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e1d55ae27fe9aabe/GIT/FISMA-CMMCTemplates/FISMA-CMMC-Templates/"/>
    </mc:Choice>
  </mc:AlternateContent>
  <xr:revisionPtr revIDLastSave="40" documentId="8_{748DAC0F-94E5-49FD-92E3-D867F1878D44}" xr6:coauthVersionLast="47" xr6:coauthVersionMax="47" xr10:uidLastSave="{2A37510C-AC24-4FF6-A0D6-73493BD4D359}"/>
  <bookViews>
    <workbookView xWindow="24495" yWindow="990" windowWidth="27000" windowHeight="19920" activeTab="3"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Sheet1" sheetId="14" r:id="rId6"/>
    <sheet name="PO&amp;AM Worksheet" sheetId="12" r:id="rId7"/>
    <sheet name="Project Information" sheetId="6" r:id="rId8"/>
    <sheet name="xControls" sheetId="1" state="hidden" r:id="rId9"/>
    <sheet name="xxBaselines" sheetId="13" state="hidden" r:id="rId10"/>
    <sheet name="xValues" sheetId="4" state="hidden" r:id="rId11"/>
  </sheets>
  <definedNames>
    <definedName name="_xlnm._FilterDatabase" localSheetId="8" hidden="1">xControls!$A$1:$F$288</definedName>
    <definedName name="_xlcn.WorksheetConnection_171ControlTest.xlsxControlImplementation1" hidden="1">'Control Worksheet'!$A$17:$K$320</definedName>
    <definedName name="_xlcn.WorksheetConnection_ControlImplementationA17L1401" hidden="1">'Control Worksheet'!$A$17:$K$320</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4:slicerCache r:id="rId13"/>
        <x14:slicerCache r:id="rId14"/>
        <x14:slicerCache r:id="rId15"/>
        <x14:slicerCache r:id="rId16"/>
        <x14:slicerCache r:id="rId17"/>
        <x14:slicerCache r:id="rId18"/>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9" l="1"/>
  <c r="M15" i="9"/>
  <c r="N15" i="9"/>
  <c r="O15" i="9"/>
  <c r="L16" i="9"/>
  <c r="M16" i="9"/>
  <c r="N16" i="9"/>
  <c r="O16" i="9"/>
  <c r="L17" i="9"/>
  <c r="M17" i="9"/>
  <c r="N17" i="9"/>
  <c r="O17" i="9"/>
  <c r="L18" i="9"/>
  <c r="M18" i="9"/>
  <c r="N18" i="9"/>
  <c r="O18" i="9"/>
  <c r="L19" i="9"/>
  <c r="M19" i="9"/>
  <c r="N19" i="9"/>
  <c r="O19" i="9"/>
  <c r="L20" i="9"/>
  <c r="M20" i="9"/>
  <c r="N20" i="9"/>
  <c r="O20" i="9"/>
  <c r="L5" i="9"/>
  <c r="M5" i="9"/>
  <c r="N5" i="9"/>
  <c r="O5" i="9"/>
  <c r="L6" i="9"/>
  <c r="M6" i="9"/>
  <c r="N6" i="9"/>
  <c r="O6" i="9"/>
  <c r="L7" i="9"/>
  <c r="M7" i="9"/>
  <c r="N7" i="9"/>
  <c r="O7" i="9"/>
  <c r="L8" i="9"/>
  <c r="M8" i="9"/>
  <c r="N8" i="9"/>
  <c r="O8" i="9"/>
  <c r="L9" i="9"/>
  <c r="M9" i="9"/>
  <c r="N9" i="9"/>
  <c r="O9" i="9"/>
  <c r="L10" i="9"/>
  <c r="M10" i="9"/>
  <c r="N10" i="9"/>
  <c r="O10" i="9"/>
  <c r="L11" i="9"/>
  <c r="M11" i="9"/>
  <c r="N11" i="9"/>
  <c r="O11" i="9"/>
  <c r="L12" i="9"/>
  <c r="M12" i="9"/>
  <c r="N12" i="9"/>
  <c r="O12" i="9"/>
  <c r="L13" i="9"/>
  <c r="M13" i="9"/>
  <c r="N13" i="9"/>
  <c r="O13" i="9"/>
  <c r="L14" i="9"/>
  <c r="M14" i="9"/>
  <c r="N14" i="9"/>
  <c r="O14" i="9"/>
  <c r="M4" i="9"/>
  <c r="N4" i="9"/>
  <c r="O4" i="9"/>
  <c r="L4" i="9"/>
  <c r="D64" i="3"/>
  <c r="F65" i="5"/>
  <c r="D19" i="9"/>
  <c r="F28" i="5"/>
  <c r="F31" i="5"/>
  <c r="F32" i="5"/>
  <c r="F35" i="5"/>
  <c r="F36" i="5"/>
  <c r="F37" i="5"/>
  <c r="F38" i="5"/>
  <c r="F39" i="5"/>
  <c r="F40" i="5"/>
  <c r="F41" i="5"/>
  <c r="F54" i="5"/>
  <c r="F55" i="5"/>
  <c r="F56" i="5"/>
  <c r="F61" i="5"/>
  <c r="F66" i="5"/>
  <c r="F79" i="5"/>
  <c r="F80" i="5"/>
  <c r="F85" i="5"/>
  <c r="F89" i="5"/>
  <c r="F90" i="5"/>
  <c r="F109" i="5"/>
  <c r="F110" i="5"/>
  <c r="F111" i="5"/>
  <c r="F112" i="5"/>
  <c r="F113" i="5"/>
  <c r="F114" i="5"/>
  <c r="F135" i="5"/>
  <c r="F136" i="5"/>
  <c r="F137" i="5"/>
  <c r="F138" i="5"/>
  <c r="F139" i="5"/>
  <c r="F156" i="5"/>
  <c r="F157" i="5"/>
  <c r="F158" i="5"/>
  <c r="F159" i="5"/>
  <c r="F160" i="5"/>
  <c r="F161" i="5"/>
  <c r="F162" i="5"/>
  <c r="F163" i="5"/>
  <c r="F172" i="5"/>
  <c r="F177" i="5"/>
  <c r="F185" i="5"/>
  <c r="F186" i="5"/>
  <c r="F187" i="5"/>
  <c r="F196" i="5"/>
  <c r="F201" i="5"/>
  <c r="F202" i="5"/>
  <c r="F203" i="5"/>
  <c r="F204" i="5"/>
  <c r="F205" i="5"/>
  <c r="F206" i="5"/>
  <c r="F207" i="5"/>
  <c r="F208" i="5"/>
  <c r="F210" i="5"/>
  <c r="F211" i="5"/>
  <c r="F228" i="5"/>
  <c r="F232" i="5"/>
  <c r="F233" i="5"/>
  <c r="F234" i="5"/>
  <c r="F236" i="5"/>
  <c r="F237" i="5"/>
  <c r="F238" i="5"/>
  <c r="F251" i="5"/>
  <c r="F252" i="5"/>
  <c r="F253" i="5"/>
  <c r="F254" i="5"/>
  <c r="F255" i="5"/>
  <c r="F256" i="5"/>
  <c r="F257" i="5"/>
  <c r="F258" i="5"/>
  <c r="F260" i="5"/>
  <c r="F261" i="5"/>
  <c r="F262" i="5"/>
  <c r="F271" i="5"/>
  <c r="F272" i="5"/>
  <c r="F273" i="5"/>
  <c r="F274" i="5"/>
  <c r="F277" i="5"/>
  <c r="F278" i="5"/>
  <c r="F281" i="5"/>
  <c r="F282" i="5"/>
  <c r="F283" i="5"/>
  <c r="F285" i="5"/>
  <c r="F286" i="5"/>
  <c r="F287" i="5"/>
  <c r="F299" i="5"/>
  <c r="F301" i="5"/>
  <c r="F302" i="5"/>
  <c r="F303" i="5"/>
  <c r="F304" i="5"/>
  <c r="F306" i="5"/>
  <c r="F307" i="5"/>
  <c r="F308" i="5"/>
  <c r="F310" i="5"/>
  <c r="F311" i="5"/>
  <c r="F312" i="5"/>
  <c r="F313" i="5"/>
  <c r="F316" i="5"/>
  <c r="F320" i="5"/>
  <c r="D288" i="1"/>
  <c r="D287" i="1"/>
  <c r="D286" i="1"/>
  <c r="D285" i="1"/>
  <c r="D284" i="1"/>
  <c r="D283" i="1"/>
  <c r="D282" i="1"/>
  <c r="D281" i="1"/>
  <c r="A320" i="5" s="1"/>
  <c r="D280" i="1"/>
  <c r="A319" i="3" s="1"/>
  <c r="D279" i="1"/>
  <c r="A318" i="3" s="1"/>
  <c r="D278" i="1"/>
  <c r="D277" i="1"/>
  <c r="A310" i="5" s="1"/>
  <c r="D276" i="1"/>
  <c r="D275" i="1"/>
  <c r="A303" i="3" s="1"/>
  <c r="D274" i="1"/>
  <c r="A302" i="3" s="1"/>
  <c r="D273" i="1"/>
  <c r="A301" i="3" s="1"/>
  <c r="D272" i="1"/>
  <c r="A300" i="5" s="1"/>
  <c r="D271" i="1"/>
  <c r="A299" i="5" s="1"/>
  <c r="D270" i="1"/>
  <c r="A298" i="3" s="1"/>
  <c r="D269" i="1"/>
  <c r="A297" i="5" s="1"/>
  <c r="D268" i="1"/>
  <c r="A296" i="3" s="1"/>
  <c r="D267" i="1"/>
  <c r="A295" i="3" s="1"/>
  <c r="D266" i="1"/>
  <c r="A294" i="5" s="1"/>
  <c r="D265" i="1"/>
  <c r="A293" i="3" s="1"/>
  <c r="D264" i="1"/>
  <c r="D263" i="1"/>
  <c r="D262" i="1"/>
  <c r="D261" i="1"/>
  <c r="A306" i="3" s="1"/>
  <c r="D260" i="1"/>
  <c r="D259" i="1"/>
  <c r="D258" i="1"/>
  <c r="D257" i="1"/>
  <c r="A275" i="5" s="1"/>
  <c r="D256" i="1"/>
  <c r="A274" i="3" s="1"/>
  <c r="D255" i="1"/>
  <c r="A273" i="3" s="1"/>
  <c r="D254" i="1"/>
  <c r="A272" i="3" s="1"/>
  <c r="D253" i="1"/>
  <c r="A271" i="5" s="1"/>
  <c r="D252" i="1"/>
  <c r="D251" i="1"/>
  <c r="D250" i="1"/>
  <c r="D249" i="1"/>
  <c r="A267" i="3" s="1"/>
  <c r="D248" i="1"/>
  <c r="A289" i="5" s="1"/>
  <c r="D247" i="1"/>
  <c r="A288" i="5" s="1"/>
  <c r="D246" i="1"/>
  <c r="A287" i="5" s="1"/>
  <c r="D245" i="1"/>
  <c r="A286" i="3" s="1"/>
  <c r="D244" i="1"/>
  <c r="A285" i="3" s="1"/>
  <c r="D243" i="1"/>
  <c r="A284" i="5" s="1"/>
  <c r="D242" i="1"/>
  <c r="A283" i="3" s="1"/>
  <c r="D241" i="1"/>
  <c r="A266" i="3" s="1"/>
  <c r="D240" i="1"/>
  <c r="D239" i="1"/>
  <c r="D238" i="1"/>
  <c r="D237" i="1"/>
  <c r="A279" i="3" s="1"/>
  <c r="D236" i="1"/>
  <c r="D235" i="1"/>
  <c r="D234" i="1"/>
  <c r="D233" i="1"/>
  <c r="A258" i="5" s="1"/>
  <c r="D232" i="1"/>
  <c r="A257" i="3" s="1"/>
  <c r="D231" i="1"/>
  <c r="A256" i="3" s="1"/>
  <c r="D230" i="1"/>
  <c r="A255" i="3" s="1"/>
  <c r="D229" i="1"/>
  <c r="A253" i="5" s="1"/>
  <c r="D228" i="1"/>
  <c r="D227" i="1"/>
  <c r="A254" i="3" s="1"/>
  <c r="D226" i="1"/>
  <c r="D225" i="1"/>
  <c r="A250" i="3" s="1"/>
  <c r="D224" i="1"/>
  <c r="A249" i="5" s="1"/>
  <c r="D223" i="1"/>
  <c r="A263" i="3" s="1"/>
  <c r="D222" i="1"/>
  <c r="A248" i="3" s="1"/>
  <c r="D221" i="1"/>
  <c r="A262" i="5" s="1"/>
  <c r="D220" i="1"/>
  <c r="A261" i="3" s="1"/>
  <c r="D219" i="1"/>
  <c r="A260" i="5" s="1"/>
  <c r="D218" i="1"/>
  <c r="A259" i="3" s="1"/>
  <c r="D217" i="1"/>
  <c r="A247" i="3" s="1"/>
  <c r="D216" i="1"/>
  <c r="D215" i="1"/>
  <c r="D214" i="1"/>
  <c r="D213" i="1"/>
  <c r="D212" i="1"/>
  <c r="D211" i="1"/>
  <c r="D210" i="1"/>
  <c r="D209" i="1"/>
  <c r="A238" i="5" s="1"/>
  <c r="D208" i="1"/>
  <c r="A237" i="3" s="1"/>
  <c r="D207" i="1"/>
  <c r="A236" i="5" s="1"/>
  <c r="D206" i="1"/>
  <c r="D205" i="1"/>
  <c r="A233" i="5" s="1"/>
  <c r="D204" i="1"/>
  <c r="A232" i="3" s="1"/>
  <c r="D203" i="1"/>
  <c r="D202" i="1"/>
  <c r="D201" i="1"/>
  <c r="D200" i="1"/>
  <c r="A228" i="5" s="1"/>
  <c r="D199" i="1"/>
  <c r="A227" i="3" s="1"/>
  <c r="D198" i="1"/>
  <c r="A226" i="3" s="1"/>
  <c r="D197" i="1"/>
  <c r="A222" i="5" s="1"/>
  <c r="D196" i="1"/>
  <c r="A221" i="3" s="1"/>
  <c r="D195" i="1"/>
  <c r="A220" i="5" s="1"/>
  <c r="D194" i="1"/>
  <c r="A219" i="3" s="1"/>
  <c r="D193" i="1"/>
  <c r="A224" i="3" s="1"/>
  <c r="D192" i="1"/>
  <c r="D191" i="1"/>
  <c r="D190" i="1"/>
  <c r="D189" i="1"/>
  <c r="D188" i="1"/>
  <c r="D187" i="1"/>
  <c r="D186" i="1"/>
  <c r="D185" i="1"/>
  <c r="A202" i="5" s="1"/>
  <c r="D184" i="1"/>
  <c r="A201" i="3" s="1"/>
  <c r="D183" i="1"/>
  <c r="A200" i="3" s="1"/>
  <c r="D182" i="1"/>
  <c r="D181" i="1"/>
  <c r="A215" i="5" s="1"/>
  <c r="D180" i="1"/>
  <c r="D179" i="1"/>
  <c r="D178" i="1"/>
  <c r="A212" i="3" s="1"/>
  <c r="D177" i="1"/>
  <c r="D176" i="1"/>
  <c r="A210" i="5" s="1"/>
  <c r="D175" i="1"/>
  <c r="A209" i="5" s="1"/>
  <c r="D174" i="1"/>
  <c r="A208" i="3" s="1"/>
  <c r="D173" i="1"/>
  <c r="A199" i="5" s="1"/>
  <c r="D172" i="1"/>
  <c r="D171" i="1"/>
  <c r="A196" i="3" s="1"/>
  <c r="D170" i="1"/>
  <c r="A195" i="3" s="1"/>
  <c r="D169" i="1"/>
  <c r="A194" i="3" s="1"/>
  <c r="D168" i="1"/>
  <c r="D167" i="1"/>
  <c r="D166" i="1"/>
  <c r="D165" i="1"/>
  <c r="D164" i="1"/>
  <c r="D163" i="1"/>
  <c r="D162" i="1"/>
  <c r="D161" i="1"/>
  <c r="A185" i="5" s="1"/>
  <c r="D160" i="1"/>
  <c r="D159" i="1"/>
  <c r="A183" i="5" s="1"/>
  <c r="D158" i="1"/>
  <c r="D157" i="1"/>
  <c r="A181" i="5" s="1"/>
  <c r="D156" i="1"/>
  <c r="D155" i="1"/>
  <c r="D154" i="1"/>
  <c r="D153" i="1"/>
  <c r="D152" i="1"/>
  <c r="A175" i="5" s="1"/>
  <c r="D151" i="1"/>
  <c r="A174" i="5" s="1"/>
  <c r="D150" i="1"/>
  <c r="A173" i="5" s="1"/>
  <c r="D149" i="1"/>
  <c r="A172" i="5" s="1"/>
  <c r="D148" i="1"/>
  <c r="D147" i="1"/>
  <c r="A169" i="3" s="1"/>
  <c r="D146" i="1"/>
  <c r="A168" i="3" s="1"/>
  <c r="D145" i="1"/>
  <c r="A168" i="5" s="1"/>
  <c r="D144" i="1"/>
  <c r="D143" i="1"/>
  <c r="D142" i="1"/>
  <c r="D141" i="1"/>
  <c r="D140" i="1"/>
  <c r="D139" i="1"/>
  <c r="D138" i="1"/>
  <c r="A155" i="3" s="1"/>
  <c r="D137" i="1"/>
  <c r="A154" i="5" s="1"/>
  <c r="D136" i="1"/>
  <c r="D135" i="1"/>
  <c r="A152" i="5" s="1"/>
  <c r="D134" i="1"/>
  <c r="D133" i="1"/>
  <c r="A150" i="5" s="1"/>
  <c r="D132" i="1"/>
  <c r="D131" i="1"/>
  <c r="D130" i="1"/>
  <c r="D129" i="1"/>
  <c r="D128" i="1"/>
  <c r="A147" i="5" s="1"/>
  <c r="D127" i="1"/>
  <c r="A144" i="3" s="1"/>
  <c r="D126" i="1"/>
  <c r="A143" i="5" s="1"/>
  <c r="D125" i="1"/>
  <c r="A165" i="5" s="1"/>
  <c r="D124" i="1"/>
  <c r="D123" i="1"/>
  <c r="A163" i="5" s="1"/>
  <c r="D122" i="1"/>
  <c r="A162" i="3" s="1"/>
  <c r="D121" i="1"/>
  <c r="A161" i="5" s="1"/>
  <c r="D120" i="1"/>
  <c r="D119" i="1"/>
  <c r="D118" i="1"/>
  <c r="D117" i="1"/>
  <c r="D116" i="1"/>
  <c r="D115" i="1"/>
  <c r="D114" i="1"/>
  <c r="A133" i="3" s="1"/>
  <c r="D113" i="1"/>
  <c r="A132" i="5" s="1"/>
  <c r="D112" i="1"/>
  <c r="A131" i="3" s="1"/>
  <c r="D111" i="1"/>
  <c r="A130" i="5" s="1"/>
  <c r="D110" i="1"/>
  <c r="D109" i="1"/>
  <c r="A128" i="5" s="1"/>
  <c r="D108" i="1"/>
  <c r="D107" i="1"/>
  <c r="D106" i="1"/>
  <c r="D105" i="1"/>
  <c r="D104" i="1"/>
  <c r="A123" i="5" s="1"/>
  <c r="D103" i="1"/>
  <c r="A122" i="5" s="1"/>
  <c r="D102" i="1"/>
  <c r="A121" i="5" s="1"/>
  <c r="D101" i="1"/>
  <c r="A120" i="5" s="1"/>
  <c r="D100" i="1"/>
  <c r="A119" i="3" s="1"/>
  <c r="D99" i="1"/>
  <c r="A140" i="5" s="1"/>
  <c r="D98" i="1"/>
  <c r="A139" i="3" s="1"/>
  <c r="D97" i="1"/>
  <c r="A118" i="3" s="1"/>
  <c r="D96" i="1"/>
  <c r="D95" i="1"/>
  <c r="D94" i="1"/>
  <c r="D93" i="1"/>
  <c r="D92" i="1"/>
  <c r="D91" i="1"/>
  <c r="D90" i="1"/>
  <c r="A106" i="3" s="1"/>
  <c r="D89" i="1"/>
  <c r="A105" i="5" s="1"/>
  <c r="D88" i="1"/>
  <c r="A104" i="3" s="1"/>
  <c r="D87" i="1"/>
  <c r="A103" i="5" s="1"/>
  <c r="D86" i="1"/>
  <c r="D85" i="1"/>
  <c r="A101" i="5" s="1"/>
  <c r="D84" i="1"/>
  <c r="D83" i="1"/>
  <c r="D82" i="1"/>
  <c r="D81" i="1"/>
  <c r="A97" i="3" s="1"/>
  <c r="D80" i="1"/>
  <c r="A96" i="3" s="1"/>
  <c r="D79" i="1"/>
  <c r="A95" i="5" s="1"/>
  <c r="D78" i="1"/>
  <c r="A94" i="5" s="1"/>
  <c r="D77" i="1"/>
  <c r="A116" i="5" s="1"/>
  <c r="D76" i="1"/>
  <c r="A115" i="3" s="1"/>
  <c r="D75" i="1"/>
  <c r="D74" i="1"/>
  <c r="A113" i="3" s="1"/>
  <c r="D73" i="1"/>
  <c r="A93" i="3" s="1"/>
  <c r="D72" i="1"/>
  <c r="D71" i="1"/>
  <c r="D70" i="1"/>
  <c r="D69" i="1"/>
  <c r="D68" i="1"/>
  <c r="D67" i="1"/>
  <c r="D66" i="1"/>
  <c r="A85" i="3" s="1"/>
  <c r="D65" i="1"/>
  <c r="A84" i="5" s="1"/>
  <c r="D64" i="1"/>
  <c r="D63" i="1"/>
  <c r="A82" i="5" s="1"/>
  <c r="D62" i="1"/>
  <c r="A78" i="3" s="1"/>
  <c r="D61" i="1"/>
  <c r="A77" i="5" s="1"/>
  <c r="D60" i="1"/>
  <c r="D59" i="1"/>
  <c r="D58" i="1"/>
  <c r="D57" i="1"/>
  <c r="A73" i="3" s="1"/>
  <c r="D56" i="1"/>
  <c r="A72" i="5" s="1"/>
  <c r="D55" i="1"/>
  <c r="A71" i="5" s="1"/>
  <c r="D54" i="1"/>
  <c r="A70" i="3" s="1"/>
  <c r="D53" i="1"/>
  <c r="A69" i="5" s="1"/>
  <c r="D52" i="1"/>
  <c r="A68" i="3" s="1"/>
  <c r="D51" i="1"/>
  <c r="A67" i="5" s="1"/>
  <c r="D50" i="1"/>
  <c r="A66" i="5" s="1"/>
  <c r="D49" i="1"/>
  <c r="A80" i="3" s="1"/>
  <c r="D48" i="1"/>
  <c r="D47" i="1"/>
  <c r="D46" i="1"/>
  <c r="D45" i="1"/>
  <c r="D44" i="1"/>
  <c r="D43" i="1"/>
  <c r="A60" i="3" s="1"/>
  <c r="D42" i="1"/>
  <c r="D41" i="1"/>
  <c r="A58" i="5" s="1"/>
  <c r="D40" i="1"/>
  <c r="D39" i="1"/>
  <c r="A36" i="5" s="1"/>
  <c r="D38" i="1"/>
  <c r="A34" i="3" s="1"/>
  <c r="D37" i="1"/>
  <c r="A33" i="5" s="1"/>
  <c r="D36" i="1"/>
  <c r="D35" i="1"/>
  <c r="D34" i="1"/>
  <c r="D33" i="1"/>
  <c r="A30" i="3" s="1"/>
  <c r="D32" i="1"/>
  <c r="A29" i="3" s="1"/>
  <c r="D31" i="1"/>
  <c r="A28" i="5" s="1"/>
  <c r="D30" i="1"/>
  <c r="A27" i="5" s="1"/>
  <c r="D29" i="1"/>
  <c r="A26" i="3" s="1"/>
  <c r="D28" i="1"/>
  <c r="A56" i="3" s="1"/>
  <c r="D27" i="1"/>
  <c r="A55" i="3" s="1"/>
  <c r="D26" i="1"/>
  <c r="A54" i="5" s="1"/>
  <c r="D25" i="1"/>
  <c r="A53" i="3" s="1"/>
  <c r="D24" i="1"/>
  <c r="D23" i="1"/>
  <c r="D22" i="1"/>
  <c r="D21" i="1"/>
  <c r="D20" i="1"/>
  <c r="D19" i="1"/>
  <c r="A25" i="3" s="1"/>
  <c r="D18" i="1"/>
  <c r="A20" i="3" s="1"/>
  <c r="D17" i="1"/>
  <c r="A19" i="5" s="1"/>
  <c r="D16" i="1"/>
  <c r="D15" i="1"/>
  <c r="A50" i="5" s="1"/>
  <c r="D14" i="1"/>
  <c r="A49" i="3" s="1"/>
  <c r="D13" i="1"/>
  <c r="A48" i="5" s="1"/>
  <c r="D12" i="1"/>
  <c r="D11" i="1"/>
  <c r="D10" i="1"/>
  <c r="D9" i="1"/>
  <c r="A44" i="3" s="1"/>
  <c r="D8" i="1"/>
  <c r="A43" i="5" s="1"/>
  <c r="D7" i="1"/>
  <c r="A42" i="5" s="1"/>
  <c r="D6" i="1"/>
  <c r="A41" i="5" s="1"/>
  <c r="D5" i="1"/>
  <c r="A40" i="3" s="1"/>
  <c r="D4" i="1"/>
  <c r="A39" i="3" s="1"/>
  <c r="D3" i="1"/>
  <c r="A38" i="5" s="1"/>
  <c r="D2" i="1"/>
  <c r="C1" i="3"/>
  <c r="F18" i="5"/>
  <c r="F42" i="5"/>
  <c r="F43" i="5"/>
  <c r="F44" i="5"/>
  <c r="F45" i="5"/>
  <c r="F46" i="5"/>
  <c r="F47" i="5"/>
  <c r="F48" i="5"/>
  <c r="F49" i="5"/>
  <c r="F50" i="5"/>
  <c r="F51" i="5"/>
  <c r="F19" i="5"/>
  <c r="F20" i="5"/>
  <c r="F25" i="5"/>
  <c r="F21" i="5"/>
  <c r="F22" i="5"/>
  <c r="F23" i="5"/>
  <c r="F24" i="5"/>
  <c r="F52" i="5"/>
  <c r="F53" i="5"/>
  <c r="F26" i="5"/>
  <c r="F27" i="5"/>
  <c r="F29" i="5"/>
  <c r="F30" i="5"/>
  <c r="F33" i="5"/>
  <c r="F34" i="5"/>
  <c r="F58" i="5"/>
  <c r="F59" i="5"/>
  <c r="F60" i="5"/>
  <c r="F62" i="5"/>
  <c r="F63" i="5"/>
  <c r="F67" i="5"/>
  <c r="F68" i="5"/>
  <c r="F69" i="5"/>
  <c r="F70" i="5"/>
  <c r="F71" i="5"/>
  <c r="F72" i="5"/>
  <c r="F73" i="5"/>
  <c r="F74" i="5"/>
  <c r="F75" i="5"/>
  <c r="F76" i="5"/>
  <c r="F77" i="5"/>
  <c r="F78" i="5"/>
  <c r="F82" i="5"/>
  <c r="F83" i="5"/>
  <c r="F84" i="5"/>
  <c r="F86" i="5"/>
  <c r="F87" i="5"/>
  <c r="F88" i="5"/>
  <c r="F91" i="5"/>
  <c r="F93" i="5"/>
  <c r="F115" i="5"/>
  <c r="F116" i="5"/>
  <c r="F94" i="5"/>
  <c r="F95" i="5"/>
  <c r="F96" i="5"/>
  <c r="F97" i="5"/>
  <c r="F98" i="5"/>
  <c r="F99" i="5"/>
  <c r="F100" i="5"/>
  <c r="F101" i="5"/>
  <c r="F102" i="5"/>
  <c r="F103" i="5"/>
  <c r="F104" i="5"/>
  <c r="F105" i="5"/>
  <c r="F106" i="5"/>
  <c r="F107" i="5"/>
  <c r="F108" i="5"/>
  <c r="F118" i="5"/>
  <c r="F140" i="5"/>
  <c r="F119" i="5"/>
  <c r="F120" i="5"/>
  <c r="F121" i="5"/>
  <c r="F122" i="5"/>
  <c r="F123" i="5"/>
  <c r="F124" i="5"/>
  <c r="F125" i="5"/>
  <c r="F126" i="5"/>
  <c r="F127" i="5"/>
  <c r="F128" i="5"/>
  <c r="F129" i="5"/>
  <c r="F130" i="5"/>
  <c r="F131" i="5"/>
  <c r="F132" i="5"/>
  <c r="F133" i="5"/>
  <c r="F134" i="5"/>
  <c r="F142" i="5"/>
  <c r="F164" i="5"/>
  <c r="F165" i="5"/>
  <c r="F143" i="5"/>
  <c r="F144" i="5"/>
  <c r="F147" i="5"/>
  <c r="F145" i="5"/>
  <c r="F146" i="5"/>
  <c r="F148" i="5"/>
  <c r="F149" i="5"/>
  <c r="F150" i="5"/>
  <c r="F151" i="5"/>
  <c r="F152" i="5"/>
  <c r="F153" i="5"/>
  <c r="F154" i="5"/>
  <c r="F155" i="5"/>
  <c r="F167" i="5"/>
  <c r="F168" i="5"/>
  <c r="F169" i="5"/>
  <c r="F170" i="5"/>
  <c r="F171" i="5"/>
  <c r="F173" i="5"/>
  <c r="F174" i="5"/>
  <c r="F175" i="5"/>
  <c r="F176" i="5"/>
  <c r="F178" i="5"/>
  <c r="F179" i="5"/>
  <c r="F181" i="5"/>
  <c r="F182" i="5"/>
  <c r="F183" i="5"/>
  <c r="F184" i="5"/>
  <c r="F188" i="5"/>
  <c r="F189" i="5"/>
  <c r="F191" i="5"/>
  <c r="F192" i="5"/>
  <c r="F193" i="5"/>
  <c r="F194" i="5"/>
  <c r="F195" i="5"/>
  <c r="F197" i="5"/>
  <c r="F199" i="5"/>
  <c r="F209" i="5"/>
  <c r="F212" i="5"/>
  <c r="F213" i="5"/>
  <c r="F214" i="5"/>
  <c r="F215" i="5"/>
  <c r="F216" i="5"/>
  <c r="F200" i="5"/>
  <c r="F218" i="5"/>
  <c r="F223" i="5"/>
  <c r="F224" i="5"/>
  <c r="F219" i="5"/>
  <c r="F220" i="5"/>
  <c r="F221" i="5"/>
  <c r="F222" i="5"/>
  <c r="F226" i="5"/>
  <c r="F227" i="5"/>
  <c r="F229" i="5"/>
  <c r="F230" i="5"/>
  <c r="F231" i="5"/>
  <c r="F239" i="5"/>
  <c r="F240" i="5"/>
  <c r="F243" i="5"/>
  <c r="F241" i="5"/>
  <c r="F242" i="5"/>
  <c r="F244" i="5"/>
  <c r="F245" i="5"/>
  <c r="F247" i="5"/>
  <c r="F259" i="5"/>
  <c r="F248" i="5"/>
  <c r="F263" i="5"/>
  <c r="F249" i="5"/>
  <c r="F250" i="5"/>
  <c r="F265" i="5"/>
  <c r="F279" i="5"/>
  <c r="F280" i="5"/>
  <c r="F266" i="5"/>
  <c r="F284" i="5"/>
  <c r="F288" i="5"/>
  <c r="F289" i="5"/>
  <c r="F267" i="5"/>
  <c r="F268" i="5"/>
  <c r="F269" i="5"/>
  <c r="F270" i="5"/>
  <c r="F275" i="5"/>
  <c r="F276" i="5"/>
  <c r="F291" i="5"/>
  <c r="F305" i="5"/>
  <c r="F292" i="5"/>
  <c r="F293" i="5"/>
  <c r="F294" i="5"/>
  <c r="F295" i="5"/>
  <c r="F296" i="5"/>
  <c r="F297" i="5"/>
  <c r="F298" i="5"/>
  <c r="F300" i="5"/>
  <c r="F317" i="5"/>
  <c r="F318" i="5"/>
  <c r="F319" i="5"/>
  <c r="F321" i="5"/>
  <c r="F314" i="5"/>
  <c r="F315" i="5"/>
  <c r="E316" i="5"/>
  <c r="D316" i="5"/>
  <c r="C316" i="5"/>
  <c r="B316" i="5"/>
  <c r="A316" i="5"/>
  <c r="E315" i="5"/>
  <c r="D315" i="5"/>
  <c r="C315" i="5"/>
  <c r="B315" i="5"/>
  <c r="A315" i="5"/>
  <c r="E314" i="5"/>
  <c r="D314" i="5"/>
  <c r="C314" i="5"/>
  <c r="B314" i="5"/>
  <c r="A314" i="5"/>
  <c r="E313" i="5"/>
  <c r="D313" i="5"/>
  <c r="C313" i="5"/>
  <c r="B313" i="5"/>
  <c r="A313" i="5"/>
  <c r="E312" i="5"/>
  <c r="D312" i="5"/>
  <c r="C312" i="5"/>
  <c r="B312" i="5"/>
  <c r="A312" i="5"/>
  <c r="E311" i="5"/>
  <c r="D311" i="5"/>
  <c r="C311" i="5"/>
  <c r="B311" i="5"/>
  <c r="A311" i="5"/>
  <c r="E321" i="5"/>
  <c r="D321" i="5"/>
  <c r="C321" i="5"/>
  <c r="B321" i="5"/>
  <c r="A321" i="5"/>
  <c r="E320" i="5"/>
  <c r="D320" i="5"/>
  <c r="C320" i="5"/>
  <c r="B320" i="5"/>
  <c r="E319" i="5"/>
  <c r="D319" i="5"/>
  <c r="C319" i="5"/>
  <c r="B319" i="5"/>
  <c r="A319" i="5"/>
  <c r="E318" i="5"/>
  <c r="D318" i="5"/>
  <c r="C318" i="5"/>
  <c r="B318" i="5"/>
  <c r="E317" i="5"/>
  <c r="D317" i="5"/>
  <c r="C317" i="5"/>
  <c r="B317" i="5"/>
  <c r="A317" i="5"/>
  <c r="E310" i="5"/>
  <c r="D310" i="5"/>
  <c r="C310" i="5"/>
  <c r="B310" i="5"/>
  <c r="E304" i="5"/>
  <c r="D304" i="5"/>
  <c r="C304" i="5"/>
  <c r="B304" i="5"/>
  <c r="A304" i="5"/>
  <c r="E303" i="5"/>
  <c r="D303" i="5"/>
  <c r="C303" i="5"/>
  <c r="B303" i="5"/>
  <c r="A303" i="5"/>
  <c r="E302" i="5"/>
  <c r="D302" i="5"/>
  <c r="C302" i="5"/>
  <c r="B302" i="5"/>
  <c r="A302" i="5"/>
  <c r="E301" i="5"/>
  <c r="D301" i="5"/>
  <c r="C301" i="5"/>
  <c r="B301" i="5"/>
  <c r="A301" i="5"/>
  <c r="E300" i="5"/>
  <c r="D300" i="5"/>
  <c r="C300" i="5"/>
  <c r="B300" i="5"/>
  <c r="E299" i="5"/>
  <c r="D299" i="5"/>
  <c r="C299" i="5"/>
  <c r="B299" i="5"/>
  <c r="E298" i="5"/>
  <c r="D298" i="5"/>
  <c r="C298" i="5"/>
  <c r="B298" i="5"/>
  <c r="E297" i="5"/>
  <c r="D297" i="5"/>
  <c r="C297" i="5"/>
  <c r="B297" i="5"/>
  <c r="E296" i="5"/>
  <c r="D296" i="5"/>
  <c r="C296" i="5"/>
  <c r="B296" i="5"/>
  <c r="A296" i="5"/>
  <c r="E295" i="5"/>
  <c r="D295" i="5"/>
  <c r="C295" i="5"/>
  <c r="B295" i="5"/>
  <c r="E294" i="5"/>
  <c r="D294" i="5"/>
  <c r="C294" i="5"/>
  <c r="B294" i="5"/>
  <c r="E293" i="5"/>
  <c r="D293" i="5"/>
  <c r="C293" i="5"/>
  <c r="B293" i="5"/>
  <c r="E292" i="5"/>
  <c r="D292" i="5"/>
  <c r="C292" i="5"/>
  <c r="B292" i="5"/>
  <c r="A292" i="5"/>
  <c r="E308" i="5"/>
  <c r="D308" i="5"/>
  <c r="C308" i="5"/>
  <c r="B308" i="5"/>
  <c r="A308" i="5"/>
  <c r="E307" i="5"/>
  <c r="D307" i="5"/>
  <c r="C307" i="5"/>
  <c r="B307" i="5"/>
  <c r="A307" i="5"/>
  <c r="E306" i="5"/>
  <c r="D306" i="5"/>
  <c r="C306" i="5"/>
  <c r="B306" i="5"/>
  <c r="A306" i="5"/>
  <c r="E305" i="5"/>
  <c r="D305" i="5"/>
  <c r="C305" i="5"/>
  <c r="B305" i="5"/>
  <c r="A305" i="5"/>
  <c r="E291" i="5"/>
  <c r="D291" i="5"/>
  <c r="C291" i="5"/>
  <c r="B291" i="5"/>
  <c r="A291" i="5"/>
  <c r="E276" i="5"/>
  <c r="D276" i="5"/>
  <c r="C276" i="5"/>
  <c r="B276" i="5"/>
  <c r="A276" i="5"/>
  <c r="E275" i="5"/>
  <c r="D275" i="5"/>
  <c r="C275" i="5"/>
  <c r="B275" i="5"/>
  <c r="E274" i="5"/>
  <c r="D274" i="5"/>
  <c r="C274" i="5"/>
  <c r="B274" i="5"/>
  <c r="A274" i="5"/>
  <c r="E273" i="5"/>
  <c r="D273" i="5"/>
  <c r="C273" i="5"/>
  <c r="B273" i="5"/>
  <c r="E272" i="5"/>
  <c r="D272" i="5"/>
  <c r="C272" i="5"/>
  <c r="B272" i="5"/>
  <c r="A272" i="5"/>
  <c r="E271" i="5"/>
  <c r="D271" i="5"/>
  <c r="C271" i="5"/>
  <c r="B271" i="5"/>
  <c r="E270" i="5"/>
  <c r="D270" i="5"/>
  <c r="C270" i="5"/>
  <c r="B270" i="5"/>
  <c r="A270" i="5"/>
  <c r="E269" i="5"/>
  <c r="D269" i="5"/>
  <c r="C269" i="5"/>
  <c r="B269" i="5"/>
  <c r="A269" i="5"/>
  <c r="E268" i="5"/>
  <c r="D268" i="5"/>
  <c r="C268" i="5"/>
  <c r="B268" i="5"/>
  <c r="A268" i="5"/>
  <c r="E267" i="5"/>
  <c r="D267" i="5"/>
  <c r="C267" i="5"/>
  <c r="B267" i="5"/>
  <c r="A267" i="5"/>
  <c r="E289" i="5"/>
  <c r="D289" i="5"/>
  <c r="C289" i="5"/>
  <c r="B289" i="5"/>
  <c r="E288" i="5"/>
  <c r="D288" i="5"/>
  <c r="C288" i="5"/>
  <c r="B288" i="5"/>
  <c r="E287" i="5"/>
  <c r="D287" i="5"/>
  <c r="C287" i="5"/>
  <c r="B287" i="5"/>
  <c r="E286" i="5"/>
  <c r="D286" i="5"/>
  <c r="C286" i="5"/>
  <c r="B286" i="5"/>
  <c r="E285" i="5"/>
  <c r="D285" i="5"/>
  <c r="C285" i="5"/>
  <c r="B285" i="5"/>
  <c r="A285" i="5"/>
  <c r="E284" i="5"/>
  <c r="D284" i="5"/>
  <c r="C284" i="5"/>
  <c r="B284" i="5"/>
  <c r="E283" i="5"/>
  <c r="D283" i="5"/>
  <c r="C283" i="5"/>
  <c r="B283" i="5"/>
  <c r="E266" i="5"/>
  <c r="D266" i="5"/>
  <c r="C266" i="5"/>
  <c r="B266" i="5"/>
  <c r="E282" i="5"/>
  <c r="D282" i="5"/>
  <c r="C282" i="5"/>
  <c r="B282" i="5"/>
  <c r="A282" i="5"/>
  <c r="E281" i="5"/>
  <c r="D281" i="5"/>
  <c r="C281" i="5"/>
  <c r="B281" i="5"/>
  <c r="A281" i="5"/>
  <c r="E280" i="5"/>
  <c r="D280" i="5"/>
  <c r="C280" i="5"/>
  <c r="B280" i="5"/>
  <c r="A280" i="5"/>
  <c r="E279" i="5"/>
  <c r="D279" i="5"/>
  <c r="C279" i="5"/>
  <c r="B279" i="5"/>
  <c r="A279" i="5"/>
  <c r="E278" i="5"/>
  <c r="D278" i="5"/>
  <c r="C278" i="5"/>
  <c r="B278" i="5"/>
  <c r="A278" i="5"/>
  <c r="E277" i="5"/>
  <c r="D277" i="5"/>
  <c r="C277" i="5"/>
  <c r="B277" i="5"/>
  <c r="A277" i="5"/>
  <c r="E265" i="5"/>
  <c r="D265" i="5"/>
  <c r="C265" i="5"/>
  <c r="B265" i="5"/>
  <c r="A265" i="5"/>
  <c r="E258" i="5"/>
  <c r="D258" i="5"/>
  <c r="C258" i="5"/>
  <c r="B258" i="5"/>
  <c r="E257" i="5"/>
  <c r="D257" i="5"/>
  <c r="C257" i="5"/>
  <c r="B257" i="5"/>
  <c r="A257" i="5"/>
  <c r="E256" i="5"/>
  <c r="D256" i="5"/>
  <c r="C256" i="5"/>
  <c r="B256" i="5"/>
  <c r="E255" i="5"/>
  <c r="D255" i="5"/>
  <c r="C255" i="5"/>
  <c r="B255" i="5"/>
  <c r="A255" i="5"/>
  <c r="E253" i="5"/>
  <c r="D253" i="5"/>
  <c r="C253" i="5"/>
  <c r="B253" i="5"/>
  <c r="E252" i="5"/>
  <c r="D252" i="5"/>
  <c r="C252" i="5"/>
  <c r="B252" i="5"/>
  <c r="A252" i="5"/>
  <c r="E254" i="5"/>
  <c r="D254" i="5"/>
  <c r="C254" i="5"/>
  <c r="B254" i="5"/>
  <c r="A254" i="5"/>
  <c r="E251" i="5"/>
  <c r="D251" i="5"/>
  <c r="C251" i="5"/>
  <c r="B251" i="5"/>
  <c r="A251" i="5"/>
  <c r="E250" i="5"/>
  <c r="D250" i="5"/>
  <c r="C250" i="5"/>
  <c r="B250" i="5"/>
  <c r="A250" i="5"/>
  <c r="E249" i="5"/>
  <c r="D249" i="5"/>
  <c r="C249" i="5"/>
  <c r="B249" i="5"/>
  <c r="E263" i="5"/>
  <c r="D263" i="5"/>
  <c r="C263" i="5"/>
  <c r="B263" i="5"/>
  <c r="E248" i="5"/>
  <c r="D248" i="5"/>
  <c r="C248" i="5"/>
  <c r="B248" i="5"/>
  <c r="E262" i="5"/>
  <c r="D262" i="5"/>
  <c r="C262" i="5"/>
  <c r="B262" i="5"/>
  <c r="E261" i="5"/>
  <c r="D261" i="5"/>
  <c r="C261" i="5"/>
  <c r="B261" i="5"/>
  <c r="A261" i="5"/>
  <c r="E260" i="5"/>
  <c r="D260" i="5"/>
  <c r="C260" i="5"/>
  <c r="B260" i="5"/>
  <c r="E259" i="5"/>
  <c r="D259" i="5"/>
  <c r="C259" i="5"/>
  <c r="B259" i="5"/>
  <c r="E247" i="5"/>
  <c r="D247" i="5"/>
  <c r="C247" i="5"/>
  <c r="B247" i="5"/>
  <c r="E245" i="5"/>
  <c r="D245" i="5"/>
  <c r="C245" i="5"/>
  <c r="B245" i="5"/>
  <c r="A245" i="5"/>
  <c r="E244" i="5"/>
  <c r="D244" i="5"/>
  <c r="C244" i="5"/>
  <c r="B244" i="5"/>
  <c r="A244" i="5"/>
  <c r="E242" i="5"/>
  <c r="D242" i="5"/>
  <c r="C242" i="5"/>
  <c r="B242" i="5"/>
  <c r="A242" i="5"/>
  <c r="E241" i="5"/>
  <c r="D241" i="5"/>
  <c r="C241" i="5"/>
  <c r="B241" i="5"/>
  <c r="A241" i="5"/>
  <c r="E243" i="5"/>
  <c r="D243" i="5"/>
  <c r="C243" i="5"/>
  <c r="B243" i="5"/>
  <c r="A243" i="5"/>
  <c r="E240" i="5"/>
  <c r="D240" i="5"/>
  <c r="C240" i="5"/>
  <c r="B240" i="5"/>
  <c r="A240" i="5"/>
  <c r="E239" i="5"/>
  <c r="D239" i="5"/>
  <c r="C239" i="5"/>
  <c r="B239" i="5"/>
  <c r="A239" i="5"/>
  <c r="E238" i="5"/>
  <c r="D238" i="5"/>
  <c r="C238" i="5"/>
  <c r="B238" i="5"/>
  <c r="E237" i="5"/>
  <c r="D237" i="5"/>
  <c r="C237" i="5"/>
  <c r="B237" i="5"/>
  <c r="A237" i="5"/>
  <c r="E236" i="5"/>
  <c r="D236" i="5"/>
  <c r="C236" i="5"/>
  <c r="B236" i="5"/>
  <c r="E234" i="5"/>
  <c r="D234" i="5"/>
  <c r="C234" i="5"/>
  <c r="B234" i="5"/>
  <c r="A234" i="5"/>
  <c r="E233" i="5"/>
  <c r="D233" i="5"/>
  <c r="C233" i="5"/>
  <c r="B233" i="5"/>
  <c r="E232" i="5"/>
  <c r="D232" i="5"/>
  <c r="C232" i="5"/>
  <c r="B232" i="5"/>
  <c r="A232" i="5"/>
  <c r="E231" i="5"/>
  <c r="D231" i="5"/>
  <c r="C231" i="5"/>
  <c r="B231" i="5"/>
  <c r="A231" i="5"/>
  <c r="E230" i="5"/>
  <c r="D230" i="5"/>
  <c r="C230" i="5"/>
  <c r="B230" i="5"/>
  <c r="A230" i="5"/>
  <c r="E229" i="5"/>
  <c r="D229" i="5"/>
  <c r="C229" i="5"/>
  <c r="B229" i="5"/>
  <c r="A229" i="5"/>
  <c r="E228" i="5"/>
  <c r="D228" i="5"/>
  <c r="C228" i="5"/>
  <c r="B228" i="5"/>
  <c r="E227" i="5"/>
  <c r="D227" i="5"/>
  <c r="C227" i="5"/>
  <c r="B227" i="5"/>
  <c r="E226" i="5"/>
  <c r="D226" i="5"/>
  <c r="C226" i="5"/>
  <c r="B226" i="5"/>
  <c r="E222" i="5"/>
  <c r="D222" i="5"/>
  <c r="C222" i="5"/>
  <c r="B222" i="5"/>
  <c r="E221" i="5"/>
  <c r="D221" i="5"/>
  <c r="C221" i="5"/>
  <c r="B221" i="5"/>
  <c r="A221" i="5"/>
  <c r="E220" i="5"/>
  <c r="D220" i="5"/>
  <c r="C220" i="5"/>
  <c r="B220" i="5"/>
  <c r="E219" i="5"/>
  <c r="D219" i="5"/>
  <c r="C219" i="5"/>
  <c r="B219" i="5"/>
  <c r="E224" i="5"/>
  <c r="D224" i="5"/>
  <c r="C224" i="5"/>
  <c r="B224" i="5"/>
  <c r="E223" i="5"/>
  <c r="D223" i="5"/>
  <c r="C223" i="5"/>
  <c r="B223" i="5"/>
  <c r="A223" i="5"/>
  <c r="E218" i="5"/>
  <c r="D218" i="5"/>
  <c r="C218" i="5"/>
  <c r="B218" i="5"/>
  <c r="A218" i="5"/>
  <c r="E207" i="5"/>
  <c r="D207" i="5"/>
  <c r="C207" i="5"/>
  <c r="B207" i="5"/>
  <c r="A207" i="5"/>
  <c r="E206" i="5"/>
  <c r="D206" i="5"/>
  <c r="C206" i="5"/>
  <c r="B206" i="5"/>
  <c r="A206" i="5"/>
  <c r="E205" i="5"/>
  <c r="D205" i="5"/>
  <c r="C205" i="5"/>
  <c r="B205" i="5"/>
  <c r="A205" i="5"/>
  <c r="E204" i="5"/>
  <c r="D204" i="5"/>
  <c r="C204" i="5"/>
  <c r="B204" i="5"/>
  <c r="A204" i="5"/>
  <c r="E203" i="5"/>
  <c r="D203" i="5"/>
  <c r="C203" i="5"/>
  <c r="B203" i="5"/>
  <c r="A203" i="5"/>
  <c r="E202" i="5"/>
  <c r="D202" i="5"/>
  <c r="C202" i="5"/>
  <c r="B202" i="5"/>
  <c r="E201" i="5"/>
  <c r="D201" i="5"/>
  <c r="C201" i="5"/>
  <c r="B201" i="5"/>
  <c r="A201" i="5"/>
  <c r="E200" i="5"/>
  <c r="D200" i="5"/>
  <c r="C200" i="5"/>
  <c r="B200" i="5"/>
  <c r="E216" i="5"/>
  <c r="D216" i="5"/>
  <c r="C216" i="5"/>
  <c r="B216" i="5"/>
  <c r="A216" i="5"/>
  <c r="E215" i="5"/>
  <c r="D215" i="5"/>
  <c r="C215" i="5"/>
  <c r="B215" i="5"/>
  <c r="E214" i="5"/>
  <c r="D214" i="5"/>
  <c r="C214" i="5"/>
  <c r="B214" i="5"/>
  <c r="A214" i="5"/>
  <c r="E213" i="5"/>
  <c r="D213" i="5"/>
  <c r="C213" i="5"/>
  <c r="B213" i="5"/>
  <c r="A213" i="5"/>
  <c r="E212" i="5"/>
  <c r="D212" i="5"/>
  <c r="C212" i="5"/>
  <c r="B212" i="5"/>
  <c r="A212" i="5"/>
  <c r="E211" i="5"/>
  <c r="D211" i="5"/>
  <c r="C211" i="5"/>
  <c r="B211" i="5"/>
  <c r="A211" i="5"/>
  <c r="E210" i="5"/>
  <c r="D210" i="5"/>
  <c r="C210" i="5"/>
  <c r="B210" i="5"/>
  <c r="E209" i="5"/>
  <c r="D209" i="5"/>
  <c r="C209" i="5"/>
  <c r="B209" i="5"/>
  <c r="E208" i="5"/>
  <c r="D208" i="5"/>
  <c r="C208" i="5"/>
  <c r="B208" i="5"/>
  <c r="E199" i="5"/>
  <c r="D199" i="5"/>
  <c r="C199" i="5"/>
  <c r="B199" i="5"/>
  <c r="E197" i="5"/>
  <c r="D197" i="5"/>
  <c r="C197" i="5"/>
  <c r="B197" i="5"/>
  <c r="A197" i="5"/>
  <c r="E196" i="5"/>
  <c r="D196" i="5"/>
  <c r="C196" i="5"/>
  <c r="B196" i="5"/>
  <c r="E195" i="5"/>
  <c r="D195" i="5"/>
  <c r="C195" i="5"/>
  <c r="B195" i="5"/>
  <c r="E194" i="5"/>
  <c r="D194" i="5"/>
  <c r="C194" i="5"/>
  <c r="B194" i="5"/>
  <c r="E193" i="5"/>
  <c r="D193" i="5"/>
  <c r="C193" i="5"/>
  <c r="B193" i="5"/>
  <c r="A193" i="5"/>
  <c r="E192" i="5"/>
  <c r="D192" i="5"/>
  <c r="C192" i="5"/>
  <c r="B192" i="5"/>
  <c r="A192" i="5"/>
  <c r="E191" i="5"/>
  <c r="D191" i="5"/>
  <c r="C191" i="5"/>
  <c r="B191" i="5"/>
  <c r="A191" i="5"/>
  <c r="E189" i="5"/>
  <c r="D189" i="5"/>
  <c r="C189" i="5"/>
  <c r="B189" i="5"/>
  <c r="A189" i="5"/>
  <c r="E188" i="5"/>
  <c r="D188" i="5"/>
  <c r="C188" i="5"/>
  <c r="B188" i="5"/>
  <c r="A188" i="5"/>
  <c r="E187" i="5"/>
  <c r="D187" i="5"/>
  <c r="C187" i="5"/>
  <c r="B187" i="5"/>
  <c r="A187" i="5"/>
  <c r="E186" i="5"/>
  <c r="D186" i="5"/>
  <c r="C186" i="5"/>
  <c r="B186" i="5"/>
  <c r="A186" i="5"/>
  <c r="E185" i="5"/>
  <c r="D185" i="5"/>
  <c r="C185" i="5"/>
  <c r="B185" i="5"/>
  <c r="E184" i="5"/>
  <c r="D184" i="5"/>
  <c r="C184" i="5"/>
  <c r="B184" i="5"/>
  <c r="A184" i="5"/>
  <c r="E183" i="5"/>
  <c r="D183" i="5"/>
  <c r="C183" i="5"/>
  <c r="B183" i="5"/>
  <c r="E182" i="5"/>
  <c r="D182" i="5"/>
  <c r="C182" i="5"/>
  <c r="B182" i="5"/>
  <c r="A182" i="5"/>
  <c r="E181" i="5"/>
  <c r="D181" i="5"/>
  <c r="C181" i="5"/>
  <c r="B181" i="5"/>
  <c r="E179" i="5"/>
  <c r="D179" i="5"/>
  <c r="C179" i="5"/>
  <c r="B179" i="5"/>
  <c r="A179" i="5"/>
  <c r="E178" i="5"/>
  <c r="D178" i="5"/>
  <c r="C178" i="5"/>
  <c r="B178" i="5"/>
  <c r="A178" i="5"/>
  <c r="E177" i="5"/>
  <c r="D177" i="5"/>
  <c r="C177" i="5"/>
  <c r="B177" i="5"/>
  <c r="A177" i="5"/>
  <c r="E176" i="5"/>
  <c r="D176" i="5"/>
  <c r="C176" i="5"/>
  <c r="B176" i="5"/>
  <c r="A176" i="5"/>
  <c r="E175" i="5"/>
  <c r="D175" i="5"/>
  <c r="C175" i="5"/>
  <c r="B175" i="5"/>
  <c r="E174" i="5"/>
  <c r="D174" i="5"/>
  <c r="C174" i="5"/>
  <c r="B174" i="5"/>
  <c r="E173" i="5"/>
  <c r="D173" i="5"/>
  <c r="C173" i="5"/>
  <c r="B173" i="5"/>
  <c r="E172" i="5"/>
  <c r="D172" i="5"/>
  <c r="C172" i="5"/>
  <c r="B172" i="5"/>
  <c r="E171" i="5"/>
  <c r="D171" i="5"/>
  <c r="C171" i="5"/>
  <c r="B171" i="5"/>
  <c r="A171" i="5"/>
  <c r="E170" i="5"/>
  <c r="D170" i="5"/>
  <c r="C170" i="5"/>
  <c r="B170" i="5"/>
  <c r="E169" i="5"/>
  <c r="D169" i="5"/>
  <c r="C169" i="5"/>
  <c r="B169" i="5"/>
  <c r="E168" i="5"/>
  <c r="D168" i="5"/>
  <c r="C168" i="5"/>
  <c r="B168" i="5"/>
  <c r="E167" i="5"/>
  <c r="D167" i="5"/>
  <c r="C167" i="5"/>
  <c r="B167" i="5"/>
  <c r="A167" i="5"/>
  <c r="E160" i="5"/>
  <c r="D160" i="5"/>
  <c r="C160" i="5"/>
  <c r="B160" i="5"/>
  <c r="A160" i="5"/>
  <c r="E159" i="5"/>
  <c r="D159" i="5"/>
  <c r="C159" i="5"/>
  <c r="B159" i="5"/>
  <c r="A159" i="5"/>
  <c r="E158" i="5"/>
  <c r="D158" i="5"/>
  <c r="C158" i="5"/>
  <c r="B158" i="5"/>
  <c r="A158" i="5"/>
  <c r="E157" i="5"/>
  <c r="D157" i="5"/>
  <c r="C157" i="5"/>
  <c r="B157" i="5"/>
  <c r="A157" i="5"/>
  <c r="E156" i="5"/>
  <c r="D156" i="5"/>
  <c r="C156" i="5"/>
  <c r="B156" i="5"/>
  <c r="A156" i="5"/>
  <c r="E155" i="5"/>
  <c r="D155" i="5"/>
  <c r="C155" i="5"/>
  <c r="B155" i="5"/>
  <c r="A155" i="5"/>
  <c r="E154" i="5"/>
  <c r="D154" i="5"/>
  <c r="C154" i="5"/>
  <c r="B154" i="5"/>
  <c r="E153" i="5"/>
  <c r="D153" i="5"/>
  <c r="C153" i="5"/>
  <c r="B153" i="5"/>
  <c r="A153" i="5"/>
  <c r="E152" i="5"/>
  <c r="D152" i="5"/>
  <c r="C152" i="5"/>
  <c r="B152" i="5"/>
  <c r="E151" i="5"/>
  <c r="D151" i="5"/>
  <c r="C151" i="5"/>
  <c r="B151" i="5"/>
  <c r="A151" i="5"/>
  <c r="E150" i="5"/>
  <c r="D150" i="5"/>
  <c r="C150" i="5"/>
  <c r="B150" i="5"/>
  <c r="E149" i="5"/>
  <c r="D149" i="5"/>
  <c r="C149" i="5"/>
  <c r="B149" i="5"/>
  <c r="A149" i="5"/>
  <c r="E148" i="5"/>
  <c r="D148" i="5"/>
  <c r="C148" i="5"/>
  <c r="B148" i="5"/>
  <c r="A148" i="5"/>
  <c r="E146" i="5"/>
  <c r="D146" i="5"/>
  <c r="C146" i="5"/>
  <c r="B146" i="5"/>
  <c r="A146" i="5"/>
  <c r="E145" i="5"/>
  <c r="D145" i="5"/>
  <c r="C145" i="5"/>
  <c r="B145" i="5"/>
  <c r="A145" i="5"/>
  <c r="E147" i="5"/>
  <c r="D147" i="5"/>
  <c r="C147" i="5"/>
  <c r="B147" i="5"/>
  <c r="E144" i="5"/>
  <c r="D144" i="5"/>
  <c r="C144" i="5"/>
  <c r="B144" i="5"/>
  <c r="E143" i="5"/>
  <c r="D143" i="5"/>
  <c r="C143" i="5"/>
  <c r="B143" i="5"/>
  <c r="E165" i="5"/>
  <c r="D165" i="5"/>
  <c r="C165" i="5"/>
  <c r="B165" i="5"/>
  <c r="E164" i="5"/>
  <c r="D164" i="5"/>
  <c r="C164" i="5"/>
  <c r="B164" i="5"/>
  <c r="A164" i="5"/>
  <c r="E163" i="5"/>
  <c r="D163" i="5"/>
  <c r="C163" i="5"/>
  <c r="B163" i="5"/>
  <c r="E162" i="5"/>
  <c r="D162" i="5"/>
  <c r="C162" i="5"/>
  <c r="B162" i="5"/>
  <c r="E161" i="5"/>
  <c r="D161" i="5"/>
  <c r="C161" i="5"/>
  <c r="B161" i="5"/>
  <c r="E142" i="5"/>
  <c r="D142" i="5"/>
  <c r="C142" i="5"/>
  <c r="B142" i="5"/>
  <c r="A142" i="5"/>
  <c r="E138" i="5"/>
  <c r="D138" i="5"/>
  <c r="C138" i="5"/>
  <c r="B138" i="5"/>
  <c r="A138" i="5"/>
  <c r="E137" i="5"/>
  <c r="D137" i="5"/>
  <c r="C137" i="5"/>
  <c r="B137" i="5"/>
  <c r="A137" i="5"/>
  <c r="E136" i="5"/>
  <c r="D136" i="5"/>
  <c r="C136" i="5"/>
  <c r="B136" i="5"/>
  <c r="A136" i="5"/>
  <c r="E135" i="5"/>
  <c r="D135" i="5"/>
  <c r="C135" i="5"/>
  <c r="B135" i="5"/>
  <c r="A135" i="5"/>
  <c r="E134" i="5"/>
  <c r="D134" i="5"/>
  <c r="C134" i="5"/>
  <c r="B134" i="5"/>
  <c r="A134" i="5"/>
  <c r="E133" i="5"/>
  <c r="D133" i="5"/>
  <c r="C133" i="5"/>
  <c r="B133" i="5"/>
  <c r="A133" i="5"/>
  <c r="E132" i="5"/>
  <c r="D132" i="5"/>
  <c r="C132" i="5"/>
  <c r="B132" i="5"/>
  <c r="E131" i="5"/>
  <c r="D131" i="5"/>
  <c r="C131" i="5"/>
  <c r="B131" i="5"/>
  <c r="A131" i="5"/>
  <c r="E130" i="5"/>
  <c r="D130" i="5"/>
  <c r="C130" i="5"/>
  <c r="B130" i="5"/>
  <c r="E129" i="5"/>
  <c r="D129" i="5"/>
  <c r="C129" i="5"/>
  <c r="B129" i="5"/>
  <c r="A129" i="5"/>
  <c r="E128" i="5"/>
  <c r="D128" i="5"/>
  <c r="C128" i="5"/>
  <c r="B128" i="5"/>
  <c r="E127" i="5"/>
  <c r="D127" i="5"/>
  <c r="C127" i="5"/>
  <c r="B127" i="5"/>
  <c r="A127" i="5"/>
  <c r="E126" i="5"/>
  <c r="D126" i="5"/>
  <c r="C126" i="5"/>
  <c r="B126" i="5"/>
  <c r="A126" i="5"/>
  <c r="E125" i="5"/>
  <c r="D125" i="5"/>
  <c r="C125" i="5"/>
  <c r="B125" i="5"/>
  <c r="A125" i="5"/>
  <c r="E124" i="5"/>
  <c r="D124" i="5"/>
  <c r="C124" i="5"/>
  <c r="B124" i="5"/>
  <c r="A124" i="5"/>
  <c r="E123" i="5"/>
  <c r="D123" i="5"/>
  <c r="C123" i="5"/>
  <c r="B123" i="5"/>
  <c r="E122" i="5"/>
  <c r="D122" i="5"/>
  <c r="C122" i="5"/>
  <c r="B122" i="5"/>
  <c r="E121" i="5"/>
  <c r="D121" i="5"/>
  <c r="C121" i="5"/>
  <c r="B121" i="5"/>
  <c r="E120" i="5"/>
  <c r="D120" i="5"/>
  <c r="C120" i="5"/>
  <c r="B120" i="5"/>
  <c r="E119" i="5"/>
  <c r="D119" i="5"/>
  <c r="C119" i="5"/>
  <c r="B119" i="5"/>
  <c r="A119" i="5"/>
  <c r="E140" i="5"/>
  <c r="D140" i="5"/>
  <c r="C140" i="5"/>
  <c r="B140" i="5"/>
  <c r="E139" i="5"/>
  <c r="D139" i="5"/>
  <c r="C139" i="5"/>
  <c r="B139" i="5"/>
  <c r="E118" i="5"/>
  <c r="D118" i="5"/>
  <c r="C118" i="5"/>
  <c r="B118" i="5"/>
  <c r="E112" i="5"/>
  <c r="D112" i="5"/>
  <c r="C112" i="5"/>
  <c r="B112" i="5"/>
  <c r="A112" i="5"/>
  <c r="E111" i="5"/>
  <c r="D111" i="5"/>
  <c r="C111" i="5"/>
  <c r="B111" i="5"/>
  <c r="A111" i="5"/>
  <c r="E110" i="5"/>
  <c r="D110" i="5"/>
  <c r="C110" i="5"/>
  <c r="B110" i="5"/>
  <c r="A110" i="5"/>
  <c r="E109" i="5"/>
  <c r="D109" i="5"/>
  <c r="C109" i="5"/>
  <c r="B109" i="5"/>
  <c r="A109" i="5"/>
  <c r="E108" i="5"/>
  <c r="D108" i="5"/>
  <c r="C108" i="5"/>
  <c r="B108" i="5"/>
  <c r="A108" i="5"/>
  <c r="E107" i="5"/>
  <c r="D107" i="5"/>
  <c r="C107" i="5"/>
  <c r="B107" i="5"/>
  <c r="A107" i="5"/>
  <c r="E106" i="5"/>
  <c r="D106" i="5"/>
  <c r="C106" i="5"/>
  <c r="B106" i="5"/>
  <c r="A106" i="5"/>
  <c r="E105" i="5"/>
  <c r="D105" i="5"/>
  <c r="C105" i="5"/>
  <c r="B105" i="5"/>
  <c r="E104" i="5"/>
  <c r="D104" i="5"/>
  <c r="C104" i="5"/>
  <c r="B104" i="5"/>
  <c r="A104" i="5"/>
  <c r="E103" i="5"/>
  <c r="D103" i="5"/>
  <c r="C103" i="5"/>
  <c r="B103" i="5"/>
  <c r="E102" i="5"/>
  <c r="D102" i="5"/>
  <c r="C102" i="5"/>
  <c r="B102" i="5"/>
  <c r="A102" i="5"/>
  <c r="E101" i="5"/>
  <c r="D101" i="5"/>
  <c r="C101" i="5"/>
  <c r="B101" i="5"/>
  <c r="E100" i="5"/>
  <c r="D100" i="5"/>
  <c r="C100" i="5"/>
  <c r="B100" i="5"/>
  <c r="A100" i="5"/>
  <c r="E99" i="5"/>
  <c r="D99" i="5"/>
  <c r="C99" i="5"/>
  <c r="B99" i="5"/>
  <c r="A99" i="5"/>
  <c r="E98" i="5"/>
  <c r="D98" i="5"/>
  <c r="C98" i="5"/>
  <c r="B98" i="5"/>
  <c r="A98" i="5"/>
  <c r="E97" i="5"/>
  <c r="D97" i="5"/>
  <c r="C97" i="5"/>
  <c r="B97" i="5"/>
  <c r="A97" i="5"/>
  <c r="E96" i="5"/>
  <c r="D96" i="5"/>
  <c r="C96" i="5"/>
  <c r="B96" i="5"/>
  <c r="E95" i="5"/>
  <c r="D95" i="5"/>
  <c r="C95" i="5"/>
  <c r="B95" i="5"/>
  <c r="E94" i="5"/>
  <c r="D94" i="5"/>
  <c r="C94" i="5"/>
  <c r="B94" i="5"/>
  <c r="E116" i="5"/>
  <c r="D116" i="5"/>
  <c r="C116" i="5"/>
  <c r="B116" i="5"/>
  <c r="E115" i="5"/>
  <c r="D115" i="5"/>
  <c r="C115" i="5"/>
  <c r="B115" i="5"/>
  <c r="A115" i="5"/>
  <c r="E114" i="5"/>
  <c r="D114" i="5"/>
  <c r="C114" i="5"/>
  <c r="B114" i="5"/>
  <c r="E113" i="5"/>
  <c r="D113" i="5"/>
  <c r="C113" i="5"/>
  <c r="B113" i="5"/>
  <c r="E93" i="5"/>
  <c r="D93" i="5"/>
  <c r="C93" i="5"/>
  <c r="B93" i="5"/>
  <c r="E91" i="5"/>
  <c r="D91" i="5"/>
  <c r="C91" i="5"/>
  <c r="B91" i="5"/>
  <c r="A91" i="5"/>
  <c r="E90" i="5"/>
  <c r="D90" i="5"/>
  <c r="C90" i="5"/>
  <c r="B90" i="5"/>
  <c r="A90" i="5"/>
  <c r="E89" i="5"/>
  <c r="D89" i="5"/>
  <c r="C89" i="5"/>
  <c r="B89" i="5"/>
  <c r="A89" i="5"/>
  <c r="E88" i="5"/>
  <c r="D88" i="5"/>
  <c r="C88" i="5"/>
  <c r="B88" i="5"/>
  <c r="A88" i="5"/>
  <c r="E87" i="5"/>
  <c r="D87" i="5"/>
  <c r="C87" i="5"/>
  <c r="B87" i="5"/>
  <c r="A87" i="5"/>
  <c r="E86" i="5"/>
  <c r="D86" i="5"/>
  <c r="C86" i="5"/>
  <c r="B86" i="5"/>
  <c r="A86" i="5"/>
  <c r="E85" i="5"/>
  <c r="D85" i="5"/>
  <c r="C85" i="5"/>
  <c r="B85" i="5"/>
  <c r="A85" i="5"/>
  <c r="E84" i="5"/>
  <c r="D84" i="5"/>
  <c r="C84" i="5"/>
  <c r="B84" i="5"/>
  <c r="E83" i="5"/>
  <c r="D83" i="5"/>
  <c r="C83" i="5"/>
  <c r="B83" i="5"/>
  <c r="A83" i="5"/>
  <c r="E82" i="5"/>
  <c r="D82" i="5"/>
  <c r="C82" i="5"/>
  <c r="B82" i="5"/>
  <c r="E78" i="5"/>
  <c r="D78" i="5"/>
  <c r="C78" i="5"/>
  <c r="B78" i="5"/>
  <c r="A78" i="5"/>
  <c r="E77" i="5"/>
  <c r="D77" i="5"/>
  <c r="C77" i="5"/>
  <c r="B77" i="5"/>
  <c r="E76" i="5"/>
  <c r="D76" i="5"/>
  <c r="C76" i="5"/>
  <c r="B76" i="5"/>
  <c r="A76" i="5"/>
  <c r="E75" i="5"/>
  <c r="D75" i="5"/>
  <c r="C75" i="5"/>
  <c r="B75" i="5"/>
  <c r="A75" i="5"/>
  <c r="E74" i="5"/>
  <c r="D74" i="5"/>
  <c r="C74" i="5"/>
  <c r="B74" i="5"/>
  <c r="A74" i="5"/>
  <c r="E73" i="5"/>
  <c r="D73" i="5"/>
  <c r="C73" i="5"/>
  <c r="B73" i="5"/>
  <c r="A73" i="5"/>
  <c r="E72" i="5"/>
  <c r="D72" i="5"/>
  <c r="C72" i="5"/>
  <c r="B72" i="5"/>
  <c r="E71" i="5"/>
  <c r="D71" i="5"/>
  <c r="C71" i="5"/>
  <c r="B71" i="5"/>
  <c r="E70" i="5"/>
  <c r="D70" i="5"/>
  <c r="C70" i="5"/>
  <c r="B70" i="5"/>
  <c r="E69" i="5"/>
  <c r="D69" i="5"/>
  <c r="C69" i="5"/>
  <c r="B69" i="5"/>
  <c r="E68" i="5"/>
  <c r="D68" i="5"/>
  <c r="C68" i="5"/>
  <c r="B68" i="5"/>
  <c r="A68" i="5"/>
  <c r="E67" i="5"/>
  <c r="D67" i="5"/>
  <c r="C67" i="5"/>
  <c r="B67" i="5"/>
  <c r="E66" i="5"/>
  <c r="D66" i="5"/>
  <c r="C66" i="5"/>
  <c r="B66" i="5"/>
  <c r="E80" i="5"/>
  <c r="D80" i="5"/>
  <c r="C80" i="5"/>
  <c r="B80" i="5"/>
  <c r="E79" i="5"/>
  <c r="D79" i="5"/>
  <c r="C79" i="5"/>
  <c r="B79" i="5"/>
  <c r="A79" i="5"/>
  <c r="E65" i="5"/>
  <c r="D65" i="5"/>
  <c r="C65" i="5"/>
  <c r="B65" i="5"/>
  <c r="A65" i="5"/>
  <c r="E63" i="5"/>
  <c r="D63" i="5"/>
  <c r="C63" i="5"/>
  <c r="B63" i="5"/>
  <c r="A63" i="5"/>
  <c r="E62" i="5"/>
  <c r="D62" i="5"/>
  <c r="C62" i="5"/>
  <c r="B62" i="5"/>
  <c r="A62" i="5"/>
  <c r="E61" i="5"/>
  <c r="D61" i="5"/>
  <c r="C61" i="5"/>
  <c r="B61" i="5"/>
  <c r="A61" i="5"/>
  <c r="E60" i="5"/>
  <c r="D60" i="5"/>
  <c r="C60" i="5"/>
  <c r="B60" i="5"/>
  <c r="A60" i="5"/>
  <c r="E59" i="5"/>
  <c r="D59" i="5"/>
  <c r="C59" i="5"/>
  <c r="B59" i="5"/>
  <c r="A59" i="5"/>
  <c r="E58" i="5"/>
  <c r="D58" i="5"/>
  <c r="C58" i="5"/>
  <c r="B58" i="5"/>
  <c r="E37" i="5"/>
  <c r="D37" i="5"/>
  <c r="C37" i="5"/>
  <c r="B37" i="5"/>
  <c r="A37" i="5"/>
  <c r="E36" i="5"/>
  <c r="D36" i="5"/>
  <c r="C36" i="5"/>
  <c r="B36" i="5"/>
  <c r="E34" i="5"/>
  <c r="D34" i="5"/>
  <c r="C34" i="5"/>
  <c r="B34" i="5"/>
  <c r="A34" i="5"/>
  <c r="E33" i="5"/>
  <c r="D33" i="5"/>
  <c r="C33" i="5"/>
  <c r="B33" i="5"/>
  <c r="E32" i="5"/>
  <c r="D32" i="5"/>
  <c r="C32" i="5"/>
  <c r="B32" i="5"/>
  <c r="A32" i="5"/>
  <c r="E31" i="5"/>
  <c r="D31" i="5"/>
  <c r="C31" i="5"/>
  <c r="B31" i="5"/>
  <c r="A31" i="5"/>
  <c r="E35" i="5"/>
  <c r="D35" i="5"/>
  <c r="C35" i="5"/>
  <c r="B35" i="5"/>
  <c r="A35" i="5"/>
  <c r="E30" i="5"/>
  <c r="D30" i="5"/>
  <c r="C30" i="5"/>
  <c r="B30" i="5"/>
  <c r="A30" i="5"/>
  <c r="E29" i="5"/>
  <c r="D29" i="5"/>
  <c r="C29" i="5"/>
  <c r="B29" i="5"/>
  <c r="E28" i="5"/>
  <c r="D28" i="5"/>
  <c r="C28" i="5"/>
  <c r="B28" i="5"/>
  <c r="E27" i="5"/>
  <c r="D27" i="5"/>
  <c r="C27" i="5"/>
  <c r="B27" i="5"/>
  <c r="E26" i="5"/>
  <c r="D26" i="5"/>
  <c r="C26" i="5"/>
  <c r="B26" i="5"/>
  <c r="E56" i="5"/>
  <c r="D56" i="5"/>
  <c r="C56" i="5"/>
  <c r="B56" i="5"/>
  <c r="A56" i="5"/>
  <c r="E55" i="5"/>
  <c r="D55" i="5"/>
  <c r="C55" i="5"/>
  <c r="B55" i="5"/>
  <c r="E54" i="5"/>
  <c r="D54" i="5"/>
  <c r="C54" i="5"/>
  <c r="B54" i="5"/>
  <c r="E53" i="5"/>
  <c r="D53" i="5"/>
  <c r="C53" i="5"/>
  <c r="B53" i="5"/>
  <c r="E52" i="5"/>
  <c r="D52" i="5"/>
  <c r="C52" i="5"/>
  <c r="B52" i="5"/>
  <c r="A52" i="5"/>
  <c r="E24" i="5"/>
  <c r="D24" i="5"/>
  <c r="C24" i="5"/>
  <c r="B24" i="5"/>
  <c r="A24" i="5"/>
  <c r="E23" i="5"/>
  <c r="D23" i="5"/>
  <c r="C23" i="5"/>
  <c r="B23" i="5"/>
  <c r="A23" i="5"/>
  <c r="E22" i="5"/>
  <c r="D22" i="5"/>
  <c r="C22" i="5"/>
  <c r="B22" i="5"/>
  <c r="A22" i="5"/>
  <c r="E21" i="5"/>
  <c r="D21" i="5"/>
  <c r="C21" i="5"/>
  <c r="B21" i="5"/>
  <c r="A21" i="5"/>
  <c r="E25" i="5"/>
  <c r="D25" i="5"/>
  <c r="C25" i="5"/>
  <c r="B25" i="5"/>
  <c r="A25" i="5"/>
  <c r="E20" i="5"/>
  <c r="D20" i="5"/>
  <c r="C20" i="5"/>
  <c r="B20" i="5"/>
  <c r="A20" i="5"/>
  <c r="E19" i="5"/>
  <c r="D19" i="5"/>
  <c r="C19" i="5"/>
  <c r="B19" i="5"/>
  <c r="E51" i="5"/>
  <c r="D51" i="5"/>
  <c r="C51" i="5"/>
  <c r="B51" i="5"/>
  <c r="A51" i="5"/>
  <c r="E50" i="5"/>
  <c r="D50" i="5"/>
  <c r="C50" i="5"/>
  <c r="B50" i="5"/>
  <c r="E49" i="5"/>
  <c r="D49" i="5"/>
  <c r="C49" i="5"/>
  <c r="B49" i="5"/>
  <c r="A49" i="5"/>
  <c r="E48" i="5"/>
  <c r="D48" i="5"/>
  <c r="C48" i="5"/>
  <c r="B48" i="5"/>
  <c r="E47" i="5"/>
  <c r="D47" i="5"/>
  <c r="C47" i="5"/>
  <c r="B47" i="5"/>
  <c r="A47" i="5"/>
  <c r="E46" i="5"/>
  <c r="D46" i="5"/>
  <c r="C46" i="5"/>
  <c r="B46" i="5"/>
  <c r="A46" i="5"/>
  <c r="E45" i="5"/>
  <c r="D45" i="5"/>
  <c r="C45" i="5"/>
  <c r="B45" i="5"/>
  <c r="A45" i="5"/>
  <c r="E44" i="5"/>
  <c r="D44" i="5"/>
  <c r="C44" i="5"/>
  <c r="B44" i="5"/>
  <c r="A44" i="5"/>
  <c r="E43" i="5"/>
  <c r="D43" i="5"/>
  <c r="C43" i="5"/>
  <c r="B43" i="5"/>
  <c r="E42" i="5"/>
  <c r="D42" i="5"/>
  <c r="C42" i="5"/>
  <c r="B42" i="5"/>
  <c r="E41" i="5"/>
  <c r="D41" i="5"/>
  <c r="C41" i="5"/>
  <c r="B41" i="5"/>
  <c r="E40" i="5"/>
  <c r="D40" i="5"/>
  <c r="C40" i="5"/>
  <c r="B40" i="5"/>
  <c r="E39" i="5"/>
  <c r="D39" i="5"/>
  <c r="C39" i="5"/>
  <c r="B39" i="5"/>
  <c r="A39" i="5"/>
  <c r="E38" i="5"/>
  <c r="D38" i="5"/>
  <c r="C38" i="5"/>
  <c r="B38" i="5"/>
  <c r="F316" i="3"/>
  <c r="E316" i="3"/>
  <c r="D316" i="3"/>
  <c r="B316" i="3"/>
  <c r="A316" i="3"/>
  <c r="F315" i="3"/>
  <c r="E315" i="3"/>
  <c r="D315" i="3"/>
  <c r="B315" i="3"/>
  <c r="A315" i="3"/>
  <c r="F314" i="3"/>
  <c r="E314" i="3"/>
  <c r="D314" i="3"/>
  <c r="B314" i="3"/>
  <c r="A314" i="3"/>
  <c r="F313" i="3"/>
  <c r="E313" i="3"/>
  <c r="D313" i="3"/>
  <c r="B313" i="3"/>
  <c r="A313" i="3"/>
  <c r="F312" i="3"/>
  <c r="E312" i="3"/>
  <c r="D312" i="3"/>
  <c r="B312" i="3"/>
  <c r="A312" i="3"/>
  <c r="F311" i="3"/>
  <c r="E311" i="3"/>
  <c r="D311" i="3"/>
  <c r="B311" i="3"/>
  <c r="A311" i="3"/>
  <c r="F321" i="3"/>
  <c r="E321" i="3"/>
  <c r="D321" i="3"/>
  <c r="B321" i="3"/>
  <c r="A321" i="3"/>
  <c r="F320" i="3"/>
  <c r="E320" i="3"/>
  <c r="D320" i="3"/>
  <c r="B320" i="3"/>
  <c r="A320" i="3"/>
  <c r="F319" i="3"/>
  <c r="E319" i="3"/>
  <c r="D319" i="3"/>
  <c r="B319" i="3"/>
  <c r="F318" i="3"/>
  <c r="E318" i="3"/>
  <c r="D318" i="3"/>
  <c r="B318" i="3"/>
  <c r="F317" i="3"/>
  <c r="E317" i="3"/>
  <c r="D317" i="3"/>
  <c r="B317" i="3"/>
  <c r="A317" i="3"/>
  <c r="F310" i="3"/>
  <c r="E310" i="3"/>
  <c r="D310" i="3"/>
  <c r="C310" i="3"/>
  <c r="B310" i="3"/>
  <c r="A310" i="3"/>
  <c r="F304" i="3"/>
  <c r="E304" i="3"/>
  <c r="D304" i="3"/>
  <c r="B304" i="3"/>
  <c r="A304" i="3"/>
  <c r="F303" i="3"/>
  <c r="E303" i="3"/>
  <c r="D303" i="3"/>
  <c r="B303" i="3"/>
  <c r="F302" i="3"/>
  <c r="E302" i="3"/>
  <c r="D302" i="3"/>
  <c r="B302" i="3"/>
  <c r="F301" i="3"/>
  <c r="E301" i="3"/>
  <c r="D301" i="3"/>
  <c r="B301" i="3"/>
  <c r="F300" i="3"/>
  <c r="E300" i="3"/>
  <c r="D300" i="3"/>
  <c r="B300" i="3"/>
  <c r="A300" i="3"/>
  <c r="F299" i="3"/>
  <c r="E299" i="3"/>
  <c r="D299" i="3"/>
  <c r="B299" i="3"/>
  <c r="A299" i="3"/>
  <c r="F298" i="3"/>
  <c r="E298" i="3"/>
  <c r="D298" i="3"/>
  <c r="B298" i="3"/>
  <c r="F297" i="3"/>
  <c r="E297" i="3"/>
  <c r="D297" i="3"/>
  <c r="B297" i="3"/>
  <c r="F296" i="3"/>
  <c r="E296" i="3"/>
  <c r="D296" i="3"/>
  <c r="B296" i="3"/>
  <c r="F295" i="3"/>
  <c r="E295" i="3"/>
  <c r="D295" i="3"/>
  <c r="B295" i="3"/>
  <c r="F294" i="3"/>
  <c r="E294" i="3"/>
  <c r="D294" i="3"/>
  <c r="B294" i="3"/>
  <c r="A294" i="3"/>
  <c r="F293" i="3"/>
  <c r="E293" i="3"/>
  <c r="D293" i="3"/>
  <c r="B293" i="3"/>
  <c r="F292" i="3"/>
  <c r="E292" i="3"/>
  <c r="D292" i="3"/>
  <c r="B292" i="3"/>
  <c r="A292" i="3"/>
  <c r="F308" i="3"/>
  <c r="E308" i="3"/>
  <c r="D308" i="3"/>
  <c r="B308" i="3"/>
  <c r="A308" i="3"/>
  <c r="F307" i="3"/>
  <c r="E307" i="3"/>
  <c r="D307" i="3"/>
  <c r="B307" i="3"/>
  <c r="A307" i="3"/>
  <c r="F306" i="3"/>
  <c r="E306" i="3"/>
  <c r="D306" i="3"/>
  <c r="B306" i="3"/>
  <c r="F305" i="3"/>
  <c r="E305" i="3"/>
  <c r="D305" i="3"/>
  <c r="B305" i="3"/>
  <c r="A305" i="3"/>
  <c r="F291" i="3"/>
  <c r="E291" i="3"/>
  <c r="D291" i="3"/>
  <c r="C291" i="3"/>
  <c r="B291" i="3"/>
  <c r="A291" i="3"/>
  <c r="F276" i="3"/>
  <c r="E276" i="3"/>
  <c r="D276" i="3"/>
  <c r="B276" i="3"/>
  <c r="A276" i="3"/>
  <c r="F275" i="3"/>
  <c r="E275" i="3"/>
  <c r="D275" i="3"/>
  <c r="B275" i="3"/>
  <c r="A275" i="3"/>
  <c r="F274" i="3"/>
  <c r="E274" i="3"/>
  <c r="D274" i="3"/>
  <c r="B274" i="3"/>
  <c r="F273" i="3"/>
  <c r="E273" i="3"/>
  <c r="D273" i="3"/>
  <c r="B273" i="3"/>
  <c r="F272" i="3"/>
  <c r="E272" i="3"/>
  <c r="D272" i="3"/>
  <c r="B272" i="3"/>
  <c r="F271" i="3"/>
  <c r="E271" i="3"/>
  <c r="D271" i="3"/>
  <c r="B271" i="3"/>
  <c r="A271" i="3"/>
  <c r="F270" i="3"/>
  <c r="E270" i="3"/>
  <c r="D270" i="3"/>
  <c r="B270" i="3"/>
  <c r="A270" i="3"/>
  <c r="F269" i="3"/>
  <c r="E269" i="3"/>
  <c r="D269" i="3"/>
  <c r="B269" i="3"/>
  <c r="A269" i="3"/>
  <c r="F268" i="3"/>
  <c r="E268" i="3"/>
  <c r="D268" i="3"/>
  <c r="B268" i="3"/>
  <c r="A268" i="3"/>
  <c r="F267" i="3"/>
  <c r="E267" i="3"/>
  <c r="D267" i="3"/>
  <c r="B267" i="3"/>
  <c r="F289" i="3"/>
  <c r="E289" i="3"/>
  <c r="D289" i="3"/>
  <c r="B289" i="3"/>
  <c r="A289" i="3"/>
  <c r="F288" i="3"/>
  <c r="E288" i="3"/>
  <c r="D288" i="3"/>
  <c r="B288" i="3"/>
  <c r="A288" i="3"/>
  <c r="F287" i="3"/>
  <c r="E287" i="3"/>
  <c r="D287" i="3"/>
  <c r="B287" i="3"/>
  <c r="F286" i="3"/>
  <c r="E286" i="3"/>
  <c r="D286" i="3"/>
  <c r="B286" i="3"/>
  <c r="F285" i="3"/>
  <c r="E285" i="3"/>
  <c r="D285" i="3"/>
  <c r="B285" i="3"/>
  <c r="F284" i="3"/>
  <c r="E284" i="3"/>
  <c r="D284" i="3"/>
  <c r="B284" i="3"/>
  <c r="F283" i="3"/>
  <c r="E283" i="3"/>
  <c r="D283" i="3"/>
  <c r="B283" i="3"/>
  <c r="F266" i="3"/>
  <c r="E266" i="3"/>
  <c r="D266" i="3"/>
  <c r="B266" i="3"/>
  <c r="F282" i="3"/>
  <c r="E282" i="3"/>
  <c r="D282" i="3"/>
  <c r="B282" i="3"/>
  <c r="A282" i="3"/>
  <c r="F281" i="3"/>
  <c r="E281" i="3"/>
  <c r="D281" i="3"/>
  <c r="B281" i="3"/>
  <c r="A281" i="3"/>
  <c r="F280" i="3"/>
  <c r="E280" i="3"/>
  <c r="D280" i="3"/>
  <c r="B280" i="3"/>
  <c r="A280" i="3"/>
  <c r="F279" i="3"/>
  <c r="E279" i="3"/>
  <c r="D279" i="3"/>
  <c r="B279" i="3"/>
  <c r="F278" i="3"/>
  <c r="E278" i="3"/>
  <c r="D278" i="3"/>
  <c r="B278" i="3"/>
  <c r="A278" i="3"/>
  <c r="F277" i="3"/>
  <c r="E277" i="3"/>
  <c r="D277" i="3"/>
  <c r="B277" i="3"/>
  <c r="A277" i="3"/>
  <c r="F265" i="3"/>
  <c r="E265" i="3"/>
  <c r="D265" i="3"/>
  <c r="C265" i="3"/>
  <c r="B265" i="3"/>
  <c r="A265" i="3"/>
  <c r="F258" i="3"/>
  <c r="E258" i="3"/>
  <c r="D258" i="3"/>
  <c r="B258" i="3"/>
  <c r="A258" i="3"/>
  <c r="F257" i="3"/>
  <c r="E257" i="3"/>
  <c r="D257" i="3"/>
  <c r="B257" i="3"/>
  <c r="F256" i="3"/>
  <c r="E256" i="3"/>
  <c r="D256" i="3"/>
  <c r="B256" i="3"/>
  <c r="F255" i="3"/>
  <c r="E255" i="3"/>
  <c r="D255" i="3"/>
  <c r="B255" i="3"/>
  <c r="F253" i="3"/>
  <c r="E253" i="3"/>
  <c r="D253" i="3"/>
  <c r="B253" i="3"/>
  <c r="A253" i="3"/>
  <c r="F252" i="3"/>
  <c r="E252" i="3"/>
  <c r="D252" i="3"/>
  <c r="B252" i="3"/>
  <c r="A252" i="3"/>
  <c r="F254" i="3"/>
  <c r="E254" i="3"/>
  <c r="D254" i="3"/>
  <c r="B254" i="3"/>
  <c r="F251" i="3"/>
  <c r="E251" i="3"/>
  <c r="D251" i="3"/>
  <c r="B251" i="3"/>
  <c r="A251" i="3"/>
  <c r="F250" i="3"/>
  <c r="E250" i="3"/>
  <c r="D250" i="3"/>
  <c r="B250" i="3"/>
  <c r="F249" i="3"/>
  <c r="E249" i="3"/>
  <c r="D249" i="3"/>
  <c r="B249" i="3"/>
  <c r="A249" i="3"/>
  <c r="F263" i="3"/>
  <c r="E263" i="3"/>
  <c r="D263" i="3"/>
  <c r="B263" i="3"/>
  <c r="F248" i="3"/>
  <c r="E248" i="3"/>
  <c r="D248" i="3"/>
  <c r="B248" i="3"/>
  <c r="F262" i="3"/>
  <c r="E262" i="3"/>
  <c r="D262" i="3"/>
  <c r="B262" i="3"/>
  <c r="F261" i="3"/>
  <c r="E261" i="3"/>
  <c r="D261" i="3"/>
  <c r="B261" i="3"/>
  <c r="F260" i="3"/>
  <c r="E260" i="3"/>
  <c r="D260" i="3"/>
  <c r="B260" i="3"/>
  <c r="F259" i="3"/>
  <c r="E259" i="3"/>
  <c r="D259" i="3"/>
  <c r="B259" i="3"/>
  <c r="F247" i="3"/>
  <c r="E247" i="3"/>
  <c r="D247" i="3"/>
  <c r="C247" i="3"/>
  <c r="B247" i="3"/>
  <c r="F245" i="3"/>
  <c r="E245" i="3"/>
  <c r="D245" i="3"/>
  <c r="B245" i="3"/>
  <c r="A245" i="3"/>
  <c r="F244" i="3"/>
  <c r="E244" i="3"/>
  <c r="D244" i="3"/>
  <c r="B244" i="3"/>
  <c r="A244" i="3"/>
  <c r="F242" i="3"/>
  <c r="E242" i="3"/>
  <c r="D242" i="3"/>
  <c r="B242" i="3"/>
  <c r="A242" i="3"/>
  <c r="F241" i="3"/>
  <c r="E241" i="3"/>
  <c r="D241" i="3"/>
  <c r="B241" i="3"/>
  <c r="A241" i="3"/>
  <c r="F243" i="3"/>
  <c r="E243" i="3"/>
  <c r="D243" i="3"/>
  <c r="B243" i="3"/>
  <c r="A243" i="3"/>
  <c r="F240" i="3"/>
  <c r="E240" i="3"/>
  <c r="D240" i="3"/>
  <c r="B240" i="3"/>
  <c r="A240" i="3"/>
  <c r="F239" i="3"/>
  <c r="E239" i="3"/>
  <c r="D239" i="3"/>
  <c r="B239" i="3"/>
  <c r="A239" i="3"/>
  <c r="F238" i="3"/>
  <c r="E238" i="3"/>
  <c r="D238" i="3"/>
  <c r="B238" i="3"/>
  <c r="A238" i="3"/>
  <c r="F237" i="3"/>
  <c r="E237" i="3"/>
  <c r="D237" i="3"/>
  <c r="B237" i="3"/>
  <c r="F236" i="3"/>
  <c r="E236" i="3"/>
  <c r="D236" i="3"/>
  <c r="C236" i="3"/>
  <c r="B236" i="3"/>
  <c r="A236" i="3"/>
  <c r="F234" i="3"/>
  <c r="E234" i="3"/>
  <c r="D234" i="3"/>
  <c r="B234" i="3"/>
  <c r="A234" i="3"/>
  <c r="F233" i="3"/>
  <c r="E233" i="3"/>
  <c r="D233" i="3"/>
  <c r="B233" i="3"/>
  <c r="A233" i="3"/>
  <c r="F232" i="3"/>
  <c r="E232" i="3"/>
  <c r="D232" i="3"/>
  <c r="B232" i="3"/>
  <c r="F231" i="3"/>
  <c r="E231" i="3"/>
  <c r="D231" i="3"/>
  <c r="B231" i="3"/>
  <c r="A231" i="3"/>
  <c r="F230" i="3"/>
  <c r="E230" i="3"/>
  <c r="D230" i="3"/>
  <c r="B230" i="3"/>
  <c r="A230" i="3"/>
  <c r="F229" i="3"/>
  <c r="E229" i="3"/>
  <c r="D229" i="3"/>
  <c r="B229" i="3"/>
  <c r="A229" i="3"/>
  <c r="F228" i="3"/>
  <c r="E228" i="3"/>
  <c r="D228" i="3"/>
  <c r="B228" i="3"/>
  <c r="A228" i="3"/>
  <c r="F227" i="3"/>
  <c r="E227" i="3"/>
  <c r="D227" i="3"/>
  <c r="B227" i="3"/>
  <c r="F226" i="3"/>
  <c r="E226" i="3"/>
  <c r="D226" i="3"/>
  <c r="C226" i="3"/>
  <c r="B226" i="3"/>
  <c r="F222" i="3"/>
  <c r="E222" i="3"/>
  <c r="D222" i="3"/>
  <c r="B222" i="3"/>
  <c r="F221" i="3"/>
  <c r="E221" i="3"/>
  <c r="D221" i="3"/>
  <c r="B221" i="3"/>
  <c r="F220" i="3"/>
  <c r="E220" i="3"/>
  <c r="D220" i="3"/>
  <c r="B220" i="3"/>
  <c r="A220" i="3"/>
  <c r="F219" i="3"/>
  <c r="E219" i="3"/>
  <c r="D219" i="3"/>
  <c r="B219" i="3"/>
  <c r="F224" i="3"/>
  <c r="E224" i="3"/>
  <c r="D224" i="3"/>
  <c r="B224" i="3"/>
  <c r="F223" i="3"/>
  <c r="E223" i="3"/>
  <c r="D223" i="3"/>
  <c r="B223" i="3"/>
  <c r="A223" i="3"/>
  <c r="F218" i="3"/>
  <c r="E218" i="3"/>
  <c r="D218" i="3"/>
  <c r="C218" i="3"/>
  <c r="B218" i="3"/>
  <c r="A218" i="3"/>
  <c r="F207" i="3"/>
  <c r="E207" i="3"/>
  <c r="D207" i="3"/>
  <c r="B207" i="3"/>
  <c r="A207" i="3"/>
  <c r="F206" i="3"/>
  <c r="E206" i="3"/>
  <c r="D206" i="3"/>
  <c r="B206" i="3"/>
  <c r="A206" i="3"/>
  <c r="F205" i="3"/>
  <c r="E205" i="3"/>
  <c r="D205" i="3"/>
  <c r="B205" i="3"/>
  <c r="A205" i="3"/>
  <c r="F204" i="3"/>
  <c r="E204" i="3"/>
  <c r="D204" i="3"/>
  <c r="B204" i="3"/>
  <c r="A204" i="3"/>
  <c r="F203" i="3"/>
  <c r="E203" i="3"/>
  <c r="D203" i="3"/>
  <c r="B203" i="3"/>
  <c r="A203" i="3"/>
  <c r="F202" i="3"/>
  <c r="E202" i="3"/>
  <c r="D202" i="3"/>
  <c r="B202" i="3"/>
  <c r="A202" i="3"/>
  <c r="F201" i="3"/>
  <c r="E201" i="3"/>
  <c r="D201" i="3"/>
  <c r="B201" i="3"/>
  <c r="F200" i="3"/>
  <c r="E200" i="3"/>
  <c r="D200" i="3"/>
  <c r="B200" i="3"/>
  <c r="F216" i="3"/>
  <c r="E216" i="3"/>
  <c r="D216" i="3"/>
  <c r="B216" i="3"/>
  <c r="A216" i="3"/>
  <c r="F215" i="3"/>
  <c r="E215" i="3"/>
  <c r="D215" i="3"/>
  <c r="B215" i="3"/>
  <c r="A215" i="3"/>
  <c r="F214" i="3"/>
  <c r="E214" i="3"/>
  <c r="D214" i="3"/>
  <c r="B214" i="3"/>
  <c r="A214" i="3"/>
  <c r="F213" i="3"/>
  <c r="E213" i="3"/>
  <c r="D213" i="3"/>
  <c r="B213" i="3"/>
  <c r="A213" i="3"/>
  <c r="F212" i="3"/>
  <c r="E212" i="3"/>
  <c r="D212" i="3"/>
  <c r="B212" i="3"/>
  <c r="F211" i="3"/>
  <c r="E211" i="3"/>
  <c r="D211" i="3"/>
  <c r="B211" i="3"/>
  <c r="A211" i="3"/>
  <c r="F210" i="3"/>
  <c r="E210" i="3"/>
  <c r="D210" i="3"/>
  <c r="B210" i="3"/>
  <c r="A210" i="3"/>
  <c r="F209" i="3"/>
  <c r="E209" i="3"/>
  <c r="D209" i="3"/>
  <c r="B209" i="3"/>
  <c r="F208" i="3"/>
  <c r="E208" i="3"/>
  <c r="D208" i="3"/>
  <c r="B208" i="3"/>
  <c r="F199" i="3"/>
  <c r="E199" i="3"/>
  <c r="D199" i="3"/>
  <c r="C199" i="3"/>
  <c r="B199" i="3"/>
  <c r="F197" i="3"/>
  <c r="E197" i="3"/>
  <c r="D197" i="3"/>
  <c r="B197" i="3"/>
  <c r="A197" i="3"/>
  <c r="F196" i="3"/>
  <c r="E196" i="3"/>
  <c r="D196" i="3"/>
  <c r="B196" i="3"/>
  <c r="F195" i="3"/>
  <c r="E195" i="3"/>
  <c r="D195" i="3"/>
  <c r="B195" i="3"/>
  <c r="F194" i="3"/>
  <c r="E194" i="3"/>
  <c r="D194" i="3"/>
  <c r="B194" i="3"/>
  <c r="F193" i="3"/>
  <c r="E193" i="3"/>
  <c r="D193" i="3"/>
  <c r="B193" i="3"/>
  <c r="A193" i="3"/>
  <c r="F192" i="3"/>
  <c r="E192" i="3"/>
  <c r="D192" i="3"/>
  <c r="B192" i="3"/>
  <c r="A192" i="3"/>
  <c r="F191" i="3"/>
  <c r="E191" i="3"/>
  <c r="D191" i="3"/>
  <c r="C191" i="3"/>
  <c r="B191" i="3"/>
  <c r="A191" i="3"/>
  <c r="F189" i="3"/>
  <c r="E189" i="3"/>
  <c r="D189" i="3"/>
  <c r="B189" i="3"/>
  <c r="A189" i="3"/>
  <c r="F188" i="3"/>
  <c r="E188" i="3"/>
  <c r="D188" i="3"/>
  <c r="B188" i="3"/>
  <c r="A188" i="3"/>
  <c r="F187" i="3"/>
  <c r="E187" i="3"/>
  <c r="D187" i="3"/>
  <c r="B187" i="3"/>
  <c r="A187" i="3"/>
  <c r="F186" i="3"/>
  <c r="E186" i="3"/>
  <c r="D186" i="3"/>
  <c r="B186" i="3"/>
  <c r="A186" i="3"/>
  <c r="F185" i="3"/>
  <c r="E185" i="3"/>
  <c r="D185" i="3"/>
  <c r="B185" i="3"/>
  <c r="F184" i="3"/>
  <c r="E184" i="3"/>
  <c r="D184" i="3"/>
  <c r="B184" i="3"/>
  <c r="A184" i="3"/>
  <c r="F183" i="3"/>
  <c r="E183" i="3"/>
  <c r="D183" i="3"/>
  <c r="B183" i="3"/>
  <c r="F182" i="3"/>
  <c r="E182" i="3"/>
  <c r="D182" i="3"/>
  <c r="B182" i="3"/>
  <c r="A182" i="3"/>
  <c r="F181" i="3"/>
  <c r="E181" i="3"/>
  <c r="D181" i="3"/>
  <c r="C181" i="3"/>
  <c r="B181" i="3"/>
  <c r="F178" i="3"/>
  <c r="E178" i="3"/>
  <c r="D178" i="3"/>
  <c r="B178" i="3"/>
  <c r="A178" i="3"/>
  <c r="F177" i="3"/>
  <c r="E177" i="3"/>
  <c r="D177" i="3"/>
  <c r="B177" i="3"/>
  <c r="A177" i="3"/>
  <c r="F176" i="3"/>
  <c r="E176" i="3"/>
  <c r="D176" i="3"/>
  <c r="B176" i="3"/>
  <c r="A176" i="3"/>
  <c r="F175" i="3"/>
  <c r="E175" i="3"/>
  <c r="D175" i="3"/>
  <c r="B175" i="3"/>
  <c r="A175" i="3"/>
  <c r="F174" i="3"/>
  <c r="E174" i="3"/>
  <c r="D174" i="3"/>
  <c r="B174" i="3"/>
  <c r="F173" i="3"/>
  <c r="E173" i="3"/>
  <c r="D173" i="3"/>
  <c r="B173" i="3"/>
  <c r="F172" i="3"/>
  <c r="E172" i="3"/>
  <c r="D172" i="3"/>
  <c r="B172" i="3"/>
  <c r="F171" i="3"/>
  <c r="E171" i="3"/>
  <c r="D171" i="3"/>
  <c r="B171" i="3"/>
  <c r="F170" i="3"/>
  <c r="E170" i="3"/>
  <c r="D170" i="3"/>
  <c r="B170" i="3"/>
  <c r="A170" i="3"/>
  <c r="F169" i="3"/>
  <c r="E169" i="3"/>
  <c r="D169" i="3"/>
  <c r="B169" i="3"/>
  <c r="F168" i="3"/>
  <c r="E168" i="3"/>
  <c r="D168" i="3"/>
  <c r="B168" i="3"/>
  <c r="F167" i="3"/>
  <c r="E167" i="3"/>
  <c r="D167" i="3"/>
  <c r="B167" i="3"/>
  <c r="F166" i="3"/>
  <c r="E166" i="3"/>
  <c r="D166" i="3"/>
  <c r="C166" i="3"/>
  <c r="B166" i="3"/>
  <c r="A166" i="3"/>
  <c r="F160" i="3"/>
  <c r="E160" i="3"/>
  <c r="D160" i="3"/>
  <c r="B160" i="3"/>
  <c r="A160" i="3"/>
  <c r="F159" i="3"/>
  <c r="E159" i="3"/>
  <c r="D159" i="3"/>
  <c r="B159" i="3"/>
  <c r="A159" i="3"/>
  <c r="F158" i="3"/>
  <c r="E158" i="3"/>
  <c r="D158" i="3"/>
  <c r="B158" i="3"/>
  <c r="A158" i="3"/>
  <c r="F157" i="3"/>
  <c r="E157" i="3"/>
  <c r="D157" i="3"/>
  <c r="B157" i="3"/>
  <c r="A157" i="3"/>
  <c r="F156" i="3"/>
  <c r="E156" i="3"/>
  <c r="D156" i="3"/>
  <c r="B156" i="3"/>
  <c r="A156" i="3"/>
  <c r="F155" i="3"/>
  <c r="E155" i="3"/>
  <c r="D155" i="3"/>
  <c r="B155" i="3"/>
  <c r="F154" i="3"/>
  <c r="E154" i="3"/>
  <c r="D154" i="3"/>
  <c r="B154" i="3"/>
  <c r="A154" i="3"/>
  <c r="F153" i="3"/>
  <c r="E153" i="3"/>
  <c r="D153" i="3"/>
  <c r="B153" i="3"/>
  <c r="A153" i="3"/>
  <c r="F152" i="3"/>
  <c r="E152" i="3"/>
  <c r="D152" i="3"/>
  <c r="B152" i="3"/>
  <c r="A152" i="3"/>
  <c r="F151" i="3"/>
  <c r="E151" i="3"/>
  <c r="D151" i="3"/>
  <c r="B151" i="3"/>
  <c r="A151" i="3"/>
  <c r="F150" i="3"/>
  <c r="E150" i="3"/>
  <c r="D150" i="3"/>
  <c r="B150" i="3"/>
  <c r="F149" i="3"/>
  <c r="E149" i="3"/>
  <c r="D149" i="3"/>
  <c r="B149" i="3"/>
  <c r="A149" i="3"/>
  <c r="F148" i="3"/>
  <c r="E148" i="3"/>
  <c r="D148" i="3"/>
  <c r="B148" i="3"/>
  <c r="A148" i="3"/>
  <c r="F146" i="3"/>
  <c r="E146" i="3"/>
  <c r="D146" i="3"/>
  <c r="B146" i="3"/>
  <c r="A146" i="3"/>
  <c r="F145" i="3"/>
  <c r="E145" i="3"/>
  <c r="D145" i="3"/>
  <c r="B145" i="3"/>
  <c r="A145" i="3"/>
  <c r="F147" i="3"/>
  <c r="E147" i="3"/>
  <c r="D147" i="3"/>
  <c r="B147" i="3"/>
  <c r="F144" i="3"/>
  <c r="E144" i="3"/>
  <c r="D144" i="3"/>
  <c r="B144" i="3"/>
  <c r="F143" i="3"/>
  <c r="E143" i="3"/>
  <c r="D143" i="3"/>
  <c r="B143" i="3"/>
  <c r="F165" i="3"/>
  <c r="E165" i="3"/>
  <c r="D165" i="3"/>
  <c r="B165" i="3"/>
  <c r="F164" i="3"/>
  <c r="E164" i="3"/>
  <c r="D164" i="3"/>
  <c r="B164" i="3"/>
  <c r="A164" i="3"/>
  <c r="F163" i="3"/>
  <c r="E163" i="3"/>
  <c r="D163" i="3"/>
  <c r="B163" i="3"/>
  <c r="F162" i="3"/>
  <c r="E162" i="3"/>
  <c r="D162" i="3"/>
  <c r="B162" i="3"/>
  <c r="F161" i="3"/>
  <c r="E161" i="3"/>
  <c r="D161" i="3"/>
  <c r="B161" i="3"/>
  <c r="F142" i="3"/>
  <c r="E142" i="3"/>
  <c r="D142" i="3"/>
  <c r="C142" i="3"/>
  <c r="B142" i="3"/>
  <c r="A142" i="3"/>
  <c r="F138" i="3"/>
  <c r="E138" i="3"/>
  <c r="D138" i="3"/>
  <c r="B138" i="3"/>
  <c r="A138" i="3"/>
  <c r="F137" i="3"/>
  <c r="E137" i="3"/>
  <c r="D137" i="3"/>
  <c r="B137" i="3"/>
  <c r="A137" i="3"/>
  <c r="F136" i="3"/>
  <c r="E136" i="3"/>
  <c r="D136" i="3"/>
  <c r="B136" i="3"/>
  <c r="A136" i="3"/>
  <c r="F135" i="3"/>
  <c r="E135" i="3"/>
  <c r="D135" i="3"/>
  <c r="B135" i="3"/>
  <c r="A135" i="3"/>
  <c r="F134" i="3"/>
  <c r="E134" i="3"/>
  <c r="D134" i="3"/>
  <c r="B134" i="3"/>
  <c r="A134" i="3"/>
  <c r="F133" i="3"/>
  <c r="E133" i="3"/>
  <c r="D133" i="3"/>
  <c r="B133" i="3"/>
  <c r="F132" i="3"/>
  <c r="E132" i="3"/>
  <c r="D132" i="3"/>
  <c r="B132" i="3"/>
  <c r="A132" i="3"/>
  <c r="F131" i="3"/>
  <c r="E131" i="3"/>
  <c r="D131" i="3"/>
  <c r="B131" i="3"/>
  <c r="F130" i="3"/>
  <c r="E130" i="3"/>
  <c r="D130" i="3"/>
  <c r="B130" i="3"/>
  <c r="A130" i="3"/>
  <c r="F129" i="3"/>
  <c r="E129" i="3"/>
  <c r="D129" i="3"/>
  <c r="B129" i="3"/>
  <c r="A129" i="3"/>
  <c r="F128" i="3"/>
  <c r="E128" i="3"/>
  <c r="D128" i="3"/>
  <c r="B128" i="3"/>
  <c r="F127" i="3"/>
  <c r="E127" i="3"/>
  <c r="D127" i="3"/>
  <c r="B127" i="3"/>
  <c r="A127" i="3"/>
  <c r="F126" i="3"/>
  <c r="E126" i="3"/>
  <c r="D126" i="3"/>
  <c r="B126" i="3"/>
  <c r="A126" i="3"/>
  <c r="F125" i="3"/>
  <c r="E125" i="3"/>
  <c r="D125" i="3"/>
  <c r="B125" i="3"/>
  <c r="A125" i="3"/>
  <c r="F124" i="3"/>
  <c r="E124" i="3"/>
  <c r="D124" i="3"/>
  <c r="B124" i="3"/>
  <c r="A124" i="3"/>
  <c r="F123" i="3"/>
  <c r="E123" i="3"/>
  <c r="D123" i="3"/>
  <c r="B123" i="3"/>
  <c r="F122" i="3"/>
  <c r="E122" i="3"/>
  <c r="D122" i="3"/>
  <c r="B122" i="3"/>
  <c r="F121" i="3"/>
  <c r="E121" i="3"/>
  <c r="D121" i="3"/>
  <c r="B121" i="3"/>
  <c r="F120" i="3"/>
  <c r="E120" i="3"/>
  <c r="D120" i="3"/>
  <c r="B120" i="3"/>
  <c r="F119" i="3"/>
  <c r="E119" i="3"/>
  <c r="D119" i="3"/>
  <c r="B119" i="3"/>
  <c r="F140" i="3"/>
  <c r="E140" i="3"/>
  <c r="D140" i="3"/>
  <c r="B140" i="3"/>
  <c r="F139" i="3"/>
  <c r="E139" i="3"/>
  <c r="D139" i="3"/>
  <c r="B139" i="3"/>
  <c r="F118" i="3"/>
  <c r="E118" i="3"/>
  <c r="D118" i="3"/>
  <c r="C118" i="3"/>
  <c r="B118" i="3"/>
  <c r="F112" i="3"/>
  <c r="E112" i="3"/>
  <c r="D112" i="3"/>
  <c r="B112" i="3"/>
  <c r="A112" i="3"/>
  <c r="F111" i="3"/>
  <c r="E111" i="3"/>
  <c r="D111" i="3"/>
  <c r="B111" i="3"/>
  <c r="A111" i="3"/>
  <c r="F110" i="3"/>
  <c r="E110" i="3"/>
  <c r="D110" i="3"/>
  <c r="B110" i="3"/>
  <c r="A110" i="3"/>
  <c r="F109" i="3"/>
  <c r="E109" i="3"/>
  <c r="D109" i="3"/>
  <c r="B109" i="3"/>
  <c r="A109" i="3"/>
  <c r="F108" i="3"/>
  <c r="E108" i="3"/>
  <c r="D108" i="3"/>
  <c r="B108" i="3"/>
  <c r="A108" i="3"/>
  <c r="F107" i="3"/>
  <c r="E107" i="3"/>
  <c r="D107" i="3"/>
  <c r="B107" i="3"/>
  <c r="A107" i="3"/>
  <c r="F106" i="3"/>
  <c r="E106" i="3"/>
  <c r="D106" i="3"/>
  <c r="B106" i="3"/>
  <c r="F105" i="3"/>
  <c r="E105" i="3"/>
  <c r="D105" i="3"/>
  <c r="B105" i="3"/>
  <c r="A105" i="3"/>
  <c r="F104" i="3"/>
  <c r="E104" i="3"/>
  <c r="D104" i="3"/>
  <c r="B104" i="3"/>
  <c r="F103" i="3"/>
  <c r="E103" i="3"/>
  <c r="D103" i="3"/>
  <c r="B103" i="3"/>
  <c r="A103" i="3"/>
  <c r="F102" i="3"/>
  <c r="E102" i="3"/>
  <c r="D102" i="3"/>
  <c r="B102" i="3"/>
  <c r="A102" i="3"/>
  <c r="F101" i="3"/>
  <c r="E101" i="3"/>
  <c r="D101" i="3"/>
  <c r="B101" i="3"/>
  <c r="F100" i="3"/>
  <c r="E100" i="3"/>
  <c r="D100" i="3"/>
  <c r="B100" i="3"/>
  <c r="A100" i="3"/>
  <c r="F99" i="3"/>
  <c r="E99" i="3"/>
  <c r="D99" i="3"/>
  <c r="B99" i="3"/>
  <c r="A99" i="3"/>
  <c r="F98" i="3"/>
  <c r="E98" i="3"/>
  <c r="D98" i="3"/>
  <c r="B98" i="3"/>
  <c r="A98" i="3"/>
  <c r="F97" i="3"/>
  <c r="E97" i="3"/>
  <c r="D97" i="3"/>
  <c r="B97" i="3"/>
  <c r="F96" i="3"/>
  <c r="E96" i="3"/>
  <c r="D96" i="3"/>
  <c r="B96" i="3"/>
  <c r="F95" i="3"/>
  <c r="E95" i="3"/>
  <c r="D95" i="3"/>
  <c r="B95" i="3"/>
  <c r="F94" i="3"/>
  <c r="E94" i="3"/>
  <c r="D94" i="3"/>
  <c r="B94" i="3"/>
  <c r="F116" i="3"/>
  <c r="E116" i="3"/>
  <c r="D116" i="3"/>
  <c r="B116" i="3"/>
  <c r="A116" i="3"/>
  <c r="F115" i="3"/>
  <c r="E115" i="3"/>
  <c r="D115" i="3"/>
  <c r="B115" i="3"/>
  <c r="F114" i="3"/>
  <c r="E114" i="3"/>
  <c r="D114" i="3"/>
  <c r="B114" i="3"/>
  <c r="F113" i="3"/>
  <c r="E113" i="3"/>
  <c r="D113" i="3"/>
  <c r="B113" i="3"/>
  <c r="F93" i="3"/>
  <c r="E93" i="3"/>
  <c r="D93" i="3"/>
  <c r="C93" i="3"/>
  <c r="B93" i="3"/>
  <c r="F91" i="3"/>
  <c r="E91" i="3"/>
  <c r="D91" i="3"/>
  <c r="B91" i="3"/>
  <c r="A91" i="3"/>
  <c r="F90" i="3"/>
  <c r="E90" i="3"/>
  <c r="D90" i="3"/>
  <c r="B90" i="3"/>
  <c r="A90" i="3"/>
  <c r="F89" i="3"/>
  <c r="E89" i="3"/>
  <c r="D89" i="3"/>
  <c r="B89" i="3"/>
  <c r="A89" i="3"/>
  <c r="F88" i="3"/>
  <c r="E88" i="3"/>
  <c r="D88" i="3"/>
  <c r="B88" i="3"/>
  <c r="A88" i="3"/>
  <c r="F87" i="3"/>
  <c r="E87" i="3"/>
  <c r="D87" i="3"/>
  <c r="B87" i="3"/>
  <c r="A87" i="3"/>
  <c r="F86" i="3"/>
  <c r="E86" i="3"/>
  <c r="D86" i="3"/>
  <c r="B86" i="3"/>
  <c r="A86" i="3"/>
  <c r="F85" i="3"/>
  <c r="E85" i="3"/>
  <c r="D85" i="3"/>
  <c r="B85" i="3"/>
  <c r="F84" i="3"/>
  <c r="E84" i="3"/>
  <c r="D84" i="3"/>
  <c r="B84" i="3"/>
  <c r="A84" i="3"/>
  <c r="F83" i="3"/>
  <c r="E83" i="3"/>
  <c r="D83" i="3"/>
  <c r="B83" i="3"/>
  <c r="A83" i="3"/>
  <c r="F82" i="3"/>
  <c r="E82" i="3"/>
  <c r="D82" i="3"/>
  <c r="C82" i="3"/>
  <c r="B82" i="3"/>
  <c r="A82" i="3"/>
  <c r="F78" i="3"/>
  <c r="E78" i="3"/>
  <c r="D78" i="3"/>
  <c r="B78" i="3"/>
  <c r="F77" i="3"/>
  <c r="E77" i="3"/>
  <c r="D77" i="3"/>
  <c r="B77" i="3"/>
  <c r="F76" i="3"/>
  <c r="E76" i="3"/>
  <c r="D76" i="3"/>
  <c r="B76" i="3"/>
  <c r="A76" i="3"/>
  <c r="F75" i="3"/>
  <c r="E75" i="3"/>
  <c r="D75" i="3"/>
  <c r="B75" i="3"/>
  <c r="A75" i="3"/>
  <c r="F74" i="3"/>
  <c r="E74" i="3"/>
  <c r="D74" i="3"/>
  <c r="B74" i="3"/>
  <c r="A74" i="3"/>
  <c r="F73" i="3"/>
  <c r="E73" i="3"/>
  <c r="D73" i="3"/>
  <c r="B73" i="3"/>
  <c r="F72" i="3"/>
  <c r="E72" i="3"/>
  <c r="D72" i="3"/>
  <c r="B72" i="3"/>
  <c r="F71" i="3"/>
  <c r="E71" i="3"/>
  <c r="D71" i="3"/>
  <c r="B71" i="3"/>
  <c r="F70" i="3"/>
  <c r="E70" i="3"/>
  <c r="D70" i="3"/>
  <c r="B70" i="3"/>
  <c r="F69" i="3"/>
  <c r="E69" i="3"/>
  <c r="D69" i="3"/>
  <c r="B69" i="3"/>
  <c r="A69" i="3"/>
  <c r="F68" i="3"/>
  <c r="E68" i="3"/>
  <c r="D68" i="3"/>
  <c r="B68" i="3"/>
  <c r="F67" i="3"/>
  <c r="E67" i="3"/>
  <c r="D67" i="3"/>
  <c r="B67" i="3"/>
  <c r="F66" i="3"/>
  <c r="E66" i="3"/>
  <c r="D66" i="3"/>
  <c r="B66" i="3"/>
  <c r="F80" i="3"/>
  <c r="E80" i="3"/>
  <c r="D80" i="3"/>
  <c r="B80" i="3"/>
  <c r="F79" i="3"/>
  <c r="E79" i="3"/>
  <c r="D79" i="3"/>
  <c r="B79" i="3"/>
  <c r="A79" i="3"/>
  <c r="F65" i="3"/>
  <c r="E65" i="3"/>
  <c r="D65" i="3"/>
  <c r="C65" i="3"/>
  <c r="B65" i="3"/>
  <c r="A65" i="3"/>
  <c r="F63" i="3"/>
  <c r="E63" i="3"/>
  <c r="D63" i="3"/>
  <c r="B63" i="3"/>
  <c r="A63" i="3"/>
  <c r="F62" i="3"/>
  <c r="E62" i="3"/>
  <c r="D62" i="3"/>
  <c r="B62" i="3"/>
  <c r="A62" i="3"/>
  <c r="F61" i="3"/>
  <c r="E61" i="3"/>
  <c r="D61" i="3"/>
  <c r="B61" i="3"/>
  <c r="A61" i="3"/>
  <c r="F60" i="3"/>
  <c r="E60" i="3"/>
  <c r="D60" i="3"/>
  <c r="B60" i="3"/>
  <c r="F59" i="3"/>
  <c r="E59" i="3"/>
  <c r="D59" i="3"/>
  <c r="B59" i="3"/>
  <c r="A59" i="3"/>
  <c r="F58" i="3"/>
  <c r="E58" i="3"/>
  <c r="D58" i="3"/>
  <c r="C58" i="3"/>
  <c r="B58" i="3"/>
  <c r="A58" i="3"/>
  <c r="F37" i="3"/>
  <c r="E37" i="3"/>
  <c r="D37" i="3"/>
  <c r="B37" i="3"/>
  <c r="A37" i="3"/>
  <c r="F36" i="3"/>
  <c r="E36" i="3"/>
  <c r="D36" i="3"/>
  <c r="B36" i="3"/>
  <c r="A36" i="3"/>
  <c r="F34" i="3"/>
  <c r="E34" i="3"/>
  <c r="D34" i="3"/>
  <c r="B34" i="3"/>
  <c r="F33" i="3"/>
  <c r="E33" i="3"/>
  <c r="D33" i="3"/>
  <c r="B33" i="3"/>
  <c r="F32" i="3"/>
  <c r="E32" i="3"/>
  <c r="D32" i="3"/>
  <c r="B32" i="3"/>
  <c r="A32" i="3"/>
  <c r="F31" i="3"/>
  <c r="E31" i="3"/>
  <c r="D31" i="3"/>
  <c r="B31" i="3"/>
  <c r="A31" i="3"/>
  <c r="F35" i="3"/>
  <c r="E35" i="3"/>
  <c r="D35" i="3"/>
  <c r="B35" i="3"/>
  <c r="A35" i="3"/>
  <c r="F30" i="3"/>
  <c r="E30" i="3"/>
  <c r="D30" i="3"/>
  <c r="B30" i="3"/>
  <c r="F29" i="3"/>
  <c r="E29" i="3"/>
  <c r="D29" i="3"/>
  <c r="B29" i="3"/>
  <c r="F28" i="3"/>
  <c r="E28" i="3"/>
  <c r="D28" i="3"/>
  <c r="B28" i="3"/>
  <c r="F27" i="3"/>
  <c r="E27" i="3"/>
  <c r="D27" i="3"/>
  <c r="B27" i="3"/>
  <c r="A27" i="3"/>
  <c r="F26" i="3"/>
  <c r="E26" i="3"/>
  <c r="D26" i="3"/>
  <c r="B26" i="3"/>
  <c r="F56" i="3"/>
  <c r="E56" i="3"/>
  <c r="D56" i="3"/>
  <c r="B56" i="3"/>
  <c r="F55" i="3"/>
  <c r="E55" i="3"/>
  <c r="D55" i="3"/>
  <c r="B55" i="3"/>
  <c r="F54" i="3"/>
  <c r="E54" i="3"/>
  <c r="D54" i="3"/>
  <c r="B54" i="3"/>
  <c r="F53" i="3"/>
  <c r="E53" i="3"/>
  <c r="D53" i="3"/>
  <c r="B53" i="3"/>
  <c r="F52" i="3"/>
  <c r="E52" i="3"/>
  <c r="D52" i="3"/>
  <c r="B52" i="3"/>
  <c r="A52" i="3"/>
  <c r="F24" i="3"/>
  <c r="E24" i="3"/>
  <c r="D24" i="3"/>
  <c r="B24" i="3"/>
  <c r="A24" i="3"/>
  <c r="F23" i="3"/>
  <c r="E23" i="3"/>
  <c r="D23" i="3"/>
  <c r="B23" i="3"/>
  <c r="A23" i="3"/>
  <c r="F22" i="3"/>
  <c r="E22" i="3"/>
  <c r="D22" i="3"/>
  <c r="B22" i="3"/>
  <c r="A22" i="3"/>
  <c r="F21" i="3"/>
  <c r="E21" i="3"/>
  <c r="D21" i="3"/>
  <c r="B21" i="3"/>
  <c r="A21" i="3"/>
  <c r="F25" i="3"/>
  <c r="E25" i="3"/>
  <c r="D25" i="3"/>
  <c r="B25" i="3"/>
  <c r="F20" i="3"/>
  <c r="E20" i="3"/>
  <c r="D20" i="3"/>
  <c r="B20" i="3"/>
  <c r="F19" i="3"/>
  <c r="E19" i="3"/>
  <c r="D19" i="3"/>
  <c r="B19" i="3"/>
  <c r="A19" i="3"/>
  <c r="F51" i="3"/>
  <c r="E51" i="3"/>
  <c r="D51" i="3"/>
  <c r="B51" i="3"/>
  <c r="A51" i="3"/>
  <c r="F50" i="3"/>
  <c r="E50" i="3"/>
  <c r="D50" i="3"/>
  <c r="B50" i="3"/>
  <c r="A50" i="3"/>
  <c r="F49" i="3"/>
  <c r="E49" i="3"/>
  <c r="D49" i="3"/>
  <c r="B49" i="3"/>
  <c r="F48" i="3"/>
  <c r="E48" i="3"/>
  <c r="D48" i="3"/>
  <c r="B48" i="3"/>
  <c r="F47" i="3"/>
  <c r="E47" i="3"/>
  <c r="D47" i="3"/>
  <c r="B47" i="3"/>
  <c r="A47" i="3"/>
  <c r="F46" i="3"/>
  <c r="E46" i="3"/>
  <c r="D46" i="3"/>
  <c r="B46" i="3"/>
  <c r="A46" i="3"/>
  <c r="F45" i="3"/>
  <c r="E45" i="3"/>
  <c r="D45" i="3"/>
  <c r="B45" i="3"/>
  <c r="A45" i="3"/>
  <c r="F44" i="3"/>
  <c r="E44" i="3"/>
  <c r="D44" i="3"/>
  <c r="B44" i="3"/>
  <c r="F43" i="3"/>
  <c r="E43" i="3"/>
  <c r="D43" i="3"/>
  <c r="B43" i="3"/>
  <c r="F42" i="3"/>
  <c r="E42" i="3"/>
  <c r="D42" i="3"/>
  <c r="B42" i="3"/>
  <c r="F41" i="3"/>
  <c r="E41" i="3"/>
  <c r="D41" i="3"/>
  <c r="B41" i="3"/>
  <c r="A41" i="3"/>
  <c r="F40" i="3"/>
  <c r="E40" i="3"/>
  <c r="D40" i="3"/>
  <c r="B40" i="3"/>
  <c r="F39" i="3"/>
  <c r="E39" i="3"/>
  <c r="D39" i="3"/>
  <c r="B39" i="3"/>
  <c r="F38" i="3"/>
  <c r="E38" i="3"/>
  <c r="D38" i="3"/>
  <c r="B38" i="3"/>
  <c r="F18" i="3"/>
  <c r="E18" i="3"/>
  <c r="D18" i="3"/>
  <c r="C18" i="3"/>
  <c r="B18" i="3"/>
  <c r="A18" i="3"/>
  <c r="K27" i="9"/>
  <c r="K29" i="9"/>
  <c r="K28" i="9"/>
  <c r="K26" i="9"/>
  <c r="E14" i="12"/>
  <c r="E13" i="12"/>
  <c r="E12" i="12"/>
  <c r="E11" i="12"/>
  <c r="E10" i="12"/>
  <c r="E11" i="5"/>
  <c r="E12" i="5"/>
  <c r="E13" i="5"/>
  <c r="E14" i="5"/>
  <c r="E10" i="5"/>
  <c r="B18" i="5"/>
  <c r="A18" i="5"/>
  <c r="E18" i="5"/>
  <c r="D18" i="5"/>
  <c r="C18" i="5"/>
  <c r="K18" i="9" l="1"/>
  <c r="K19" i="9"/>
  <c r="K4" i="9"/>
  <c r="P4" i="9" s="1"/>
  <c r="K17" i="9"/>
  <c r="K15" i="9"/>
  <c r="K16" i="9"/>
  <c r="P16" i="9" s="1"/>
  <c r="K5" i="9"/>
  <c r="P5" i="9" s="1"/>
  <c r="K11" i="9"/>
  <c r="P11" i="9" s="1"/>
  <c r="K10" i="9"/>
  <c r="P10" i="9" s="1"/>
  <c r="K13" i="9"/>
  <c r="P13" i="9" s="1"/>
  <c r="K14" i="9"/>
  <c r="P14" i="9" s="1"/>
  <c r="K7" i="9"/>
  <c r="P7" i="9" s="1"/>
  <c r="K6" i="9"/>
  <c r="P6" i="9" s="1"/>
  <c r="K12" i="9"/>
  <c r="P12" i="9" s="1"/>
  <c r="K8" i="9"/>
  <c r="P8" i="9" s="1"/>
  <c r="K9" i="9"/>
  <c r="P9" i="9" s="1"/>
  <c r="K20" i="9"/>
  <c r="P20" i="9" s="1"/>
  <c r="C16" i="9"/>
  <c r="C17" i="9"/>
  <c r="D14" i="9"/>
  <c r="C9" i="9"/>
  <c r="D7" i="9"/>
  <c r="E11" i="9"/>
  <c r="E4" i="9"/>
  <c r="C4" i="9"/>
  <c r="F10" i="9"/>
  <c r="B16" i="9"/>
  <c r="B20" i="9"/>
  <c r="B9" i="9"/>
  <c r="C20" i="9"/>
  <c r="E16" i="9"/>
  <c r="D10" i="9"/>
  <c r="D16" i="9"/>
  <c r="E7" i="9"/>
  <c r="D13" i="9"/>
  <c r="C13" i="9"/>
  <c r="F13" i="9"/>
  <c r="D15" i="9"/>
  <c r="C11" i="9"/>
  <c r="B7" i="9"/>
  <c r="C15" i="9"/>
  <c r="F17" i="9"/>
  <c r="E10" i="9"/>
  <c r="D4" i="9"/>
  <c r="F4" i="9"/>
  <c r="D8" i="9"/>
  <c r="B15" i="9"/>
  <c r="F18" i="9"/>
  <c r="D6" i="9"/>
  <c r="C7" i="9"/>
  <c r="B11" i="9"/>
  <c r="C6" i="9"/>
  <c r="B12" i="9"/>
  <c r="B5" i="9"/>
  <c r="E13" i="9"/>
  <c r="D17" i="9"/>
  <c r="F8" i="9"/>
  <c r="B4" i="9"/>
  <c r="C12" i="9"/>
  <c r="E17" i="9"/>
  <c r="E12" i="9"/>
  <c r="D11" i="9"/>
  <c r="B10" i="9"/>
  <c r="F12" i="9"/>
  <c r="F9" i="9"/>
  <c r="E20" i="9"/>
  <c r="E6" i="9"/>
  <c r="F19" i="9"/>
  <c r="F6" i="9"/>
  <c r="E14" i="9"/>
  <c r="C14" i="9"/>
  <c r="F15" i="9"/>
  <c r="C18" i="9"/>
  <c r="F5" i="9"/>
  <c r="D18" i="9"/>
  <c r="F11" i="9"/>
  <c r="E19" i="9"/>
  <c r="D5" i="9"/>
  <c r="C5" i="9"/>
  <c r="C10" i="9"/>
  <c r="F16" i="9"/>
  <c r="E9" i="9"/>
  <c r="E15" i="9"/>
  <c r="C19" i="9"/>
  <c r="D12" i="9"/>
  <c r="B19" i="9"/>
  <c r="B17" i="9"/>
  <c r="F7" i="9"/>
  <c r="D20" i="9"/>
  <c r="B6" i="9"/>
  <c r="D9" i="9"/>
  <c r="B8" i="9"/>
  <c r="B18" i="9"/>
  <c r="E8" i="9"/>
  <c r="F14" i="9"/>
  <c r="C8" i="9"/>
  <c r="E5" i="9"/>
  <c r="B13" i="9"/>
  <c r="E18" i="9"/>
  <c r="B14" i="9"/>
  <c r="F20" i="9"/>
  <c r="C1" i="12"/>
  <c r="A286" i="5"/>
  <c r="A199" i="3"/>
  <c r="A42" i="3"/>
  <c r="A28" i="3"/>
  <c r="A121" i="3"/>
  <c r="A256" i="5"/>
  <c r="A273" i="5"/>
  <c r="A66" i="3"/>
  <c r="A143" i="3"/>
  <c r="A167" i="3"/>
  <c r="A222" i="3"/>
  <c r="A54" i="3"/>
  <c r="A94" i="3"/>
  <c r="A161" i="3"/>
  <c r="A183" i="3"/>
  <c r="A200" i="5"/>
  <c r="A318" i="5"/>
  <c r="A71" i="3"/>
  <c r="A172" i="3"/>
  <c r="A53" i="5"/>
  <c r="A80" i="5"/>
  <c r="A93" i="5"/>
  <c r="A118" i="5"/>
  <c r="A194" i="5"/>
  <c r="A224" i="5"/>
  <c r="A247" i="5"/>
  <c r="A266" i="5"/>
  <c r="A293" i="5"/>
  <c r="A72" i="3"/>
  <c r="A173" i="3"/>
  <c r="A113" i="5"/>
  <c r="A139" i="5"/>
  <c r="A162" i="5"/>
  <c r="A169" i="5"/>
  <c r="A195" i="5"/>
  <c r="A219" i="5"/>
  <c r="A259" i="5"/>
  <c r="A283" i="5"/>
  <c r="A101" i="3"/>
  <c r="A123" i="3"/>
  <c r="A163" i="3"/>
  <c r="A185" i="3"/>
  <c r="A209" i="3"/>
  <c r="A287" i="3"/>
  <c r="A114" i="5"/>
  <c r="A196" i="5"/>
  <c r="A295" i="5"/>
  <c r="A260" i="3"/>
  <c r="A120" i="3"/>
  <c r="A284" i="3"/>
  <c r="A165" i="3"/>
  <c r="A171" i="3"/>
  <c r="A70" i="5"/>
  <c r="A208" i="5"/>
  <c r="A248" i="5"/>
  <c r="A298" i="5"/>
  <c r="A262" i="3"/>
  <c r="A43" i="3"/>
  <c r="A122" i="3"/>
  <c r="A33" i="3"/>
  <c r="A297" i="3"/>
  <c r="A114" i="3"/>
  <c r="A144" i="5"/>
  <c r="A227" i="5"/>
  <c r="A263" i="5"/>
  <c r="A128" i="3"/>
  <c r="A147" i="3"/>
  <c r="A150" i="3"/>
  <c r="A174" i="3"/>
  <c r="A55" i="5"/>
  <c r="A170" i="5"/>
  <c r="A181" i="3"/>
  <c r="A29" i="5"/>
  <c r="A96" i="5"/>
  <c r="A40" i="5"/>
  <c r="A26" i="5"/>
  <c r="A226" i="5"/>
  <c r="A38" i="3"/>
  <c r="A95" i="3"/>
  <c r="A48" i="3"/>
  <c r="A67" i="3"/>
  <c r="A77" i="3"/>
  <c r="A140" i="3"/>
  <c r="C1" i="5"/>
  <c r="P15" i="9"/>
  <c r="P19" i="9"/>
  <c r="P18" i="9"/>
  <c r="P17" i="9"/>
  <c r="O21" i="9"/>
  <c r="N21" i="9"/>
  <c r="M21" i="9"/>
  <c r="L21" i="9"/>
  <c r="C34" i="9" l="1"/>
  <c r="C39" i="9"/>
  <c r="F25" i="9"/>
  <c r="F28" i="9"/>
  <c r="F36" i="9"/>
  <c r="C40" i="9"/>
  <c r="F29" i="9"/>
  <c r="C25" i="9"/>
  <c r="E33" i="9"/>
  <c r="D25" i="9"/>
  <c r="E28" i="9"/>
  <c r="F26" i="9"/>
  <c r="C28" i="9"/>
  <c r="C30" i="9"/>
  <c r="B33" i="9"/>
  <c r="F33" i="9"/>
  <c r="C38" i="9"/>
  <c r="B40" i="9"/>
  <c r="C35" i="9"/>
  <c r="D41" i="9"/>
  <c r="D32" i="9"/>
  <c r="B34" i="9"/>
  <c r="E41" i="9"/>
  <c r="F37" i="9"/>
  <c r="F31" i="9"/>
  <c r="B39" i="9"/>
  <c r="D26" i="9"/>
  <c r="C27" i="9"/>
  <c r="E34" i="9"/>
  <c r="B28" i="9"/>
  <c r="B35" i="9"/>
  <c r="D35" i="9"/>
  <c r="C32" i="9"/>
  <c r="B32" i="9"/>
  <c r="F35" i="9"/>
  <c r="D28" i="9"/>
  <c r="C36" i="9"/>
  <c r="D29" i="9"/>
  <c r="E39" i="9"/>
  <c r="F30" i="9"/>
  <c r="B41" i="9"/>
  <c r="F27" i="9"/>
  <c r="D36" i="9"/>
  <c r="F41" i="9"/>
  <c r="B29" i="9"/>
  <c r="C41" i="9"/>
  <c r="E37" i="9"/>
  <c r="B25" i="9"/>
  <c r="E35" i="9"/>
  <c r="E31" i="9"/>
  <c r="C33" i="9"/>
  <c r="E26" i="9"/>
  <c r="F34" i="9"/>
  <c r="F38" i="9"/>
  <c r="B27" i="9"/>
  <c r="E36" i="9"/>
  <c r="E32" i="9"/>
  <c r="B30" i="9"/>
  <c r="C37" i="9"/>
  <c r="B26" i="9"/>
  <c r="E27" i="9"/>
  <c r="E38" i="9"/>
  <c r="B37" i="9"/>
  <c r="D33" i="9"/>
  <c r="F32" i="9"/>
  <c r="C29" i="9"/>
  <c r="B31" i="9"/>
  <c r="D37" i="9"/>
  <c r="E29" i="9"/>
  <c r="E40" i="9"/>
  <c r="B36" i="9"/>
  <c r="G36" i="9" s="1"/>
  <c r="E30" i="9"/>
  <c r="G30" i="9" s="1"/>
  <c r="D34" i="9"/>
  <c r="F40" i="9"/>
  <c r="D38" i="9"/>
  <c r="C31" i="9"/>
  <c r="F39" i="9"/>
  <c r="E25" i="9"/>
  <c r="D40" i="9"/>
  <c r="C26" i="9"/>
  <c r="D31" i="9"/>
  <c r="B38" i="9"/>
  <c r="D39" i="9"/>
  <c r="D30" i="9"/>
  <c r="D27" i="9"/>
  <c r="G17" i="9"/>
  <c r="G18" i="9"/>
  <c r="G16" i="9"/>
  <c r="G19" i="9"/>
  <c r="G9" i="9"/>
  <c r="G5" i="9"/>
  <c r="G15" i="9"/>
  <c r="D21" i="9"/>
  <c r="F21" i="9"/>
  <c r="E21" i="9"/>
  <c r="G20" i="9"/>
  <c r="G8" i="9"/>
  <c r="G10" i="9"/>
  <c r="G4" i="9"/>
  <c r="G14" i="9"/>
  <c r="G13" i="9"/>
  <c r="G7" i="9"/>
  <c r="G11" i="9"/>
  <c r="C21" i="9"/>
  <c r="B21" i="9"/>
  <c r="G6" i="9"/>
  <c r="G12" i="9"/>
  <c r="K21" i="9"/>
  <c r="P21" i="9"/>
  <c r="G26" i="9" l="1"/>
  <c r="G28" i="9"/>
  <c r="G25" i="9"/>
  <c r="G34" i="9"/>
  <c r="G31" i="9"/>
  <c r="G35" i="9"/>
  <c r="G38" i="9"/>
  <c r="G33" i="9"/>
  <c r="G27" i="9"/>
  <c r="G37" i="9"/>
  <c r="G41" i="9"/>
  <c r="D42" i="9"/>
  <c r="C42" i="9"/>
  <c r="G39" i="9"/>
  <c r="G32" i="9"/>
  <c r="G40" i="9"/>
  <c r="G29" i="9"/>
  <c r="G42" i="9" s="1"/>
  <c r="B42" i="9"/>
  <c r="F42" i="9"/>
  <c r="E42" i="9"/>
  <c r="G2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<sst xmlns="http://schemas.openxmlformats.org/spreadsheetml/2006/main" count="11889" uniqueCount="3514">
  <si>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</si>
  <si>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</si>
  <si>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</si>
  <si>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</si>
  <si>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</si>
  <si>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</si>
  <si>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</si>
  <si>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</si>
  <si>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</si>
  <si>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</si>
  <si>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</si>
  <si>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</si>
  <si>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</si>
  <si>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</si>
  <si>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</si>
  <si>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</si>
  <si>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</si>
  <si>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</si>
  <si>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</si>
  <si>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</si>
  <si>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</si>
  <si>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</si>
  <si>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</si>
  <si>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</si>
  <si>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</si>
  <si>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</si>
  <si>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</si>
  <si>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</si>
  <si>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</si>
  <si>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</si>
  <si>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</si>
  <si>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</si>
  <si>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</si>
  <si>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</si>
  <si>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</si>
  <si>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</si>
  <si>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</si>
  <si>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</si>
  <si>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</si>
  <si>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</si>
  <si>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</si>
  <si>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</si>
  <si>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</si>
  <si>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</si>
  <si>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</si>
  <si>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</si>
  <si>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</si>
  <si>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</si>
  <si>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</si>
  <si>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</si>
  <si>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</si>
  <si>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</si>
  <si>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</si>
  <si>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</si>
  <si>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</si>
  <si>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</si>
  <si>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</si>
  <si>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</si>
  <si>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</si>
  <si>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</si>
  <si>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</si>
  <si>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</si>
  <si>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</si>
  <si>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</si>
  <si>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</si>
  <si>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</si>
  <si>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</si>
  <si>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</si>
  <si>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</si>
  <si>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</si>
  <si>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</si>
  <si>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</si>
  <si>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</si>
  <si>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</si>
  <si>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</si>
  <si>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</si>
  <si>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</si>
  <si>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</si>
  <si>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</si>
  <si>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</si>
  <si>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</si>
  <si>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</si>
  <si>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</si>
  <si>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</si>
  <si>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</si>
  <si>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</si>
  <si>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</si>
  <si>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</si>
  <si>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</si>
  <si>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</si>
  <si>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</si>
  <si>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</si>
  <si>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</si>
  <si>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</si>
  <si>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</si>
  <si>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</si>
  <si>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</si>
  <si>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</si>
  <si>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</si>
  <si>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</si>
  <si>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</si>
  <si>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</si>
  <si>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</si>
  <si>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</si>
  <si>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</si>
  <si>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</si>
  <si>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</si>
  <si>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</si>
  <si>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</si>
  <si>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</si>
  <si>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</si>
  <si>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</si>
  <si>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</si>
  <si>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</si>
  <si>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</si>
  <si>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</si>
  <si>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</si>
  <si>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</si>
  <si>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</si>
  <si>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</si>
  <si>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</si>
  <si>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</si>
  <si>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</si>
  <si>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</si>
  <si>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</si>
  <si>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</si>
  <si>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Exame</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</si>
  <si>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</si>
  <si>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</si>
  <si>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</si>
  <si>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</si>
  <si>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</si>
  <si>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</si>
  <si>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</si>
  <si>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</si>
  <si>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</si>
  <si>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</si>
  <si>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</si>
  <si>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</si>
  <si>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</si>
  <si>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</si>
  <si>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</si>
  <si>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</si>
  <si>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</si>
  <si>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</si>
  <si>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</si>
  <si>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</si>
  <si>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</si>
  <si>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</si>
  <si>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AC-2(11)</t>
  </si>
  <si>
    <t>AC-2(12)</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</si>
  <si>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</si>
  <si>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</si>
  <si>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</si>
  <si>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</si>
  <si>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</si>
  <si>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</si>
  <si>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</si>
  <si>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</si>
  <si>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</si>
  <si>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AC-4(4)</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</si>
  <si>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</si>
  <si>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</si>
  <si>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</si>
  <si>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</si>
  <si>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</si>
  <si>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</si>
  <si>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</si>
  <si>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</si>
  <si>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</si>
  <si>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</si>
  <si>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</si>
  <si>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</si>
  <si>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</si>
  <si>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</si>
  <si>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</si>
  <si>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</si>
  <si>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</si>
  <si>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</si>
  <si>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</si>
  <si>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</si>
  <si>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</si>
  <si>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</si>
  <si>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</si>
  <si>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</si>
  <si>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</si>
  <si>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</si>
  <si>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</si>
  <si>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</si>
  <si>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</si>
  <si>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</si>
  <si>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</si>
  <si>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</si>
  <si>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</si>
  <si>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</si>
  <si>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</si>
  <si>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</si>
  <si>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</si>
  <si>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</si>
  <si>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</si>
  <si>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</si>
  <si>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</si>
  <si>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</si>
  <si>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</si>
  <si>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</si>
  <si>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</si>
  <si>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</si>
  <si>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</si>
  <si>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</si>
  <si>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</si>
  <si>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</si>
  <si>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</si>
  <si>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</si>
  <si>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</si>
  <si>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</si>
  <si>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</si>
  <si>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</si>
  <si>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</si>
  <si>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</si>
  <si>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</si>
  <si>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</si>
  <si>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</si>
  <si>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</si>
  <si>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</si>
  <si>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</si>
  <si>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</si>
  <si>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</si>
  <si>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</si>
  <si>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</si>
  <si>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</si>
  <si>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AC-18(5)</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</si>
  <si>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</si>
  <si>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</si>
  <si>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</si>
  <si>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</si>
  <si>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</si>
  <si>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</si>
  <si>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</si>
  <si>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</si>
  <si>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</si>
  <si>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</si>
  <si>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</si>
  <si>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</si>
  <si>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</si>
  <si>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</si>
  <si>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</si>
  <si>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</si>
  <si>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</si>
  <si>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</si>
  <si>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</si>
  <si>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</si>
  <si>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</si>
  <si>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</si>
  <si>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</si>
  <si>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</si>
  <si>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</si>
  <si>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</si>
  <si>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</si>
  <si>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</si>
  <si>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</si>
  <si>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</si>
  <si>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</si>
  <si>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</si>
  <si>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</si>
  <si>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</si>
  <si>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</si>
  <si>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</si>
  <si>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</si>
  <si>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</si>
  <si>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</si>
  <si>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</si>
  <si>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</si>
  <si>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</si>
  <si>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</si>
  <si>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</si>
  <si>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</si>
  <si>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</si>
  <si>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</si>
  <si>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</si>
  <si>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</si>
  <si>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</si>
  <si>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</si>
  <si>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</si>
  <si>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</si>
  <si>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</si>
  <si>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</si>
  <si>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</si>
  <si>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</si>
  <si>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</si>
  <si>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</si>
  <si>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AU-5(2)</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</si>
  <si>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</si>
  <si>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</si>
  <si>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</si>
  <si>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</si>
  <si>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</si>
  <si>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</si>
  <si>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</si>
  <si>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</si>
  <si>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</si>
  <si>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AU-6(5)</t>
  </si>
  <si>
    <t>AU-6(6)</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</si>
  <si>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</si>
  <si>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</si>
  <si>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</si>
  <si>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</si>
  <si>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</si>
  <si>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</si>
  <si>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</si>
  <si>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</si>
  <si>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</si>
  <si>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</si>
  <si>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</si>
  <si>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</si>
  <si>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</si>
  <si>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AU-9(3)</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</si>
  <si>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</si>
  <si>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</si>
  <si>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</si>
  <si>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AU-10</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</si>
  <si>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</si>
  <si>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</si>
  <si>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</si>
  <si>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</si>
  <si>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</si>
  <si>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</si>
  <si>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</si>
  <si>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AU-12(3)</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</si>
  <si>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</si>
  <si>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</si>
  <si>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</si>
  <si>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</si>
  <si>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</si>
  <si>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</si>
  <si>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</si>
  <si>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</si>
  <si>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</si>
  <si>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</si>
  <si>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</si>
  <si>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</si>
  <si>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</si>
  <si>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</si>
  <si>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</si>
  <si>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</si>
  <si>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</si>
  <si>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</si>
  <si>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</si>
  <si>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</si>
  <si>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</si>
  <si>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</si>
  <si>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</si>
  <si>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</si>
  <si>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</si>
  <si>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</si>
  <si>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</si>
  <si>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</si>
  <si>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</si>
  <si>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</si>
  <si>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</si>
  <si>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CA-8(1)</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</si>
  <si>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</si>
  <si>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</si>
  <si>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</si>
  <si>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</si>
  <si>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</si>
  <si>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</si>
  <si>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</si>
  <si>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</si>
  <si>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</si>
  <si>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</si>
  <si>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</si>
  <si>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</si>
  <si>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</si>
  <si>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</si>
  <si>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</si>
  <si>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</si>
  <si>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</si>
  <si>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</si>
  <si>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</si>
  <si>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</si>
  <si>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</si>
  <si>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</si>
  <si>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</si>
  <si>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</si>
  <si>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</si>
  <si>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</si>
  <si>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</si>
  <si>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</si>
  <si>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CM-3(6)</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</si>
  <si>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</si>
  <si>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</si>
  <si>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</si>
  <si>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</si>
  <si>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</si>
  <si>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</si>
  <si>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</si>
  <si>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</si>
  <si>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</si>
  <si>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</si>
  <si>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</si>
  <si>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</si>
  <si>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</si>
  <si>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</si>
  <si>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</si>
  <si>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CM-6(2)</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</si>
  <si>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</si>
  <si>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</si>
  <si>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</si>
  <si>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</si>
  <si>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</si>
  <si>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</si>
  <si>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</si>
  <si>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</si>
  <si>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</si>
  <si>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</si>
  <si>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</si>
  <si>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</si>
  <si>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</si>
  <si>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</si>
  <si>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</si>
  <si>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</si>
  <si>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</si>
  <si>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</si>
  <si>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</si>
  <si>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</si>
  <si>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</si>
  <si>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</si>
  <si>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</si>
  <si>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</si>
  <si>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</si>
  <si>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</si>
  <si>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</si>
  <si>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</si>
  <si>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</si>
  <si>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</si>
  <si>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</si>
  <si>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</si>
  <si>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</si>
  <si>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</si>
  <si>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</si>
  <si>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</si>
  <si>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</si>
  <si>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</si>
  <si>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</si>
  <si>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</si>
  <si>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</si>
  <si>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</si>
  <si>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</si>
  <si>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</si>
  <si>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</si>
  <si>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</si>
  <si>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</si>
  <si>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</si>
  <si>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</si>
  <si>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</si>
  <si>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</si>
  <si>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</si>
  <si>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CP-2(5)</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</si>
  <si>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</si>
  <si>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</si>
  <si>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</si>
  <si>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</si>
  <si>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</si>
  <si>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</si>
  <si>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</si>
  <si>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</si>
  <si>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</si>
  <si>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</si>
  <si>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</si>
  <si>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</si>
  <si>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</si>
  <si>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</si>
  <si>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</si>
  <si>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</si>
  <si>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</si>
  <si>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</si>
  <si>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</si>
  <si>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</si>
  <si>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</si>
  <si>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</si>
  <si>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</si>
  <si>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</si>
  <si>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</si>
  <si>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</si>
  <si>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</si>
  <si>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</si>
  <si>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</si>
  <si>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</si>
  <si>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</si>
  <si>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</si>
  <si>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</si>
  <si>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</si>
  <si>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</si>
  <si>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</si>
  <si>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</si>
  <si>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</si>
  <si>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</si>
  <si>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</si>
  <si>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</si>
  <si>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</si>
  <si>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</si>
  <si>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</si>
  <si>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</si>
  <si>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</si>
  <si>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</si>
  <si>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CP-8(4)</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</si>
  <si>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</si>
  <si>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</si>
  <si>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</si>
  <si>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</si>
  <si>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</si>
  <si>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</si>
  <si>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</si>
  <si>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CP-9(3)</t>
  </si>
  <si>
    <t>CP-9(5)</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</si>
  <si>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</si>
  <si>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</si>
  <si>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</si>
  <si>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</si>
  <si>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</si>
  <si>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</si>
  <si>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</si>
  <si>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</si>
  <si>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</si>
  <si>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CP-10(4)</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</si>
  <si>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</si>
  <si>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</si>
  <si>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</si>
  <si>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</si>
  <si>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</si>
  <si>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</si>
  <si>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</si>
  <si>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</si>
  <si>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</si>
  <si>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</si>
  <si>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</si>
  <si>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</si>
  <si>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</si>
  <si>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</si>
  <si>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</si>
  <si>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</si>
  <si>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</si>
  <si>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</si>
  <si>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</si>
  <si>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</si>
  <si>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</si>
  <si>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</si>
  <si>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</si>
  <si>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</si>
  <si>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</si>
  <si>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</si>
  <si>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</si>
  <si>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</si>
  <si>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</si>
  <si>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</si>
  <si>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</si>
  <si>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</si>
  <si>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</si>
  <si>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</si>
  <si>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</si>
  <si>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</si>
  <si>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</si>
  <si>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</si>
  <si>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</si>
  <si>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</si>
  <si>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</si>
  <si>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</si>
  <si>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</si>
  <si>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</si>
  <si>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</si>
  <si>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</si>
  <si>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</si>
  <si>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</si>
  <si>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</si>
  <si>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</si>
  <si>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</si>
  <si>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</si>
  <si>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</si>
  <si>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</si>
  <si>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</si>
  <si>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</si>
  <si>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</si>
  <si>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</si>
  <si>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</si>
  <si>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</si>
  <si>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</si>
  <si>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</si>
  <si>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</si>
  <si>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</si>
  <si>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</si>
  <si>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</si>
  <si>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</si>
  <si>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</si>
  <si>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</si>
  <si>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</si>
  <si>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</si>
  <si>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</si>
  <si>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</si>
  <si>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</si>
  <si>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</si>
  <si>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</si>
  <si>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</si>
  <si>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</si>
  <si>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</si>
  <si>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</si>
  <si>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</si>
  <si>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IR-2(2)</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</si>
  <si>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</si>
  <si>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</si>
  <si>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</si>
  <si>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</si>
  <si>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</si>
  <si>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</si>
  <si>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</si>
  <si>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</si>
  <si>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</si>
  <si>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</si>
  <si>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</si>
  <si>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</si>
  <si>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IR-4(4)</t>
  </si>
  <si>
    <t>IR-4(11)</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</si>
  <si>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</si>
  <si>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</si>
  <si>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</si>
  <si>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</si>
  <si>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</si>
  <si>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</si>
  <si>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</si>
  <si>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</si>
  <si>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</si>
  <si>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</si>
  <si>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</si>
  <si>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</si>
  <si>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</si>
  <si>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</si>
  <si>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</si>
  <si>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</si>
  <si>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</si>
  <si>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</si>
  <si>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</si>
  <si>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</si>
  <si>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</si>
  <si>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</si>
  <si>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</si>
  <si>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</si>
  <si>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</si>
  <si>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</si>
  <si>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</si>
  <si>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</si>
  <si>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</si>
  <si>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</si>
  <si>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</si>
  <si>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</si>
  <si>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</si>
  <si>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</si>
  <si>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</si>
  <si>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</si>
  <si>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</si>
  <si>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</si>
  <si>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</si>
  <si>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</si>
  <si>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</si>
  <si>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</si>
  <si>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</si>
  <si>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</si>
  <si>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</si>
  <si>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</si>
  <si>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</si>
  <si>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</si>
  <si>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</si>
  <si>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</si>
  <si>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</si>
  <si>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</si>
  <si>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</si>
  <si>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</si>
  <si>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</si>
  <si>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</si>
  <si>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</si>
  <si>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</si>
  <si>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</si>
  <si>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</si>
  <si>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</si>
  <si>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</si>
  <si>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</si>
  <si>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</si>
  <si>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</si>
  <si>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</si>
  <si>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</si>
  <si>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</si>
  <si>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</si>
  <si>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</si>
  <si>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</si>
  <si>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MP-6(2)</t>
  </si>
  <si>
    <t>MP-6(3)</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</si>
  <si>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</si>
  <si>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</si>
  <si>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</si>
  <si>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</si>
  <si>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</si>
  <si>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</si>
  <si>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</si>
  <si>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</si>
  <si>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</si>
  <si>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</si>
  <si>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</si>
  <si>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</si>
  <si>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</si>
  <si>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</si>
  <si>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</si>
  <si>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</si>
  <si>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</si>
  <si>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</si>
  <si>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</si>
  <si>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</si>
  <si>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</si>
  <si>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</si>
  <si>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</si>
  <si>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</si>
  <si>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</si>
  <si>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</si>
  <si>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PE-6(4)</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</si>
  <si>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</si>
  <si>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</si>
  <si>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</si>
  <si>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</si>
  <si>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</si>
  <si>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</si>
  <si>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</si>
  <si>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</si>
  <si>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</si>
  <si>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</si>
  <si>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</si>
  <si>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</si>
  <si>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</si>
  <si>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</si>
  <si>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</si>
  <si>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</si>
  <si>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</si>
  <si>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</si>
  <si>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</si>
  <si>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</si>
  <si>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</si>
  <si>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</si>
  <si>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</si>
  <si>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</si>
  <si>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</si>
  <si>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</si>
  <si>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</si>
  <si>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</si>
  <si>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</si>
  <si>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</si>
  <si>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</si>
  <si>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</si>
  <si>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</si>
  <si>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</si>
  <si>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</si>
  <si>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</si>
  <si>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</si>
  <si>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</si>
  <si>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</si>
  <si>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</si>
  <si>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</si>
  <si>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</si>
  <si>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</si>
  <si>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</si>
  <si>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</si>
  <si>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</si>
  <si>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</si>
  <si>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</si>
  <si>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</si>
  <si>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</si>
  <si>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</si>
  <si>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</si>
  <si>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</si>
  <si>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</si>
  <si>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</si>
  <si>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</si>
  <si>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</si>
  <si>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</si>
  <si>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</si>
  <si>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</si>
  <si>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</si>
  <si>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</si>
  <si>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</si>
  <si>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</si>
  <si>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</si>
  <si>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</si>
  <si>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</si>
  <si>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</si>
  <si>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</si>
  <si>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</si>
  <si>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</si>
  <si>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</si>
  <si>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</si>
  <si>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</si>
  <si>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</si>
  <si>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</si>
  <si>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</si>
  <si>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</si>
  <si>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</si>
  <si>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</si>
  <si>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</si>
  <si>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</si>
  <si>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</si>
  <si>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</si>
  <si>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</si>
  <si>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</si>
  <si>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</si>
  <si>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</si>
  <si>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</si>
  <si>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</si>
  <si>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</si>
  <si>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</si>
  <si>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</si>
  <si>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</si>
  <si>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</si>
  <si>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</si>
  <si>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</si>
  <si>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</si>
  <si>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</si>
  <si>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</si>
  <si>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</si>
  <si>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</si>
  <si>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</si>
  <si>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</si>
  <si>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</si>
  <si>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</si>
  <si>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</si>
  <si>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</si>
  <si>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</si>
  <si>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</si>
  <si>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</si>
  <si>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</si>
  <si>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</si>
  <si>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</si>
  <si>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</si>
  <si>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</si>
  <si>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</si>
  <si>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</si>
  <si>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</si>
  <si>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</si>
  <si>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</si>
  <si>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</si>
  <si>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</si>
  <si>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</si>
  <si>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</si>
  <si>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</si>
  <si>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</si>
  <si>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</si>
  <si>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</si>
  <si>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</si>
  <si>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</si>
  <si>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</si>
  <si>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</si>
  <si>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</si>
  <si>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</si>
  <si>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</si>
  <si>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</si>
  <si>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</si>
  <si>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SA-4(5)</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</si>
  <si>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</si>
  <si>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</si>
  <si>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</si>
  <si>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</si>
  <si>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</si>
  <si>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</si>
  <si>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</si>
  <si>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</si>
  <si>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</si>
  <si>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</si>
  <si>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</si>
  <si>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</si>
  <si>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</si>
  <si>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</si>
  <si>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</si>
  <si>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</si>
  <si>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</si>
  <si>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</si>
  <si>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</si>
  <si>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</si>
  <si>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</si>
  <si>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</si>
  <si>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</si>
  <si>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</si>
  <si>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</si>
  <si>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</si>
  <si>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</si>
  <si>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</si>
  <si>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</si>
  <si>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</si>
  <si>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SA-16</t>
  </si>
  <si>
    <t>SA-17</t>
  </si>
  <si>
    <t>SA-21</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</si>
  <si>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</si>
  <si>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</si>
  <si>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</si>
  <si>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</si>
  <si>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</si>
  <si>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</si>
  <si>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</si>
  <si>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</si>
  <si>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</si>
  <si>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</si>
  <si>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SC-3</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</si>
  <si>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</si>
  <si>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</si>
  <si>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</si>
  <si>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</si>
  <si>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</si>
  <si>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</si>
  <si>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</si>
  <si>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</si>
  <si>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</si>
  <si>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</si>
  <si>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</si>
  <si>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</si>
  <si>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</si>
  <si>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</si>
  <si>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</si>
  <si>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</si>
  <si>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</si>
  <si>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</si>
  <si>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</si>
  <si>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</si>
  <si>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</si>
  <si>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</si>
  <si>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</si>
  <si>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SC-7(18)</t>
  </si>
  <si>
    <t>SC-7(21)</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</si>
  <si>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</si>
  <si>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</si>
  <si>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</si>
  <si>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</si>
  <si>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</si>
  <si>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</si>
  <si>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</si>
  <si>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</si>
  <si>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</si>
  <si>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</si>
  <si>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</si>
  <si>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</si>
  <si>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</si>
  <si>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</si>
  <si>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</si>
  <si>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</si>
  <si>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</si>
  <si>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</si>
  <si>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</si>
  <si>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</si>
  <si>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</si>
  <si>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</si>
  <si>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</si>
  <si>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</si>
  <si>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</si>
  <si>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</si>
  <si>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</si>
  <si>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</si>
  <si>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</si>
  <si>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</si>
  <si>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</si>
  <si>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</si>
  <si>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</si>
  <si>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</si>
  <si>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</si>
  <si>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</si>
  <si>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SC-24</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</si>
  <si>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</si>
  <si>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</si>
  <si>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</si>
  <si>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</si>
  <si>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</si>
  <si>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</si>
  <si>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</si>
  <si>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</si>
  <si>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</si>
  <si>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</si>
  <si>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</si>
  <si>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</si>
  <si>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</si>
  <si>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</si>
  <si>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</si>
  <si>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</si>
  <si>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</si>
  <si>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</si>
  <si>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</si>
  <si>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</si>
  <si>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</si>
  <si>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</si>
  <si>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</si>
  <si>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</si>
  <si>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</si>
  <si>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</si>
  <si>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</si>
  <si>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</si>
  <si>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</si>
  <si>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</si>
  <si>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</si>
  <si>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</si>
  <si>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</si>
  <si>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SI-4(10)</t>
  </si>
  <si>
    <t>SI-4(12)</t>
  </si>
  <si>
    <t>SI-4(14)</t>
  </si>
  <si>
    <t>SI-4(20)</t>
  </si>
  <si>
    <t>SI-4(22)</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</si>
  <si>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</si>
  <si>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</si>
  <si>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</si>
  <si>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</si>
  <si>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SI-6</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</si>
  <si>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</si>
  <si>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</si>
  <si>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</si>
  <si>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</si>
  <si>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</si>
  <si>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</si>
  <si>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</si>
  <si>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SI-7(5)</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</si>
  <si>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</si>
  <si>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</si>
  <si>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</si>
  <si>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SI-7(15)</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</si>
  <si>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</si>
  <si>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</si>
  <si>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</si>
  <si>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</si>
  <si>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</si>
  <si>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</si>
  <si>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</si>
  <si>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</si>
  <si>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</si>
  <si>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</si>
  <si>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</si>
  <si>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</si>
  <si>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</si>
  <si>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</si>
  <si>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</si>
  <si>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</si>
  <si>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</si>
  <si>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</si>
  <si>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</si>
  <si>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</si>
  <si>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</si>
  <si>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</si>
  <si>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</si>
  <si>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</si>
  <si>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</si>
  <si>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</si>
  <si>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</si>
  <si>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</si>
  <si>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</si>
  <si>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</si>
  <si>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</si>
  <si>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</si>
  <si>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</si>
  <si>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</si>
  <si>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</si>
  <si>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</si>
  <si>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</si>
  <si>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</si>
  <si>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</si>
  <si>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</si>
  <si>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</si>
  <si>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SR-9(1)</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</si>
  <si>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</si>
  <si>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</si>
  <si>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</si>
  <si>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</si>
  <si>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</si>
  <si>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</si>
  <si>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</si>
  <si>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</si>
  <si>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</si>
  <si>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</si>
  <si>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</si>
  <si>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</si>
  <si>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</si>
  <si>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</si>
  <si>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</si>
  <si>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</si>
  <si>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</si>
  <si>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</si>
  <si>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</si>
  <si>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</si>
  <si>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</si>
  <si>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</si>
  <si>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</si>
  <si>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</si>
  <si>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</si>
  <si>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</si>
  <si>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</si>
  <si>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</si>
  <si>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</si>
  <si>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</si>
  <si>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</si>
  <si>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</si>
  <si>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</si>
  <si>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</si>
  <si>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</si>
  <si>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</si>
  <si>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</si>
  <si>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</si>
  <si>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</si>
  <si>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</si>
  <si>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</si>
  <si>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</si>
  <si>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</si>
  <si>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</si>
  <si>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</si>
  <si>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</si>
  <si>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</si>
  <si>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</si>
  <si>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</si>
  <si>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</si>
  <si>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</si>
  <si>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</si>
  <si>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</si>
  <si>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</si>
  <si>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</si>
  <si>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</si>
  <si>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</si>
  <si>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</si>
  <si>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</si>
  <si>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</si>
  <si>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</si>
  <si>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</si>
  <si>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</si>
  <si>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</si>
  <si>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</si>
  <si>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</si>
  <si>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</si>
  <si>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</si>
  <si>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</si>
  <si>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</si>
  <si>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</si>
  <si>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</si>
  <si>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</si>
  <si>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</si>
  <si>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</si>
  <si>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</si>
  <si>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</si>
  <si>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</si>
  <si>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</si>
  <si>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</si>
  <si>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</si>
  <si>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</si>
  <si>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</si>
  <si>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</si>
  <si>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</si>
  <si>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</si>
  <si>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</si>
  <si>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</si>
  <si>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</si>
  <si>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</si>
  <si>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</si>
  <si>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</si>
  <si>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</si>
  <si>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</si>
  <si>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</si>
  <si>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</si>
  <si>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</si>
  <si>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</si>
  <si>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</si>
  <si>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</si>
  <si>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</si>
  <si>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</si>
  <si>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</si>
  <si>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</si>
  <si>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</si>
  <si>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</si>
  <si>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</si>
  <si>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</si>
  <si>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</si>
  <si>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</si>
  <si>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</si>
  <si>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</si>
  <si>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</si>
  <si>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</si>
  <si>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</si>
  <si>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</si>
  <si>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</si>
  <si>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</si>
  <si>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</si>
  <si>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</si>
  <si>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</si>
  <si>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</si>
  <si>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</si>
  <si>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</si>
  <si>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</si>
  <si>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</si>
  <si>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</si>
  <si>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</si>
  <si>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</si>
  <si>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</si>
  <si>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</si>
  <si>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</si>
  <si>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</si>
  <si>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</si>
  <si>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</si>
  <si>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</si>
  <si>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</si>
  <si>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</si>
  <si>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</si>
  <si>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</si>
  <si>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</si>
  <si>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</si>
  <si>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</si>
  <si>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</si>
  <si>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</si>
  <si>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</si>
  <si>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</si>
  <si>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</si>
  <si>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</si>
  <si>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</si>
  <si>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</si>
  <si>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</si>
  <si>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</si>
  <si>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</si>
  <si>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</si>
  <si>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</si>
  <si>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</si>
  <si>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</si>
  <si>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</si>
  <si>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</si>
  <si>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</si>
  <si>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</si>
  <si>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</si>
  <si>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</si>
  <si>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</si>
  <si>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</si>
  <si>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</si>
  <si>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</si>
  <si>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</si>
  <si>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</si>
  <si>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</si>
  <si>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</si>
  <si>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</si>
  <si>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</si>
  <si>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</si>
  <si>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</si>
  <si>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</si>
  <si>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</si>
  <si>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</si>
  <si>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</si>
  <si>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</si>
  <si>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</si>
  <si>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</si>
  <si>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</si>
  <si>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</si>
  <si>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</si>
  <si>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</si>
  <si>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</si>
  <si>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</si>
  <si>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</si>
  <si>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</si>
  <si>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</si>
  <si>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</si>
  <si>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</si>
  <si>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</si>
  <si>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</si>
  <si>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</si>
  <si>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</si>
  <si>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</si>
  <si>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</si>
  <si>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</si>
  <si>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</si>
  <si>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</si>
  <si>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</si>
  <si>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</si>
  <si>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</si>
  <si>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</si>
  <si>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</si>
  <si>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</si>
  <si>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</si>
  <si>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</si>
  <si>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</si>
  <si>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</si>
  <si>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</si>
  <si>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</si>
  <si>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</si>
  <si>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</si>
  <si>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</si>
  <si>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</si>
  <si>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</si>
  <si>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</si>
  <si>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</si>
  <si>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</si>
  <si>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</si>
  <si>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</si>
  <si>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</si>
  <si>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</si>
  <si>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</si>
  <si>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</si>
  <si>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</si>
  <si>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</si>
  <si>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</si>
  <si>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</si>
  <si>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</si>
  <si>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</si>
  <si>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</si>
  <si>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</si>
  <si>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</si>
  <si>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</si>
  <si>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</si>
  <si>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</si>
  <si>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</si>
  <si>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</si>
  <si>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</si>
  <si>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</si>
  <si>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</si>
  <si>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</si>
  <si>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</si>
  <si>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</si>
  <si>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</si>
  <si>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</si>
  <si>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</si>
  <si>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</si>
  <si>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</si>
  <si>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</si>
  <si>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</si>
  <si>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</si>
  <si>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</si>
  <si>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</si>
  <si>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</si>
  <si>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</si>
  <si>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</si>
  <si>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</si>
  <si>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</si>
  <si>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</si>
  <si>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</si>
  <si>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</si>
  <si>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</si>
  <si>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</si>
  <si>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</si>
  <si>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</si>
  <si>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</si>
  <si>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</si>
  <si>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</si>
  <si>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</si>
  <si>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</si>
  <si>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</si>
  <si>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</si>
  <si>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</si>
  <si>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</si>
  <si>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</si>
  <si>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</si>
  <si>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</si>
  <si>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</si>
  <si>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</si>
  <si>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</si>
  <si>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</si>
  <si>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</si>
  <si>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</si>
  <si>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</si>
  <si>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</si>
  <si>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</si>
  <si>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</si>
  <si>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</si>
  <si>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</si>
  <si>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</si>
  <si>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</si>
  <si>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</si>
  <si>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</si>
  <si>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</si>
  <si>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</si>
  <si>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</si>
  <si>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</si>
  <si>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</si>
  <si>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</si>
  <si>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</si>
  <si>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</si>
  <si>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</si>
  <si>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</si>
  <si>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</si>
  <si>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</si>
  <si>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</si>
  <si>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</si>
  <si>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</si>
  <si>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</si>
  <si>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</si>
  <si>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</si>
  <si>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</si>
  <si>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</si>
  <si>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</si>
  <si>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</si>
  <si>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</si>
  <si>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</si>
  <si>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</si>
  <si>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</si>
  <si>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</si>
  <si>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</si>
  <si>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</si>
  <si>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</si>
  <si>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</si>
  <si>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</si>
  <si>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</si>
  <si>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</si>
  <si>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</si>
  <si>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</si>
  <si>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</si>
  <si>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</si>
  <si>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</si>
  <si>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</si>
  <si>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</si>
  <si>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</si>
  <si>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</si>
  <si>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</si>
  <si>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</si>
  <si>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</si>
  <si>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</si>
  <si>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</si>
  <si>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</si>
  <si>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</si>
  <si>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</si>
  <si>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</si>
  <si>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</si>
  <si>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</si>
  <si>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</si>
  <si>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</si>
  <si>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</si>
  <si>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</si>
  <si>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</si>
  <si>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</si>
  <si>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</si>
  <si>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</si>
  <si>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</si>
  <si>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</si>
  <si>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</si>
  <si>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</si>
  <si>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</si>
  <si>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</si>
  <si>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</si>
  <si>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</si>
  <si>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</si>
  <si>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</si>
  <si>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</si>
  <si>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</si>
  <si>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</si>
  <si>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</si>
  <si>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</si>
  <si>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</si>
  <si>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</si>
  <si>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</si>
  <si>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</si>
  <si>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</si>
  <si>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</si>
  <si>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</si>
  <si>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</si>
  <si>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</si>
  <si>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</si>
  <si>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</si>
  <si>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</si>
  <si>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</si>
  <si>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</si>
  <si>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</si>
  <si>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</si>
  <si>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</si>
  <si>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</si>
  <si>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</si>
  <si>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</si>
  <si>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</si>
  <si>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</si>
  <si>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</si>
  <si>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</si>
  <si>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</si>
  <si>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</si>
  <si>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</si>
  <si>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</si>
  <si>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</si>
  <si>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</si>
  <si>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</si>
  <si>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</si>
  <si>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</si>
  <si>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</si>
  <si>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</si>
  <si>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</si>
  <si>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</si>
  <si>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</si>
  <si>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</si>
  <si>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</si>
  <si>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</si>
  <si>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</si>
  <si>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</si>
  <si>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</si>
  <si>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</si>
  <si>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</si>
  <si>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</si>
  <si>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</si>
  <si>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</si>
  <si>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</si>
  <si>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</si>
  <si>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</si>
  <si>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</si>
  <si>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</si>
  <si>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</si>
  <si>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</si>
  <si>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</si>
  <si>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</si>
  <si>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</si>
  <si>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</si>
  <si>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</si>
  <si>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</si>
  <si>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</si>
  <si>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</si>
  <si>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</si>
  <si>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</si>
  <si>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</si>
  <si>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</si>
  <si>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</si>
  <si>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</si>
  <si>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</si>
  <si>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</si>
  <si>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</si>
  <si>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</si>
  <si>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</si>
  <si>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</si>
  <si>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</si>
  <si>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</si>
  <si>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</si>
  <si>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</si>
  <si>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</si>
  <si>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</si>
  <si>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</si>
  <si>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</si>
  <si>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</si>
  <si>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</si>
  <si>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</si>
  <si>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</si>
  <si>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</si>
  <si>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</si>
  <si>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</si>
  <si>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</si>
  <si>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</si>
  <si>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</si>
  <si>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</si>
  <si>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</si>
  <si>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</si>
  <si>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</si>
  <si>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</si>
  <si>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</si>
  <si>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</si>
  <si>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</si>
  <si>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</si>
  <si>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</si>
  <si>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</si>
  <si>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</si>
  <si>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</si>
  <si>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</si>
  <si>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</si>
  <si>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</si>
  <si>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</si>
  <si>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</si>
  <si>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</si>
  <si>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</si>
  <si>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</si>
  <si>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</si>
  <si>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</si>
  <si>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</si>
  <si>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</si>
  <si>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</si>
  <si>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</si>
  <si>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</si>
  <si>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</si>
  <si>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</si>
  <si>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</si>
  <si>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</si>
  <si>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</si>
  <si>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</si>
  <si>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</si>
  <si>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</si>
  <si>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</si>
  <si>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</si>
  <si>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</si>
  <si>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</si>
  <si>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</si>
  <si>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</si>
  <si>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</si>
  <si>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</si>
  <si>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</si>
  <si>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</si>
  <si>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</si>
  <si>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</si>
  <si>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</si>
  <si>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</si>
  <si>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</si>
  <si>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</si>
  <si>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</si>
  <si>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</si>
  <si>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</si>
  <si>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</si>
  <si>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</si>
  <si>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</si>
  <si>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</si>
  <si>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</si>
  <si>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</si>
  <si>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</si>
  <si>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</si>
  <si>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</si>
  <si>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</si>
  <si>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</si>
  <si>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</si>
  <si>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</si>
  <si>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</si>
  <si>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</si>
  <si>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</si>
  <si>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</si>
  <si>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</si>
  <si>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</si>
  <si>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</si>
  <si>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</si>
  <si>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</si>
  <si>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</si>
  <si>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</si>
  <si>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</si>
  <si>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</si>
  <si>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</si>
  <si>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</si>
  <si>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</si>
  <si>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</si>
  <si>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</si>
  <si>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</si>
  <si>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</si>
  <si>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</si>
  <si>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</si>
  <si>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</si>
  <si>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</si>
  <si>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</si>
  <si>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</si>
  <si>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</si>
  <si>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</si>
  <si>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</si>
  <si>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</si>
  <si>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</si>
  <si>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</si>
  <si>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</si>
  <si>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</si>
  <si>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</si>
  <si>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</si>
  <si>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</si>
  <si>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</si>
  <si>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</si>
  <si>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</si>
  <si>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</si>
  <si>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</si>
  <si>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</si>
  <si>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</si>
  <si>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</si>
  <si>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</si>
  <si>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</si>
  <si>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</si>
  <si>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</si>
  <si>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</si>
  <si>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</si>
  <si>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</si>
  <si>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</si>
  <si>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</si>
  <si>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</si>
  <si>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</si>
  <si>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</si>
  <si>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</si>
  <si>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</si>
  <si>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</si>
  <si>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</si>
  <si>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</si>
  <si>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</si>
  <si>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</si>
  <si>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</si>
  <si>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</si>
  <si>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</si>
  <si>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</si>
  <si>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</si>
  <si>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</si>
  <si>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</si>
  <si>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</si>
  <si>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</si>
  <si>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</si>
  <si>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</si>
  <si>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</si>
  <si>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</si>
  <si>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</si>
  <si>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</si>
  <si>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</si>
  <si>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</si>
  <si>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</si>
  <si>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</si>
  <si>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</si>
  <si>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</si>
  <si>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</si>
  <si>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</si>
  <si>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</si>
  <si>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</si>
  <si>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</si>
  <si>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</si>
  <si>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</si>
  <si>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</si>
  <si>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</si>
  <si>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</si>
  <si>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</si>
  <si>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</si>
  <si>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</si>
  <si>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</si>
  <si>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</si>
  <si>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</si>
  <si>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</si>
  <si>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</si>
  <si>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</si>
  <si>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</si>
  <si>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</si>
  <si>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</si>
  <si>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</si>
  <si>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</si>
  <si>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</si>
  <si>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</si>
  <si>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</si>
  <si>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</si>
  <si>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</si>
  <si>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</si>
  <si>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</si>
  <si>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</si>
  <si>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</si>
  <si>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</si>
  <si>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</si>
  <si>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</si>
  <si>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</si>
  <si>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</si>
  <si>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</si>
  <si>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</si>
  <si>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</si>
  <si>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</si>
  <si>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</si>
  <si>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</si>
  <si>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</si>
  <si>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</si>
  <si>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</si>
  <si>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</si>
  <si>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</si>
  <si>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</si>
  <si>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</si>
  <si>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</si>
  <si>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</si>
  <si>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</si>
  <si>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</si>
  <si>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</si>
  <si>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</si>
  <si>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</si>
  <si>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</si>
  <si>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</si>
  <si>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</si>
  <si>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</si>
  <si>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</si>
  <si>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</si>
  <si>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</si>
  <si>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</si>
  <si>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</si>
  <si>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</si>
  <si>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</si>
  <si>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</si>
  <si>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</si>
  <si>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</si>
  <si>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</si>
  <si>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</si>
  <si>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</si>
  <si>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</si>
  <si>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</si>
  <si>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</si>
  <si>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</si>
  <si>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</si>
  <si>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</si>
  <si>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</si>
  <si>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</si>
  <si>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</si>
  <si>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</si>
  <si>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</si>
  <si>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</si>
  <si>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</si>
  <si>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</si>
  <si>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</si>
  <si>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</si>
  <si>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</si>
  <si>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</si>
  <si>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</si>
  <si>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</si>
  <si>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</si>
  <si>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</si>
  <si>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</si>
  <si>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</si>
  <si>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</si>
  <si>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</si>
  <si>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</si>
  <si>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</si>
  <si>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</si>
  <si>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</si>
  <si>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</si>
  <si>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</si>
  <si>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</si>
  <si>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</si>
  <si>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</si>
  <si>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</si>
  <si>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</si>
  <si>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</si>
  <si>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</si>
  <si>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</si>
  <si>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</si>
  <si>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</si>
  <si>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</si>
  <si>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</si>
  <si>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</si>
  <si>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</si>
  <si>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</si>
  <si>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</si>
  <si>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</si>
  <si>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NIST 800-53b (Moderate Baseline) Asessment Spreadsheet</t>
  </si>
  <si>
    <t>Implemented by Azure SSP</t>
  </si>
  <si>
    <t>AC-2(6)</t>
  </si>
  <si>
    <t>Implement [Assignment: organization-defined dynamic privilege management capabilities].</t>
  </si>
  <si>
    <t>AC-2(7)</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</si>
  <si>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</si>
  <si>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AC-2(8)</t>
  </si>
  <si>
    <t>Create, activate, manage, and deactivate [Assignment: organization-defined system accounts] dynamically.</t>
  </si>
  <si>
    <t>AC-2(9)</t>
  </si>
  <si>
    <t>Only permit the use of shared and group accounts that meet [Assignment: organization-defined conditions for establishing shared and group accounts].</t>
  </si>
  <si>
    <t>AC-2(10)</t>
  </si>
  <si>
    <t>[Withdrawn: Incorporated into AC-2k.]</t>
  </si>
  <si>
    <t>Enforce [Assignment: organization-defined circumstances and/or usage conditions] for  [Assignment: organization-defined system accounts].</t>
  </si>
  <si>
    <t>(a) Monitor system accounts for [Assignment: organization-defined atypical usage]; and
(b) Report atypical usage of system accounts to [Assignment: organization-defined personnel or roles].</t>
  </si>
  <si>
    <t>AC-3(1)</t>
  </si>
  <si>
    <t>[Withdrawn: Incorporated into AC-6.]</t>
  </si>
  <si>
    <t>AC-3(2)</t>
  </si>
  <si>
    <t>Enforce dual authorization for [Assignment: organization-defined privileged commands and/or other organization-defined actions].</t>
  </si>
  <si>
    <t>AC-3(3)</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</si>
  <si>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</si>
  <si>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AC-3(4)</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</si>
  <si>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</si>
  <si>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AC-3(5)</t>
  </si>
  <si>
    <t>Prevent access to [Assignment: organization-defined security-relevant information] except during secure, non-operable system states.</t>
  </si>
  <si>
    <t>AC-3(6)</t>
  </si>
  <si>
    <t>[Withdrawn: Incorporated into MP-4 and SC-28.]</t>
  </si>
  <si>
    <t>AC-3(7)</t>
  </si>
  <si>
    <t>Enforce a role-based access control policy over defined subjects and objects and control access based upon [Assignment: organization-defined roles and users authorized to assume such roles].</t>
  </si>
  <si>
    <t>AC-3(8)</t>
  </si>
  <si>
    <t>Enforce the revocation of access authorizations resulting from changes to the security attributes of subjects and objects based on [Assignment: organization-defined rules governing the timing of revocations of access authorizations].</t>
  </si>
  <si>
    <t>AC-3(9)</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</si>
  <si>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</si>
  <si>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AC-3(10)</t>
  </si>
  <si>
    <t>Employ an audited override of automated access control mechanisms under [Assignment: organization-defined conditions] by [Assignment: organization-defined roles].</t>
  </si>
  <si>
    <t>AC-3(11)</t>
  </si>
  <si>
    <t>Restrict access to data repositories containing [Assignment: organization-defined information types].</t>
  </si>
  <si>
    <t>AC-3(12)</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</si>
  <si>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</si>
  <si>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AC-3(13)</t>
  </si>
  <si>
    <t>Enforce attribute-based access control policy over defined subjects and objects and control access based upon [Assignment: organization-defined attributes to assume access permissions].</t>
  </si>
  <si>
    <t>AC-3(14)</t>
  </si>
  <si>
    <t>Provide [Assignment: organization-defined mechanisms] to enable individuals to have access to the following elements of their personally identifiable information: [Assignment: organization-defined elements].</t>
  </si>
  <si>
    <t>AC-3(15)</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</si>
  <si>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</si>
  <si>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AC-4(1)</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</si>
  <si>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</si>
  <si>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AC-4(2)</t>
  </si>
  <si>
    <t>Use protected processing domains to enforce [Assignment: organization-defined information flow control policies] as a basis for flow control decisions.</t>
  </si>
  <si>
    <t>AC-4(3)</t>
  </si>
  <si>
    <t>Enforce [Assignment: organization-defined information flow control policies].</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</si>
  <si>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t>
  </si>
  <si>
    <t>AC-4(5)</t>
  </si>
  <si>
    <t>Enforce [Assignment: organization-defined limitations] on embedding data types within other data types.</t>
  </si>
  <si>
    <t>AC-4(6)</t>
  </si>
  <si>
    <t>Enforce information flow control based on [Assignment: organization-defined metadata].</t>
  </si>
  <si>
    <t>AC-4(7)</t>
  </si>
  <si>
    <t>Enforce one-way information flows through hardware-based flow control mechanisms.</t>
  </si>
  <si>
    <t>AC-4(8)</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</si>
  <si>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</si>
  <si>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AC-4(9)</t>
  </si>
  <si>
    <t>Enforce the use of human reviews for [Assignment: organization-defined information flows] under the following conditions: [Assignment: organization-defined conditions].</t>
  </si>
  <si>
    <t>AC-4(10)</t>
  </si>
  <si>
    <t>Provide the capability for privileged administrators to enable and disable [Assignment: organization-defined security or privacy policy filters] under the following conditions: [Assignment: organization-defined conditions].</t>
  </si>
  <si>
    <t>AC-4(11)</t>
  </si>
  <si>
    <t>Provide the capability for privileged administrators to configure [Assignment: organization-defined security or privacy policy filters] to support different security or privacy policies.</t>
  </si>
  <si>
    <t>AC-4(12)</t>
  </si>
  <si>
    <t>When transferring information between different security domains, use [Assignment: organization-defined data type identifiers] to validate data essential for information flow decisions.</t>
  </si>
  <si>
    <t>AC-4(13)</t>
  </si>
  <si>
    <t>When transferring information between different security domains, decompose information into [Assignment: organization-defined policy-relevant subcomponents] for submission to policy enforcement mechanisms.</t>
  </si>
  <si>
    <t>AC-4(14)</t>
  </si>
  <si>
    <t>When transferring information between different security domains, implement [Assignment: organization-defined security or privacy policy filters] requiring fully enumerated formats that restrict data structure and content.</t>
  </si>
  <si>
    <t>AC-4(15)</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</si>
  <si>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</si>
  <si>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AC-4(16)</t>
  </si>
  <si>
    <t>[Withdrawn: Incorporated into AC-4.]</t>
  </si>
  <si>
    <t>AC-4(17)</t>
  </si>
  <si>
    <t>Uniquely identify and authenticate source and destination points by [Selection (one or more): organization; system; application; service; individual] for information transfer.</t>
  </si>
  <si>
    <t>AC-4(18)</t>
  </si>
  <si>
    <t>[Withdrawn: Incorporated into AC-16.]</t>
  </si>
  <si>
    <t>AC-4(19)</t>
  </si>
  <si>
    <t>When transferring information between different security domains, implement [Assignment: organization-defined security or privacy policy filters] on metadata.</t>
  </si>
  <si>
    <t>AC-4(20)</t>
  </si>
  <si>
    <t>Employ [Assignment: organization-defined solutions in approved configurations] to control the flow of [Assignment: organization-defined information] across security domains.</t>
  </si>
  <si>
    <t>AC-4(21)</t>
  </si>
  <si>
    <t>Separate information flows logically or physically using [Assignment: organization-defined mechanisms and/or techniques] to accomplish [Assignment: organization-defined required separations by types of information].</t>
  </si>
  <si>
    <t>AC-4(22)</t>
  </si>
  <si>
    <t>Provide access from a single device to computing platforms, applications, or data residing in multiple different security domains, while preventing information flow between the different security domains.</t>
  </si>
  <si>
    <t>AC-4(23)</t>
  </si>
  <si>
    <t>When transferring information between different security domains, modify non-releasable information by implementing [Assignment: organization-defined modification action].</t>
  </si>
  <si>
    <t>AC-4(24)</t>
  </si>
  <si>
    <t>When transferring information between different security domains, parse incoming data into an internal normalized format and regenerate the data to be consistent with its intended specification.</t>
  </si>
  <si>
    <t>AC-4(25)</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</si>
  <si>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</si>
  <si>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AC-4(26)</t>
  </si>
  <si>
    <t>When transferring information between different security domains, record and audit content filtering actions and results for the information being filtered.</t>
  </si>
  <si>
    <t>AC-4(27)</t>
  </si>
  <si>
    <t>When transferring information between different security domains, implement content filtering solutions that provide redundant and independent filtering mechanisms for each data type.</t>
  </si>
  <si>
    <t>AC-4(28)</t>
  </si>
  <si>
    <t>When transferring information between different security domains, implement a linear content filter pipeline that is enforced with discretionary and mandatory access controls.</t>
  </si>
  <si>
    <t>AC-4(29)</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</si>
  <si>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</si>
  <si>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AC-4(30)</t>
  </si>
  <si>
    <t>When transferring information between different security domains, implement content filtering mechanisms using multiple processes.</t>
  </si>
  <si>
    <t>AC-4(31)</t>
  </si>
  <si>
    <t>When transferring information between different security domains, prevent the transfer of failed content to the receiving domain.</t>
  </si>
  <si>
    <t>AC-4(32)</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</si>
  <si>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</si>
  <si>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Authorize network access to [Assignment: organization-defined privileged commands] only for [Assignment: organization-defined compelling operational needs] and document the rationale for such access in the security plan for the system.</t>
  </si>
  <si>
    <t>AC-6(4)</t>
  </si>
  <si>
    <t>Provide separate processing domains to enable finer-grained allocation of user privileges.</t>
  </si>
  <si>
    <t>AC-6(6)</t>
  </si>
  <si>
    <t>Prohibit privileged access to the system by non-organizational users.</t>
  </si>
  <si>
    <t>AC-6(8)</t>
  </si>
  <si>
    <t>Prevent the following software from executing at higher privilege levels than users executing the software: [Assignment: organization-defined software].</t>
  </si>
  <si>
    <t>AC-7(1)</t>
  </si>
  <si>
    <t>[Withdrawn: Incorporated into AC-7.]</t>
  </si>
  <si>
    <t>AC-7(2)</t>
  </si>
  <si>
    <t>Purge or wipe information from [Assignment: organization-defined mobile devices] based on [Assignment: organization-defined purging or wiping requirements and techniques] after [Assignment: organization-defined number] consecutive, unsuccessful device logon attempts.</t>
  </si>
  <si>
    <t>AC-7(3)</t>
  </si>
  <si>
    <t>Limit the number of unsuccessful biometric logon attempts to [Assignment: organization-defined number].</t>
  </si>
  <si>
    <t>AC-7(4)</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</si>
  <si>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</si>
  <si>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AC-9</t>
  </si>
  <si>
    <t>Notify the user, upon successful logon to the system, of the date and time of the last logon.</t>
  </si>
  <si>
    <t>AC-9(1)</t>
  </si>
  <si>
    <t>Notify the user, upon successful logon, of the number of unsuccessful logon attempts since the last successful logon.</t>
  </si>
  <si>
    <t>AC-9(2)</t>
  </si>
  <si>
    <t>Notify the user, upon successful logon, of the number of [Selection: successful logons; unsuccessful logon attempts; both] during [Assignment: organization-defined time period].</t>
  </si>
  <si>
    <t>AC-9(3)</t>
  </si>
  <si>
    <t>Notify the user, upon successful logon, of changes to [Assignment: organization-defined security-related characteristics or parameters of the user’s account] during [Assignment: organization-defined time period].</t>
  </si>
  <si>
    <t>AC-9(4)</t>
  </si>
  <si>
    <t>Notify the user, upon successful logon, of the following additional information: [Assignment: organization-defined additional information].</t>
  </si>
  <si>
    <t>Limit the number of concurrent sessions for each [Assignment: organization-defined account and/or account type] to [Assignment: organization-defined number].</t>
  </si>
  <si>
    <t>AC-12(1)</t>
  </si>
  <si>
    <t>Provide a logout capability for user-initiated communications sessions whenever authentication is used to gain access to [Assignment: organization-defined information resources].</t>
  </si>
  <si>
    <t>AC-12(2)</t>
  </si>
  <si>
    <t>Display an explicit logout message to users indicating the termination of authenticated communications sessions.</t>
  </si>
  <si>
    <t>AC-12(3)</t>
  </si>
  <si>
    <t>Display an explicit message to users indicating that the session will end in [Assignment: organization-defined time until end of session].</t>
  </si>
  <si>
    <t>AC-13</t>
  </si>
  <si>
    <t>[Withdrawn: Incorporated into AC-2 and AU-6.]</t>
  </si>
  <si>
    <t>AC-14(1)</t>
  </si>
  <si>
    <t>[Withdrawn: Incorporated into AC-14.]</t>
  </si>
  <si>
    <t>AC-15</t>
  </si>
  <si>
    <t>[Withdrawn: Incorporated into MP-3.]</t>
  </si>
  <si>
    <t>AC-16</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</si>
  <si>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</si>
  <si>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AC-16(1)</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</si>
  <si>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</si>
  <si>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AC-16(2)</t>
  </si>
  <si>
    <t>Provide authorized individuals (or processes acting on behalf of individuals) the capability to define or change the value of associated security and privacy attributes.</t>
  </si>
  <si>
    <t>AC-16(3)</t>
  </si>
  <si>
    <t>Maintain the association and integrity of [Assignment: organization-defined security and privacy attributes] to [Assignment: organization-defined subjects and objects].</t>
  </si>
  <si>
    <t>AC-16(4)</t>
  </si>
  <si>
    <t>Provide the capability to associate [Assignment: organization-defined security and privacy attributes] with [Assignment: organization-defined subjects and objects] by authorized individuals (or processes acting on behalf of individuals).</t>
  </si>
  <si>
    <t>AC-16(5)</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</si>
  <si>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</si>
  <si>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AC-16(6)</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</si>
  <si>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</si>
  <si>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AC-16(7)</t>
  </si>
  <si>
    <t>Provide a consistent interpretation of security and privacy attributes transmitted between distributed system components.</t>
  </si>
  <si>
    <t>AC-16(8)</t>
  </si>
  <si>
    <t>Implement [Assignment: organization-defined techniques and technologies] in associating security and privacy attributes to information.</t>
  </si>
  <si>
    <t>AC-16(9)</t>
  </si>
  <si>
    <t>Change security and privacy attributes associated with information only via regrading mechanisms validated using [Assignment: organization-defined techniques or procedures].</t>
  </si>
  <si>
    <t>AC-16(10)</t>
  </si>
  <si>
    <t>Provide authorized individuals the capability to define or change the type and value of security and privacy attributes available for association with subjects and objects.</t>
  </si>
  <si>
    <t>AC-17(5)</t>
  </si>
  <si>
    <t>[Withdrawn: Incorporated into SI-4.]</t>
  </si>
  <si>
    <t>AC-17(6)</t>
  </si>
  <si>
    <t>Protect information about remote access mechanisms from unauthorized use and disclosure.</t>
  </si>
  <si>
    <t>AC-17(7)</t>
  </si>
  <si>
    <t>[Withdrawn: Incorporated into AC-3(10).]</t>
  </si>
  <si>
    <t>AC-17(8)</t>
  </si>
  <si>
    <t>[Withdrawn: Incorporated into CM-7.]</t>
  </si>
  <si>
    <t>AC-17(9)</t>
  </si>
  <si>
    <t>Provide the capability to disconnect or disable remote access to the system within [Assignment: organization-defined time period].</t>
  </si>
  <si>
    <t>AC-17(10)</t>
  </si>
  <si>
    <t>Implement [Assignment: organization-defined mechanisms] to authenticate [Assignment: organization-defined remote commands].</t>
  </si>
  <si>
    <t>AC-18(2)</t>
  </si>
  <si>
    <t>Identify and explicitly authorize users allowed to independently configure wireless networking capabilities.</t>
  </si>
  <si>
    <t>Select radio antennas and calibrate transmission power levels to reduce the probability that signals from wireless access points can be received outside of organization-controlled boundaries.</t>
  </si>
  <si>
    <t>AC-19(1)</t>
  </si>
  <si>
    <t>[Withdrawn: Incorporated into MP-7.]</t>
  </si>
  <si>
    <t>AC-19(2)</t>
  </si>
  <si>
    <t>AC-19(3)</t>
  </si>
  <si>
    <t>AC-19(4)</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</si>
  <si>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</si>
  <si>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AC-20(3)</t>
  </si>
  <si>
    <t>Restrict the use of non-organizationally owned systems or system components to process, store, or transmit organizational information using [Assignment: organization-defined restrictions].</t>
  </si>
  <si>
    <t>AC-20(4)</t>
  </si>
  <si>
    <t>Prohibit the use of [Assignment: organization-defined network accessible storage devices] in external systems.</t>
  </si>
  <si>
    <t>AC-20(5)</t>
  </si>
  <si>
    <t>Prohibit the use of organization-controlled portable storage devices by authorized individuals on external systems.</t>
  </si>
  <si>
    <t>AC-21(1)</t>
  </si>
  <si>
    <t>Employ [Assignment: organization-defined automated mechanisms] to enforce information-sharing decisions by authorized users based on access authorizations of sharing partners and access restrictions on information to be shared.</t>
  </si>
  <si>
    <t>AC-21(2)</t>
  </si>
  <si>
    <t>Implement information search and retrieval services that enforce [Assignment: organization-defined information sharing restrictions].</t>
  </si>
  <si>
    <t>AC-23</t>
  </si>
  <si>
    <t>Employ [Assignment: organization-defined data mining prevention and detection techniques] for [Assignment: organization-defined data storage objects] to detect and protect against unauthorized data mining.</t>
  </si>
  <si>
    <t>AC-24</t>
  </si>
  <si>
    <t>[Selection: Establish procedures; Implement mechanisms] to ensure [Assignment: organization-defined access control decisions] are applied to each access request prior to access enforcement.</t>
  </si>
  <si>
    <t>AC-24(1)</t>
  </si>
  <si>
    <t>Transmit [Assignment: organization-defined access authorization information] using [Assignment: organization-defined controls] to [Assignment: organization-defined systems] that enforce access control decisions.</t>
  </si>
  <si>
    <t>AC-24(2)</t>
  </si>
  <si>
    <t>Enforce access control decisions based on [Assignment: organization-defined security or privacy attributes] that do not include the identity of the user or process acting on behalf of the user.</t>
  </si>
  <si>
    <t>AC-25</t>
  </si>
  <si>
    <t>Implement a reference monitor for [Assignment: organization-defined access control policies] that is tamperproof, always invoked, and small enough to be subject to analysis and testing, the completeness of which can be assured.</t>
  </si>
  <si>
    <t>AT-2(1)</t>
  </si>
  <si>
    <t>Provide practical exercises in literacy training that simulate events and incidents.</t>
  </si>
  <si>
    <t>AT-2(4)</t>
  </si>
  <si>
    <t>Provide literacy training on recognizing suspicious communications and anomalous behavior in organizational systems using [Assignment: organization-defined indicators of malicious code].</t>
  </si>
  <si>
    <t>AT-2(5)</t>
  </si>
  <si>
    <t>Provide literacy training on the advanced persistent threat.</t>
  </si>
  <si>
    <t>AT-2(6)</t>
  </si>
  <si>
    <t>(a) Provide literacy training on the cyber threat environment; and
(b) Reflect current cyber threat information in system operations.</t>
  </si>
  <si>
    <t>AT-3(1)</t>
  </si>
  <si>
    <t>Provide [Assignment: organization-defined personnel or roles] with initial and [Assignment: organization-defined frequency] training in the employment and operation of environmental controls.</t>
  </si>
  <si>
    <t>AT-3(2)</t>
  </si>
  <si>
    <t>Provide [Assignment: organization-defined personnel or roles] with initial and [Assignment: organization-defined frequency] training in the employment and operation of physical security controls.</t>
  </si>
  <si>
    <t>AT-3(3)</t>
  </si>
  <si>
    <t>Provide practical exercises in security and privacy training that reinforce training objectives.</t>
  </si>
  <si>
    <t>AT-3(4)</t>
  </si>
  <si>
    <t>[Withdrawn: Moved to AT-2(4)].</t>
  </si>
  <si>
    <t>AT-3(5)</t>
  </si>
  <si>
    <t>Provide [Assignment: organization-defined personnel or roles] with initial and [Assignment: organization-defined frequency] training in the employment and operation of personally identifiable information processing and transparency controls.</t>
  </si>
  <si>
    <t>AT-5</t>
  </si>
  <si>
    <t>[Withdrawn: Incorporated into PM-15.]</t>
  </si>
  <si>
    <t>AT-6</t>
  </si>
  <si>
    <t>Provide feedback on organizational training results to the following personnel [Assignment: organization-defined frequency]: [Assignment: organization-defined personnel].</t>
  </si>
  <si>
    <t>AU-2(1)</t>
  </si>
  <si>
    <t>[Withdrawn: Incorporated into AU-12.]</t>
  </si>
  <si>
    <t>AU-2(2)</t>
  </si>
  <si>
    <t>AU-2(3)</t>
  </si>
  <si>
    <t>[Withdrawn: Incorporated into AU-2.]</t>
  </si>
  <si>
    <t>AU-2(4)</t>
  </si>
  <si>
    <t>[Withdrawn: Incorporated into AC-6(9).]</t>
  </si>
  <si>
    <t>AU-3(2)</t>
  </si>
  <si>
    <t>[Withdrawn: Incorporated into PL-9.]</t>
  </si>
  <si>
    <t>AU-3(3)</t>
  </si>
  <si>
    <t>Limit personally identifiable information contained in audit records to the following elements identified in the privacy risk assessment: [Assignment: organization-defined elements].</t>
  </si>
  <si>
    <t>AU-4(1)</t>
  </si>
  <si>
    <t>Transfer audit logs [Assignment: organization-defined frequency] to a different system, system component, or media other than the system or system component conducting the logging.</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</si>
  <si>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</si>
  <si>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</si>
  <si>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AU-5(3)</t>
  </si>
  <si>
    <t>Enforce configurable network communications traffic volume thresholds reflecting limits on audit log storage capacity and [Selection: reject; delay] network traffic above those thresholds.</t>
  </si>
  <si>
    <t>AU-5(4)</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</si>
  <si>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</si>
  <si>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AU-5(5)</t>
  </si>
  <si>
    <t>Provide an alternate audit logging capability in the event of a failure in primary audit logging capability that implements [Assignment: organization-defined alternate audit logging functionality].</t>
  </si>
  <si>
    <t>AU-6(2)</t>
  </si>
  <si>
    <t>AU-6(4)</t>
  </si>
  <si>
    <t>Provide and implement the capability to centrally review and analyze audit records from multiple components within the system.</t>
  </si>
  <si>
    <t>Integrate analysis of audit records with analysis of [Selection (one or more): vulnerability scanning information; performance data; system monitoring information; [Assignment: organization-defined data/information collected from other sources]] to further enhance the ability to identify inappropriate or unusual activity.</t>
  </si>
  <si>
    <t>Correlate information from audit records with information obtained from monitoring physical access to further enhance the ability to identify suspicious, inappropriate, unusual, or malevolent activity.</t>
  </si>
  <si>
    <t>AU-6(7)</t>
  </si>
  <si>
    <t>Specify the permitted actions for each [Selection (one or more): system process; role; user] associated with the review, analysis, and reporting of audit record information.</t>
  </si>
  <si>
    <t>AU-6(8)</t>
  </si>
  <si>
    <t>Perform a full text analysis of logged privileged commands in a physically distinct component or subsystem of the system, or other system that is dedicated to that analysis.</t>
  </si>
  <si>
    <t>AU-6(9)</t>
  </si>
  <si>
    <t>Correlate information from nontechnical sources with audit record information to enhance organization-wide situational awareness.</t>
  </si>
  <si>
    <t>AU-6(10)</t>
  </si>
  <si>
    <t>[Withdrawn: Incorporated into AU-6.]</t>
  </si>
  <si>
    <t>AU-7(2)</t>
  </si>
  <si>
    <t>[Withdrawn: Incorporated into AU-7(1).]</t>
  </si>
  <si>
    <t>AU-8(1)</t>
  </si>
  <si>
    <t>[Withdrawn: Moved to SC-45(1).]</t>
  </si>
  <si>
    <t>AU-8(2)</t>
  </si>
  <si>
    <t>[Withdrawn: Moved to SC-45(2).]</t>
  </si>
  <si>
    <t>AU-9(1)</t>
  </si>
  <si>
    <t>Write audit trails to hardware-enforced, write-once media.</t>
  </si>
  <si>
    <t>Store audit records [Assignment: organization-defined frequency] in a repository that is part of a physically different system or system component than the system or component being audited.</t>
  </si>
  <si>
    <t>Implement cryptographic mechanisms to protect the integrity of audit information and audit tools.</t>
  </si>
  <si>
    <t>AU-9(5)</t>
  </si>
  <si>
    <t>Enforce dual authorization for [Selection (one or more): movement; deletion] of [Assignment: organization-defined audit information].</t>
  </si>
  <si>
    <t>AU-9(6)</t>
  </si>
  <si>
    <t>Authorize read-only access to audit information to [Assignment: organization-defined subset of privileged users or roles].</t>
  </si>
  <si>
    <t>AU-9(7)</t>
  </si>
  <si>
    <t>Store audit information on a component running a different operating system than the system or component being audited.</t>
  </si>
  <si>
    <t>Provide irrefutable evidence that an individual (or process acting on behalf of an individual) has performed [Assignment: organization-defined actions to be covered by non-repudiation].</t>
  </si>
  <si>
    <t>AU-10(1)</t>
  </si>
  <si>
    <t>(a) Bind the identity of the information producer with the information to [Assignment: organization-defined strength of binding]; and
(b) Provide the means for authorized individuals to determine the identity of the producer of the information.</t>
  </si>
  <si>
    <t>AU-10(2)</t>
  </si>
  <si>
    <t>(a) Validate the binding of the information producer identity to the information at [Assignment: organization-defined frequency]; and
(b) Perform [Assignment: organization-defined actions] in the event of a validation error.</t>
  </si>
  <si>
    <t>AU-10(3)</t>
  </si>
  <si>
    <t>Maintain reviewer or releaser credentials within the established chain of custody for information reviewed or released.</t>
  </si>
  <si>
    <t>AU-10(4)</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</si>
  <si>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</si>
  <si>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AU-10(5)</t>
  </si>
  <si>
    <t>[Withdrawn: Incorporated into SI-7.]</t>
  </si>
  <si>
    <t>AU-11(1)</t>
  </si>
  <si>
    <t>Employ [Assignment: organization-defined measures] to ensure that long-term audit records generated by the system can be retrieved.</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</si>
  <si>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</si>
  <si>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AU-12(2)</t>
  </si>
  <si>
    <t>Produce a system-wide (logical or physical) audit trail composed of audit records in a standardized format.</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</si>
  <si>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</si>
  <si>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AU-12(4)</t>
  </si>
  <si>
    <t>Provide and implement the capability for auditing the parameters of user query events for data sets containing personally identifiable information.</t>
  </si>
  <si>
    <t>AU-13</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</si>
  <si>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</si>
  <si>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AU-13(1)</t>
  </si>
  <si>
    <t>Monitor open-source information and information sites using [Assignment: organization-defined automated mechanisms].</t>
  </si>
  <si>
    <t>AU-13(2)</t>
  </si>
  <si>
    <t>Review the list of open-source information sites being monitored [Assignment: organization-defined frequency].</t>
  </si>
  <si>
    <t>AU-13(3)</t>
  </si>
  <si>
    <t>Employ discovery techniques, processes, and tools to determine if external entities are replicating organizational information in an unauthorized manner.</t>
  </si>
  <si>
    <t>AU-14</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</si>
  <si>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</si>
  <si>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AU-14(1)</t>
  </si>
  <si>
    <t>Initiate session audits automatically at system start-up.</t>
  </si>
  <si>
    <t>AU-14(2)</t>
  </si>
  <si>
    <t>[Withdrawn: Incorporated into AU-14.]</t>
  </si>
  <si>
    <t>AU-14(3)</t>
  </si>
  <si>
    <t>Provide and implement the capability for authorized users to remotely view and hear content related to an established user session in real time.</t>
  </si>
  <si>
    <t>AU-15</t>
  </si>
  <si>
    <t>[Withdrawn: Moved to AU-5(5).]</t>
  </si>
  <si>
    <t>AU-16</t>
  </si>
  <si>
    <t>Employ [Assignment: organization-defined methods] for coordinating [Assignment: organization-defined audit information] among external organizations when audit information is transmitted across organizational boundaries.</t>
  </si>
  <si>
    <t>AU-16(1)</t>
  </si>
  <si>
    <t>Preserve the identity of individuals in cross-organizational audit trails.</t>
  </si>
  <si>
    <t>AU-16(2)</t>
  </si>
  <si>
    <t>Provide cross-organizational audit information to [Assignment: organization-defined organizations] based on [Assignment: organization-defined cross-organizational sharing agreements].</t>
  </si>
  <si>
    <t>AU-16(3)</t>
  </si>
  <si>
    <t>Implement [Assignment: organization-defined measures] to disassociate individuals from audit information transmitted across organizational boundaries.</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</si>
  <si>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t>
  </si>
  <si>
    <t>CA-2(3)</t>
  </si>
  <si>
    <t>Leverage the results of control assessments performed by [Assignment: organization-defined external organization] on [Assignment: organization-defined system] when the assessment meets [Assignment: organization-defined requirements].</t>
  </si>
  <si>
    <t>CA-3(1)</t>
  </si>
  <si>
    <t>[Withdrawn: Moved to SC-7(25).]</t>
  </si>
  <si>
    <t>CA-3(2)</t>
  </si>
  <si>
    <t>[Withdrawn: Moved to SC-7(26).]</t>
  </si>
  <si>
    <t>CA-3(3)</t>
  </si>
  <si>
    <t>[Withdrawn: Moved to SC-7(27).]</t>
  </si>
  <si>
    <t>CA-3(4)</t>
  </si>
  <si>
    <t>[Withdrawn: Moved to SC-7(28).]</t>
  </si>
  <si>
    <t>CA-3(5)</t>
  </si>
  <si>
    <t>[Withdrawn: Moved to SC-7(5).]</t>
  </si>
  <si>
    <t>Verify that individuals or systems transferring data between interconnecting systems have the requisite authorizations (i.e., write permissions or privileges) prior to accepting such data.</t>
  </si>
  <si>
    <t>CA-3(7)</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</si>
  <si>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</si>
  <si>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CA-4</t>
  </si>
  <si>
    <t>[Withdrawn: Incorporated into CA-2.]</t>
  </si>
  <si>
    <t>CA-5(1)</t>
  </si>
  <si>
    <t>Ensure the accuracy, currency, and availability of the plan of action and milestones for the system using [Assignment: organization-defined automated mechanisms].</t>
  </si>
  <si>
    <t>CA-6(1)</t>
  </si>
  <si>
    <t>Employ a joint authorization process for the system that includes multiple authorizing officials from the same organization conducting the authorization.</t>
  </si>
  <si>
    <t>CA-6(2)</t>
  </si>
  <si>
    <t>Employ a joint authorization process for the system that includes multiple authorizing officials with at least one authorizing official from an organization external to the organization conducting the authorization.</t>
  </si>
  <si>
    <t>CA-7(2)</t>
  </si>
  <si>
    <t>CA-7(3)</t>
  </si>
  <si>
    <t>Employ trend analyses to determine if control implementations, the frequency of continuous monitoring activities, and the types of activities used in the continuous monitoring process need to be modified based on empirical data.</t>
  </si>
  <si>
    <t>CA-7(5)</t>
  </si>
  <si>
    <t>Employ the following actions to validate that policies are established and implemented controls are operating in a consistent manner: [Assignment: organization-defined actions].</t>
  </si>
  <si>
    <t>CA-7(6)</t>
  </si>
  <si>
    <t>Ensure the accuracy, currency, and availability of monitoring results for the system using [Assignment: organization-defined automated mechanisms].</t>
  </si>
  <si>
    <t>Conduct penetration testing [Assignment: organization-defined frequency] on [Assignment: organization-defined systems or system components].</t>
  </si>
  <si>
    <t>Employ an independent penetration testing agent or team to perform penetration testing on the system or system components.</t>
  </si>
  <si>
    <t>CA-8(2)</t>
  </si>
  <si>
    <t>Employ the following red-team exercises to simulate attempts by adversaries to compromise organizational systems in accordance with applicable rules of engagement: [Assignment: organization-defined red team exercises].</t>
  </si>
  <si>
    <t>CA-8(3)</t>
  </si>
  <si>
    <t>Employ a penetration testing process that includes [Assignment: organization-defined frequency] [Selection: announced; unannounced] attempts to bypass or circumvent controls associated with physical access points to the facility.</t>
  </si>
  <si>
    <t>CA-9(1)</t>
  </si>
  <si>
    <t>Perform security and privacy compliance checks on constituent system components prior to the establishment of the internal connection.</t>
  </si>
  <si>
    <t>CM-2(1)</t>
  </si>
  <si>
    <t>[Withdrawn: Incorporated into CM-2.]</t>
  </si>
  <si>
    <t>CM-2(4)</t>
  </si>
  <si>
    <t>[Withdrawn: Incorporated into CM-7(4).]</t>
  </si>
  <si>
    <t>CM-2(5)</t>
  </si>
  <si>
    <t>[Withdrawn: Incorporated into CM-7(5).]</t>
  </si>
  <si>
    <t>CM-2(6)</t>
  </si>
  <si>
    <t>Maintain a baseline configuration for system development and test environments that is managed separately from the operational baseline configuration.</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</si>
  <si>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</si>
  <si>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CM-3(3)</t>
  </si>
  <si>
    <t>Implement changes to the current system baseline and deploy the updated baseline across the installed base using [Assignment: organization-defined automated mechanisms].</t>
  </si>
  <si>
    <t>CM-3(5)</t>
  </si>
  <si>
    <t>Implement the following security responses automatically if baseline configurations are changed in an unauthorized manner: [Assignment: organization-defined security responses].</t>
  </si>
  <si>
    <t>Ensure that cryptographic mechanisms used to provide the following controls are under configuration management: [Assignment: organization-defined controls].</t>
  </si>
  <si>
    <t>CM-3(7)</t>
  </si>
  <si>
    <t>Review changes to the system [Assignment: organization-defined frequency] or when [Assignment: organization-defined circumstances] to determine whether unauthorized changes have occurred.</t>
  </si>
  <si>
    <t>CM-3(8)</t>
  </si>
  <si>
    <t>Prevent or restrict changes to the configuration of the system under the following circumstances: [Assignment: organization-defined circumstances].</t>
  </si>
  <si>
    <t>Analyze changes to the system in a separate test environment before implementation in an operational environment, looking for security and privacy impacts due to flaws, weaknesses, incompatibility, or intentional malice.</t>
  </si>
  <si>
    <t>(a) Enforce access restrictions using [Assignment: organization-defined automated mechanisms]; and 
(b) Automatically generate audit records of the enforcement actions.</t>
  </si>
  <si>
    <t>CM-5(2)</t>
  </si>
  <si>
    <t>[Withdrawn: Incorporated into CM-3(7).]</t>
  </si>
  <si>
    <t>CM-5(3)</t>
  </si>
  <si>
    <t>[Withdrawn: Moved to CM-14.]</t>
  </si>
  <si>
    <t>CM-5(4)</t>
  </si>
  <si>
    <t>Enforce dual authorization for implementing changes to [Assignment: organization-defined system components and system-level information].</t>
  </si>
  <si>
    <t>CM-5(5)</t>
  </si>
  <si>
    <t>(a) Limit privileges to change system components and system-related information within a production or operational environment; and
(b) Review and reevaluate privileges [Assignment: organization-defined frequency].</t>
  </si>
  <si>
    <t>CM-5(6)</t>
  </si>
  <si>
    <t>Limit privileges to change software resident within software libraries.</t>
  </si>
  <si>
    <t>CM-5(7)</t>
  </si>
  <si>
    <t>Manage, apply, and verify configuration settings for [Assignment: organization-defined system components] using [Assignment: organization-defined automated mechanisms].</t>
  </si>
  <si>
    <t>Take the following actions in response to unauthorized changes to [Assignment: organization-defined configuration settings]: [Assignment: organization-defined actions].</t>
  </si>
  <si>
    <t>CM-6(3)</t>
  </si>
  <si>
    <t>CM-6(4)</t>
  </si>
  <si>
    <t>[Withdrawn: Incorporated into CM-4.]</t>
  </si>
  <si>
    <t>CM-7(3)</t>
  </si>
  <si>
    <t>Ensure compliance with [Assignment: organization-defined registration requirements for functions, ports, protocols, and services].</t>
  </si>
  <si>
    <t>CM-7(4)</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</si>
  <si>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</si>
  <si>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CM-7(6)</t>
  </si>
  <si>
    <t>Require that the following user-installed software execute in a confined physical or virtual machine environment with limited privileges: [Assignment: organization-defined user-installed software].</t>
  </si>
  <si>
    <t>CM-7(7)</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</si>
  <si>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</si>
  <si>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CM-7(8)</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</si>
  <si>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</si>
  <si>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CM-7(9)</t>
  </si>
  <si>
    <t>(a) Identify [Assignment: organization-defined hardware components authorized for system use];
(b) Prohibit the use or connection of unauthorized hardware components; 
(c) Review and update the list of authorized hardware components [Assignment: organization-defined frequency].</t>
  </si>
  <si>
    <t>Maintain the currency, completeness, accuracy, and availability of the inventory of system components using [Assignment: organization-defined automated mechanisms].</t>
  </si>
  <si>
    <t>Include in the system component inventory information, a means for identifying by [Selection (one or more): name; position; role], individuals responsible and accountable for administering those components.</t>
  </si>
  <si>
    <t>CM-8(5)</t>
  </si>
  <si>
    <t>[Withdrawn: Incorporated into CM-8.]</t>
  </si>
  <si>
    <t>CM-8(6)</t>
  </si>
  <si>
    <t>Include assessed component configurations and any approved deviations to current deployed configurations in the system component inventory.</t>
  </si>
  <si>
    <t>CM-8(7)</t>
  </si>
  <si>
    <t>Provide a centralized repository for the inventory of system components.</t>
  </si>
  <si>
    <t>CM-8(8)</t>
  </si>
  <si>
    <t>Support the tracking of system components by geographic location using [Assignment: organization-defined automated mechanisms].</t>
  </si>
  <si>
    <t>CM-8(9)</t>
  </si>
  <si>
    <t>(a) Assign system components to a system; and 
(b) Receive an acknowledgement from [Assignment: organization-defined personnel or roles] of this assignment.</t>
  </si>
  <si>
    <t>CM-9(1)</t>
  </si>
  <si>
    <t>Assign responsibility for developing the configuration management process to organizational personnel that are not directly involved in system development.</t>
  </si>
  <si>
    <t>CM-10(1)</t>
  </si>
  <si>
    <t>Establish the following restrictions on the use of open-source software: [Assignment: organization-defined restrictions].</t>
  </si>
  <si>
    <t>CM-11(1)</t>
  </si>
  <si>
    <t>[Withdrawn: Incorporated into CM-8(3).]</t>
  </si>
  <si>
    <t>CM-11(2)</t>
  </si>
  <si>
    <t>Allow user installation of software only with explicit privileged status.</t>
  </si>
  <si>
    <t>CM-11(3)</t>
  </si>
  <si>
    <t>Enforce and monitor compliance with software installation policies using [Assignment: organization-defined automated mechanisms].</t>
  </si>
  <si>
    <t>CM-13</t>
  </si>
  <si>
    <t>Develop and document a map of system data actions.</t>
  </si>
  <si>
    <t>CM-14</t>
  </si>
  <si>
    <t>Prevent the installation of [Assignment: organization-defined software and firmware components] without verification that the component has been digitally signed using a certificate that is recognized and approved by the organization.</t>
  </si>
  <si>
    <t>Conduct capacity planning so that necessary capacity for information processing, telecommunications, and environmental support exists during contingency operations.</t>
  </si>
  <si>
    <t>CP-2(4)</t>
  </si>
  <si>
    <t>[Withdrawn: Incorporated into CP-2(3).]</t>
  </si>
  <si>
    <t>Plan for the continuance of [Selection: all; essential] mission and business functions with minimal or no loss of operational continuity and sustains that continuity until full system restoration at primary processing and/or storage sites.</t>
  </si>
  <si>
    <t>CP-2(6)</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</si>
  <si>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</si>
  <si>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CP-2(7)</t>
  </si>
  <si>
    <t>Coordinate the contingency plan with the contingency plans of external service providers to ensure that contingency requirements can be satisfied.</t>
  </si>
  <si>
    <t>Incorporate simulated events into contingency training to facilitate effective response by personnel in crisis situations.</t>
  </si>
  <si>
    <t>CP-3(2)</t>
  </si>
  <si>
    <t>Employ mechanisms used in operations to provide a more thorough and realistic contingency training environment.</t>
  </si>
  <si>
    <t>Test the contingency plan at the alternate processing site:
(a) To familiarize contingency personnel with the facility and available resources; and
(b) To evaluate the capabilities of the alternate processing site to support contingency operations.</t>
  </si>
  <si>
    <t>CP-4(3)</t>
  </si>
  <si>
    <t>Test the contingency plan using [Assignment: organization-defined automated mechanisms].</t>
  </si>
  <si>
    <t>CP-4(4)</t>
  </si>
  <si>
    <t>Include a full recovery and reconstitution of the system to a known state as part of contingency plan testing.</t>
  </si>
  <si>
    <t>CP-4(5)</t>
  </si>
  <si>
    <t>Employ [Assignment: organization-defined mechanisms] to [Assignment: organization-defined system or system component] to disrupt and adversely affect the system or system component.</t>
  </si>
  <si>
    <t>CP-5</t>
  </si>
  <si>
    <t>[Withdrawn: Incorporated into CP-2.]</t>
  </si>
  <si>
    <t>Configure the alternate storage site to facilitate recovery operations in accordance with recovery time and recovery point objectives.</t>
  </si>
  <si>
    <t>Prepare the alternate processing site so that the site can serve as the operational site supporting essential mission and business functions.</t>
  </si>
  <si>
    <t>CP-7(5)</t>
  </si>
  <si>
    <t>Withdrawn: Incorporated into CP-7.]</t>
  </si>
  <si>
    <t>CP-7(6)</t>
  </si>
  <si>
    <t>Plan and prepare for circumstances that preclude returning to the primary processing site.</t>
  </si>
  <si>
    <t>Obtain alternate telecommunications services from providers that are separated from primary service providers to reduce susceptibility to the same threats.</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</si>
  <si>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</si>
  <si>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CP-8(5)</t>
  </si>
  <si>
    <t>Test alternate telecommunication services [Assignment: organization-defined frequency].</t>
  </si>
  <si>
    <t>Use a sample of backup information in the restoration of selected system functions as part of contingency plan testing.</t>
  </si>
  <si>
    <t>Store backup copies of [Assignment: organization-defined critical system software and other security-related information] in a separate facility or in a fire rated container that is not collocated with the operational system.</t>
  </si>
  <si>
    <t>CP-9(4)</t>
  </si>
  <si>
    <t>[Withdrawn: Incorporated into CP-9.]</t>
  </si>
  <si>
    <t>Transfer system backup information to the alternate storage site [Assignment: organization-defined time period and transfer rate consistent with the recovery time and recovery point objectives].</t>
  </si>
  <si>
    <t>CP-9(6)</t>
  </si>
  <si>
    <t>Conduct system backup by maintaining a redundant secondary system that is not collocated with the primary system and that can be activated without loss of information or disruption to operations.</t>
  </si>
  <si>
    <t>CP-9(7)</t>
  </si>
  <si>
    <t>Enforce dual authorization for the deletion or destruction of [Assignment: organization-defined backup information].</t>
  </si>
  <si>
    <t>CP-10(1)</t>
  </si>
  <si>
    <t>[Withdrawn: Incorporated into CP-4.]</t>
  </si>
  <si>
    <t>CP-10(3)</t>
  </si>
  <si>
    <t>[Withdrawn: Addressed through tailoring.]</t>
  </si>
  <si>
    <t>Provide the capability to restore system components within [Assignment: organization-defined restoration time periods] from configuration-controlled and integrity-protected information representing a known, operational state for the components.</t>
  </si>
  <si>
    <t>CP-10(5)</t>
  </si>
  <si>
    <t>[Withdrawn: Incorporated into SI-13.]</t>
  </si>
  <si>
    <t>CP-10(6)</t>
  </si>
  <si>
    <t>Protect system components used for recovery and reconstitution.</t>
  </si>
  <si>
    <t>CP-11</t>
  </si>
  <si>
    <t>Provide the capability to employ [Assignment: organization-defined alternative communications protocols] in support of maintaining continuity of operations.</t>
  </si>
  <si>
    <t>CP-12</t>
  </si>
  <si>
    <t>When [Assignment: organization-defined conditions] are detected, enter a safe mode of operation with [Assignment: organization-defined restrictions of safe mode of operation].</t>
  </si>
  <si>
    <t>CP-13</t>
  </si>
  <si>
    <t>Employ [Assignment: organization-defined alternative or supplemental security mechanisms] for satisfying [Assignment: organization-defined security functions] when the primary means of implementing the security function is unavailable or compromised.</t>
  </si>
  <si>
    <t>IA-2(3)</t>
  </si>
  <si>
    <t>[Withdrawn: Incorporated into IA-2(1).]</t>
  </si>
  <si>
    <t>IA-2(4)</t>
  </si>
  <si>
    <t>[Withdrawn: Incorporated into IA-2(2).]</t>
  </si>
  <si>
    <t>When shared accounts or authenticators are employed, require users to be individually authenticated before granting access to the shared accounts or resources.</t>
  </si>
  <si>
    <t>IA-2(6)</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</si>
  <si>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</si>
  <si>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IA-2(7)</t>
  </si>
  <si>
    <t>[Withdrawn: Incorporated into IA-2(6).]</t>
  </si>
  <si>
    <t>IA-2(9)</t>
  </si>
  <si>
    <t>[Withdrawn: Incorporated into IA-2(8).]</t>
  </si>
  <si>
    <t>IA-2(10)</t>
  </si>
  <si>
    <t>Provide a single sign-on capability for [Assignment: organization-defined system accounts and services].</t>
  </si>
  <si>
    <t>IA-2(11)</t>
  </si>
  <si>
    <t>IA-2(13)</t>
  </si>
  <si>
    <t>Implement the following out-of-band authentication mechanisms under [Assignment: organization-defined conditions]: [Assignment: organization-defined out-of-band authentication].</t>
  </si>
  <si>
    <t>IA-3(1)</t>
  </si>
  <si>
    <t>Authenticate [Assignment: organization-defined devices and/or types of devices] before establishing [Selection (one or more): local; remote; network] connection using bidirectional authentication that is cryptographically based.</t>
  </si>
  <si>
    <t>IA-3(2)</t>
  </si>
  <si>
    <t>Withdrawn: Incorporated into IA-3(1).]</t>
  </si>
  <si>
    <t>IA-3(3)</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</si>
  <si>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</si>
  <si>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IA-3(4)</t>
  </si>
  <si>
    <t>Handle device identification and authentication based on attestation by [Assignment: organization-defined configuration management process].</t>
  </si>
  <si>
    <t>IA-4(1)</t>
  </si>
  <si>
    <t>Prohibit the use of system account identifiers that are the same as public identifiers for individual accounts.</t>
  </si>
  <si>
    <t>IA-4(2)</t>
  </si>
  <si>
    <t>[Withdrawn: Incorporated into IA-12(1).]</t>
  </si>
  <si>
    <t>IA-4(3)</t>
  </si>
  <si>
    <t>[Withdrawn: Incorporated into IA-12(2).]</t>
  </si>
  <si>
    <t>IA-4(5)</t>
  </si>
  <si>
    <t>Manage individual identifiers dynamically in accordance with [Assignment: organization-defined dynamic identifier policy].</t>
  </si>
  <si>
    <t>IA-4(6)</t>
  </si>
  <si>
    <t>Coordinate with the following external organizations for cross-organization management of identifiers: [Assignment: organization-defined external organizations].</t>
  </si>
  <si>
    <t>IA-4(7)</t>
  </si>
  <si>
    <t>[Withdrawn: Incorporated into IA-12(4).]</t>
  </si>
  <si>
    <t>IA-4(8)</t>
  </si>
  <si>
    <t>Generate pairwise pseudonymous identifiers.</t>
  </si>
  <si>
    <t>IA-4(9)</t>
  </si>
  <si>
    <t>Maintain the attributes for each uniquely identified individual, device, or service in [Assignment: organization-defined protected central storage].</t>
  </si>
  <si>
    <t>IA-5(3)</t>
  </si>
  <si>
    <t>IA-5(4)</t>
  </si>
  <si>
    <t>[Withdrawn: Incorporated into IA-5(1).]</t>
  </si>
  <si>
    <t>IA-5(5)</t>
  </si>
  <si>
    <t>Require developers and installers of system components to provide unique authenticators or change default authenticators prior to delivery and installation.</t>
  </si>
  <si>
    <t>IA-5(7)</t>
  </si>
  <si>
    <t>Ensure that unencrypted static authenticators are not embedded in applications or other forms of static storage.</t>
  </si>
  <si>
    <t>IA-5(8)</t>
  </si>
  <si>
    <t>Implement [Assignment: organization-defined security controls] to manage the risk of compromise due to individuals having accounts on multiple systems.</t>
  </si>
  <si>
    <t>IA-5(9)</t>
  </si>
  <si>
    <t>Use the following external organizations to federate credentials: [Assignment: organization-defined external organizations].</t>
  </si>
  <si>
    <t>IA-5(10)</t>
  </si>
  <si>
    <t>Bind identities and authenticators dynamically using the following rules: [Assignment: organization-defined binding rules].</t>
  </si>
  <si>
    <t>IA-5(11)</t>
  </si>
  <si>
    <t>[Withdrawn: Incorporated into IA-2(1) and IA-2(2).]</t>
  </si>
  <si>
    <t>IA-5(12)</t>
  </si>
  <si>
    <t>For biometric-based authentication, employ mechanisms that satisfy the following biometric quality requirements [Assignment: organization-defined biometric quality requirements].</t>
  </si>
  <si>
    <t>IA-5(13)</t>
  </si>
  <si>
    <t>Prohibit the use of cached authenticators after [Assignment: organization-defined time period].</t>
  </si>
  <si>
    <t>IA-5(14)</t>
  </si>
  <si>
    <t>For PKI-based authentication, employ an organization-wide methodology for managing the content of PKI trust stores installed across all platforms, including networks, operating systems, browsers, and applications.</t>
  </si>
  <si>
    <t>IA-5(15)</t>
  </si>
  <si>
    <t>Use only General Services Administration-approved products and services for identity, credential, and access management.</t>
  </si>
  <si>
    <t>IA-5(16)</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</si>
  <si>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</si>
  <si>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IA-5(17)</t>
  </si>
  <si>
    <t>Employ presentation attack detection mechanisms for biometric-based authentication.</t>
  </si>
  <si>
    <t>IA-5(18)</t>
  </si>
  <si>
    <t>(a) Employ [Assignment: organization-defined password managers] to generate and manage passwords; and
(b) Protect the passwords using [Assignment: organization-defined controls].</t>
  </si>
  <si>
    <t>IA-8(3)</t>
  </si>
  <si>
    <t>[Withdrawn: Incorporated into IA-8(2).]</t>
  </si>
  <si>
    <t>IA-8(5)</t>
  </si>
  <si>
    <t>Accept and verify federated or PKI credentials that meet [Assignment: organization-defined policy].</t>
  </si>
  <si>
    <t>IA-8(6)</t>
  </si>
  <si>
    <t>Implement the following measures to disassociate user attributes or identifier assertion relationships among individuals, credential service providers, and relying parties: [Assignment: organization-defined measures].</t>
  </si>
  <si>
    <t>IA-9</t>
  </si>
  <si>
    <t>Uniquely identify and authenticate [Assignment: organization-defined system services and applications] before establishing communications with devices, users, or other services or applications.</t>
  </si>
  <si>
    <t>IA-9(1)</t>
  </si>
  <si>
    <t>[Withdrawn: Incorporated into IA-9.]</t>
  </si>
  <si>
    <t>IA-9(2)</t>
  </si>
  <si>
    <t>IA-10</t>
  </si>
  <si>
    <t>Require individuals accessing the system to employ [Assignment: organization-defined supplemental authentication techniques or mechanisms] under specific [Assignment: organization-defined circumstances or situations].</t>
  </si>
  <si>
    <t>IA-12(1)</t>
  </si>
  <si>
    <t>Require that the registration process to receive an account for logical access includes supervisor or sponsor authorization.</t>
  </si>
  <si>
    <t>Require that the validation and verification of identity evidence be conducted in person before a designated registration authority.</t>
  </si>
  <si>
    <t>IA-12(6)</t>
  </si>
  <si>
    <t>Accept externally-proofed identities at [Assignment: organization-defined identity assurance level].</t>
  </si>
  <si>
    <t>Incorporate simulated events into incident response training to facilitate the required response by personnel in crisis situations.</t>
  </si>
  <si>
    <t>Provide an incident response training environment using [Assignment: organization-defined automated mechanisms].</t>
  </si>
  <si>
    <t>IR-2(3)</t>
  </si>
  <si>
    <t>Provide incident response training on how to identify and respond to a breach, including the organization’s process for reporting a breach.</t>
  </si>
  <si>
    <t>IR-3(1)</t>
  </si>
  <si>
    <t>Test the incident response capability using [Assignment: organization-defined automated mechanisms].</t>
  </si>
  <si>
    <t>IR-3(3)</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</si>
  <si>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</si>
  <si>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IR-4(2)</t>
  </si>
  <si>
    <t>Include the following types of dynamic reconfiguration for [Assignment: organization-defined system components] as part of the incident response capability: [Assignment: organization-defined types of dynamic reconfiguration].</t>
  </si>
  <si>
    <t>IR-4(3)</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</si>
  <si>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</si>
  <si>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Correlate incident information and individual incident responses to achieve an organization-wide perspective on incident awareness and response.</t>
  </si>
  <si>
    <t>IR-4(5)</t>
  </si>
  <si>
    <t>Implement a configurable capability to automatically disable the system if [Assignment: organization-defined security violations] are detected.</t>
  </si>
  <si>
    <t>IR-4(6)</t>
  </si>
  <si>
    <t>Implement an incident handling capability for incidents involving insider threats.</t>
  </si>
  <si>
    <t>IR-4(7)</t>
  </si>
  <si>
    <t>Coordinate an incident handling capability for insider threats that includes the following organizational entities [Assignment: organization-defined entities].</t>
  </si>
  <si>
    <t>IR-4(8)</t>
  </si>
  <si>
    <t>Coordinate with [Assignment: organization-defined external organizations] to correlate and share [Assignment: organization-defined incident information] to achieve a cross-organization perspective on incident awareness and more effective incident responses.</t>
  </si>
  <si>
    <t>IR-4(9)</t>
  </si>
  <si>
    <t>Employ [Assignment: organization-defined dynamic response capabilities] to respond to incidents.</t>
  </si>
  <si>
    <t>IR-4(10)</t>
  </si>
  <si>
    <t>Coordinate incident handling activities involving supply chain events with other organizations involved in the supply chain.</t>
  </si>
  <si>
    <t>Establish and maintain an integrated incident response team that can be deployed to any location identified by the organization in [Assignment: organization-defined time period].</t>
  </si>
  <si>
    <t>IR-4(12)</t>
  </si>
  <si>
    <t>Analyze malicious code and/or other residual artifacts remaining in the system after the incident.</t>
  </si>
  <si>
    <t>IR-4(13)</t>
  </si>
  <si>
    <t>Analyze anomalous or suspected adversarial behavior in or related to [Assignment: organization-defined environments or resources].</t>
  </si>
  <si>
    <t>IR-4(14)</t>
  </si>
  <si>
    <t>Establish and maintain a security operations center.</t>
  </si>
  <si>
    <t>IR-4(15)</t>
  </si>
  <si>
    <t>(a) Manage public relations associated with an incident; and
(b) Employ measures to repair the reputation of the organization.</t>
  </si>
  <si>
    <t>Track incidents and collect and analyze incident information using [Assignment: organization-defined automated mechanisms].</t>
  </si>
  <si>
    <t>IR-6(2)</t>
  </si>
  <si>
    <t>Report system vulnerabilities associated with reported incidents to [Assignment: organization-defined personnel or roles].</t>
  </si>
  <si>
    <t>IR-7(2)</t>
  </si>
  <si>
    <t>(a) Establish a direct, cooperative relationship between its incident response capability and external providers of system protection capability; and
(b) Identify organizational incident response team members to the external providers.</t>
  </si>
  <si>
    <t>IR-8(1)</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</si>
  <si>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</si>
  <si>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IR-9</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</si>
  <si>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</si>
  <si>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IR-9(1)</t>
  </si>
  <si>
    <t>[Withdrawn: Incorporated into IR-9.]</t>
  </si>
  <si>
    <t>IR-9(2)</t>
  </si>
  <si>
    <t>Provide information spillage response training [Assignment: organization-defined frequency].</t>
  </si>
  <si>
    <t>IR-9(3)</t>
  </si>
  <si>
    <t>Implement the following procedures to ensure that organizational personnel impacted by information spills can continue to carry out assigned tasks while contaminated systems are undergoing corrective actions: [Assignment: organization-defined procedures].</t>
  </si>
  <si>
    <t>IR-9(4)</t>
  </si>
  <si>
    <t>Employ the following controls for personnel exposed to information not within assigned access authorizations: [Assignment: organization-defined controls].</t>
  </si>
  <si>
    <t>IR-10</t>
  </si>
  <si>
    <t>[Withdrawn: Moved to IR-4(11).]</t>
  </si>
  <si>
    <t>MA-2(1)</t>
  </si>
  <si>
    <t>[Withdrawn: Incorporated into MA-2.]</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</si>
  <si>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</si>
  <si>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MA-3(4)</t>
  </si>
  <si>
    <t>Restrict the use of maintenance tools to authorized personnel only.</t>
  </si>
  <si>
    <t>MA-3(5)</t>
  </si>
  <si>
    <t>Monitor the use of maintenance tools that execute with increased privilege.</t>
  </si>
  <si>
    <t>MA-3(6)</t>
  </si>
  <si>
    <t>Inspect maintenance tools to ensure the latest software updates and patches are installed.</t>
  </si>
  <si>
    <t>MA-4(1)</t>
  </si>
  <si>
    <t>(a) Log [Assignment: organization-defined audit events] for nonlocal maintenance and diagnostic sessions; and
(b) Review the audit records of the maintenance and diagnostic sessions to detect anomalous behavior.</t>
  </si>
  <si>
    <t>MA-4(2)</t>
  </si>
  <si>
    <t>[Withdrawn: Incorporated into MA-1 and MA-4.]</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</si>
  <si>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</si>
  <si>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MA-4(4)</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</si>
  <si>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</si>
  <si>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MA-4(5)</t>
  </si>
  <si>
    <t>(a) Require the approval of each nonlocal maintenance session by [Assignment: organization-defined personnel or roles]; and
(b) Notify the following personnel or roles of the date and time of planned nonlocal maintenance: [Assignment: organization-defined personnel or roles].</t>
  </si>
  <si>
    <t>MA-4(6)</t>
  </si>
  <si>
    <t>Implement the following cryptographic mechanisms to protect the integrity and confidentiality of nonlocal maintenance and diagnostic communications: [Assignment: organization-defined cryptographic mechanisms].</t>
  </si>
  <si>
    <t>MA-4(7)</t>
  </si>
  <si>
    <t>Verify session and network connection termination after the completion of nonlocal maintenance and diagnostic sessions.</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</si>
  <si>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</si>
  <si>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MA-5(2)</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</si>
  <si>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</si>
  <si>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MA-5(3)</t>
  </si>
  <si>
    <t>Verify that personnel performing maintenance and diagnostic activities on a system processing, storing, or transmitting classified information are U.S. citizens.</t>
  </si>
  <si>
    <t>MA-5(4)</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</si>
  <si>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</si>
  <si>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MA-5(5)</t>
  </si>
  <si>
    <t>Ensure that non-escorted personnel performing maintenance activities not directly associated with the system but in the physical proximity of the system, have required access authorizations.</t>
  </si>
  <si>
    <t>MA-6(1)</t>
  </si>
  <si>
    <t>Perform preventive maintenance on [Assignment: organization-defined system components] at [Assignment: organization-defined time intervals].</t>
  </si>
  <si>
    <t>MA-6(2)</t>
  </si>
  <si>
    <t>Perform predictive maintenance on [Assignment: organization-defined system components] at [Assignment: organization-defined time intervals].</t>
  </si>
  <si>
    <t>MA-6(3)</t>
  </si>
  <si>
    <t>Transfer predictive maintenance data to a maintenance management system using [Assignment: organization-defined automated mechanisms].</t>
  </si>
  <si>
    <t>MA-7</t>
  </si>
  <si>
    <t>Restrict or prohibit field maintenance on [Assignment: organization-defined systems or system components] to [Assignment: organization-defined trusted maintenance facilities].</t>
  </si>
  <si>
    <t>MP-2(1)</t>
  </si>
  <si>
    <t>[Withdrawn: Incorporated into MP-4(2).]</t>
  </si>
  <si>
    <t>MP-2(2)</t>
  </si>
  <si>
    <t>[Withdrawn: Incorporated into SC-28(1).]</t>
  </si>
  <si>
    <t>MP-4(1)</t>
  </si>
  <si>
    <t>MP-4(2)</t>
  </si>
  <si>
    <t>Restrict access to media storage areas and log access attempts and access granted using [Assignment: organization-defined automated mechanisms].</t>
  </si>
  <si>
    <t>MP-5(1)</t>
  </si>
  <si>
    <t>[Withdrawn: Incorporated into MP-5.]</t>
  </si>
  <si>
    <t>MP-5(2)</t>
  </si>
  <si>
    <t>MP-5(3)</t>
  </si>
  <si>
    <t>Employ an identified custodian during transport of system media outside of controlled areas.</t>
  </si>
  <si>
    <t>MP-5(4)</t>
  </si>
  <si>
    <t>Review, approve, track, document, and verify media sanitization and disposal actions.</t>
  </si>
  <si>
    <t>Test sanitization equipment and procedures [Assignment: organization-defined frequency] to ensure that the intended sanitization is being achieved.</t>
  </si>
  <si>
    <t>Apply nondestructive sanitization techniques to portable storage devices prior to connecting such devices to the system under the following circumstances: [Assignment: organization-defined circumstances requiring sanitization of portable storage devices].</t>
  </si>
  <si>
    <t>MP-6(4)</t>
  </si>
  <si>
    <t>[Withdrawn: Incorporated into MP-6.]</t>
  </si>
  <si>
    <t>MP-6(5)</t>
  </si>
  <si>
    <t>MP-6(6)</t>
  </si>
  <si>
    <t>MP-6(7)</t>
  </si>
  <si>
    <t>Enforce dual authorization for the sanitization of [Assignment: organization-defined system media].</t>
  </si>
  <si>
    <t>MP-6(8)</t>
  </si>
  <si>
    <t>Provide the capability to purge or wipe information from [Assignment: organization-defined systems or system components] [Selection: remotely; under the following conditions: [Assignment: organization-defined conditions]].</t>
  </si>
  <si>
    <t>MP-7(1)</t>
  </si>
  <si>
    <t>MP-7(2)</t>
  </si>
  <si>
    <t>Prohibit the use of sanitization-resistant media in organizational systems.</t>
  </si>
  <si>
    <t>MP-8</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</si>
  <si>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</si>
  <si>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MP-8(1)</t>
  </si>
  <si>
    <t>Document system media downgrading actions.</t>
  </si>
  <si>
    <t>MP-8(2)</t>
  </si>
  <si>
    <t>Test downgrading equipment and procedures [Assignment: organization-defined frequency] to ensure that downgrading actions are being achieved.</t>
  </si>
  <si>
    <t>MP-8(3)</t>
  </si>
  <si>
    <t>Downgrade system media containing controlled unclassified information prior to public release.</t>
  </si>
  <si>
    <t>MP-8(4)</t>
  </si>
  <si>
    <t>Downgrade system media containing classified information prior to release to individuals without required access authorizations.</t>
  </si>
  <si>
    <t>PE-2(1)</t>
  </si>
  <si>
    <t>Authorize physical access to the facility where the system resides based on position or role.</t>
  </si>
  <si>
    <t>PE-2(2)</t>
  </si>
  <si>
    <t>Require two forms of identification from the following forms of identification for visitor access to the facility where the system resides: [Assignment: organization-defined list of acceptable forms of identification].</t>
  </si>
  <si>
    <t>PE-2(3)</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</si>
  <si>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t>
  </si>
  <si>
    <t>Enforce physical access authorizations to the system in addition to the physical access controls for the facility at [Assignment: organization-defined physical spaces containing one or more components of the system].</t>
  </si>
  <si>
    <t>PE-3(2)</t>
  </si>
  <si>
    <t>Perform security checks [Assignment: organization-defined frequency] at the physical perimeter of the facility or system for exfiltration of information or removal of system components.</t>
  </si>
  <si>
    <t>PE-3(3)</t>
  </si>
  <si>
    <t>Employ guards to control [Assignment: organization-defined physical access points] to the facility where the system resides 24 hours per day, 7 days per week.</t>
  </si>
  <si>
    <t>PE-3(4)</t>
  </si>
  <si>
    <t>Use lockable physical casings to protect [Assignment: organization-defined system components] from unauthorized physical access.</t>
  </si>
  <si>
    <t>PE-3(5)</t>
  </si>
  <si>
    <t>Employ [Assignment: organization-defined anti-tamper technologies] to [Selection (one or more): detect; prevent] physical tampering or alteration of [Assignment: organization-defined hardware components] within the system.</t>
  </si>
  <si>
    <t>PE-3(6)</t>
  </si>
  <si>
    <t>[Withdrawn: Incorporated into CA-8.]</t>
  </si>
  <si>
    <t>PE-3(7)</t>
  </si>
  <si>
    <t>Limit access using physical barriers.</t>
  </si>
  <si>
    <t>PE-3(8)</t>
  </si>
  <si>
    <t>Employ access control vestibules at [Assignment: organization-defined locations within the facility].</t>
  </si>
  <si>
    <t>PE-5(1)</t>
  </si>
  <si>
    <t>[Withdrawn: Incorporated into PE-5.]</t>
  </si>
  <si>
    <t>PE-5(2)</t>
  </si>
  <si>
    <t>Link individual identity to receipt of output from output devices.</t>
  </si>
  <si>
    <t>PE-5(3)</t>
  </si>
  <si>
    <t>[Withdrawn: Incorporated into PE-22.]</t>
  </si>
  <si>
    <t>PE-6(2)</t>
  </si>
  <si>
    <t>Recognize [Assignment: organization-defined classes or types of intrusions] and initiate [Assignment: organization-defined response actions] using [Assignment: organization-defined automated mechanisms].</t>
  </si>
  <si>
    <t>PE-6(3)</t>
  </si>
  <si>
    <t>(a) Employ video surveillance of [Assignment: organization-defined operational areas];
(b) Review video recordings [Assignment: organization-defined frequency]; and
(c) Retain video recordings for [Assignment: organization-defined time period].</t>
  </si>
  <si>
    <t>Monitor physical access to the system in addition to the physical access monitoring of the facility at [Assignment: organization-defined physical spaces containing one or more components of the system].</t>
  </si>
  <si>
    <t>PE-7</t>
  </si>
  <si>
    <t>[Withdrawn: Incorporated into PE-2 and PE-3.]</t>
  </si>
  <si>
    <t>Maintain and review visitor access records using [Assignment: organization-defined automated mechanisms].</t>
  </si>
  <si>
    <t>PE-8(2)</t>
  </si>
  <si>
    <t>[Withdrawn: Incorporated into PE-2.]</t>
  </si>
  <si>
    <t>PE-8(3)</t>
  </si>
  <si>
    <t>Limit personally identifiable information contained in visitor access records to the following elements identified in the privacy risk assessment: [Assignment: organization-defined elements].</t>
  </si>
  <si>
    <t>PE-9(1)</t>
  </si>
  <si>
    <t>Employ redundant power cabling paths that are physically separated by [Assignment: organization-defined distance].</t>
  </si>
  <si>
    <t>PE-9(2)</t>
  </si>
  <si>
    <t>Employ automatic voltage controls for [Assignment: organization-defined critical system components].</t>
  </si>
  <si>
    <t>PE-10(1)</t>
  </si>
  <si>
    <t>[Withdrawn: Incorporated into PE-10.]</t>
  </si>
  <si>
    <t>Provide an alternate power supply for the system that is activated [Selection: manually; automatically] and that can maintain minimally required operational capability in the event of an extended loss of the primary power source.</t>
  </si>
  <si>
    <t>PE-11(2)</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</si>
  <si>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</si>
  <si>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PE-12(1)</t>
  </si>
  <si>
    <t>Provide emergency lighting for all areas within the facility supporting essential mission and business functions.</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</si>
  <si>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</si>
  <si>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PE-13(3)</t>
  </si>
  <si>
    <t>[Withdrawn: Incorporated into PE-13(2).]</t>
  </si>
  <si>
    <t>PE-13(4)</t>
  </si>
  <si>
    <t>Ensure that the facility undergoes [Assignment: organization-defined frequency] fire protection inspections by authorized and qualified inspectors and identified deficiencies are resolved within [Assignment: organization-defined time period].</t>
  </si>
  <si>
    <t>PE-14(1)</t>
  </si>
  <si>
    <t>Employ the following automatic environmental controls in the facility to prevent fluctuations potentially harmful to the system: [Assignment: organization-defined automatic environmental controls].</t>
  </si>
  <si>
    <t>PE-14(2)</t>
  </si>
  <si>
    <t>Employ environmental control monitoring that provides an alarm or notification of changes potentially harmful to personnel or equipment to [Assignment: organization-defined personnel or roles].</t>
  </si>
  <si>
    <t>Detect the presence of water near the system and alert [Assignment: organization-defined personnel or roles] using [Assignment: organization-defined automated mechanisms].</t>
  </si>
  <si>
    <t>Position system components within the facility to minimize potential damage from [Assignment: organization-defined physical and environmental hazards] and to minimize the opportunity for unauthorized access.</t>
  </si>
  <si>
    <t>PE-18(1)</t>
  </si>
  <si>
    <t>[Withdrawn: Moved to PE-23.]</t>
  </si>
  <si>
    <t>PE-19</t>
  </si>
  <si>
    <t>Protect the system from information leakage due to electromagnetic signals emanations.</t>
  </si>
  <si>
    <t>PE-19(1)</t>
  </si>
  <si>
    <t>Protect system components, associated data communications, and networks in accordance with national Emissions Security policies and procedures based on the security category or classification of the information.</t>
  </si>
  <si>
    <t>PE-20</t>
  </si>
  <si>
    <t>Employ [Assignment: organization-defined asset location technologies] to track and monitor the location and movement of [Assignment: organization-defined assets] within [Assignment: organization-defined controlled areas].</t>
  </si>
  <si>
    <t>PE-21</t>
  </si>
  <si>
    <t>Employ [Assignment: organization-defined protective measures] against electromagnetic pulse damage for [Assignment: organization-defined systems and system components].</t>
  </si>
  <si>
    <t>PE-22</t>
  </si>
  <si>
    <t>Mark [Assignment: organization-defined system hardware components] indicating the impact level or classification level of the information permitted to be processed, stored, or transmitted by the hardware component.</t>
  </si>
  <si>
    <t>PE-23</t>
  </si>
  <si>
    <t>a. Plan the location or site of the facility where the system resides considering physical and environmental hazards; and
b. For existing facilities, consider the physical and environmental hazards in the organizational risk management strategy.</t>
  </si>
  <si>
    <t>PL-2(1)</t>
  </si>
  <si>
    <t>[Withdrawn: Incorporated into PL-7.]</t>
  </si>
  <si>
    <t>PL-2(2)</t>
  </si>
  <si>
    <t>[Withdrawn: Incorporated into PL-8.]</t>
  </si>
  <si>
    <t>PL-2(3)</t>
  </si>
  <si>
    <t>[Withdrawn: Incorporated into PL-2.]</t>
  </si>
  <si>
    <t>PL-3</t>
  </si>
  <si>
    <t>PL-5</t>
  </si>
  <si>
    <t>[Withdrawn: Incorporated into RA-8.]</t>
  </si>
  <si>
    <t>PL-6</t>
  </si>
  <si>
    <t>PL-7</t>
  </si>
  <si>
    <t>a. Develop a Concept of Operations (CONOPS) for the system describing how the organization intends to operate the system from the perspective of information security and privacy; and
b. Review and update the CONOPS [Assignment: organization-defined frequency].</t>
  </si>
  <si>
    <t>PL-8(1)</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</si>
  <si>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</si>
  <si>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PL-8(2)</t>
  </si>
  <si>
    <t>Require that [Assignment: organization-defined controls] allocated to [Assignment: organization-defined locations and architectural layers] are obtained from different suppliers.</t>
  </si>
  <si>
    <t>PL-9</t>
  </si>
  <si>
    <t>Centrally manage [Assignment: organization-defined controls and related processes].</t>
  </si>
  <si>
    <t>Information Security Program Plan</t>
  </si>
  <si>
    <t>PM-1</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</si>
  <si>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</si>
  <si>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PM-2</t>
  </si>
  <si>
    <t>Appoint a senior agency information security officer with the mission and resources to coordinate, develop, implement, and maintain an organization-wide information security program.</t>
  </si>
  <si>
    <t>PM-3</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</si>
  <si>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</si>
  <si>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PM-4</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</si>
  <si>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</si>
  <si>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PM-5</t>
  </si>
  <si>
    <t>Develop and update [Assignment: organization-defined frequency] an inventory of organizational systems.</t>
  </si>
  <si>
    <t>PM-5(1)</t>
  </si>
  <si>
    <t>Establish, maintain, and update [Assignment: organization-defined frequency] an inventory of all systems, applications, and projects that process personally identifiable information.</t>
  </si>
  <si>
    <t>PM-6</t>
  </si>
  <si>
    <t>Develop, monitor, and report on the results of information security and privacy measures of performance.</t>
  </si>
  <si>
    <t>PM-7</t>
  </si>
  <si>
    <t>Develop and maintain an enterprise architecture with consideration for information security, privacy, and the resulting risk to organizational operations and assets, individuals, other organizations, and the Nation.</t>
  </si>
  <si>
    <t>PM-7(1)</t>
  </si>
  <si>
    <t>Offload [Assignment: organization-defined non-essential functions or services] to other systems, system components, or an external provider.</t>
  </si>
  <si>
    <t>PM-8</t>
  </si>
  <si>
    <t>Address information security and privacy issues in the development, documentation, and updating of a critical infrastructure and key resources protection plan.</t>
  </si>
  <si>
    <t>PM-9</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</si>
  <si>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</si>
  <si>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PM-10</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</si>
  <si>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</si>
  <si>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PM-11</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</si>
  <si>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</si>
  <si>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PM-12</t>
  </si>
  <si>
    <t>Implement an insider threat program that includes a cross-discipline insider threat incident handling team.</t>
  </si>
  <si>
    <t>PM-13</t>
  </si>
  <si>
    <t>Establish a security and privacy workforce development and improvement program.</t>
  </si>
  <si>
    <t>PM-14</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</si>
  <si>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</si>
  <si>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PM-15</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</si>
  <si>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</si>
  <si>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PM-16</t>
  </si>
  <si>
    <t>Implement a threat awareness program that includes a cross-organization information-sharing capability for threat intelligence.</t>
  </si>
  <si>
    <t>PM-16(1)</t>
  </si>
  <si>
    <t>Employ automated mechanisms to maximize the effectiveness of sharing threat intelligence information.</t>
  </si>
  <si>
    <t>PM-17</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</si>
  <si>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</si>
  <si>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PM-18</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</si>
  <si>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</si>
  <si>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PM-19</t>
  </si>
  <si>
    <t>Appoint a senior agency official for privacy with the authority, mission, accountability, and resources to coordinate, develop, and implement, applicable privacy requirements and manage privacy risks through the organization-wide privacy program.</t>
  </si>
  <si>
    <t>PM-20</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</si>
  <si>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</si>
  <si>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PM-20(1)</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</si>
  <si>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</si>
  <si>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PM-21</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</si>
  <si>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</si>
  <si>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PM-22</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</si>
  <si>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</si>
  <si>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PM-23</t>
  </si>
  <si>
    <t>Establish a Data Governance Body consisting of [Assignment: organization-defined roles] with [Assignment: organization-defined responsibilities].</t>
  </si>
  <si>
    <t>PM-24</t>
  </si>
  <si>
    <t>Establish a Data Integrity Board to:
a. Review proposals to conduct or participate in a matching program; and
b. Conduct an annual review of all matching programs in which the agency has participated.</t>
  </si>
  <si>
    <t>PM-25</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</si>
  <si>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</si>
  <si>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PM-26</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</si>
  <si>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</si>
  <si>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PM-27</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</si>
  <si>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</si>
  <si>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PM-28</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</si>
  <si>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</si>
  <si>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PM-29</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</si>
  <si>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</si>
  <si>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PM-30</t>
  </si>
  <si>
    <t>a. Develop an organization-wide strategy for managing supply chain risks associated with the development, acquisition, maintenance, and disposal of systems, system components, and system services;
1. Implement the supply chain risk management strategy consistently across the organization; and
(a) Review and update the supply chain risk management strategy on [Assignment: organization-defined frequency] or as required, to address organizational changes.</t>
  </si>
  <si>
    <t>PM-30(1)</t>
  </si>
  <si>
    <t>Identify, prioritize, and assess suppliers of critical or mission-essential technologies, products, and services.</t>
  </si>
  <si>
    <t>PM-31</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</si>
  <si>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</si>
  <si>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PM-32</t>
  </si>
  <si>
    <t>Analyze [Assignment: organization-defined systems or systems components] supporting mission essential services or functions to ensure that the information resources are being used consistent with their intended purpose.</t>
  </si>
  <si>
    <t>PS-3(1)</t>
  </si>
  <si>
    <t>Verify that individuals accessing a system processing, storing, or transmitting classified information are cleared and indoctrinated to the highest classification level of the information to which they have access on the system.</t>
  </si>
  <si>
    <t>PS-3(2)</t>
  </si>
  <si>
    <t>Verify that individuals accessing a system processing, storing, or transmitting types of classified information that require formal indoctrination, are formally indoctrinated for all the relevant types of information to which they have access on the system.</t>
  </si>
  <si>
    <t>PS-3(3)</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</si>
  <si>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</si>
  <si>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PS-3(4)</t>
  </si>
  <si>
    <t>Verify that individuals accessing a system processing, storing, or transmitting [Assignment: organization-defined information types] meet [Assignment: organization-defined citizenship requirements].</t>
  </si>
  <si>
    <t>PS-4(1)</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</si>
  <si>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</si>
  <si>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Use [Assignment: organization-defined automated mechanisms] to [Selection (one or more): notify [Assignment: organization-defined personnel or roles] of individual termination actions; disable access to system resources].</t>
  </si>
  <si>
    <t>PS-6(1)</t>
  </si>
  <si>
    <t>[Withdrawn: Incorporated into PS-3.]</t>
  </si>
  <si>
    <t>PS-6(2)</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</si>
  <si>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</si>
  <si>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PS-6(3)</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</si>
  <si>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</si>
  <si>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Personally Identifiable Information Processing and Transparency</t>
  </si>
  <si>
    <t>PT-1</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</si>
  <si>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</si>
  <si>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PT-2</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</si>
  <si>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</si>
  <si>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PT-2(1)</t>
  </si>
  <si>
    <t>Attach data tags containing [Assignment: organization-defined authorized processing] to [Assignment: organization-defined elements of personally identifiable information].</t>
  </si>
  <si>
    <t>PT-2(2)</t>
  </si>
  <si>
    <t>Manage enforcement of the authorized processing of personally identifiable information using [Assignment: organization-defined automated mechanisms].</t>
  </si>
  <si>
    <t>PT-3</t>
  </si>
  <si>
    <t>a. Identify and document the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</si>
  <si>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PT-3(1)</t>
  </si>
  <si>
    <t>Attach data tags containing the following purposes to [Assignment: organization-defined elements of personally identifiable information]: [Assignment: organization-defined processing purposes].</t>
  </si>
  <si>
    <t>PT-3(2)</t>
  </si>
  <si>
    <t>Track processing purposes of personally identifiable information using [Assignment: organization-defined automated mechanisms].</t>
  </si>
  <si>
    <t>PT-4</t>
  </si>
  <si>
    <t>Implement [Assignment: organization-defined tools or mechanisms] for individuals to consent to the processing of their personally identifiable information prior to its collection that facilitate individuals’ informed decision-making.</t>
  </si>
  <si>
    <t>PT-4(1)</t>
  </si>
  <si>
    <t>Provide [Assignment: organization-defined mechanisms] to allow individuals to tailor processing permissions to selected elements of personally identifiable information.</t>
  </si>
  <si>
    <t>PT-4(2)</t>
  </si>
  <si>
    <t>Present [Assignment: organization-defined consent mechanisms] to individuals at [Assignment: organization-defined frequency] and in conjunction with [Assignment: organization-defined personally identifiable information processing].</t>
  </si>
  <si>
    <t>PT-4(3)</t>
  </si>
  <si>
    <t>Implement [Assignment: organization-defined tools or mechanisms] for individuals to revoke consent to the processing of their personally identifiable information.</t>
  </si>
  <si>
    <t>PT-5</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</si>
  <si>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</si>
  <si>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PT-5(1)</t>
  </si>
  <si>
    <t>Present notice of personally identifiable information processing to individuals at a time and location where the individual provides personally identifiable information or in conjunction with a data action, or [Assignment: organization-defined frequency].</t>
  </si>
  <si>
    <t>PT-5(2)</t>
  </si>
  <si>
    <t>Include Privacy Act statements on forms that collect information that will be maintained in a Privacy Act system of records, or provide Privacy Act statements on separate forms that can be retained by individuals.</t>
  </si>
  <si>
    <t>PT-6</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</si>
  <si>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</si>
  <si>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PT-6(1)</t>
  </si>
  <si>
    <t>Review all routine uses published in the system of records notice at [Assignment: organization-defined frequency] to ensure continued accuracy, and to ensure that routine uses continue to be compatible with the purpose for which the information was collected.</t>
  </si>
  <si>
    <t>PT-6(2)</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</si>
  <si>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</si>
  <si>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PT-7</t>
  </si>
  <si>
    <t>Apply [Assignment: organization-defined processing conditions] for specific categories of personally identifiable information.</t>
  </si>
  <si>
    <t>PT-7(1)</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</si>
  <si>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</si>
  <si>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PT-7(2)</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</si>
  <si>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</si>
  <si>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PT-8</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</si>
  <si>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</si>
  <si>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RA-2(1)</t>
  </si>
  <si>
    <t>Conduct an impact-level prioritization of organizational systems to obtain additional granularity on system impact levels.</t>
  </si>
  <si>
    <t>RA-3(2)</t>
  </si>
  <si>
    <t>Use all-source intelligence to assist in the analysis of risk.</t>
  </si>
  <si>
    <t>RA-3(3)</t>
  </si>
  <si>
    <t>Determine the current cyber threat environment on an ongoing basis using [Assignment: organization-defined means].</t>
  </si>
  <si>
    <t>RA-3(4)</t>
  </si>
  <si>
    <t>Employ the following advanced automation and analytics capabilities to predict and identify risks to [Assignment: organization-defined systems or system components]: [Assignment: organization-defined advanced automation and analytics capabilities].</t>
  </si>
  <si>
    <t>RA-4</t>
  </si>
  <si>
    <t>[Withdrawn: Incorporated into RA-3.]</t>
  </si>
  <si>
    <t>RA-5(1)</t>
  </si>
  <si>
    <t>[Withdrawn: Incorporated into RA-5.]</t>
  </si>
  <si>
    <t>RA-5(3)</t>
  </si>
  <si>
    <t>Define the breadth and depth of vulnerability scanning coverage.</t>
  </si>
  <si>
    <t>Determine information about the system that is discoverable and take [Assignment: organization-defined corrective actions].</t>
  </si>
  <si>
    <t>RA-5(6)</t>
  </si>
  <si>
    <t>Compare the results of multiple vulnerability scans using [Assignment: organization-defined automated mechanisms].</t>
  </si>
  <si>
    <t>RA-5(7)</t>
  </si>
  <si>
    <t>RA-5(8)</t>
  </si>
  <si>
    <t>Review historic audit logs to determine if a vulnerability identified in a [Assignment: organization-defined system] has been previously exploited within an [Assignment: organization-defined time period].</t>
  </si>
  <si>
    <t>RA-5(9)</t>
  </si>
  <si>
    <t>RA-5(10)</t>
  </si>
  <si>
    <t>Correlate the output from vulnerability scanning tools to determine the presence of multi-vulnerability and multi-hop attack vectors.</t>
  </si>
  <si>
    <t>RA-6</t>
  </si>
  <si>
    <t>Employ a technical surveillance countermeasures survey at [Assignment: organization-defined locations] [Selection (one or more): [Assignment: organization-defined frequency]; when the following events or indicators occur: [Assignment: organization-defined events or indicators]].</t>
  </si>
  <si>
    <t>RA-8</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</si>
  <si>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</si>
  <si>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RA-10</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</si>
  <si>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</si>
  <si>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SA-3(1)</t>
  </si>
  <si>
    <t>Protect system preproduction environments commensurate with risk throughout the system development life cycle for the system, system component, or system service.</t>
  </si>
  <si>
    <t>SA-3(2)</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</si>
  <si>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</si>
  <si>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SA-3(3)</t>
  </si>
  <si>
    <t>Plan for and implement a technology refresh schedule for the system throughout the system development life cycle.</t>
  </si>
  <si>
    <t>SA-4(3)</t>
  </si>
  <si>
    <t>Require the developer of the system, system component, or system service to demonstrate the use of a system development life cycle process that includes:
(a) [Assignment: organization-defined systems engineering methods];
(b) &lt;assign:#&gt;organization-defined [Selection (one or more): systems security; privacy&lt;#:assign&gt; engineering methods]; and
(c) [Assignment: organization-defined software development methods; testing, evaluation, assessment, verification, and validation methods; and quality control processes].</t>
  </si>
  <si>
    <t>SA-4(4)</t>
  </si>
  <si>
    <t>[Withdrawn: Incorporated into CM-8(9).]</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</si>
  <si>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</si>
  <si>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SA-4(6)</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</si>
  <si>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</si>
  <si>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SA-4(7)</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</si>
  <si>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</si>
  <si>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SA-4(8)</t>
  </si>
  <si>
    <t>Require the developer of the system, system component, or system service to produce a plan for continuous monitoring of control effectiveness that is consistent with the continuous monitoring program of the organization.</t>
  </si>
  <si>
    <t>SA-4(11)</t>
  </si>
  <si>
    <t>Include [Assignment: organization-defined Privacy Act requirements] in the acquisition contract for the operation of a system of records on behalf of an organization to accomplish an organizational mission or function.</t>
  </si>
  <si>
    <t>SA-4(12)</t>
  </si>
  <si>
    <t>(a) Include organizational data ownership requirements in the acquisition contract; and
(b) Require all data to be removed from the contractor’s system and returned to the organization within [Assignment: organization-defined time frame].</t>
  </si>
  <si>
    <t>SA-5(1)</t>
  </si>
  <si>
    <t>[Withdrawn: Incorporated into SA-4(1).]</t>
  </si>
  <si>
    <t>SA-5(2)</t>
  </si>
  <si>
    <t>[Withdrawn: Incorporated into SA-4(2).]</t>
  </si>
  <si>
    <t>SA-5(3)</t>
  </si>
  <si>
    <t>SA-5(4)</t>
  </si>
  <si>
    <t>SA-5(5)</t>
  </si>
  <si>
    <t>SA-6</t>
  </si>
  <si>
    <t>[Withdrawn: Incorporated into CM-10 and SI-7.]</t>
  </si>
  <si>
    <t>SA-7</t>
  </si>
  <si>
    <t>[Withdrawn: Incorporated into CM-11 and SI-7.]</t>
  </si>
  <si>
    <t>SA-8(1)</t>
  </si>
  <si>
    <t>Implement the security design principle of clear abstractions.</t>
  </si>
  <si>
    <t>SA-8(2)</t>
  </si>
  <si>
    <t>Implement the security design principle of least common mechanism in [Assignment: organization-defined systems or system components].</t>
  </si>
  <si>
    <t>SA-8(3)</t>
  </si>
  <si>
    <t>Implement the security design principles of modularity and layering in [Assignment: organization-defined systems or system components].</t>
  </si>
  <si>
    <t>SA-8(4)</t>
  </si>
  <si>
    <t>Implement the security design principle of partially ordered dependencies in [Assignment: organization-defined systems or system components].</t>
  </si>
  <si>
    <t>SA-8(5)</t>
  </si>
  <si>
    <t>Implement the security design principle of efficiently mediated access in [Assignment: organization-defined systems or system components].</t>
  </si>
  <si>
    <t>SA-8(6)</t>
  </si>
  <si>
    <t>Implement the security design principle of minimized sharing in [Assignment: organization-defined systems or system components].</t>
  </si>
  <si>
    <t>SA-8(7)</t>
  </si>
  <si>
    <t>Implement the security design principle of reduced complexity in [Assignment: organization-defined systems or system components].</t>
  </si>
  <si>
    <t>SA-8(8)</t>
  </si>
  <si>
    <t>Implement the security design principle of secure evolvability in [Assignment: organization-defined systems or system components].</t>
  </si>
  <si>
    <t>SA-8(9)</t>
  </si>
  <si>
    <t>Implement the security design principle of trusted components in [Assignment: organization-defined systems or system components].</t>
  </si>
  <si>
    <t>SA-8(10)</t>
  </si>
  <si>
    <t>Implement the security design principle of hierarchical trust in [Assignment: organization-defined systems or system components].</t>
  </si>
  <si>
    <t>SA-8(11)</t>
  </si>
  <si>
    <t>Implement the security design principle of inverse modification threshold in [Assignment: organization-defined systems or system components].</t>
  </si>
  <si>
    <t>SA-8(12)</t>
  </si>
  <si>
    <t>Implement the security design principle of hierarchical protection in [Assignment: organization-defined systems or system components].</t>
  </si>
  <si>
    <t>SA-8(13)</t>
  </si>
  <si>
    <t>Implement the security design principle of minimized security elements in [Assignment: organization-defined systems or system components].</t>
  </si>
  <si>
    <t>SA-8(14)</t>
  </si>
  <si>
    <t>Implement the security design principle of least privilege in [Assignment: organization-defined systems or system components].</t>
  </si>
  <si>
    <t>SA-8(15)</t>
  </si>
  <si>
    <t>Implement the security design principle of predicate permission in [Assignment: organization-defined systems or system components].</t>
  </si>
  <si>
    <t>SA-8(16)</t>
  </si>
  <si>
    <t>Implement the security design principle of self-reliant trustworthiness in [Assignment: organization-defined systems or system components].</t>
  </si>
  <si>
    <t>SA-8(17)</t>
  </si>
  <si>
    <t>Implement the security design principle of secure distributed composition in [Assignment: organization-defined systems or system components].</t>
  </si>
  <si>
    <t>SA-8(18)</t>
  </si>
  <si>
    <t>Implement the security design principle of trusted communications channels in [Assignment: organization-defined systems or system components].</t>
  </si>
  <si>
    <t>SA-8(19)</t>
  </si>
  <si>
    <t>Implement the security design principle of continuous protection in [Assignment: organization-defined systems or system components].</t>
  </si>
  <si>
    <t>SA-8(20)</t>
  </si>
  <si>
    <t>Implement the security design principle of secure metadata management in [Assignment: organization-defined systems or system components].</t>
  </si>
  <si>
    <t>SA-8(21)</t>
  </si>
  <si>
    <t>Implement the security design principle of self-analysis in [Assignment: organization-defined systems or system components].</t>
  </si>
  <si>
    <t>SA-8(22)</t>
  </si>
  <si>
    <t>Implement the security design principle of accountability and traceability in [Assignment: organization-defined systems or system components].</t>
  </si>
  <si>
    <t>SA-8(23)</t>
  </si>
  <si>
    <t>Implement the security design principle of secure defaults in [Assignment: organization-defined systems or system components].</t>
  </si>
  <si>
    <t>SA-8(24)</t>
  </si>
  <si>
    <t>Implement the security design principle of secure failure and recovery in [Assignment: organization-defined systems or system components].</t>
  </si>
  <si>
    <t>SA-8(25)</t>
  </si>
  <si>
    <t>Implement the security design principle of economic security in [Assignment: organization-defined systems or system components].</t>
  </si>
  <si>
    <t>SA-8(26)</t>
  </si>
  <si>
    <t>Implement the security design principle of performance security in [Assignment: organization-defined systems or system components].</t>
  </si>
  <si>
    <t>SA-8(27)</t>
  </si>
  <si>
    <t>Implement the security design principle of human factored security in [Assignment: organization-defined systems or system components].</t>
  </si>
  <si>
    <t>SA-8(28)</t>
  </si>
  <si>
    <t>Implement the security design principle of acceptable security in [Assignment: organization-defined systems or system components].</t>
  </si>
  <si>
    <t>SA-8(29)</t>
  </si>
  <si>
    <t>Implement the security design principle of repeatable and documented procedures in [Assignment: organization-defined systems or system components].</t>
  </si>
  <si>
    <t>SA-8(30)</t>
  </si>
  <si>
    <t>Implement the security design principle of procedural rigor in [Assignment: organization-defined systems or system components].</t>
  </si>
  <si>
    <t>SA-8(31)</t>
  </si>
  <si>
    <t>Implement the security design principle of secure system modification in [Assignment: organization-defined systems or system components].</t>
  </si>
  <si>
    <t>SA-8(32)</t>
  </si>
  <si>
    <t>Implement the security design principle of sufficient documentation in [Assignment: organization-defined systems or system components].</t>
  </si>
  <si>
    <t>SA-8(33)</t>
  </si>
  <si>
    <t>Implement the privacy principle of minimization using [Assignment: organization-defined processes].</t>
  </si>
  <si>
    <t>SA-9(1)</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</si>
  <si>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</si>
  <si>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SA-9(3)</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</si>
  <si>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</si>
  <si>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SA-9(4)</t>
  </si>
  <si>
    <t>Take the following actions to verify that the interests of [Assignment: organization-defined external service providers] are consistent with and reflect organizational interests: [Assignment: organization-defined actions].</t>
  </si>
  <si>
    <t>SA-9(5)</t>
  </si>
  <si>
    <t>Restrict the location of [Selection (one or more): information processing; information or data; system services] to [Assignment: organization-defined locations] based on [Assignment: organization-defined requirements or conditions].</t>
  </si>
  <si>
    <t>SA-9(6)</t>
  </si>
  <si>
    <t>Maintain exclusive control of cryptographic keys for encrypted material stored or transmitted through an external system.</t>
  </si>
  <si>
    <t>SA-9(7)</t>
  </si>
  <si>
    <t>Provide the capability to check the integrity of information while it resides in the external system.</t>
  </si>
  <si>
    <t>SA-9(8)</t>
  </si>
  <si>
    <t>Restrict the geographic location of information processing and data storage to facilities located within in the legal jurisdictional boundary of the United States.</t>
  </si>
  <si>
    <t>SA-10(1)</t>
  </si>
  <si>
    <t>Require the developer of the system, system component, or system service to enable integrity verification of software and firmware components.</t>
  </si>
  <si>
    <t>SA-10(2)</t>
  </si>
  <si>
    <t>Provide an alternate configuration management process using organizational personnel in the absence of a dedicated developer configuration management team.</t>
  </si>
  <si>
    <t>SA-10(3)</t>
  </si>
  <si>
    <t>Require the developer of the system, system component, or system service to enable integrity verification of hardware components.</t>
  </si>
  <si>
    <t>SA-10(4)</t>
  </si>
  <si>
    <t>Require the developer of the system, system component, or system service to employ tools for comparing newly generated versions of security-relevant hardware descriptions, source code, and object code with previous versions.</t>
  </si>
  <si>
    <t>SA-10(5)</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</si>
  <si>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</si>
  <si>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SA-10(6)</t>
  </si>
  <si>
    <t>Require the developer of the system, system component, or system service to execute procedures for ensuring that security-relevant hardware, software, and firmware updates distributed to the organization are exactly as specified by the master copies.</t>
  </si>
  <si>
    <t>SA-10(7)</t>
  </si>
  <si>
    <t>Require [Assignment: organization-defined security and privacy representatives] to be included in the [Assignment: organization-defined configuration change management and control process].</t>
  </si>
  <si>
    <t>SA-11(1)</t>
  </si>
  <si>
    <t>Require the developer of the system, system component, or system service to employ static code analysis tools to identify common flaws and document the results of the analysis.</t>
  </si>
  <si>
    <t>SA-11(2)</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</si>
  <si>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</si>
  <si>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SA-11(3)</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</si>
  <si>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</si>
  <si>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SA-11(4)</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</si>
  <si>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</si>
  <si>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SA-11(5)</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</si>
  <si>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</si>
  <si>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SA-11(6)</t>
  </si>
  <si>
    <t>Require the developer of the system, system component, or system service to perform attack surface reviews.</t>
  </si>
  <si>
    <t>SA-11(7)</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</si>
  <si>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</si>
  <si>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SA-11(8)</t>
  </si>
  <si>
    <t>Require the developer of the system, system component, or system service to employ dynamic code analysis tools to identify common flaws and document the results of the analysis.</t>
  </si>
  <si>
    <t>SA-11(9)</t>
  </si>
  <si>
    <t>Require the developer of the system, system component, or system service to employ interactive application security testing tools to identify flaws and document the results.</t>
  </si>
  <si>
    <t>SA-12</t>
  </si>
  <si>
    <t>[Withdrawn: Incorporated into SR Family.]</t>
  </si>
  <si>
    <t>SA-12(1)</t>
  </si>
  <si>
    <t>[Withdrawn: Moved to SR-5.]</t>
  </si>
  <si>
    <t>SA-12(2)</t>
  </si>
  <si>
    <t>[Withdrawn: Moved to SR-6.]</t>
  </si>
  <si>
    <t>SA-12(3)</t>
  </si>
  <si>
    <t>[Withdrawn: Incorporated into SR-3.]</t>
  </si>
  <si>
    <t>SA-12(4)</t>
  </si>
  <si>
    <t>[Withdrawn: Moved to SR-3(1).]</t>
  </si>
  <si>
    <t>SA-12(5)</t>
  </si>
  <si>
    <t>[Withdrawn: Moved to SR-3(2).]</t>
  </si>
  <si>
    <t>SA-12(6)</t>
  </si>
  <si>
    <t>[Withdrawn: Incorporated into SR-5(1).]</t>
  </si>
  <si>
    <t>SA-12(7)</t>
  </si>
  <si>
    <t>[Withdrawn: Moved to SR-5(2).]</t>
  </si>
  <si>
    <t>SA-12(8)</t>
  </si>
  <si>
    <t>[Withdrawn: Incorporated into RA-3(2).]</t>
  </si>
  <si>
    <t>SA-12(9)</t>
  </si>
  <si>
    <t>[Withdrawn: Moved to SR-7.]</t>
  </si>
  <si>
    <t>SA-12(10)</t>
  </si>
  <si>
    <t>[Withdrawn: Moved to SR-4(3).]</t>
  </si>
  <si>
    <t>SA-12(11)</t>
  </si>
  <si>
    <t>[Withdrawn: Moved to SR-6(1).]</t>
  </si>
  <si>
    <t>SA-12(12)</t>
  </si>
  <si>
    <t>[Withdrawn: Moved to SR-8.]</t>
  </si>
  <si>
    <t>SA-12(13)</t>
  </si>
  <si>
    <t>[Withdrawn: Incorporated into MA-6 and RA-9.]</t>
  </si>
  <si>
    <t>SA-12(14)</t>
  </si>
  <si>
    <t>[Withdrawn: Moved to SR-4(1) and SR-4(2).]</t>
  </si>
  <si>
    <t>SA-12(15)</t>
  </si>
  <si>
    <t>SA-13</t>
  </si>
  <si>
    <t>[Withdrawn: Incorporated into SA-8.]</t>
  </si>
  <si>
    <t>SA-14</t>
  </si>
  <si>
    <t>[Withdrawn: Incorporated into RA-9.]</t>
  </si>
  <si>
    <t>SA-14(1)</t>
  </si>
  <si>
    <t>[Withdrawn: Incorporated into SA-20.]</t>
  </si>
  <si>
    <t>SA-15(1)</t>
  </si>
  <si>
    <t>Require the developer of the system, system component, or system service to:
(a) Define quality metrics at the beginning of the development process; and
(b) Provide evidence of meeting the quality metrics [Selection (one or more): [Assignment: organization-defined frequency]; [Assignment: organization-defined program review milestones]; upon delivery].</t>
  </si>
  <si>
    <t>SA-15(2)</t>
  </si>
  <si>
    <t>Require the developer of the system, system component, or system service to select and employ security and privacy tracking tools for use during the development process.</t>
  </si>
  <si>
    <t>SA-15(4)</t>
  </si>
  <si>
    <t>[Withdrawn: Incorporated into SA-11(2).]</t>
  </si>
  <si>
    <t>SA-15(5)</t>
  </si>
  <si>
    <t>Require the developer of the system, system component, or system service to reduce attack surfaces to [Assignment: organization-defined thresholds].</t>
  </si>
  <si>
    <t>SA-15(6)</t>
  </si>
  <si>
    <t>Require the developer of the system, system component, or system service to implement an explicit process to continuously improve the development process.</t>
  </si>
  <si>
    <t>SA-15(7)</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</si>
  <si>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</si>
  <si>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SA-15(8)</t>
  </si>
  <si>
    <t>Require the developer of the system, system component, or system service to use threat modeling and vulnerability analyses from similar systems, components, or services to inform the current development process.</t>
  </si>
  <si>
    <t>SA-15(9)</t>
  </si>
  <si>
    <t>[Withdrawn: Incorporated into SA-3(2).]</t>
  </si>
  <si>
    <t>SA-15(10)</t>
  </si>
  <si>
    <t>Require the developer of the system, system component, or system service to provide, implement, and test an incident response plan.</t>
  </si>
  <si>
    <t>SA-15(11)</t>
  </si>
  <si>
    <t>Require the developer of the system or system component to archive the system or component to be released or delivered together with the corresponding evidence supporting the final security and privacy review.</t>
  </si>
  <si>
    <t>SA-15(12)</t>
  </si>
  <si>
    <t>Require the developer of the system or system component to minimize the use of personally identifiable information in development and test environments.</t>
  </si>
  <si>
    <t>Require the developer of the system, system component, or system service to provide the following training on the correct use and operation of the implemented security and privacy functions, controls, and/or mechanisms: [Assignment: organization-defined training].</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</si>
  <si>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</si>
  <si>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SA-17(1)</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</si>
  <si>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</si>
  <si>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SA-17(2)</t>
  </si>
  <si>
    <t>Require the developer of the system, system component, or system service to:
(a) Define security-relevant hardware, software, and firmware; and
(b) Provide a rationale that the definition for security-relevant hardware, software, and firmware is complete.</t>
  </si>
  <si>
    <t>SA-17(3)</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</si>
  <si>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</si>
  <si>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SA-17(4)</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</si>
  <si>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</si>
  <si>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SA-17(5)</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</si>
  <si>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</si>
  <si>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SA-17(6)</t>
  </si>
  <si>
    <t>Require the developer of the system, system component, or system service to structure security-relevant hardware, software, and firmware to facilitate testing.</t>
  </si>
  <si>
    <t>SA-17(7)</t>
  </si>
  <si>
    <t>Require the developer of the system, system component, or system service to structure security-relevant hardware, software, and firmware to facilitate controlling access with least privilege.</t>
  </si>
  <si>
    <t>SA-17(8)</t>
  </si>
  <si>
    <t>Design [Assignment: organization-defined critical systems or system components] with coordinated behavior to implement the following capabilities: [Assignment: organization-defined capabilities, by system or component].</t>
  </si>
  <si>
    <t>SA-17(9)</t>
  </si>
  <si>
    <t>Use different designs for [Assignment: organization-defined critical systems or system components] to satisfy a common set of requirements or to provide equivalent functionality.</t>
  </si>
  <si>
    <t>SA-18</t>
  </si>
  <si>
    <t>[Withdrawn: Moved to SR-9.]</t>
  </si>
  <si>
    <t>SA-18(1)</t>
  </si>
  <si>
    <t>[Withdrawn: Moved to SR-9(1).]</t>
  </si>
  <si>
    <t>SA-18(2)</t>
  </si>
  <si>
    <t>[Withdrawn: Moved to SR-10.]</t>
  </si>
  <si>
    <t>SA-19</t>
  </si>
  <si>
    <t>[Withdrawn: Moved to SR-11.]</t>
  </si>
  <si>
    <t>SA-19(1)</t>
  </si>
  <si>
    <t>[Withdrawn: Moved to SR-11(1).]</t>
  </si>
  <si>
    <t>SA-19(2)</t>
  </si>
  <si>
    <t>[Withdrawn: Moved to SR-11(2).]</t>
  </si>
  <si>
    <t>SA-19(3)</t>
  </si>
  <si>
    <t>[Withdrawn: Moved to SR-12.]</t>
  </si>
  <si>
    <t>SA-19(4)</t>
  </si>
  <si>
    <t>[Withdrawn: Moved to SR-11(3).]</t>
  </si>
  <si>
    <t>SA-20</t>
  </si>
  <si>
    <t>Reimplement or custom develop the following critical system components: [Assignment: organization-defined critical system components].</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</si>
  <si>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</si>
  <si>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SA-21(1)</t>
  </si>
  <si>
    <t>[Withdrawn: Incorporated into SA-21.]</t>
  </si>
  <si>
    <t>SA-22(1)</t>
  </si>
  <si>
    <t>[Withdrawn: Incorporated into SA-22.]</t>
  </si>
  <si>
    <t>SA-23</t>
  </si>
  <si>
    <t>Employ [Selection (one or more): design; modification; augmentation; reconfiguration] on [Assignment: organization-defined systems or system components] supporting mission essential services or functions to increase the trustworthiness in those systems or components.</t>
  </si>
  <si>
    <t>SC-2(1)</t>
  </si>
  <si>
    <t>Prevent the presentation of system management functionality at interfaces to non-privileged users.</t>
  </si>
  <si>
    <t>SC-2(2)</t>
  </si>
  <si>
    <t>Store state information from applications and software separately.</t>
  </si>
  <si>
    <t>Isolate security functions from nonsecurity functions.</t>
  </si>
  <si>
    <t>SC-3(1)</t>
  </si>
  <si>
    <t>Employ hardware separation mechanisms to implement security function isolation.</t>
  </si>
  <si>
    <t>SC-3(2)</t>
  </si>
  <si>
    <t>Isolate security functions enforcing access and information flow control from nonsecurity functions and from other security functions.</t>
  </si>
  <si>
    <t>SC-3(3)</t>
  </si>
  <si>
    <t>Minimize the number of nonsecurity functions included within the isolation boundary containing security functions.</t>
  </si>
  <si>
    <t>SC-3(4)</t>
  </si>
  <si>
    <t>Implement security functions as largely independent modules that maximize internal cohesiveness within modules and minimize coupling between modules.</t>
  </si>
  <si>
    <t>SC-3(5)</t>
  </si>
  <si>
    <t>Implement security functions as a layered structure minimizing interactions between layers of the design and avoiding any dependence by lower layers on the functionality or correctness of higher layers.</t>
  </si>
  <si>
    <t>SC-4(1)</t>
  </si>
  <si>
    <t>[Withdrawn: Incorporated into SC-4.]</t>
  </si>
  <si>
    <t>SC-4(2)</t>
  </si>
  <si>
    <t>Prevent unauthorized information transfer via shared resources in accordance with [Assignment: organization-defined procedures] when system processing explicitly switches between different information classification levels or security categories.</t>
  </si>
  <si>
    <t>SC-5(1)</t>
  </si>
  <si>
    <t>Restrict the ability of individuals to launch the following denial-of-service attacks against other systems: [Assignment: organization-defined denial-of-service attacks].</t>
  </si>
  <si>
    <t>SC-5(2)</t>
  </si>
  <si>
    <t>Manage capacity, bandwidth, or other redundancy to limit the effects of information flooding denial-of-service attacks.</t>
  </si>
  <si>
    <t>SC-5(3)</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</si>
  <si>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</si>
  <si>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SC-6</t>
  </si>
  <si>
    <t>Protect the availability of resources by allocating [Assignment: organization-defined resources] by [Selection (one or more): priority; quota; [Assignment: organization-defined controls]].</t>
  </si>
  <si>
    <t>SC-7(1)</t>
  </si>
  <si>
    <t>[Withdrawn: Incorporated into SC-7.]</t>
  </si>
  <si>
    <t>SC-7(2)</t>
  </si>
  <si>
    <t>SC-7(6)</t>
  </si>
  <si>
    <t>[Withdrawn: Incorporated into SC-7(18).]</t>
  </si>
  <si>
    <t>SC-7(9)</t>
  </si>
  <si>
    <t>(a) Detect and deny outgoing communications traffic posing a threat to external systems; and
(b) Audit the identity of internal users associated with denied communications.</t>
  </si>
  <si>
    <t>SC-7(10)</t>
  </si>
  <si>
    <t>(a) Prevent the exfiltration of information; and
(b) Conduct exfiltration tests [Assignment: organization-defined frequency].</t>
  </si>
  <si>
    <t>SC-7(11)</t>
  </si>
  <si>
    <t>Only allow incoming communications from [Assignment: organization-defined authorized sources] to be routed to [Assignment: organization-defined authorized destinations].</t>
  </si>
  <si>
    <t>SC-7(12)</t>
  </si>
  <si>
    <t>Implement [Assignment: organization-defined host-based boundary protection mechanisms] at [Assignment: organization-defined system components].</t>
  </si>
  <si>
    <t>SC-7(13)</t>
  </si>
  <si>
    <t>Isolate [Assignment: organization-defined information security tools, mechanisms, and support components] from other internal system components by implementing physically separate subnetworks with managed interfaces to other components of the system.</t>
  </si>
  <si>
    <t>SC-7(14)</t>
  </si>
  <si>
    <t>Protect against unauthorized physical connections at [Assignment: organization-defined managed interfaces].</t>
  </si>
  <si>
    <t>SC-7(15)</t>
  </si>
  <si>
    <t>Route networked, privileged accesses through a dedicated, managed interface for purposes of access control and auditing.</t>
  </si>
  <si>
    <t>SC-7(16)</t>
  </si>
  <si>
    <t>Prevent the discovery of specific system components that represent a managed interface.</t>
  </si>
  <si>
    <t>SC-7(17)</t>
  </si>
  <si>
    <t>Enforce adherence to protocol formats.</t>
  </si>
  <si>
    <t>Prevent systems from entering unsecure states in the event of an operational failure of a boundary protection device.</t>
  </si>
  <si>
    <t>SC-7(19)</t>
  </si>
  <si>
    <t>Block inbound and outbound communications traffic between [Assignment: organization-defined communication clients] that are independently configured by end users and external service providers.</t>
  </si>
  <si>
    <t>SC-7(20)</t>
  </si>
  <si>
    <t>Provide the capability to dynamically isolate [Assignment: organization-defined system components] from other system components.</t>
  </si>
  <si>
    <t>Employ boundary protection mechanisms to isolate [Assignment: organization-defined system components] supporting [Assignment: organization-defined missions and/or business functions].</t>
  </si>
  <si>
    <t>SC-7(22)</t>
  </si>
  <si>
    <t>Implement separate network addresses to connect to systems in different security domains.</t>
  </si>
  <si>
    <t>SC-7(23)</t>
  </si>
  <si>
    <t>Disable feedback to senders on protocol format validation failure.</t>
  </si>
  <si>
    <t>SC-7(24)</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</si>
  <si>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</si>
  <si>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SC-7(25)</t>
  </si>
  <si>
    <t>Prohibit the direct connection of [Assignment: organization-defined unclassified national security system] to an external network without the use of [Assignment: organization-defined boundary protection device].</t>
  </si>
  <si>
    <t>SC-7(26)</t>
  </si>
  <si>
    <t>Prohibit the direct connection of a classified national security system to an external network without the use of [Assignment: organization-defined boundary protection device].</t>
  </si>
  <si>
    <t>SC-7(27)</t>
  </si>
  <si>
    <t>Prohibit the direct connection of [Assignment: organization-defined unclassified non-national security system] to an external network without the use of [Assignment: organization-defined boundary protection device].</t>
  </si>
  <si>
    <t>SC-7(28)</t>
  </si>
  <si>
    <t>Prohibit the direct connection of [Assignment: organization-defined system] to a public network.</t>
  </si>
  <si>
    <t>SC-7(29)</t>
  </si>
  <si>
    <t>Implement [Selection: physically; logically] separate subnetworks to isolate the following critical system components and functions: [Assignment: organization-defined critical system components and functions].</t>
  </si>
  <si>
    <t>SC-8(2)</t>
  </si>
  <si>
    <t>Maintain the [Selection (one or more): confidentiality; integrity] of information during preparation for transmission and during reception.</t>
  </si>
  <si>
    <t>SC-8(3)</t>
  </si>
  <si>
    <t>Implement cryptographic mechanisms to protect message externals unless otherwise protected by [Assignment: organization-defined alternative physical controls].</t>
  </si>
  <si>
    <t>SC-8(4)</t>
  </si>
  <si>
    <t>Implement cryptographic mechanisms to conceal or randomize communication patterns unless otherwise protected by [Assignment: organization-defined alternative physical controls].</t>
  </si>
  <si>
    <t>SC-8(5)</t>
  </si>
  <si>
    <t>Implement [Assignment: organization-defined protected distribution system] to [Selection (one or more): prevent unauthorized disclosure of information; detect changes to information] during transmission.</t>
  </si>
  <si>
    <t>SC-9</t>
  </si>
  <si>
    <t>[Withdrawn: Incorporated into SC-8.]</t>
  </si>
  <si>
    <t>SC-11</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</si>
  <si>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</si>
  <si>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SC-11(1)</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</si>
  <si>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</si>
  <si>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Maintain availability of information in the event of the loss of cryptographic keys by users.</t>
  </si>
  <si>
    <t>SC-12(2)</t>
  </si>
  <si>
    <t>Produce, control, and distribute symmetric cryptographic keys using [Selection: NIST FIPS-validated; NSA-approved] key management technology and processes.</t>
  </si>
  <si>
    <t>SC-12(3)</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</si>
  <si>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</si>
  <si>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SC-12(4)</t>
  </si>
  <si>
    <t>[Withdrawn: Incorporated into SC-12(3).]</t>
  </si>
  <si>
    <t>SC-12(5)</t>
  </si>
  <si>
    <t>SC-12(6)</t>
  </si>
  <si>
    <t>Maintain physical control of cryptographic keys when stored information is encrypted by external service providers.</t>
  </si>
  <si>
    <t>SC-13(1)</t>
  </si>
  <si>
    <t>[Withdrawn: Incorporated into SC-13.]</t>
  </si>
  <si>
    <t>SC-13(2)</t>
  </si>
  <si>
    <t>SC-13(3)</t>
  </si>
  <si>
    <t>SC-13(4)</t>
  </si>
  <si>
    <t>SC-14</t>
  </si>
  <si>
    <t>[Withdrawn: Incorporated into AC-2, AC-3, AC-5, AC-6, SI-3, SI-4, SI-5, SI-7, and SI-10.]</t>
  </si>
  <si>
    <t>SC-15(1)</t>
  </si>
  <si>
    <t>Provide [Selection (one or more): physical; logical] disconnect of collaborative computing devices in a manner that supports ease of use.</t>
  </si>
  <si>
    <t>SC-15(2)</t>
  </si>
  <si>
    <t>SC-15(3)</t>
  </si>
  <si>
    <t>Disable or remove collaborative computing devices and applications from [Assignment: organization-defined systems or system components] in [Assignment: organization-defined secure work areas].</t>
  </si>
  <si>
    <t>SC-15(4)</t>
  </si>
  <si>
    <t>Provide an explicit indication of current participants in [Assignment: organization-defined online meetings and teleconferences].</t>
  </si>
  <si>
    <t>SC-16</t>
  </si>
  <si>
    <t>Associate [Assignment: organization-defined security and privacy attributes] with information exchanged between systems and between system components.</t>
  </si>
  <si>
    <t>SC-16(1)</t>
  </si>
  <si>
    <t>Verify the integrity of transmitted security and privacy attributes.</t>
  </si>
  <si>
    <t>SC-16(2)</t>
  </si>
  <si>
    <t>Implement anti-spoofing mechanisms to prevent adversaries from falsifying the security attributes indicating the successful application of the security process.</t>
  </si>
  <si>
    <t>SC-16(3)</t>
  </si>
  <si>
    <t>Implement [Assignment: organization-defined mechanisms or techniques] to bind security and privacy attributes to transmitted information.</t>
  </si>
  <si>
    <t>SC-18(1)</t>
  </si>
  <si>
    <t>Identify [Assignment: organization-defined unacceptable mobile code] and take [Assignment: organization-defined corrective actions].</t>
  </si>
  <si>
    <t>SC-18(2)</t>
  </si>
  <si>
    <t>Verify that the acquisition, development, and use of mobile code to be deployed in the system meets [Assignment: organization-defined mobile code requirements].</t>
  </si>
  <si>
    <t>SC-18(3)</t>
  </si>
  <si>
    <t>Prevent the download and execution of [Assignment: organization-defined unacceptable mobile code].</t>
  </si>
  <si>
    <t>SC-18(4)</t>
  </si>
  <si>
    <t>Prevent the automatic execution of mobile code in [Assignment: organization-defined software applications] and enforce [Assignment: organization-defined actions] prior to executing the code.</t>
  </si>
  <si>
    <t>SC-18(5)</t>
  </si>
  <si>
    <t>Allow execution of permitted mobile code only in confined virtual machine environments.</t>
  </si>
  <si>
    <t>SC-19</t>
  </si>
  <si>
    <t>[Withdrawn: Technology-specific; addressed as any other technology or protocol.]</t>
  </si>
  <si>
    <t>SC-20(1)</t>
  </si>
  <si>
    <t>[Withdrawn: Incorporated into SC-20.]</t>
  </si>
  <si>
    <t>SC-20(2)</t>
  </si>
  <si>
    <t>Provide data origin and integrity protection artifacts for internal name/address resolution queries.</t>
  </si>
  <si>
    <t>SC-21(1)</t>
  </si>
  <si>
    <t>[Withdrawn: Incorporated into SC-21.]</t>
  </si>
  <si>
    <t>SC-23(1)</t>
  </si>
  <si>
    <t>Invalidate session identifiers upon user logout or other session termination.</t>
  </si>
  <si>
    <t>SC-23(2)</t>
  </si>
  <si>
    <t>[Withdrawn: Incorporated into AC-12(1).]</t>
  </si>
  <si>
    <t>SC-23(3)</t>
  </si>
  <si>
    <t>Generate a unique session identifier for each session with [Assignment: organization-defined randomness requirements] and recognize only session identifiers that are system-generated.</t>
  </si>
  <si>
    <t>SC-23(4)</t>
  </si>
  <si>
    <t>[Withdrawn: Incorporated into SC-23(3).]</t>
  </si>
  <si>
    <t>SC-23(5)</t>
  </si>
  <si>
    <t>Only allow the use of [Assignment: organization-defined certificate authorities] for verification of the establishment of protected sessions.</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</si>
  <si>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</si>
  <si>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SC-25</t>
  </si>
  <si>
    <t>Employ minimal functionality and information storage on the following system components: [Assignment: organization-defined system components].</t>
  </si>
  <si>
    <t>SC-26</t>
  </si>
  <si>
    <t>Include components within organizational systems specifically designed to be the target of malicious attacks for detecting, deflecting, and analyzing such attacks.</t>
  </si>
  <si>
    <t>SC-26(1)</t>
  </si>
  <si>
    <t>[Withdrawn: Incorporated into SC-35.]</t>
  </si>
  <si>
    <t>SC-27</t>
  </si>
  <si>
    <t>Include within organizational systems the following platform independent applications: [Assignment: organization-defined platform-independent applications].</t>
  </si>
  <si>
    <t>SC-28(2)</t>
  </si>
  <si>
    <t>Remove the following information from online storage and store offline in a secure location: [Assignment: organization-defined information].</t>
  </si>
  <si>
    <t>SC-28(3)</t>
  </si>
  <si>
    <t>Provide protected storage for cryptographic keys [Selection: [Assignment: organization-defined safeguards]; hardware-protected key store].</t>
  </si>
  <si>
    <t>SC-29</t>
  </si>
  <si>
    <t>Employ a diverse set of information technologies for the following system components in the implementation of the system: [Assignment: organization-defined system components].</t>
  </si>
  <si>
    <t>SC-29(1)</t>
  </si>
  <si>
    <t>Employ virtualization techniques to support the deployment of a diversity of operating systems and applications that are changed [Assignment: organization-defined frequency].</t>
  </si>
  <si>
    <t>SC-30</t>
  </si>
  <si>
    <t>Employ the following concealment and misdirection techniques for [Assignment: organization-defined systems] at [Assignment: organization-defined time periods] to confuse and mislead adversaries: [Assignment: organization-defined concealment and misdirection techniques].</t>
  </si>
  <si>
    <t>SC-30(1)</t>
  </si>
  <si>
    <t>[Withdrawn: Incorporated into SC-29(1).]</t>
  </si>
  <si>
    <t>SC-30(2)</t>
  </si>
  <si>
    <t>Employ [Assignment: organization-defined techniques] to introduce randomness into organizational operations and assets.</t>
  </si>
  <si>
    <t>SC-30(3)</t>
  </si>
  <si>
    <t>Change the location of [Assignment: organization-defined processing and/or storage] [Selection: [Assignment: organization-defined time frequency]; at random time intervals]].</t>
  </si>
  <si>
    <t>SC-30(4)</t>
  </si>
  <si>
    <t>Employ realistic, but misleading information in [Assignment: organization-defined system components] about its security state or posture.</t>
  </si>
  <si>
    <t>SC-30(5)</t>
  </si>
  <si>
    <t>Employ the following techniques to hide or conceal [Assignment: organization-defined system components]: [Assignment: organization-defined techniques].</t>
  </si>
  <si>
    <t>SC-31</t>
  </si>
  <si>
    <t>a. Perform a covert channel analysis to identify those aspects of communications within the system that are potential avenues for covert [Selection (one or more): storage; timing] channels; and
b. Estimate the maximum bandwidth of those channels.</t>
  </si>
  <si>
    <t>SC-31(1)</t>
  </si>
  <si>
    <t>Test a subset of the identified covert channels to determine the channels that are exploitable.</t>
  </si>
  <si>
    <t>SC-31(2)</t>
  </si>
  <si>
    <t>Reduce the maximum bandwidth for identified covert [Selection (one or more): storage; timing] channels to [Assignment: organization-defined values].</t>
  </si>
  <si>
    <t>SC-31(3)</t>
  </si>
  <si>
    <t>Measure the bandwidth of [Assignment: organization-defined subset of identified covert channels] in the operational environment of the system.</t>
  </si>
  <si>
    <t>SC-32</t>
  </si>
  <si>
    <t>Partition the system into [Assignment: organization-defined system components] residing in separate [Selection: physical; logical] domains or environments based on [Assignment: organization-defined circumstances for physical or logical separation of components].</t>
  </si>
  <si>
    <t>SC-32(1)</t>
  </si>
  <si>
    <t>Partition privileged functions into separate physical domains.</t>
  </si>
  <si>
    <t>SC-33</t>
  </si>
  <si>
    <t>SC-34</t>
  </si>
  <si>
    <t>For [Assignment: organization-defined system components], load and execute:
a. The operating environment from hardware-enforced, read-only media; and
b. The following applications from hardware-enforced, read-only media: [Assignment: organization-defined applications].</t>
  </si>
  <si>
    <t>SC-34(1)</t>
  </si>
  <si>
    <t>Employ [Assignment: organization-defined system components] with no writeable storage that is persistent across component restart or power on/off.</t>
  </si>
  <si>
    <t>SC-34(2)</t>
  </si>
  <si>
    <t>Protect the integrity of information prior to storage on read-only media and control the media after such information has been recorded onto the media.</t>
  </si>
  <si>
    <t>SC-34(3)</t>
  </si>
  <si>
    <t>[Withdrawn: Moved to SC-51.]</t>
  </si>
  <si>
    <t>SC-35</t>
  </si>
  <si>
    <t>Include system components that proactively seek to identify network-based malicious code or malicious websites.</t>
  </si>
  <si>
    <t>SC-36</t>
  </si>
  <si>
    <t>Distribute the following processing and storage components across multiple [Selection: physical locations; logical domains]: [Assignment: organization-defined processing and storage components].</t>
  </si>
  <si>
    <t>SC-36(1)</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</si>
  <si>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</si>
  <si>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SC-36(2)</t>
  </si>
  <si>
    <t>Synchronize the following duplicate systems or system components: [Assignment: organization-defined duplicate systems or system components].</t>
  </si>
  <si>
    <t>SC-37</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</si>
  <si>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</si>
  <si>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SC-37(1)</t>
  </si>
  <si>
    <t>Employ [Assignment: organization-defined controls] to ensure that only [Assignment: organization-defined individuals or systems] receive the following information, system components, or devices: [Assignment: organization-defined information, system components, or devices].</t>
  </si>
  <si>
    <t>SC-38</t>
  </si>
  <si>
    <t>Employ the following operations security controls to protect key organizational information throughout the system development life cycle: [Assignment: organization-defined operations security controls].</t>
  </si>
  <si>
    <t>SC-39(1)</t>
  </si>
  <si>
    <t>Implement hardware separation mechanisms to facilitate process isolation.</t>
  </si>
  <si>
    <t>SC-39(2)</t>
  </si>
  <si>
    <t>Maintain a separate execution domain for each thread in [Assignment: organization-defined multi-threaded processing].</t>
  </si>
  <si>
    <t>SC-40</t>
  </si>
  <si>
    <t>Protect external and internal [Assignment: organization-defined wireless links] from the following signal parameter attacks: [Assignment: organization-defined types of signal parameter attacks or references to sources for such attacks].</t>
  </si>
  <si>
    <t>SC-40(1)</t>
  </si>
  <si>
    <t>Implement cryptographic mechanisms that achieve [Assignment: organization-defined level of protection] against the effects of intentional electromagnetic interference.</t>
  </si>
  <si>
    <t>SC-40(2)</t>
  </si>
  <si>
    <t>Implement cryptographic mechanisms to reduce the detection potential of wireless links to [Assignment: organization-defined level of reduction].</t>
  </si>
  <si>
    <t>SC-40(3)</t>
  </si>
  <si>
    <t>Implement cryptographic mechanisms to identify and reject wireless transmissions that are deliberate attempts to achieve imitative or manipulative communications deception based on signal parameters.</t>
  </si>
  <si>
    <t>SC-40(4)</t>
  </si>
  <si>
    <t>Implement cryptographic mechanisms to prevent the identification of [Assignment: organization-defined wireless transmitters] by using the transmitter signal parameters.</t>
  </si>
  <si>
    <t>SC-41</t>
  </si>
  <si>
    <t>[Selection: Physically; Logically] disable or remove [Assignment: organization-defined connection ports or input/output devices] on the following systems or system components: [Assignment: organization-defined systems or system components].</t>
  </si>
  <si>
    <t>SC-42</t>
  </si>
  <si>
    <t>a. Prohibit [Selection (one or more): the use of devices possessing [Assignment: organization-defined environmental sensing capabilities] in [Assignment: organization-defined facilities, areas, or systems]; the remote activation of environmental sensing capabilities on organizational systems or system components with the following exceptions: [Assignment: organization-defined exceptions where remote activation of sensors is allowed]]; and
b. Provide an explicit indication of sensor use to [Assignment: organization-defined group of users].</t>
  </si>
  <si>
    <t>SC-42(1)</t>
  </si>
  <si>
    <t>Verify that the system is configured so that data or information collected by the [Assignment: organization-defined sensors] is only reported to authorized individuals or roles.</t>
  </si>
  <si>
    <t>SC-42(2)</t>
  </si>
  <si>
    <t>Employ the following measures so that data or information collected by [Assignment: organization-defined sensors] is only used for authorized purposes: [Assignment: organization-defined measures].</t>
  </si>
  <si>
    <t>SC-42(3)</t>
  </si>
  <si>
    <t>[Withdrawn: Incorporated into SC-42.]</t>
  </si>
  <si>
    <t>SC-42(4)</t>
  </si>
  <si>
    <t>Employ the following measures to facilitate an individual’s awareness that personally identifiable information is being collected by [Assignment: organization-defined sensors]: [Assignment: organization-defined measures].</t>
  </si>
  <si>
    <t>SC-42(5)</t>
  </si>
  <si>
    <t>Employ [Assignment: organization-defined sensors] that are configured to minimize the collection of information about individuals that is not needed.</t>
  </si>
  <si>
    <t>SC-43</t>
  </si>
  <si>
    <t>a. Establish usage restrictions and implementation guidelines for the following system components: [Assignment: organization-defined system components]; and
b. Authorize, monitor, and control the use of such components within the system.</t>
  </si>
  <si>
    <t>SC-44</t>
  </si>
  <si>
    <t>Employ a detonation chamber capability within [Assignment: organization-defined system, system component, or location].</t>
  </si>
  <si>
    <t>SC-45</t>
  </si>
  <si>
    <t>Synchronize system clocks within and between systems and system components.</t>
  </si>
  <si>
    <t>SC-45(1)</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</si>
  <si>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</si>
  <si>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SC-45(2)</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</si>
  <si>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</si>
  <si>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SC-46</t>
  </si>
  <si>
    <t>Implement a policy enforcement mechanism [Selection: physically; logically] between the physical and/or network interfaces for the connecting security domains.</t>
  </si>
  <si>
    <t>SC-47</t>
  </si>
  <si>
    <t>Establish [Assignment: organization-defined alternate communications paths] for system operations organizational command and control.</t>
  </si>
  <si>
    <t>SC-48</t>
  </si>
  <si>
    <t>Relocate [Assignment: organization-defined sensors and monitoring capabilities] to [Assignment: organization-defined locations] under the following conditions or circumstances: [Assignment: organization-defined conditions or circumstances].</t>
  </si>
  <si>
    <t>SC-48(1)</t>
  </si>
  <si>
    <t>Dynamically relocate [Assignment: organization-defined sensors and monitoring capabilities] to [Assignment: organization-defined locations] under the following conditions or circumstances: [Assignment: organization-defined conditions or circumstances].</t>
  </si>
  <si>
    <t>SC-49</t>
  </si>
  <si>
    <t>Implement hardware-enforced separation and policy enforcement mechanisms between [Assignment: organization-defined security domains].</t>
  </si>
  <si>
    <t>SC-50</t>
  </si>
  <si>
    <t>Implement software-enforced separation and policy enforcement mechanisms between [Assignment: organization-defined security domains].</t>
  </si>
  <si>
    <t>SC-51</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</si>
  <si>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</si>
  <si>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SI-2(1)</t>
  </si>
  <si>
    <t>SI-2(3)</t>
  </si>
  <si>
    <t>(a) Measure the time between flaw identification and flaw remediation; and
(b) Establish the following benchmarks for taking corrective actions: [Assignment: organization-defined benchmarks].</t>
  </si>
  <si>
    <t>SI-2(4)</t>
  </si>
  <si>
    <t>Employ automated patch management tools to facilitate flaw remediation to the following system components: [Assignment: organization-defined system components].</t>
  </si>
  <si>
    <t>SI-2(5)</t>
  </si>
  <si>
    <t>Install [Assignment: organization-defined security-relevant software and firmware updates] automatically to [Assignment: organization-defined system components].</t>
  </si>
  <si>
    <t>SI-2(6)</t>
  </si>
  <si>
    <t>Remove previous versions of [Assignment: organization-defined software and firmware components] after updated versions have been installed.</t>
  </si>
  <si>
    <t>SI-3(1)</t>
  </si>
  <si>
    <t>SI-3(2)</t>
  </si>
  <si>
    <t>[Withdrawn: Incorporated into SI-3.]</t>
  </si>
  <si>
    <t>SI-3(3)</t>
  </si>
  <si>
    <t>[Withdrawn: Incorporated into AC-6(10).]</t>
  </si>
  <si>
    <t>SI-3(4)</t>
  </si>
  <si>
    <t>Update malicious code protection mechanisms only when directed by a privileged user.</t>
  </si>
  <si>
    <t>SI-3(5)</t>
  </si>
  <si>
    <t>SI-3(6)</t>
  </si>
  <si>
    <t>(a) Test malicious code protection mechanisms [Assignment: organization-defined frequency] by introducing known benign code into the system; and
(b) Verify that the detection of the code and the associated incident reporting occur.</t>
  </si>
  <si>
    <t>SI-3(7)</t>
  </si>
  <si>
    <t>SI-3(8)</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</si>
  <si>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</si>
  <si>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SI-3(9)</t>
  </si>
  <si>
    <t>[Withdrawn: Moved to AC-17(10).]</t>
  </si>
  <si>
    <t>SI-3(10)</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</si>
  <si>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</si>
  <si>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SI-4(1)</t>
  </si>
  <si>
    <t>Connect and configure individual intrusion detection tools into a system-wide intrusion detection system.</t>
  </si>
  <si>
    <t>SI-4(3)</t>
  </si>
  <si>
    <t>Employ automated tools and mechanisms to integrate intrusion detection tools and mechanisms into access control and flow control mechanisms.</t>
  </si>
  <si>
    <t>SI-4(6)</t>
  </si>
  <si>
    <t>SI-4(7)</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</si>
  <si>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</si>
  <si>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SI-4(8)</t>
  </si>
  <si>
    <t>SI-4(9)</t>
  </si>
  <si>
    <t>Test intrusion-monitoring tools and mechanisms [Assignment: organization-defined frequency].</t>
  </si>
  <si>
    <t>Make provisions so that [Assignment: organization-defined encrypted communications traffic] is visible to [Assignment: organization-defined system monitoring tools and mechanisms].</t>
  </si>
  <si>
    <t>SI-4(11)</t>
  </si>
  <si>
    <t>Analyze outbound communications traffic at the external interfaces to the system and selected [Assignment: organization-defined interior points within the system] to discover anomalies.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</si>
  <si>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</si>
  <si>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SI-4(13)</t>
  </si>
  <si>
    <t>(a) Analyze communications traffic and event patterns for the system;
(b) Develop profiles representing common traffic and event patterns; and
(c) Use the traffic and event profiles in tuning system-monitoring devices.</t>
  </si>
  <si>
    <t>Employ a wireless intrusion detection system to identify rogue wireless devices and to detect attack attempts and potential compromises or breaches to the system.</t>
  </si>
  <si>
    <t>SI-4(15)</t>
  </si>
  <si>
    <t>Employ an intrusion detection system to monitor wireless communications traffic as the traffic passes from wireless to wireline networks.</t>
  </si>
  <si>
    <t>SI-4(16)</t>
  </si>
  <si>
    <t>Correlate information from monitoring tools and mechanisms employed throughout the system.</t>
  </si>
  <si>
    <t>SI-4(17)</t>
  </si>
  <si>
    <t>Correlate information from monitoring physical, cyber, and supply chain activities to achieve integrated, organization-wide situational awareness.</t>
  </si>
  <si>
    <t>SI-4(18)</t>
  </si>
  <si>
    <t>Analyze outbound communications traffic at external interfaces to the system and at the following interior points to detect covert exfiltration of information: [Assignment: organization-defined interior points within the system].</t>
  </si>
  <si>
    <t>SI-4(19)</t>
  </si>
  <si>
    <t>Implement [Assignment: organization-defined additional monitoring] of individuals who have been identified by [Assignment: organization-defined sources] as posing an increased level of risk.</t>
  </si>
  <si>
    <t>Implement the following additional monitoring of privileged users: [Assignment: organization-defined additional monitoring].</t>
  </si>
  <si>
    <t>SI-4(21)</t>
  </si>
  <si>
    <t>Implement the following additional monitoring of individuals during [Assignment: organization-defined probationary period]: [Assignment: organization-defined additional monitoring].</t>
  </si>
  <si>
    <t>(a) Detect network services that have not been authorized or approved by [Assignment: organization-defined authorization or approval processes]; and
(b) [Selection (one or more): Audit; Alert [Assignment: organization-defined personnel or roles]] when detected.</t>
  </si>
  <si>
    <t>SI-4(23)</t>
  </si>
  <si>
    <t>Implement the following host-based monitoring mechanisms at [Assignment: organization-defined system components]: [Assignment: organization-defined host-based monitoring mechanisms].</t>
  </si>
  <si>
    <t>SI-4(24)</t>
  </si>
  <si>
    <t>Discover, collect, and distribute to [Assignment: organization-defined personnel or roles], indicators of compromise provided by [Assignment: organization-defined sources].</t>
  </si>
  <si>
    <t>SI-4(25)</t>
  </si>
  <si>
    <t>Provide visibility into network traffic at external and key internal system interfaces to optimize the effectiveness of monitoring devices.</t>
  </si>
  <si>
    <t>Broadcast security alert and advisory information throughout the organization using [Assignment: organization-defined automated mechanisms].</t>
  </si>
  <si>
    <t>a. Verify the correct operation of [Assignment: organization-defined security and privacy functions];
b. Perform the verification of the functions specified in SI-6a [Selection (one or more): [Assignment: organization-defined system transitional states]; upon command by user with appropriate privilege; [Assignment: organization-defined frequency]];
c. Alert [Assignment: organization-defined personnel or roles] to failed security and privacy verification tests; and
d. [Selection (one or more): Shut the system down; Restart the system; [Assignment: organization-defined alternative action(s)]] when anomalies are discovered.</t>
  </si>
  <si>
    <t>SI-6(1)</t>
  </si>
  <si>
    <t>[Withdrawn: Incorporated into SI-6.]</t>
  </si>
  <si>
    <t>SI-6(2)</t>
  </si>
  <si>
    <t>Implement automated mechanisms to support the management of distributed security and privacy function testing.</t>
  </si>
  <si>
    <t>SI-6(3)</t>
  </si>
  <si>
    <t>Report the results of security and privacy function verification to [Assignment: organization-defined personnel or roles].</t>
  </si>
  <si>
    <t>Employ automated tools that provide notification to [Assignment: organization-defined personnel or roles] upon discovering discrepancies during integrity verification.</t>
  </si>
  <si>
    <t>SI-7(3)</t>
  </si>
  <si>
    <t>Employ centrally managed integrity verification tools.</t>
  </si>
  <si>
    <t>SI-7(4)</t>
  </si>
  <si>
    <t>[Withdrawn: Incorporated into SR-9.]</t>
  </si>
  <si>
    <t>Automatically [Selection (one or more): shut the system down; restart the system; implement [Assignment: organization-defined controls]] when integrity violations are discovered.</t>
  </si>
  <si>
    <t>SI-7(6)</t>
  </si>
  <si>
    <t>Implement cryptographic mechanisms to detect unauthorized changes to software, firmware, and information.</t>
  </si>
  <si>
    <t>SI-7(8)</t>
  </si>
  <si>
    <t>Upon detection of a potential integrity violation, provide the capability to audit the event and initiate the following actions: [Selection (one or more): generate an audit record; alert current user; alert [Assignment: organization-defined personnel or roles]; [Assignment: organization-defined other actions]].</t>
  </si>
  <si>
    <t>SI-7(9)</t>
  </si>
  <si>
    <t>Verify the integrity of the boot process of the following system components: [Assignment: organization-defined system components].</t>
  </si>
  <si>
    <t>SI-7(10)</t>
  </si>
  <si>
    <t>Implement the following mechanisms to protect the integrity of boot firmware in [Assignment: organization-defined system components]: [Assignment: organization-defined mechanisms].</t>
  </si>
  <si>
    <t>SI-7(11)</t>
  </si>
  <si>
    <t>[Withdrawn: Moved to CM-7(6).]</t>
  </si>
  <si>
    <t>SI-7(12)</t>
  </si>
  <si>
    <t>Require that the integrity of the following user-installed software be verified prior to execution: [Assignment: organization-defined user-installed software].</t>
  </si>
  <si>
    <t>SI-7(13)</t>
  </si>
  <si>
    <t>[Withdrawn: Moved to CM-7(7).]</t>
  </si>
  <si>
    <t>SI-7(14)</t>
  </si>
  <si>
    <t>[Withdrawn: Moved to CM-7(8).]</t>
  </si>
  <si>
    <t>Implement cryptographic mechanisms to authenticate the following software or firmware components prior to installation: [Assignment: organization-defined software or firmware components].</t>
  </si>
  <si>
    <t>SI-7(16)</t>
  </si>
  <si>
    <t>Prohibit processes from executing without supervision for more than [Assignment: organization-defined time period].</t>
  </si>
  <si>
    <t>SI-7(17)</t>
  </si>
  <si>
    <t>Implement [Assignment: organization-defined controls] for application self-protection at runtime.</t>
  </si>
  <si>
    <t>SI-8(1)</t>
  </si>
  <si>
    <t>SI-8(3)</t>
  </si>
  <si>
    <t>Implement spam protection mechanisms with a learning capability to more effectively identify legitimate communications traffic.</t>
  </si>
  <si>
    <t>SI-9</t>
  </si>
  <si>
    <t>[Withdrawn: Incorporated into AC-2, AC-3, AC-5, and AC-6.]</t>
  </si>
  <si>
    <t>SI-10(1)</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</si>
  <si>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</si>
  <si>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SI-10(2)</t>
  </si>
  <si>
    <t>Review and resolve input validation errors within [Assignment: organization-defined time period].</t>
  </si>
  <si>
    <t>SI-10(3)</t>
  </si>
  <si>
    <t>Verify that the system behaves in a predictable and documented manner when invalid inputs are received.</t>
  </si>
  <si>
    <t>SI-10(4)</t>
  </si>
  <si>
    <t>Account for timing interactions among system components in determining appropriate responses for invalid inputs.</t>
  </si>
  <si>
    <t>SI-10(5)</t>
  </si>
  <si>
    <t>Restrict the use of information inputs to [Assignment: organization-defined trusted sources] and/or [Assignment: organization-defined formats].</t>
  </si>
  <si>
    <t>SI-10(6)</t>
  </si>
  <si>
    <t>Prevent untrusted data injections.</t>
  </si>
  <si>
    <t>SI-12(1)</t>
  </si>
  <si>
    <t>Limit personally identifiable information being processed in the information life cycle to the following elements of personally identifiable information: [Assignment: organization-defined elements of personally identifiable information].</t>
  </si>
  <si>
    <t>SI-12(2)</t>
  </si>
  <si>
    <t>Use the following techniques to minimize the use of personally identifiable information for research, testing, or training: [Assignment: organization-defined techniques].</t>
  </si>
  <si>
    <t>SI-12(3)</t>
  </si>
  <si>
    <t>Use the following techniques to dispose of, destroy, or erase information following the retention period: [Assignment: organization-defined techniques].</t>
  </si>
  <si>
    <t>SI-13</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</si>
  <si>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</si>
  <si>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SI-13(1)</t>
  </si>
  <si>
    <t>Take system components out of service by transferring component responsibilities to substitute components no later than [Assignment: organization-defined fraction or percentage] of mean time to failure.</t>
  </si>
  <si>
    <t>SI-13(2)</t>
  </si>
  <si>
    <t>[Withdrawn: Incorporated into SI-7(16).]</t>
  </si>
  <si>
    <t>SI-13(3)</t>
  </si>
  <si>
    <t>Manually initiate transfers between active and standby system components when the use of the active component reaches [Assignment: organization-defined percentage] of the mean time to failure.</t>
  </si>
  <si>
    <t>SI-13(4)</t>
  </si>
  <si>
    <t>If system component failures are detected:
(a) Ensure that the standby components are successfully and transparently installed within [Assignment: organization-defined time period]; and
(b) [Selection (one or more): Activate [Assignment: organization-defined alarm]; Automatically shut down the system; [Assignment: organization-defined action]].</t>
  </si>
  <si>
    <t>SI-13(5)</t>
  </si>
  <si>
    <t>Provide [Selection: real-time; near real-time] [Assignment: organization-defined failover capability] for the system.</t>
  </si>
  <si>
    <t>SI-14</t>
  </si>
  <si>
    <t>Implement non-persistent [Assignment: organization-defined system components and services] that are initiated in a known state and terminated [Selection (one or more): upon end of session of use; periodically at [Assignment: organization-defined frequency]].</t>
  </si>
  <si>
    <t>SI-14(1)</t>
  </si>
  <si>
    <t>Obtain software and data employed during system component and service refreshes from the following trusted sources: [Assignment: organization-defined trusted sources].</t>
  </si>
  <si>
    <t>SI-14(2)</t>
  </si>
  <si>
    <t>(a) [Selection: Refresh [Assignment: organization-defined information][Assignment: organization-defined frequency]; Generate [Assignment: organization-defined information] on demand]; and
(b) Delete information when no longer needed.</t>
  </si>
  <si>
    <t>SI-14(3)</t>
  </si>
  <si>
    <t>Establish connections to the system on demand and terminate connections after [Selection: completion of a request; a period of non-use].</t>
  </si>
  <si>
    <t>SI-15</t>
  </si>
  <si>
    <t>Validate information output from the following software programs and/or applications to ensure that the information is consistent with the expected content: [Assignment: organization-defined software programs and/or applications].</t>
  </si>
  <si>
    <t>SI-17</t>
  </si>
  <si>
    <t>Implement the indicated fail-safe procedures when the indicated failures occur: [Assignment: organization-defined list of failure conditions and associated fail-safe procedures].</t>
  </si>
  <si>
    <t>SI-18</t>
  </si>
  <si>
    <t>a. Check the accuracy, relevance, timeliness, and completeness of personally identifiable information across the information life cycle [Assignment: organization-defined frequency]; and
b. Correct or delete inaccurate or outdated personally identifiable information.</t>
  </si>
  <si>
    <t>SI-18(1)</t>
  </si>
  <si>
    <t>Correct or delete personally identifiable information that is inaccurate or outdated, incorrectly determined regarding impact, or incorrectly de-identified using [Assignment: organization-defined automated mechanisms].</t>
  </si>
  <si>
    <t>SI-18(2)</t>
  </si>
  <si>
    <t>Employ data tags to automate the correction or deletion of personally identifiable information across the information life cycle within organizational systems.</t>
  </si>
  <si>
    <t>SI-18(3)</t>
  </si>
  <si>
    <t>Collect personally identifiable information directly from the individual.</t>
  </si>
  <si>
    <t>SI-18(4)</t>
  </si>
  <si>
    <t>Correct or delete personally identifiable information upon request by individuals or their designated representatives.</t>
  </si>
  <si>
    <t>SI-18(5)</t>
  </si>
  <si>
    <t>Notify [Assignment: organization-defined recipients of personally identifiable information] and individuals that the personally identifiable information has been corrected or deleted.</t>
  </si>
  <si>
    <t>SI-19</t>
  </si>
  <si>
    <t>a. Remove the following elements of personally identifiable information from datasets: [Assignment: organization-defined elements of personally identifiable information]; and
b. Evaluate [Assignment: organization-defined frequency] for effectiveness of de-identification.</t>
  </si>
  <si>
    <t>SI-19(1)</t>
  </si>
  <si>
    <t>De-identify the dataset upon collection by not collecting personally identifiable information.</t>
  </si>
  <si>
    <t>SI-19(2)</t>
  </si>
  <si>
    <t>Prohibit archiving of personally identifiable information elements if those elements in a dataset will not be needed after the dataset is archived.</t>
  </si>
  <si>
    <t>SI-19(3)</t>
  </si>
  <si>
    <t>Remove personally identifiable information elements from a dataset prior to its release if those elements in the dataset do not need to be part of the data release.</t>
  </si>
  <si>
    <t>SI-19(4)</t>
  </si>
  <si>
    <t>Remove, mask, encrypt, hash, or replace direct identifiers in a dataset.</t>
  </si>
  <si>
    <t>SI-19(5)</t>
  </si>
  <si>
    <t>Manipulate numerical data, contingency tables, and statistical findings so that no individual or organization is identifiable in the results of the analysis.</t>
  </si>
  <si>
    <t>SI-19(6)</t>
  </si>
  <si>
    <t>Prevent disclosure of personally identifiable information by adding non-deterministic noise to the results of mathematical operations before the results are reported.</t>
  </si>
  <si>
    <t>SI-19(7)</t>
  </si>
  <si>
    <t>Perform de-identification using validated algorithms and software that is validated to implement the algorithms.</t>
  </si>
  <si>
    <t>SI-19(8)</t>
  </si>
  <si>
    <t>Perform a motivated intruder test on the de-identified dataset to determine if the identified data remains or if the de-identified data can be re-identified.</t>
  </si>
  <si>
    <t>SI-20</t>
  </si>
  <si>
    <t>Embed data or capabilities in the following systems or system components to determine if organizational data has been exfiltrated or improperly removed from the organization: [Assignment: organization-defined systems or system components].</t>
  </si>
  <si>
    <t>SI-21</t>
  </si>
  <si>
    <t>Refresh [Assignment: organization-defined information] at [Assignment: organization-defined frequencies] or generate the information on demand and delete the information when no longer needed.</t>
  </si>
  <si>
    <t>SI-22</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</si>
  <si>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</si>
  <si>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SI-23</t>
  </si>
  <si>
    <t>Based on [Assignment: organization-defined circumstances]:
a. Fragment the following information: [Assignment: organization-defined information]; and
b. Distribute the fragmented information across the following systems or system components: [Assignment: organization-defined systems or system components].</t>
  </si>
  <si>
    <t>SR-3(1)</t>
  </si>
  <si>
    <t>Employ a diverse set of sources for the following system components and services:  [Assignment: organization-defined system components and services].</t>
  </si>
  <si>
    <t>SR-3(2)</t>
  </si>
  <si>
    <t>Employ the following controls to limit harm from potential adversaries identifying and targeting the organizational supply chain: [Assignment: organization-defined controls].</t>
  </si>
  <si>
    <t>SR-3(3)</t>
  </si>
  <si>
    <t>Ensure that the controls included in the contracts of prime contractors are also included in the contracts of subcontractors.</t>
  </si>
  <si>
    <t>SR-4</t>
  </si>
  <si>
    <t>Document, monitor, and maintain valid provenance of the following systems, system components, and associated data: [Assignment: organization-defined systems, system components, and associated data].</t>
  </si>
  <si>
    <t>SR-4(1)</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</si>
  <si>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</si>
  <si>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SR-4(2)</t>
  </si>
  <si>
    <t>Establish and maintain unique identification of the following systems and critical system components for tracking through the supply chain: [Assignment: organization-defined systems and critical system components].</t>
  </si>
  <si>
    <t>SR-4(3)</t>
  </si>
  <si>
    <t>Employ the following controls to validate that the system or system component received is genuine and has not been altered: [Assignment: organization-defined controls].</t>
  </si>
  <si>
    <t>SR-4(4)</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</si>
  <si>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</si>
  <si>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SR-5(1)</t>
  </si>
  <si>
    <t>Employ the following controls to ensure an adequate supply of [Assignment: organization-defined critical system components]: [Assignment: organization-defined controls].</t>
  </si>
  <si>
    <t>SR-5(2)</t>
  </si>
  <si>
    <t>Assess the system, system component, or system service prior to selection, acceptance, modification, or update.</t>
  </si>
  <si>
    <t>SR-6(1)</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</si>
  <si>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</si>
  <si>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SR-7</t>
  </si>
  <si>
    <t>Employ the following Operations Security (OPSEC) controls to protect supply chain-related information for the system, system component, or system service: [Assignment: organization-defined Operations Security (OPSEC) controls].</t>
  </si>
  <si>
    <t>Implement a tamper protection program for the system, system component, or system service.</t>
  </si>
  <si>
    <t>Employ anti-tamper technologies, tools, and techniques throughout the system development life cycle.</t>
  </si>
  <si>
    <t>SR-11(3)</t>
  </si>
  <si>
    <t>Scan for counterfeit system components [Assignment: organization-defined frequency].</t>
  </si>
  <si>
    <t>AC.99</t>
  </si>
  <si>
    <t>AU.99</t>
  </si>
  <si>
    <t>CP.99</t>
  </si>
  <si>
    <t>CM.99</t>
  </si>
  <si>
    <t>IR.99</t>
  </si>
  <si>
    <t>RA.99</t>
  </si>
  <si>
    <t>MA.99</t>
  </si>
  <si>
    <t>MP.99</t>
  </si>
  <si>
    <t>PS.99</t>
  </si>
  <si>
    <t>PE.99</t>
  </si>
  <si>
    <t>PL.99</t>
  </si>
  <si>
    <t>CA.99</t>
  </si>
  <si>
    <t>SR.99</t>
  </si>
  <si>
    <t>SC.99</t>
  </si>
  <si>
    <t>SI.99</t>
  </si>
  <si>
    <t>SA.99</t>
  </si>
  <si>
    <t>AT.99</t>
  </si>
  <si>
    <t>IA.99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</si>
</sst>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74">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5.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powerPivotData" Target="model/item.data"/><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connections" Target="connections.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264</c:v>
                </c:pt>
                <c:pt idx="1">
                  <c:v>0</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Reporting'!$K$21:$O$21</c:f>
              <c:numCache>
                <c:formatCode>General</c:formatCode>
                <c:ptCount val="5"/>
                <c:pt idx="0">
                  <c:v>264</c:v>
                </c:pt>
                <c:pt idx="1">
                  <c:v>0</c:v>
                </c:pt>
                <c:pt idx="2">
                  <c:v>0</c:v>
                </c:pt>
                <c:pt idx="3">
                  <c:v>0</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257175</xdr:colOff>
      <xdr:row>15</xdr:row>
      <xdr:rowOff>28575</xdr:rowOff>
    </xdr:from>
    <xdr:to>
      <xdr:col>19</xdr:col>
      <xdr:colOff>257175</xdr:colOff>
      <xdr:row>42</xdr:row>
      <xdr:rowOff>123825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0850225" y="29622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438150</xdr:colOff>
      <xdr:row>15</xdr:row>
      <xdr:rowOff>9525</xdr:rowOff>
    </xdr:from>
    <xdr:to>
      <xdr:col>22</xdr:col>
      <xdr:colOff>438150</xdr:colOff>
      <xdr:row>42</xdr:row>
      <xdr:rowOff>95250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2860000" y="29432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257175</xdr:colOff>
      <xdr:row>42</xdr:row>
      <xdr:rowOff>171450</xdr:rowOff>
    </xdr:from>
    <xdr:to>
      <xdr:col>19</xdr:col>
      <xdr:colOff>257175</xdr:colOff>
      <xdr:row>56</xdr:row>
      <xdr:rowOff>28575</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0850225" y="824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2">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0">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21" totalsRowShown="0" headerRowDxfId="23">
  <autoFilter ref="J3:P21"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322" totalsRowShown="0" headerRowDxfId="21" dataDxfId="20" tableBorderDxfId="19">
  <autoFilter ref="A17:K322" xr:uid="{C8EA65B9-A847-4B76-9C6E-64CA64A03778}">
    <filterColumn colId="10">
      <filters>
        <filter val="Not Addressed"/>
      </filters>
    </filterColumn>
  </autoFilter>
  <sortState xmlns:xlrd2="http://schemas.microsoft.com/office/spreadsheetml/2017/richdata2" ref="A18:K322">
    <sortCondition ref="A17:A322"/>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calculatedColumnFormula>VLOOKUP(ControlImplementation[[#This Row],[ID]],Sheet1!C3:I1191,3,FALSE)</calculatedColumnFormula>
    </tableColumn>
    <tableColumn id="8" xr3:uid="{67239FA2-4C5B-41AA-9E97-0D955F9DC480}" name="Column5" dataDxfId="11"/>
    <tableColumn id="9" xr3:uid="{B8AAC346-4BF5-48C3-B648-2E9FDD8E242D}" name="Control Type" dataDxfId="10">
      <calculatedColumnFormula>VLOOKUP(ControlImplementation[[#This Row],[ID]],Sheet1!C3:I1191,5,FALSE)</calculatedColumnFormula>
    </tableColumn>
    <tableColumn id="10" xr3:uid="{52814D9E-80E6-4E45-8F49-C26B84DAA20F}" name="Column1" dataDxfId="9"/>
    <tableColumn id="11" xr3:uid="{3C4E488D-3100-494B-9FC0-BBC139FBDBC7}" name="Status" dataDxfId="8">
      <calculatedColumnFormula>VLOOKUP(ControlImplementation[[#This Row],[ID]],Sheet1!C3:I1191,7,FALSE)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322" totalsRowShown="0" headerRowDxfId="7">
  <autoFilter ref="A17:P322" xr:uid="{1E0D1B6F-E001-4104-96FA-7EB29BB2CCD6}"/>
  <sortState xmlns:xlrd2="http://schemas.microsoft.com/office/spreadsheetml/2017/richdata2" ref="A18:P322">
    <sortCondition ref="A17:A322"/>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Interview"/>
    <tableColumn id="13" xr3:uid="{33A5C258-E251-47E5-BC42-9B252A4D2205}" name="Exame"/>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workbookViewId="0">
      <selection sqref="A1:B1"/>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46" t="s">
        <v>1810</v>
      </c>
      <c r="B1" s="46"/>
    </row>
    <row r="2" spans="1:2" x14ac:dyDescent="0.25">
      <c r="A2" s="28" t="s">
        <v>22</v>
      </c>
      <c r="B2" s="29">
        <v>0.1</v>
      </c>
    </row>
    <row r="3" spans="1:2" x14ac:dyDescent="0.25">
      <c r="A3" s="28" t="s">
        <v>23</v>
      </c>
      <c r="B3" s="28" t="s">
        <v>127</v>
      </c>
    </row>
    <row r="4" spans="1:2" x14ac:dyDescent="0.25">
      <c r="A4" s="28" t="s">
        <v>21</v>
      </c>
      <c r="B4" s="30" t="s">
        <v>118</v>
      </c>
    </row>
    <row r="5" spans="1:2" x14ac:dyDescent="0.25">
      <c r="A5" s="28" t="s">
        <v>19</v>
      </c>
      <c r="B5" s="30" t="s">
        <v>119</v>
      </c>
    </row>
    <row r="6" spans="1:2" x14ac:dyDescent="0.25">
      <c r="A6" s="28" t="s">
        <v>24</v>
      </c>
      <c r="B6" s="28" t="s">
        <v>1809</v>
      </c>
    </row>
    <row r="9" spans="1:2" x14ac:dyDescent="0.25">
      <c r="A9" s="28" t="s">
        <v>120</v>
      </c>
      <c r="B9" s="30" t="s">
        <v>121</v>
      </c>
    </row>
    <row r="10" spans="1:2" x14ac:dyDescent="0.25">
      <c r="A10" s="28" t="s">
        <v>122</v>
      </c>
      <c r="B10" s="30" t="s">
        <v>123</v>
      </c>
    </row>
    <row r="11" spans="1:2" x14ac:dyDescent="0.25">
      <c r="A11" s="28" t="s">
        <v>124</v>
      </c>
      <c r="B11" s="31" t="s">
        <v>125</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57" workbookViewId="0">
      <selection activeCell="A371" sqref="A371"/>
    </sheetView>
  </sheetViews>
  <sheetFormatPr defaultRowHeight="15" x14ac:dyDescent="0.25"/>
  <sheetData>
    <row r="1" spans="1:8" ht="90" x14ac:dyDescent="0.25">
      <c r="A1" s="35" t="s">
        <v>1077</v>
      </c>
      <c r="B1" s="36" t="s">
        <v>1078</v>
      </c>
      <c r="C1" s="36" t="s">
        <v>1079</v>
      </c>
      <c r="D1" s="36" t="s">
        <v>1080</v>
      </c>
      <c r="E1" s="36" t="s">
        <v>1081</v>
      </c>
      <c r="F1" s="36" t="s">
        <v>1082</v>
      </c>
      <c r="G1" s="36" t="s">
        <v>1083</v>
      </c>
      <c r="H1" s="37" t="s">
        <v>1084</v>
      </c>
    </row>
    <row r="2" spans="1:8" ht="60" x14ac:dyDescent="0.25">
      <c r="A2" s="38" t="s">
        <v>1085</v>
      </c>
      <c r="B2" s="39" t="s">
        <v>128</v>
      </c>
      <c r="C2" s="39" t="s">
        <v>1086</v>
      </c>
      <c r="D2" s="39"/>
      <c r="E2" s="40" t="s">
        <v>1087</v>
      </c>
      <c r="F2" s="40" t="s">
        <v>1088</v>
      </c>
      <c r="G2" s="40" t="s">
        <v>1088</v>
      </c>
      <c r="H2" s="41" t="s">
        <v>1088</v>
      </c>
    </row>
    <row r="3" spans="1:8" ht="45" x14ac:dyDescent="0.25">
      <c r="A3" s="42" t="s">
        <v>1089</v>
      </c>
      <c r="B3" s="43" t="s">
        <v>131</v>
      </c>
      <c r="C3" s="43" t="s">
        <v>1090</v>
      </c>
      <c r="D3" s="43"/>
      <c r="E3" s="44"/>
      <c r="F3" s="44" t="s">
        <v>1088</v>
      </c>
      <c r="G3" s="44" t="s">
        <v>1088</v>
      </c>
      <c r="H3" s="45" t="s">
        <v>1088</v>
      </c>
    </row>
    <row r="4" spans="1:8" ht="135" x14ac:dyDescent="0.25">
      <c r="A4" s="38" t="s">
        <v>1091</v>
      </c>
      <c r="B4" s="39" t="s">
        <v>134</v>
      </c>
      <c r="C4" s="39" t="s">
        <v>1092</v>
      </c>
      <c r="D4" s="39"/>
      <c r="E4" s="40"/>
      <c r="F4" s="40"/>
      <c r="G4" s="40" t="s">
        <v>1088</v>
      </c>
      <c r="H4" s="41" t="s">
        <v>1088</v>
      </c>
    </row>
    <row r="5" spans="1:8" ht="180" x14ac:dyDescent="0.25">
      <c r="A5" s="42" t="s">
        <v>1093</v>
      </c>
      <c r="B5" s="43" t="s">
        <v>137</v>
      </c>
      <c r="C5" s="43" t="s">
        <v>1094</v>
      </c>
      <c r="D5" s="43"/>
      <c r="E5" s="44"/>
      <c r="F5" s="44"/>
      <c r="G5" s="44" t="s">
        <v>1088</v>
      </c>
      <c r="H5" s="45" t="s">
        <v>1088</v>
      </c>
    </row>
    <row r="6" spans="1:8" ht="75" x14ac:dyDescent="0.25">
      <c r="A6" s="38" t="s">
        <v>1095</v>
      </c>
      <c r="B6" s="39" t="s">
        <v>140</v>
      </c>
      <c r="C6" s="39" t="s">
        <v>1096</v>
      </c>
      <c r="D6" s="39"/>
      <c r="E6" s="40"/>
      <c r="F6" s="40"/>
      <c r="G6" s="40" t="s">
        <v>1088</v>
      </c>
      <c r="H6" s="41" t="s">
        <v>1088</v>
      </c>
    </row>
    <row r="7" spans="1:8" ht="90" x14ac:dyDescent="0.25">
      <c r="A7" s="42" t="s">
        <v>1097</v>
      </c>
      <c r="B7" s="43" t="s">
        <v>143</v>
      </c>
      <c r="C7" s="43" t="s">
        <v>1098</v>
      </c>
      <c r="D7" s="43"/>
      <c r="E7" s="44"/>
      <c r="F7" s="44"/>
      <c r="G7" s="44" t="s">
        <v>1088</v>
      </c>
      <c r="H7" s="45" t="s">
        <v>1088</v>
      </c>
    </row>
    <row r="8" spans="1:8" ht="75" x14ac:dyDescent="0.25">
      <c r="A8" s="38" t="s">
        <v>1099</v>
      </c>
      <c r="B8" s="39" t="s">
        <v>146</v>
      </c>
      <c r="C8" s="39" t="s">
        <v>1100</v>
      </c>
      <c r="D8" s="39"/>
      <c r="E8" s="40"/>
      <c r="F8" s="40"/>
      <c r="G8" s="40" t="s">
        <v>1088</v>
      </c>
      <c r="H8" s="41" t="s">
        <v>1088</v>
      </c>
    </row>
    <row r="9" spans="1:8" ht="90" x14ac:dyDescent="0.25">
      <c r="A9" s="38" t="s">
        <v>1101</v>
      </c>
      <c r="B9" s="39" t="s">
        <v>149</v>
      </c>
      <c r="C9" s="39" t="s">
        <v>1102</v>
      </c>
      <c r="D9" s="39"/>
      <c r="E9" s="40"/>
      <c r="F9" s="40"/>
      <c r="G9" s="40"/>
      <c r="H9" s="41" t="s">
        <v>1088</v>
      </c>
    </row>
    <row r="10" spans="1:8" ht="120" x14ac:dyDescent="0.25">
      <c r="A10" s="42" t="s">
        <v>1103</v>
      </c>
      <c r="B10" s="43" t="s">
        <v>150</v>
      </c>
      <c r="C10" s="43" t="s">
        <v>1104</v>
      </c>
      <c r="D10" s="43"/>
      <c r="E10" s="44"/>
      <c r="F10" s="44"/>
      <c r="G10" s="44"/>
      <c r="H10" s="45" t="s">
        <v>1088</v>
      </c>
    </row>
    <row r="11" spans="1:8" ht="135" x14ac:dyDescent="0.25">
      <c r="A11" s="38" t="s">
        <v>1105</v>
      </c>
      <c r="B11" s="39" t="s">
        <v>151</v>
      </c>
      <c r="C11" s="39" t="s">
        <v>1106</v>
      </c>
      <c r="D11" s="39"/>
      <c r="E11" s="40"/>
      <c r="F11" s="40"/>
      <c r="G11" s="40" t="s">
        <v>1088</v>
      </c>
      <c r="H11" s="41" t="s">
        <v>1088</v>
      </c>
    </row>
    <row r="12" spans="1:8" ht="45" x14ac:dyDescent="0.25">
      <c r="A12" s="42" t="s">
        <v>1107</v>
      </c>
      <c r="B12" s="43" t="s">
        <v>154</v>
      </c>
      <c r="C12" s="43" t="s">
        <v>1108</v>
      </c>
      <c r="D12" s="43"/>
      <c r="E12" s="44"/>
      <c r="F12" s="44" t="s">
        <v>1088</v>
      </c>
      <c r="G12" s="44" t="s">
        <v>1088</v>
      </c>
      <c r="H12" s="45" t="s">
        <v>1088</v>
      </c>
    </row>
    <row r="13" spans="1:8" ht="60" x14ac:dyDescent="0.25">
      <c r="A13" s="42" t="s">
        <v>1109</v>
      </c>
      <c r="B13" s="43" t="s">
        <v>157</v>
      </c>
      <c r="C13" s="43" t="s">
        <v>1110</v>
      </c>
      <c r="D13" s="43"/>
      <c r="E13" s="44"/>
      <c r="F13" s="44"/>
      <c r="G13" s="44" t="s">
        <v>1088</v>
      </c>
      <c r="H13" s="45" t="s">
        <v>1088</v>
      </c>
    </row>
    <row r="14" spans="1:8" ht="165" x14ac:dyDescent="0.25">
      <c r="A14" s="42" t="s">
        <v>1111</v>
      </c>
      <c r="B14" s="43" t="s">
        <v>160</v>
      </c>
      <c r="C14" s="43" t="s">
        <v>1112</v>
      </c>
      <c r="D14" s="43"/>
      <c r="E14" s="44"/>
      <c r="F14" s="44"/>
      <c r="G14" s="44"/>
      <c r="H14" s="45" t="s">
        <v>1088</v>
      </c>
    </row>
    <row r="15" spans="1:8" ht="45" x14ac:dyDescent="0.25">
      <c r="A15" s="38" t="s">
        <v>1113</v>
      </c>
      <c r="B15" s="39" t="s">
        <v>161</v>
      </c>
      <c r="C15" s="39" t="s">
        <v>1114</v>
      </c>
      <c r="D15" s="39"/>
      <c r="E15" s="40"/>
      <c r="F15" s="40"/>
      <c r="G15" s="40" t="s">
        <v>1088</v>
      </c>
      <c r="H15" s="41" t="s">
        <v>1088</v>
      </c>
    </row>
    <row r="16" spans="1:8" ht="30" x14ac:dyDescent="0.25">
      <c r="A16" s="42" t="s">
        <v>1115</v>
      </c>
      <c r="B16" s="43" t="s">
        <v>164</v>
      </c>
      <c r="C16" s="43" t="s">
        <v>1116</v>
      </c>
      <c r="D16" s="43"/>
      <c r="E16" s="44"/>
      <c r="F16" s="44"/>
      <c r="G16" s="44" t="s">
        <v>1088</v>
      </c>
      <c r="H16" s="45" t="s">
        <v>1088</v>
      </c>
    </row>
    <row r="17" spans="1:8" ht="135" x14ac:dyDescent="0.25">
      <c r="A17" s="38" t="s">
        <v>1117</v>
      </c>
      <c r="B17" s="39" t="s">
        <v>167</v>
      </c>
      <c r="C17" s="39" t="s">
        <v>1118</v>
      </c>
      <c r="D17" s="39"/>
      <c r="E17" s="40"/>
      <c r="F17" s="40"/>
      <c r="G17" s="40" t="s">
        <v>1088</v>
      </c>
      <c r="H17" s="41" t="s">
        <v>1088</v>
      </c>
    </row>
    <row r="18" spans="1:8" ht="150" x14ac:dyDescent="0.25">
      <c r="A18" s="42" t="s">
        <v>1119</v>
      </c>
      <c r="B18" s="43" t="s">
        <v>170</v>
      </c>
      <c r="C18" s="43" t="s">
        <v>1120</v>
      </c>
      <c r="D18" s="43"/>
      <c r="E18" s="44"/>
      <c r="F18" s="44"/>
      <c r="G18" s="44" t="s">
        <v>1088</v>
      </c>
      <c r="H18" s="45" t="s">
        <v>1088</v>
      </c>
    </row>
    <row r="19" spans="1:8" ht="135" x14ac:dyDescent="0.25">
      <c r="A19" s="38" t="s">
        <v>1121</v>
      </c>
      <c r="B19" s="39" t="s">
        <v>173</v>
      </c>
      <c r="C19" s="39" t="s">
        <v>1122</v>
      </c>
      <c r="D19" s="39"/>
      <c r="E19" s="40"/>
      <c r="F19" s="40"/>
      <c r="G19" s="40"/>
      <c r="H19" s="41" t="s">
        <v>1088</v>
      </c>
    </row>
    <row r="20" spans="1:8" ht="90" x14ac:dyDescent="0.25">
      <c r="A20" s="38" t="s">
        <v>1123</v>
      </c>
      <c r="B20" s="39" t="s">
        <v>174</v>
      </c>
      <c r="C20" s="39" t="s">
        <v>1124</v>
      </c>
      <c r="D20" s="39"/>
      <c r="E20" s="40"/>
      <c r="F20" s="40"/>
      <c r="G20" s="40" t="s">
        <v>1088</v>
      </c>
      <c r="H20" s="41" t="s">
        <v>1088</v>
      </c>
    </row>
    <row r="21" spans="1:8" ht="90" x14ac:dyDescent="0.25">
      <c r="A21" s="38" t="s">
        <v>1125</v>
      </c>
      <c r="B21" s="39" t="s">
        <v>177</v>
      </c>
      <c r="C21" s="39" t="s">
        <v>1126</v>
      </c>
      <c r="D21" s="39"/>
      <c r="E21" s="40"/>
      <c r="F21" s="40"/>
      <c r="G21" s="40" t="s">
        <v>1088</v>
      </c>
      <c r="H21" s="41" t="s">
        <v>1088</v>
      </c>
    </row>
    <row r="22" spans="1:8" ht="120" x14ac:dyDescent="0.25">
      <c r="A22" s="38" t="s">
        <v>1127</v>
      </c>
      <c r="B22" s="39" t="s">
        <v>180</v>
      </c>
      <c r="C22" s="39" t="s">
        <v>1128</v>
      </c>
      <c r="D22" s="39"/>
      <c r="E22" s="40"/>
      <c r="F22" s="40"/>
      <c r="G22" s="40" t="s">
        <v>1088</v>
      </c>
      <c r="H22" s="41" t="s">
        <v>1088</v>
      </c>
    </row>
    <row r="23" spans="1:8" ht="210" x14ac:dyDescent="0.25">
      <c r="A23" s="42" t="s">
        <v>1129</v>
      </c>
      <c r="B23" s="43" t="s">
        <v>183</v>
      </c>
      <c r="C23" s="43" t="s">
        <v>1130</v>
      </c>
      <c r="D23" s="43"/>
      <c r="E23" s="44"/>
      <c r="F23" s="44"/>
      <c r="G23" s="44" t="s">
        <v>1088</v>
      </c>
      <c r="H23" s="45" t="s">
        <v>1088</v>
      </c>
    </row>
    <row r="24" spans="1:8" ht="75" x14ac:dyDescent="0.25">
      <c r="A24" s="38" t="s">
        <v>1131</v>
      </c>
      <c r="B24" s="39" t="s">
        <v>186</v>
      </c>
      <c r="C24" s="39" t="s">
        <v>1132</v>
      </c>
      <c r="D24" s="39"/>
      <c r="E24" s="40"/>
      <c r="F24" s="40" t="s">
        <v>1088</v>
      </c>
      <c r="G24" s="40" t="s">
        <v>1088</v>
      </c>
      <c r="H24" s="41" t="s">
        <v>1088</v>
      </c>
    </row>
    <row r="25" spans="1:8" ht="60" x14ac:dyDescent="0.25">
      <c r="A25" s="42" t="s">
        <v>1133</v>
      </c>
      <c r="B25" s="43" t="s">
        <v>189</v>
      </c>
      <c r="C25" s="43" t="s">
        <v>1134</v>
      </c>
      <c r="D25" s="43"/>
      <c r="E25" s="44"/>
      <c r="F25" s="44" t="s">
        <v>1088</v>
      </c>
      <c r="G25" s="44" t="s">
        <v>1088</v>
      </c>
      <c r="H25" s="45" t="s">
        <v>1088</v>
      </c>
    </row>
    <row r="26" spans="1:8" ht="60" x14ac:dyDescent="0.25">
      <c r="A26" s="42" t="s">
        <v>1135</v>
      </c>
      <c r="B26" s="43" t="s">
        <v>192</v>
      </c>
      <c r="C26" s="43" t="s">
        <v>1136</v>
      </c>
      <c r="D26" s="43"/>
      <c r="E26" s="44"/>
      <c r="F26" s="44"/>
      <c r="G26" s="44"/>
      <c r="H26" s="45" t="s">
        <v>1088</v>
      </c>
    </row>
    <row r="27" spans="1:8" ht="30" x14ac:dyDescent="0.25">
      <c r="A27" s="38" t="s">
        <v>1137</v>
      </c>
      <c r="B27" s="39" t="s">
        <v>193</v>
      </c>
      <c r="C27" s="39" t="s">
        <v>1138</v>
      </c>
      <c r="D27" s="39"/>
      <c r="E27" s="40"/>
      <c r="F27" s="40"/>
      <c r="G27" s="40" t="s">
        <v>1088</v>
      </c>
      <c r="H27" s="41" t="s">
        <v>1088</v>
      </c>
    </row>
    <row r="28" spans="1:8" ht="75" x14ac:dyDescent="0.25">
      <c r="A28" s="42" t="s">
        <v>1139</v>
      </c>
      <c r="B28" s="43" t="s">
        <v>196</v>
      </c>
      <c r="C28" s="43" t="s">
        <v>1140</v>
      </c>
      <c r="D28" s="43"/>
      <c r="E28" s="44"/>
      <c r="F28" s="44"/>
      <c r="G28" s="44" t="s">
        <v>1088</v>
      </c>
      <c r="H28" s="45" t="s">
        <v>1088</v>
      </c>
    </row>
    <row r="29" spans="1:8" ht="45" x14ac:dyDescent="0.25">
      <c r="A29" s="38" t="s">
        <v>1141</v>
      </c>
      <c r="B29" s="39" t="s">
        <v>199</v>
      </c>
      <c r="C29" s="39" t="s">
        <v>1142</v>
      </c>
      <c r="D29" s="39"/>
      <c r="E29" s="40"/>
      <c r="F29" s="40"/>
      <c r="G29" s="40" t="s">
        <v>1088</v>
      </c>
      <c r="H29" s="41" t="s">
        <v>1088</v>
      </c>
    </row>
    <row r="30" spans="1:8" ht="105" x14ac:dyDescent="0.25">
      <c r="A30" s="42" t="s">
        <v>1143</v>
      </c>
      <c r="B30" s="43" t="s">
        <v>202</v>
      </c>
      <c r="C30" s="43" t="s">
        <v>1144</v>
      </c>
      <c r="D30" s="43"/>
      <c r="E30" s="44"/>
      <c r="F30" s="44" t="s">
        <v>1088</v>
      </c>
      <c r="G30" s="44" t="s">
        <v>1088</v>
      </c>
      <c r="H30" s="45" t="s">
        <v>1088</v>
      </c>
    </row>
    <row r="31" spans="1:8" ht="30" x14ac:dyDescent="0.25">
      <c r="A31" s="42" t="s">
        <v>1145</v>
      </c>
      <c r="B31" s="43" t="s">
        <v>205</v>
      </c>
      <c r="C31" s="43" t="s">
        <v>1146</v>
      </c>
      <c r="D31" s="43"/>
      <c r="E31" s="44"/>
      <c r="F31" s="44" t="s">
        <v>1088</v>
      </c>
      <c r="G31" s="44" t="s">
        <v>1088</v>
      </c>
      <c r="H31" s="45" t="s">
        <v>1088</v>
      </c>
    </row>
    <row r="32" spans="1:8" ht="75" x14ac:dyDescent="0.25">
      <c r="A32" s="38" t="s">
        <v>1147</v>
      </c>
      <c r="B32" s="39" t="s">
        <v>208</v>
      </c>
      <c r="C32" s="39" t="s">
        <v>1148</v>
      </c>
      <c r="D32" s="39"/>
      <c r="E32" s="40"/>
      <c r="F32" s="40"/>
      <c r="G32" s="40" t="s">
        <v>1088</v>
      </c>
      <c r="H32" s="41" t="s">
        <v>1088</v>
      </c>
    </row>
    <row r="33" spans="1:8" ht="165" x14ac:dyDescent="0.25">
      <c r="A33" s="42" t="s">
        <v>1149</v>
      </c>
      <c r="B33" s="43" t="s">
        <v>211</v>
      </c>
      <c r="C33" s="43" t="s">
        <v>1150</v>
      </c>
      <c r="D33" s="43"/>
      <c r="E33" s="44"/>
      <c r="F33" s="44"/>
      <c r="G33" s="44" t="s">
        <v>1088</v>
      </c>
      <c r="H33" s="45" t="s">
        <v>1088</v>
      </c>
    </row>
    <row r="34" spans="1:8" ht="90" x14ac:dyDescent="0.25">
      <c r="A34" s="38" t="s">
        <v>1151</v>
      </c>
      <c r="B34" s="39" t="s">
        <v>214</v>
      </c>
      <c r="C34" s="39" t="s">
        <v>1152</v>
      </c>
      <c r="D34" s="39"/>
      <c r="E34" s="40"/>
      <c r="F34" s="40"/>
      <c r="G34" s="40" t="s">
        <v>1088</v>
      </c>
      <c r="H34" s="41" t="s">
        <v>1088</v>
      </c>
    </row>
    <row r="35" spans="1:8" ht="105" x14ac:dyDescent="0.25">
      <c r="A35" s="42" t="s">
        <v>1153</v>
      </c>
      <c r="B35" s="43" t="s">
        <v>217</v>
      </c>
      <c r="C35" s="43" t="s">
        <v>1154</v>
      </c>
      <c r="D35" s="43"/>
      <c r="E35" s="44"/>
      <c r="F35" s="44"/>
      <c r="G35" s="44" t="s">
        <v>1088</v>
      </c>
      <c r="H35" s="45" t="s">
        <v>1088</v>
      </c>
    </row>
    <row r="36" spans="1:8" ht="30" x14ac:dyDescent="0.25">
      <c r="A36" s="38" t="s">
        <v>1155</v>
      </c>
      <c r="B36" s="39" t="s">
        <v>220</v>
      </c>
      <c r="C36" s="39" t="s">
        <v>1156</v>
      </c>
      <c r="D36" s="39"/>
      <c r="E36" s="40"/>
      <c r="F36" s="40" t="s">
        <v>1088</v>
      </c>
      <c r="G36" s="40" t="s">
        <v>1088</v>
      </c>
      <c r="H36" s="41" t="s">
        <v>1088</v>
      </c>
    </row>
    <row r="37" spans="1:8" ht="105" x14ac:dyDescent="0.25">
      <c r="A37" s="42" t="s">
        <v>1157</v>
      </c>
      <c r="B37" s="43" t="s">
        <v>223</v>
      </c>
      <c r="C37" s="43" t="s">
        <v>1158</v>
      </c>
      <c r="D37" s="43"/>
      <c r="E37" s="44"/>
      <c r="F37" s="44"/>
      <c r="G37" s="44" t="s">
        <v>1088</v>
      </c>
      <c r="H37" s="45" t="s">
        <v>1088</v>
      </c>
    </row>
    <row r="38" spans="1:8" ht="90" x14ac:dyDescent="0.25">
      <c r="A38" s="42" t="s">
        <v>1159</v>
      </c>
      <c r="B38" s="43" t="s">
        <v>226</v>
      </c>
      <c r="C38" s="43" t="s">
        <v>1160</v>
      </c>
      <c r="D38" s="43"/>
      <c r="E38" s="44"/>
      <c r="F38" s="44"/>
      <c r="G38" s="44" t="s">
        <v>1088</v>
      </c>
      <c r="H38" s="45" t="s">
        <v>1088</v>
      </c>
    </row>
    <row r="39" spans="1:8" ht="90" x14ac:dyDescent="0.25">
      <c r="A39" s="38" t="s">
        <v>1161</v>
      </c>
      <c r="B39" s="39" t="s">
        <v>229</v>
      </c>
      <c r="C39" s="39" t="s">
        <v>1162</v>
      </c>
      <c r="D39" s="39"/>
      <c r="E39" s="40"/>
      <c r="F39" s="40"/>
      <c r="G39" s="40"/>
      <c r="H39" s="41" t="s">
        <v>1088</v>
      </c>
    </row>
    <row r="40" spans="1:8" ht="120" x14ac:dyDescent="0.25">
      <c r="A40" s="42" t="s">
        <v>1163</v>
      </c>
      <c r="B40" s="43" t="s">
        <v>230</v>
      </c>
      <c r="C40" s="43" t="s">
        <v>1164</v>
      </c>
      <c r="D40" s="43"/>
      <c r="E40" s="44"/>
      <c r="F40" s="44"/>
      <c r="G40" s="44"/>
      <c r="H40" s="45" t="s">
        <v>1088</v>
      </c>
    </row>
    <row r="41" spans="1:8" ht="75" x14ac:dyDescent="0.25">
      <c r="A41" s="38" t="s">
        <v>1165</v>
      </c>
      <c r="B41" s="39" t="s">
        <v>231</v>
      </c>
      <c r="C41" s="39" t="s">
        <v>1166</v>
      </c>
      <c r="D41" s="39"/>
      <c r="E41" s="40"/>
      <c r="F41" s="40" t="s">
        <v>1088</v>
      </c>
      <c r="G41" s="40" t="s">
        <v>1088</v>
      </c>
      <c r="H41" s="41" t="s">
        <v>1088</v>
      </c>
    </row>
    <row r="42" spans="1:8" ht="180" x14ac:dyDescent="0.25">
      <c r="A42" s="42" t="s">
        <v>1167</v>
      </c>
      <c r="B42" s="43" t="s">
        <v>235</v>
      </c>
      <c r="C42" s="43" t="s">
        <v>1168</v>
      </c>
      <c r="D42" s="43"/>
      <c r="E42" s="44"/>
      <c r="F42" s="44"/>
      <c r="G42" s="44" t="s">
        <v>1088</v>
      </c>
      <c r="H42" s="45" t="s">
        <v>1088</v>
      </c>
    </row>
    <row r="43" spans="1:8" ht="45" x14ac:dyDescent="0.25">
      <c r="A43" s="38" t="s">
        <v>1169</v>
      </c>
      <c r="B43" s="39" t="s">
        <v>238</v>
      </c>
      <c r="C43" s="39" t="s">
        <v>1170</v>
      </c>
      <c r="D43" s="39"/>
      <c r="E43" s="40"/>
      <c r="F43" s="40" t="s">
        <v>1088</v>
      </c>
      <c r="G43" s="40" t="s">
        <v>1088</v>
      </c>
      <c r="H43" s="41" t="s">
        <v>1088</v>
      </c>
    </row>
    <row r="44" spans="1:8" ht="105" x14ac:dyDescent="0.25">
      <c r="A44" s="42" t="s">
        <v>1171</v>
      </c>
      <c r="B44" s="43" t="s">
        <v>241</v>
      </c>
      <c r="C44" s="43" t="s">
        <v>1172</v>
      </c>
      <c r="D44" s="43"/>
      <c r="E44" s="44"/>
      <c r="F44" s="44"/>
      <c r="G44" s="44" t="s">
        <v>1088</v>
      </c>
      <c r="H44" s="45" t="s">
        <v>1088</v>
      </c>
    </row>
    <row r="45" spans="1:8" ht="150" x14ac:dyDescent="0.25">
      <c r="A45" s="38" t="s">
        <v>1173</v>
      </c>
      <c r="B45" s="39" t="s">
        <v>244</v>
      </c>
      <c r="C45" s="39" t="s">
        <v>1174</v>
      </c>
      <c r="D45" s="39"/>
      <c r="E45" s="40"/>
      <c r="F45" s="40"/>
      <c r="G45" s="40" t="s">
        <v>1088</v>
      </c>
      <c r="H45" s="41" t="s">
        <v>1088</v>
      </c>
    </row>
    <row r="46" spans="1:8" ht="45" x14ac:dyDescent="0.25">
      <c r="A46" s="38" t="s">
        <v>1175</v>
      </c>
      <c r="B46" s="39" t="s">
        <v>247</v>
      </c>
      <c r="C46" s="39" t="s">
        <v>1176</v>
      </c>
      <c r="D46" s="39"/>
      <c r="E46" s="40"/>
      <c r="F46" s="40"/>
      <c r="G46" s="40" t="s">
        <v>1088</v>
      </c>
      <c r="H46" s="41" t="s">
        <v>1088</v>
      </c>
    </row>
    <row r="47" spans="1:8" ht="60" x14ac:dyDescent="0.25">
      <c r="A47" s="42" t="s">
        <v>1177</v>
      </c>
      <c r="B47" s="43" t="s">
        <v>250</v>
      </c>
      <c r="C47" s="43" t="s">
        <v>1178</v>
      </c>
      <c r="D47" s="43"/>
      <c r="E47" s="44"/>
      <c r="F47" s="44" t="s">
        <v>1088</v>
      </c>
      <c r="G47" s="44" t="s">
        <v>1088</v>
      </c>
      <c r="H47" s="45" t="s">
        <v>1088</v>
      </c>
    </row>
    <row r="48" spans="1:8" ht="60" x14ac:dyDescent="0.25">
      <c r="A48" s="42" t="s">
        <v>1179</v>
      </c>
      <c r="B48" s="43" t="s">
        <v>253</v>
      </c>
      <c r="C48" s="43" t="s">
        <v>1086</v>
      </c>
      <c r="D48" s="43"/>
      <c r="E48" s="44" t="s">
        <v>1087</v>
      </c>
      <c r="F48" s="44" t="s">
        <v>1088</v>
      </c>
      <c r="G48" s="44" t="s">
        <v>1088</v>
      </c>
      <c r="H48" s="45" t="s">
        <v>1088</v>
      </c>
    </row>
    <row r="49" spans="1:8" ht="75" x14ac:dyDescent="0.25">
      <c r="A49" s="38" t="s">
        <v>1180</v>
      </c>
      <c r="B49" s="39" t="s">
        <v>256</v>
      </c>
      <c r="C49" s="39" t="s">
        <v>1181</v>
      </c>
      <c r="D49" s="39"/>
      <c r="E49" s="40" t="s">
        <v>1087</v>
      </c>
      <c r="F49" s="40" t="s">
        <v>1088</v>
      </c>
      <c r="G49" s="40" t="s">
        <v>1088</v>
      </c>
      <c r="H49" s="41" t="s">
        <v>1088</v>
      </c>
    </row>
    <row r="50" spans="1:8" ht="105" x14ac:dyDescent="0.25">
      <c r="A50" s="38" t="s">
        <v>1182</v>
      </c>
      <c r="B50" s="39" t="s">
        <v>259</v>
      </c>
      <c r="C50" s="39" t="s">
        <v>1183</v>
      </c>
      <c r="D50" s="39"/>
      <c r="E50" s="40"/>
      <c r="F50" s="40" t="s">
        <v>1088</v>
      </c>
      <c r="G50" s="40" t="s">
        <v>1088</v>
      </c>
      <c r="H50" s="41" t="s">
        <v>1088</v>
      </c>
    </row>
    <row r="51" spans="1:8" ht="135" x14ac:dyDescent="0.25">
      <c r="A51" s="42" t="s">
        <v>1184</v>
      </c>
      <c r="B51" s="43" t="s">
        <v>262</v>
      </c>
      <c r="C51" s="43" t="s">
        <v>1185</v>
      </c>
      <c r="D51" s="43"/>
      <c r="E51" s="44"/>
      <c r="F51" s="44"/>
      <c r="G51" s="44" t="s">
        <v>1088</v>
      </c>
      <c r="H51" s="45" t="s">
        <v>1088</v>
      </c>
    </row>
    <row r="52" spans="1:8" ht="45" x14ac:dyDescent="0.25">
      <c r="A52" s="42" t="s">
        <v>1186</v>
      </c>
      <c r="B52" s="43" t="s">
        <v>265</v>
      </c>
      <c r="C52" s="43" t="s">
        <v>1187</v>
      </c>
      <c r="D52" s="43"/>
      <c r="E52" s="44" t="s">
        <v>1087</v>
      </c>
      <c r="F52" s="44" t="s">
        <v>1088</v>
      </c>
      <c r="G52" s="44" t="s">
        <v>1088</v>
      </c>
      <c r="H52" s="45" t="s">
        <v>1088</v>
      </c>
    </row>
    <row r="53" spans="1:8" ht="30" x14ac:dyDescent="0.25">
      <c r="A53" s="42" t="s">
        <v>1188</v>
      </c>
      <c r="B53" s="43" t="s">
        <v>268</v>
      </c>
      <c r="C53" s="43" t="s">
        <v>1189</v>
      </c>
      <c r="D53" s="43"/>
      <c r="E53" s="44" t="s">
        <v>1087</v>
      </c>
      <c r="F53" s="44" t="s">
        <v>1088</v>
      </c>
      <c r="G53" s="44" t="s">
        <v>1088</v>
      </c>
      <c r="H53" s="45" t="s">
        <v>1088</v>
      </c>
    </row>
    <row r="54" spans="1:8" ht="60" x14ac:dyDescent="0.25">
      <c r="A54" s="38" t="s">
        <v>1190</v>
      </c>
      <c r="B54" s="39" t="s">
        <v>271</v>
      </c>
      <c r="C54" s="39" t="s">
        <v>1086</v>
      </c>
      <c r="D54" s="39"/>
      <c r="E54" s="40" t="s">
        <v>1087</v>
      </c>
      <c r="F54" s="40" t="s">
        <v>1088</v>
      </c>
      <c r="G54" s="40" t="s">
        <v>1088</v>
      </c>
      <c r="H54" s="41" t="s">
        <v>1088</v>
      </c>
    </row>
    <row r="55" spans="1:8" ht="30" x14ac:dyDescent="0.25">
      <c r="A55" s="42" t="s">
        <v>1191</v>
      </c>
      <c r="B55" s="43" t="s">
        <v>274</v>
      </c>
      <c r="C55" s="43" t="s">
        <v>1192</v>
      </c>
      <c r="D55" s="43"/>
      <c r="E55" s="44" t="s">
        <v>1087</v>
      </c>
      <c r="F55" s="44" t="s">
        <v>1088</v>
      </c>
      <c r="G55" s="44" t="s">
        <v>1088</v>
      </c>
      <c r="H55" s="45" t="s">
        <v>1088</v>
      </c>
    </row>
    <row r="56" spans="1:8" ht="45" x14ac:dyDescent="0.25">
      <c r="A56" s="38" t="s">
        <v>1193</v>
      </c>
      <c r="B56" s="39" t="s">
        <v>277</v>
      </c>
      <c r="C56" s="39" t="s">
        <v>1194</v>
      </c>
      <c r="D56" s="39"/>
      <c r="E56" s="40"/>
      <c r="F56" s="40" t="s">
        <v>1088</v>
      </c>
      <c r="G56" s="40" t="s">
        <v>1088</v>
      </c>
      <c r="H56" s="41" t="s">
        <v>1088</v>
      </c>
    </row>
    <row r="57" spans="1:8" ht="120" x14ac:dyDescent="0.25">
      <c r="A57" s="42" t="s">
        <v>1195</v>
      </c>
      <c r="B57" s="43" t="s">
        <v>280</v>
      </c>
      <c r="C57" s="43" t="s">
        <v>1196</v>
      </c>
      <c r="D57" s="43"/>
      <c r="E57" s="44"/>
      <c r="F57" s="44"/>
      <c r="G57" s="44" t="s">
        <v>1088</v>
      </c>
      <c r="H57" s="45" t="s">
        <v>1088</v>
      </c>
    </row>
    <row r="58" spans="1:8" ht="60" x14ac:dyDescent="0.25">
      <c r="A58" s="38" t="s">
        <v>1197</v>
      </c>
      <c r="B58" s="39" t="s">
        <v>283</v>
      </c>
      <c r="C58" s="39" t="s">
        <v>1198</v>
      </c>
      <c r="D58" s="39"/>
      <c r="E58" s="40"/>
      <c r="F58" s="40" t="s">
        <v>1088</v>
      </c>
      <c r="G58" s="40" t="s">
        <v>1088</v>
      </c>
      <c r="H58" s="41" t="s">
        <v>1088</v>
      </c>
    </row>
    <row r="59" spans="1:8" ht="90" x14ac:dyDescent="0.25">
      <c r="A59" s="38" t="s">
        <v>1199</v>
      </c>
      <c r="B59" s="39" t="s">
        <v>286</v>
      </c>
      <c r="C59" s="39" t="s">
        <v>1200</v>
      </c>
      <c r="D59" s="39"/>
      <c r="E59" s="40"/>
      <c r="F59" s="40" t="s">
        <v>1088</v>
      </c>
      <c r="G59" s="40" t="s">
        <v>1088</v>
      </c>
      <c r="H59" s="41" t="s">
        <v>1088</v>
      </c>
    </row>
    <row r="60" spans="1:8" ht="135" x14ac:dyDescent="0.25">
      <c r="A60" s="42" t="s">
        <v>1201</v>
      </c>
      <c r="B60" s="43" t="s">
        <v>289</v>
      </c>
      <c r="C60" s="43" t="s">
        <v>1202</v>
      </c>
      <c r="D60" s="43"/>
      <c r="E60" s="44"/>
      <c r="F60" s="44"/>
      <c r="G60" s="44"/>
      <c r="H60" s="45" t="s">
        <v>1088</v>
      </c>
    </row>
    <row r="61" spans="1:8" ht="135" x14ac:dyDescent="0.25">
      <c r="A61" s="38" t="s">
        <v>1203</v>
      </c>
      <c r="B61" s="39" t="s">
        <v>290</v>
      </c>
      <c r="C61" s="39" t="s">
        <v>1204</v>
      </c>
      <c r="D61" s="39"/>
      <c r="E61" s="40"/>
      <c r="F61" s="40"/>
      <c r="G61" s="40"/>
      <c r="H61" s="41" t="s">
        <v>1088</v>
      </c>
    </row>
    <row r="62" spans="1:8" ht="105" x14ac:dyDescent="0.25">
      <c r="A62" s="38" t="s">
        <v>1205</v>
      </c>
      <c r="B62" s="39" t="s">
        <v>291</v>
      </c>
      <c r="C62" s="39" t="s">
        <v>1206</v>
      </c>
      <c r="D62" s="39"/>
      <c r="E62" s="40"/>
      <c r="F62" s="40" t="s">
        <v>1088</v>
      </c>
      <c r="G62" s="40" t="s">
        <v>1088</v>
      </c>
      <c r="H62" s="41" t="s">
        <v>1088</v>
      </c>
    </row>
    <row r="63" spans="1:8" ht="180" x14ac:dyDescent="0.25">
      <c r="A63" s="42" t="s">
        <v>1207</v>
      </c>
      <c r="B63" s="43" t="s">
        <v>294</v>
      </c>
      <c r="C63" s="43" t="s">
        <v>1208</v>
      </c>
      <c r="D63" s="43"/>
      <c r="E63" s="44"/>
      <c r="F63" s="44"/>
      <c r="G63" s="44" t="s">
        <v>1088</v>
      </c>
      <c r="H63" s="45" t="s">
        <v>1088</v>
      </c>
    </row>
    <row r="64" spans="1:8" ht="180" x14ac:dyDescent="0.25">
      <c r="A64" s="42" t="s">
        <v>1209</v>
      </c>
      <c r="B64" s="43" t="s">
        <v>297</v>
      </c>
      <c r="C64" s="43" t="s">
        <v>1210</v>
      </c>
      <c r="D64" s="43"/>
      <c r="E64" s="44"/>
      <c r="F64" s="44"/>
      <c r="G64" s="44" t="s">
        <v>1088</v>
      </c>
      <c r="H64" s="45" t="s">
        <v>1088</v>
      </c>
    </row>
    <row r="65" spans="1:8" ht="180" x14ac:dyDescent="0.25">
      <c r="A65" s="42" t="s">
        <v>1211</v>
      </c>
      <c r="B65" s="43" t="s">
        <v>300</v>
      </c>
      <c r="C65" s="43" t="s">
        <v>1212</v>
      </c>
      <c r="D65" s="43"/>
      <c r="E65" s="44"/>
      <c r="F65" s="44"/>
      <c r="G65" s="44"/>
      <c r="H65" s="45" t="s">
        <v>1088</v>
      </c>
    </row>
    <row r="66" spans="1:8" ht="180" x14ac:dyDescent="0.25">
      <c r="A66" s="38" t="s">
        <v>1213</v>
      </c>
      <c r="B66" s="39" t="s">
        <v>301</v>
      </c>
      <c r="C66" s="39" t="s">
        <v>1214</v>
      </c>
      <c r="D66" s="39"/>
      <c r="E66" s="40"/>
      <c r="F66" s="40"/>
      <c r="G66" s="40"/>
      <c r="H66" s="41" t="s">
        <v>1088</v>
      </c>
    </row>
    <row r="67" spans="1:8" ht="105" x14ac:dyDescent="0.25">
      <c r="A67" s="42" t="s">
        <v>1215</v>
      </c>
      <c r="B67" s="43" t="s">
        <v>302</v>
      </c>
      <c r="C67" s="43" t="s">
        <v>1216</v>
      </c>
      <c r="D67" s="43"/>
      <c r="E67" s="44"/>
      <c r="F67" s="44"/>
      <c r="G67" s="44" t="s">
        <v>1088</v>
      </c>
      <c r="H67" s="45" t="s">
        <v>1088</v>
      </c>
    </row>
    <row r="68" spans="1:8" ht="165" x14ac:dyDescent="0.25">
      <c r="A68" s="38" t="s">
        <v>1217</v>
      </c>
      <c r="B68" s="39" t="s">
        <v>305</v>
      </c>
      <c r="C68" s="39" t="s">
        <v>1218</v>
      </c>
      <c r="D68" s="39"/>
      <c r="E68" s="40"/>
      <c r="F68" s="40"/>
      <c r="G68" s="40" t="s">
        <v>1088</v>
      </c>
      <c r="H68" s="41" t="s">
        <v>1088</v>
      </c>
    </row>
    <row r="69" spans="1:8" ht="30" x14ac:dyDescent="0.25">
      <c r="A69" s="38" t="s">
        <v>1219</v>
      </c>
      <c r="B69" s="39" t="s">
        <v>308</v>
      </c>
      <c r="C69" s="39" t="s">
        <v>1220</v>
      </c>
      <c r="D69" s="39"/>
      <c r="E69" s="40"/>
      <c r="F69" s="40" t="s">
        <v>1088</v>
      </c>
      <c r="G69" s="40" t="s">
        <v>1088</v>
      </c>
      <c r="H69" s="41" t="s">
        <v>1088</v>
      </c>
    </row>
    <row r="70" spans="1:8" ht="75" x14ac:dyDescent="0.25">
      <c r="A70" s="42" t="s">
        <v>1221</v>
      </c>
      <c r="B70" s="43" t="s">
        <v>311</v>
      </c>
      <c r="C70" s="43" t="s">
        <v>1222</v>
      </c>
      <c r="D70" s="43"/>
      <c r="E70" s="44"/>
      <c r="F70" s="44" t="s">
        <v>1088</v>
      </c>
      <c r="G70" s="44" t="s">
        <v>1088</v>
      </c>
      <c r="H70" s="45" t="s">
        <v>1088</v>
      </c>
    </row>
    <row r="71" spans="1:8" ht="180" x14ac:dyDescent="0.25">
      <c r="A71" s="42" t="s">
        <v>1223</v>
      </c>
      <c r="B71" s="43" t="s">
        <v>314</v>
      </c>
      <c r="C71" s="43" t="s">
        <v>1224</v>
      </c>
      <c r="D71" s="43"/>
      <c r="E71" s="44"/>
      <c r="F71" s="44"/>
      <c r="G71" s="44"/>
      <c r="H71" s="45" t="s">
        <v>1088</v>
      </c>
    </row>
    <row r="72" spans="1:8" ht="135" x14ac:dyDescent="0.25">
      <c r="A72" s="38" t="s">
        <v>1225</v>
      </c>
      <c r="B72" s="39" t="s">
        <v>315</v>
      </c>
      <c r="C72" s="39" t="s">
        <v>1226</v>
      </c>
      <c r="D72" s="39"/>
      <c r="E72" s="40"/>
      <c r="F72" s="40"/>
      <c r="G72" s="40"/>
      <c r="H72" s="41" t="s">
        <v>1088</v>
      </c>
    </row>
    <row r="73" spans="1:8" ht="165" x14ac:dyDescent="0.25">
      <c r="A73" s="42" t="s">
        <v>1227</v>
      </c>
      <c r="B73" s="43" t="s">
        <v>316</v>
      </c>
      <c r="C73" s="43" t="s">
        <v>1228</v>
      </c>
      <c r="D73" s="43"/>
      <c r="E73" s="44"/>
      <c r="F73" s="44"/>
      <c r="G73" s="44" t="s">
        <v>1088</v>
      </c>
      <c r="H73" s="45" t="s">
        <v>1088</v>
      </c>
    </row>
    <row r="74" spans="1:8" ht="45" x14ac:dyDescent="0.25">
      <c r="A74" s="42" t="s">
        <v>1229</v>
      </c>
      <c r="B74" s="43" t="s">
        <v>319</v>
      </c>
      <c r="C74" s="43" t="s">
        <v>1230</v>
      </c>
      <c r="D74" s="43"/>
      <c r="E74" s="44"/>
      <c r="F74" s="44"/>
      <c r="G74" s="44"/>
      <c r="H74" s="45" t="s">
        <v>1088</v>
      </c>
    </row>
    <row r="75" spans="1:8" ht="60" x14ac:dyDescent="0.25">
      <c r="A75" s="42" t="s">
        <v>1231</v>
      </c>
      <c r="B75" s="43" t="s">
        <v>320</v>
      </c>
      <c r="C75" s="43" t="s">
        <v>1232</v>
      </c>
      <c r="D75" s="43"/>
      <c r="E75" s="44" t="s">
        <v>1087</v>
      </c>
      <c r="F75" s="44" t="s">
        <v>1088</v>
      </c>
      <c r="G75" s="44" t="s">
        <v>1088</v>
      </c>
      <c r="H75" s="45" t="s">
        <v>1088</v>
      </c>
    </row>
    <row r="76" spans="1:8" ht="60" x14ac:dyDescent="0.25">
      <c r="A76" s="42" t="s">
        <v>1233</v>
      </c>
      <c r="B76" s="43" t="s">
        <v>323</v>
      </c>
      <c r="C76" s="43" t="s">
        <v>1234</v>
      </c>
      <c r="D76" s="43"/>
      <c r="E76" s="44"/>
      <c r="F76" s="44" t="s">
        <v>1088</v>
      </c>
      <c r="G76" s="44" t="s">
        <v>1088</v>
      </c>
      <c r="H76" s="45" t="s">
        <v>1088</v>
      </c>
    </row>
    <row r="77" spans="1:8" ht="150" x14ac:dyDescent="0.25">
      <c r="A77" s="38" t="s">
        <v>1235</v>
      </c>
      <c r="B77" s="39" t="s">
        <v>326</v>
      </c>
      <c r="C77" s="39" t="s">
        <v>1236</v>
      </c>
      <c r="D77" s="39"/>
      <c r="E77" s="40"/>
      <c r="F77" s="40"/>
      <c r="G77" s="40"/>
      <c r="H77" s="41" t="s">
        <v>1088</v>
      </c>
    </row>
    <row r="78" spans="1:8" ht="150" x14ac:dyDescent="0.25">
      <c r="A78" s="38" t="s">
        <v>1237</v>
      </c>
      <c r="B78" s="39" t="s">
        <v>327</v>
      </c>
      <c r="C78" s="39" t="s">
        <v>1238</v>
      </c>
      <c r="D78" s="39"/>
      <c r="E78" s="40"/>
      <c r="F78" s="40"/>
      <c r="G78" s="40"/>
      <c r="H78" s="41" t="s">
        <v>1088</v>
      </c>
    </row>
    <row r="79" spans="1:8" ht="60" x14ac:dyDescent="0.25">
      <c r="A79" s="42" t="s">
        <v>1239</v>
      </c>
      <c r="B79" s="43" t="s">
        <v>329</v>
      </c>
      <c r="C79" s="43" t="s">
        <v>1086</v>
      </c>
      <c r="D79" s="43"/>
      <c r="E79" s="44" t="s">
        <v>1087</v>
      </c>
      <c r="F79" s="44" t="s">
        <v>1088</v>
      </c>
      <c r="G79" s="44" t="s">
        <v>1088</v>
      </c>
      <c r="H79" s="45" t="s">
        <v>1088</v>
      </c>
    </row>
    <row r="80" spans="1:8" ht="45" x14ac:dyDescent="0.25">
      <c r="A80" s="38" t="s">
        <v>1240</v>
      </c>
      <c r="B80" s="39" t="s">
        <v>332</v>
      </c>
      <c r="C80" s="39" t="s">
        <v>1241</v>
      </c>
      <c r="D80" s="39"/>
      <c r="E80" s="40" t="s">
        <v>1087</v>
      </c>
      <c r="F80" s="40" t="s">
        <v>1088</v>
      </c>
      <c r="G80" s="40" t="s">
        <v>1088</v>
      </c>
      <c r="H80" s="41" t="s">
        <v>1088</v>
      </c>
    </row>
    <row r="81" spans="1:8" ht="105" x14ac:dyDescent="0.25">
      <c r="A81" s="42" t="s">
        <v>1242</v>
      </c>
      <c r="B81" s="43" t="s">
        <v>335</v>
      </c>
      <c r="C81" s="43" t="s">
        <v>1243</v>
      </c>
      <c r="D81" s="43"/>
      <c r="E81" s="44"/>
      <c r="F81" s="44"/>
      <c r="G81" s="44" t="s">
        <v>1088</v>
      </c>
      <c r="H81" s="45" t="s">
        <v>1088</v>
      </c>
    </row>
    <row r="82" spans="1:8" ht="105" x14ac:dyDescent="0.25">
      <c r="A82" s="38" t="s">
        <v>1244</v>
      </c>
      <c r="B82" s="39" t="s">
        <v>338</v>
      </c>
      <c r="C82" s="39" t="s">
        <v>1245</v>
      </c>
      <c r="D82" s="39"/>
      <c r="E82" s="40"/>
      <c r="F82" s="40"/>
      <c r="G82" s="40"/>
      <c r="H82" s="41" t="s">
        <v>1088</v>
      </c>
    </row>
    <row r="83" spans="1:8" ht="60" x14ac:dyDescent="0.25">
      <c r="A83" s="38" t="s">
        <v>1246</v>
      </c>
      <c r="B83" s="39" t="s">
        <v>339</v>
      </c>
      <c r="C83" s="39" t="s">
        <v>1247</v>
      </c>
      <c r="D83" s="39"/>
      <c r="E83" s="40"/>
      <c r="F83" s="40" t="s">
        <v>1088</v>
      </c>
      <c r="G83" s="40" t="s">
        <v>1088</v>
      </c>
      <c r="H83" s="41" t="s">
        <v>1088</v>
      </c>
    </row>
    <row r="84" spans="1:8" ht="105" x14ac:dyDescent="0.25">
      <c r="A84" s="38" t="s">
        <v>1248</v>
      </c>
      <c r="B84" s="39" t="s">
        <v>342</v>
      </c>
      <c r="C84" s="39" t="s">
        <v>1249</v>
      </c>
      <c r="D84" s="39"/>
      <c r="E84" s="40"/>
      <c r="F84" s="40"/>
      <c r="G84" s="40"/>
      <c r="H84" s="41" t="s">
        <v>1088</v>
      </c>
    </row>
    <row r="85" spans="1:8" ht="75" x14ac:dyDescent="0.25">
      <c r="A85" s="42" t="s">
        <v>1250</v>
      </c>
      <c r="B85" s="43" t="s">
        <v>343</v>
      </c>
      <c r="C85" s="43" t="s">
        <v>1251</v>
      </c>
      <c r="D85" s="43"/>
      <c r="E85" s="44" t="s">
        <v>1087</v>
      </c>
      <c r="F85" s="44" t="s">
        <v>1088</v>
      </c>
      <c r="G85" s="44" t="s">
        <v>1088</v>
      </c>
      <c r="H85" s="45" t="s">
        <v>1088</v>
      </c>
    </row>
    <row r="86" spans="1:8" ht="30" x14ac:dyDescent="0.25">
      <c r="A86" s="42" t="s">
        <v>1252</v>
      </c>
      <c r="B86" s="43" t="s">
        <v>346</v>
      </c>
      <c r="C86" s="43" t="s">
        <v>1253</v>
      </c>
      <c r="D86" s="43"/>
      <c r="E86" s="44" t="s">
        <v>1087</v>
      </c>
      <c r="F86" s="44" t="s">
        <v>1088</v>
      </c>
      <c r="G86" s="44" t="s">
        <v>1088</v>
      </c>
      <c r="H86" s="45" t="s">
        <v>1088</v>
      </c>
    </row>
    <row r="87" spans="1:8" ht="60" x14ac:dyDescent="0.25">
      <c r="A87" s="38" t="s">
        <v>1254</v>
      </c>
      <c r="B87" s="39" t="s">
        <v>349</v>
      </c>
      <c r="C87" s="39" t="s">
        <v>1255</v>
      </c>
      <c r="D87" s="39"/>
      <c r="E87" s="40" t="s">
        <v>1087</v>
      </c>
      <c r="F87" s="40" t="s">
        <v>1088</v>
      </c>
      <c r="G87" s="40" t="s">
        <v>1088</v>
      </c>
      <c r="H87" s="41" t="s">
        <v>1088</v>
      </c>
    </row>
    <row r="88" spans="1:8" ht="120" x14ac:dyDescent="0.25">
      <c r="A88" s="42" t="s">
        <v>1256</v>
      </c>
      <c r="B88" s="43" t="s">
        <v>352</v>
      </c>
      <c r="C88" s="43" t="s">
        <v>1257</v>
      </c>
      <c r="D88" s="43"/>
      <c r="E88" s="44"/>
      <c r="F88" s="44"/>
      <c r="G88" s="44" t="s">
        <v>1088</v>
      </c>
      <c r="H88" s="45" t="s">
        <v>1088</v>
      </c>
    </row>
    <row r="89" spans="1:8" ht="90" x14ac:dyDescent="0.25">
      <c r="A89" s="38" t="s">
        <v>1258</v>
      </c>
      <c r="B89" s="39" t="s">
        <v>355</v>
      </c>
      <c r="C89" s="39" t="s">
        <v>1259</v>
      </c>
      <c r="D89" s="39"/>
      <c r="E89" s="40" t="s">
        <v>1087</v>
      </c>
      <c r="F89" s="40" t="s">
        <v>1088</v>
      </c>
      <c r="G89" s="40" t="s">
        <v>1088</v>
      </c>
      <c r="H89" s="41" t="s">
        <v>1088</v>
      </c>
    </row>
    <row r="90" spans="1:8" ht="45" x14ac:dyDescent="0.25">
      <c r="A90" s="42" t="s">
        <v>1260</v>
      </c>
      <c r="B90" s="43" t="s">
        <v>358</v>
      </c>
      <c r="C90" s="43" t="s">
        <v>1261</v>
      </c>
      <c r="D90" s="43"/>
      <c r="E90" s="44"/>
      <c r="F90" s="44"/>
      <c r="G90" s="44"/>
      <c r="H90" s="45" t="s">
        <v>1088</v>
      </c>
    </row>
    <row r="91" spans="1:8" ht="150" x14ac:dyDescent="0.25">
      <c r="A91" s="38" t="s">
        <v>1262</v>
      </c>
      <c r="B91" s="39" t="s">
        <v>359</v>
      </c>
      <c r="C91" s="39" t="s">
        <v>1263</v>
      </c>
      <c r="D91" s="39"/>
      <c r="E91" s="40"/>
      <c r="F91" s="40"/>
      <c r="G91" s="40"/>
      <c r="H91" s="41" t="s">
        <v>1088</v>
      </c>
    </row>
    <row r="92" spans="1:8" ht="60" x14ac:dyDescent="0.25">
      <c r="A92" s="42" t="s">
        <v>1264</v>
      </c>
      <c r="B92" s="43" t="s">
        <v>360</v>
      </c>
      <c r="C92" s="43" t="s">
        <v>1265</v>
      </c>
      <c r="D92" s="43"/>
      <c r="E92" s="44"/>
      <c r="F92" s="44" t="s">
        <v>1088</v>
      </c>
      <c r="G92" s="44" t="s">
        <v>1088</v>
      </c>
      <c r="H92" s="45" t="s">
        <v>1088</v>
      </c>
    </row>
    <row r="93" spans="1:8" ht="60" x14ac:dyDescent="0.25">
      <c r="A93" s="42" t="s">
        <v>1266</v>
      </c>
      <c r="B93" s="43" t="s">
        <v>363</v>
      </c>
      <c r="C93" s="43" t="s">
        <v>1086</v>
      </c>
      <c r="D93" s="43"/>
      <c r="E93" s="44" t="s">
        <v>1087</v>
      </c>
      <c r="F93" s="44" t="s">
        <v>1088</v>
      </c>
      <c r="G93" s="44" t="s">
        <v>1088</v>
      </c>
      <c r="H93" s="45" t="s">
        <v>1088</v>
      </c>
    </row>
    <row r="94" spans="1:8" ht="45" x14ac:dyDescent="0.25">
      <c r="A94" s="38" t="s">
        <v>1267</v>
      </c>
      <c r="B94" s="39" t="s">
        <v>366</v>
      </c>
      <c r="C94" s="39" t="s">
        <v>1268</v>
      </c>
      <c r="D94" s="39"/>
      <c r="E94" s="40"/>
      <c r="F94" s="40" t="s">
        <v>1088</v>
      </c>
      <c r="G94" s="40" t="s">
        <v>1088</v>
      </c>
      <c r="H94" s="41" t="s">
        <v>1088</v>
      </c>
    </row>
    <row r="95" spans="1:8" ht="150" x14ac:dyDescent="0.25">
      <c r="A95" s="38" t="s">
        <v>1269</v>
      </c>
      <c r="B95" s="39" t="s">
        <v>369</v>
      </c>
      <c r="C95" s="39" t="s">
        <v>1270</v>
      </c>
      <c r="D95" s="39"/>
      <c r="E95" s="40"/>
      <c r="F95" s="40"/>
      <c r="G95" s="40" t="s">
        <v>1088</v>
      </c>
      <c r="H95" s="41" t="s">
        <v>1088</v>
      </c>
    </row>
    <row r="96" spans="1:8" ht="120" x14ac:dyDescent="0.25">
      <c r="A96" s="42" t="s">
        <v>1271</v>
      </c>
      <c r="B96" s="43" t="s">
        <v>372</v>
      </c>
      <c r="C96" s="43" t="s">
        <v>1272</v>
      </c>
      <c r="D96" s="43"/>
      <c r="E96" s="44"/>
      <c r="F96" s="44"/>
      <c r="G96" s="44" t="s">
        <v>1088</v>
      </c>
      <c r="H96" s="45" t="s">
        <v>1088</v>
      </c>
    </row>
    <row r="97" spans="1:8" ht="165" x14ac:dyDescent="0.25">
      <c r="A97" s="42" t="s">
        <v>1273</v>
      </c>
      <c r="B97" s="43" t="s">
        <v>375</v>
      </c>
      <c r="C97" s="43" t="s">
        <v>1274</v>
      </c>
      <c r="D97" s="43"/>
      <c r="E97" s="44"/>
      <c r="F97" s="44"/>
      <c r="G97" s="44" t="s">
        <v>1088</v>
      </c>
      <c r="H97" s="45" t="s">
        <v>1088</v>
      </c>
    </row>
    <row r="98" spans="1:8" ht="60" x14ac:dyDescent="0.25">
      <c r="A98" s="38" t="s">
        <v>1275</v>
      </c>
      <c r="B98" s="39" t="s">
        <v>378</v>
      </c>
      <c r="C98" s="39" t="s">
        <v>1276</v>
      </c>
      <c r="D98" s="39"/>
      <c r="E98" s="40"/>
      <c r="F98" s="40"/>
      <c r="G98" s="40" t="s">
        <v>1088</v>
      </c>
      <c r="H98" s="41" t="s">
        <v>1088</v>
      </c>
    </row>
    <row r="99" spans="1:8" ht="195" x14ac:dyDescent="0.25">
      <c r="A99" s="42" t="s">
        <v>1277</v>
      </c>
      <c r="B99" s="43" t="s">
        <v>381</v>
      </c>
      <c r="C99" s="43" t="s">
        <v>1278</v>
      </c>
      <c r="D99" s="43"/>
      <c r="E99" s="44"/>
      <c r="F99" s="44"/>
      <c r="G99" s="44"/>
      <c r="H99" s="45" t="s">
        <v>1088</v>
      </c>
    </row>
    <row r="100" spans="1:8" ht="165" x14ac:dyDescent="0.25">
      <c r="A100" s="38" t="s">
        <v>1279</v>
      </c>
      <c r="B100" s="39" t="s">
        <v>382</v>
      </c>
      <c r="C100" s="39" t="s">
        <v>1280</v>
      </c>
      <c r="D100" s="39"/>
      <c r="E100" s="40"/>
      <c r="F100" s="40"/>
      <c r="G100" s="40" t="s">
        <v>1088</v>
      </c>
      <c r="H100" s="41" t="s">
        <v>1088</v>
      </c>
    </row>
    <row r="101" spans="1:8" ht="135" x14ac:dyDescent="0.25">
      <c r="A101" s="38" t="s">
        <v>1281</v>
      </c>
      <c r="B101" s="39" t="s">
        <v>385</v>
      </c>
      <c r="C101" s="39" t="s">
        <v>1282</v>
      </c>
      <c r="D101" s="39"/>
      <c r="E101" s="40"/>
      <c r="F101" s="40"/>
      <c r="G101" s="40" t="s">
        <v>1088</v>
      </c>
      <c r="H101" s="41" t="s">
        <v>1088</v>
      </c>
    </row>
    <row r="102" spans="1:8" ht="120" x14ac:dyDescent="0.25">
      <c r="A102" s="38" t="s">
        <v>1283</v>
      </c>
      <c r="B102" s="39" t="s">
        <v>388</v>
      </c>
      <c r="C102" s="39" t="s">
        <v>1284</v>
      </c>
      <c r="D102" s="39"/>
      <c r="E102" s="40"/>
      <c r="F102" s="40"/>
      <c r="G102" s="40"/>
      <c r="H102" s="41" t="s">
        <v>1088</v>
      </c>
    </row>
    <row r="103" spans="1:8" ht="30" x14ac:dyDescent="0.25">
      <c r="A103" s="42" t="s">
        <v>1285</v>
      </c>
      <c r="B103" s="43" t="s">
        <v>389</v>
      </c>
      <c r="C103" s="43" t="s">
        <v>1286</v>
      </c>
      <c r="D103" s="43"/>
      <c r="E103" s="44" t="s">
        <v>1087</v>
      </c>
      <c r="F103" s="44" t="s">
        <v>1088</v>
      </c>
      <c r="G103" s="44" t="s">
        <v>1088</v>
      </c>
      <c r="H103" s="45" t="s">
        <v>1088</v>
      </c>
    </row>
    <row r="104" spans="1:8" ht="105" x14ac:dyDescent="0.25">
      <c r="A104" s="38" t="s">
        <v>1287</v>
      </c>
      <c r="B104" s="39" t="s">
        <v>392</v>
      </c>
      <c r="C104" s="39" t="s">
        <v>1288</v>
      </c>
      <c r="D104" s="39"/>
      <c r="E104" s="40"/>
      <c r="F104" s="40"/>
      <c r="G104" s="40"/>
      <c r="H104" s="41" t="s">
        <v>1088</v>
      </c>
    </row>
    <row r="105" spans="1:8" ht="90" x14ac:dyDescent="0.25">
      <c r="A105" s="42" t="s">
        <v>1289</v>
      </c>
      <c r="B105" s="43" t="s">
        <v>393</v>
      </c>
      <c r="C105" s="43" t="s">
        <v>1290</v>
      </c>
      <c r="D105" s="43"/>
      <c r="E105" s="44"/>
      <c r="F105" s="44"/>
      <c r="G105" s="44" t="s">
        <v>1088</v>
      </c>
      <c r="H105" s="45" t="s">
        <v>1088</v>
      </c>
    </row>
    <row r="106" spans="1:8" ht="60" x14ac:dyDescent="0.25">
      <c r="A106" s="38" t="s">
        <v>1291</v>
      </c>
      <c r="B106" s="39" t="s">
        <v>396</v>
      </c>
      <c r="C106" s="39" t="s">
        <v>1292</v>
      </c>
      <c r="D106" s="39"/>
      <c r="E106" s="40"/>
      <c r="F106" s="40" t="s">
        <v>1088</v>
      </c>
      <c r="G106" s="40" t="s">
        <v>1088</v>
      </c>
      <c r="H106" s="41" t="s">
        <v>1088</v>
      </c>
    </row>
    <row r="107" spans="1:8" ht="180" x14ac:dyDescent="0.25">
      <c r="A107" s="42" t="s">
        <v>1293</v>
      </c>
      <c r="B107" s="43" t="s">
        <v>399</v>
      </c>
      <c r="C107" s="43" t="s">
        <v>1294</v>
      </c>
      <c r="D107" s="43"/>
      <c r="E107" s="44"/>
      <c r="F107" s="44"/>
      <c r="G107" s="44"/>
      <c r="H107" s="45" t="s">
        <v>1088</v>
      </c>
    </row>
    <row r="108" spans="1:8" ht="45" x14ac:dyDescent="0.25">
      <c r="A108" s="38" t="s">
        <v>1295</v>
      </c>
      <c r="B108" s="39" t="s">
        <v>400</v>
      </c>
      <c r="C108" s="39" t="s">
        <v>1296</v>
      </c>
      <c r="D108" s="39"/>
      <c r="E108" s="40"/>
      <c r="F108" s="40" t="s">
        <v>1088</v>
      </c>
      <c r="G108" s="40" t="s">
        <v>1088</v>
      </c>
      <c r="H108" s="41" t="s">
        <v>1088</v>
      </c>
    </row>
    <row r="109" spans="1:8" ht="180" x14ac:dyDescent="0.25">
      <c r="A109" s="42" t="s">
        <v>1297</v>
      </c>
      <c r="B109" s="43" t="s">
        <v>403</v>
      </c>
      <c r="C109" s="43" t="s">
        <v>1298</v>
      </c>
      <c r="D109" s="43"/>
      <c r="E109" s="44"/>
      <c r="F109" s="44"/>
      <c r="G109" s="44"/>
      <c r="H109" s="45" t="s">
        <v>1088</v>
      </c>
    </row>
    <row r="110" spans="1:8" ht="135" x14ac:dyDescent="0.25">
      <c r="A110" s="38" t="s">
        <v>1299</v>
      </c>
      <c r="B110" s="39" t="s">
        <v>404</v>
      </c>
      <c r="C110" s="39" t="s">
        <v>1300</v>
      </c>
      <c r="D110" s="39"/>
      <c r="E110" s="40"/>
      <c r="F110" s="40"/>
      <c r="G110" s="40"/>
      <c r="H110" s="41" t="s">
        <v>1088</v>
      </c>
    </row>
    <row r="111" spans="1:8" ht="45" x14ac:dyDescent="0.25">
      <c r="A111" s="42" t="s">
        <v>1301</v>
      </c>
      <c r="B111" s="43" t="s">
        <v>405</v>
      </c>
      <c r="C111" s="43" t="s">
        <v>1302</v>
      </c>
      <c r="D111" s="43"/>
      <c r="E111" s="44"/>
      <c r="F111" s="44" t="s">
        <v>1088</v>
      </c>
      <c r="G111" s="44" t="s">
        <v>1088</v>
      </c>
      <c r="H111" s="45" t="s">
        <v>1088</v>
      </c>
    </row>
    <row r="112" spans="1:8" ht="75" x14ac:dyDescent="0.25">
      <c r="A112" s="38" t="s">
        <v>1303</v>
      </c>
      <c r="B112" s="39" t="s">
        <v>408</v>
      </c>
      <c r="C112" s="39" t="s">
        <v>1304</v>
      </c>
      <c r="D112" s="39"/>
      <c r="E112" s="40"/>
      <c r="F112" s="40"/>
      <c r="G112" s="40" t="s">
        <v>1088</v>
      </c>
      <c r="H112" s="41" t="s">
        <v>1088</v>
      </c>
    </row>
    <row r="113" spans="1:8" ht="105" x14ac:dyDescent="0.25">
      <c r="A113" s="42" t="s">
        <v>1305</v>
      </c>
      <c r="B113" s="43" t="s">
        <v>411</v>
      </c>
      <c r="C113" s="43" t="s">
        <v>1306</v>
      </c>
      <c r="D113" s="43"/>
      <c r="E113" s="44"/>
      <c r="F113" s="44"/>
      <c r="G113" s="44" t="s">
        <v>1088</v>
      </c>
      <c r="H113" s="45" t="s">
        <v>1088</v>
      </c>
    </row>
    <row r="114" spans="1:8" ht="90" x14ac:dyDescent="0.25">
      <c r="A114" s="38" t="s">
        <v>1307</v>
      </c>
      <c r="B114" s="39" t="s">
        <v>414</v>
      </c>
      <c r="C114" s="39" t="s">
        <v>1308</v>
      </c>
      <c r="D114" s="39"/>
      <c r="E114" s="40"/>
      <c r="F114" s="40"/>
      <c r="G114" s="40" t="s">
        <v>1088</v>
      </c>
      <c r="H114" s="41" t="s">
        <v>1088</v>
      </c>
    </row>
    <row r="115" spans="1:8" ht="75" x14ac:dyDescent="0.25">
      <c r="A115" s="42" t="s">
        <v>1309</v>
      </c>
      <c r="B115" s="43" t="s">
        <v>417</v>
      </c>
      <c r="C115" s="43" t="s">
        <v>1310</v>
      </c>
      <c r="D115" s="43"/>
      <c r="E115" s="44"/>
      <c r="F115" s="44" t="s">
        <v>1088</v>
      </c>
      <c r="G115" s="44" t="s">
        <v>1088</v>
      </c>
      <c r="H115" s="45" t="s">
        <v>1088</v>
      </c>
    </row>
    <row r="116" spans="1:8" ht="150" x14ac:dyDescent="0.25">
      <c r="A116" s="38" t="s">
        <v>1311</v>
      </c>
      <c r="B116" s="39" t="s">
        <v>420</v>
      </c>
      <c r="C116" s="39" t="s">
        <v>1312</v>
      </c>
      <c r="D116" s="39"/>
      <c r="E116" s="40"/>
      <c r="F116" s="40"/>
      <c r="G116" s="40" t="s">
        <v>1088</v>
      </c>
      <c r="H116" s="41" t="s">
        <v>1088</v>
      </c>
    </row>
    <row r="117" spans="1:8" ht="135" x14ac:dyDescent="0.25">
      <c r="A117" s="42" t="s">
        <v>1313</v>
      </c>
      <c r="B117" s="43" t="s">
        <v>423</v>
      </c>
      <c r="C117" s="43" t="s">
        <v>1314</v>
      </c>
      <c r="D117" s="43"/>
      <c r="E117" s="44"/>
      <c r="F117" s="44"/>
      <c r="G117" s="44"/>
      <c r="H117" s="45" t="s">
        <v>1088</v>
      </c>
    </row>
    <row r="118" spans="1:8" ht="195" x14ac:dyDescent="0.25">
      <c r="A118" s="38" t="s">
        <v>1315</v>
      </c>
      <c r="B118" s="39" t="s">
        <v>424</v>
      </c>
      <c r="C118" s="39" t="s">
        <v>1316</v>
      </c>
      <c r="D118" s="39"/>
      <c r="E118" s="40"/>
      <c r="F118" s="40"/>
      <c r="G118" s="40" t="s">
        <v>1088</v>
      </c>
      <c r="H118" s="41" t="s">
        <v>1088</v>
      </c>
    </row>
    <row r="119" spans="1:8" ht="135" x14ac:dyDescent="0.25">
      <c r="A119" s="42" t="s">
        <v>1317</v>
      </c>
      <c r="B119" s="43" t="s">
        <v>427</v>
      </c>
      <c r="C119" s="43" t="s">
        <v>1318</v>
      </c>
      <c r="D119" s="43"/>
      <c r="E119" s="44"/>
      <c r="F119" s="44"/>
      <c r="G119" s="44"/>
      <c r="H119" s="45" t="s">
        <v>1088</v>
      </c>
    </row>
    <row r="120" spans="1:8" ht="75" x14ac:dyDescent="0.25">
      <c r="A120" s="42" t="s">
        <v>1319</v>
      </c>
      <c r="B120" s="43" t="s">
        <v>428</v>
      </c>
      <c r="C120" s="43" t="s">
        <v>1320</v>
      </c>
      <c r="D120" s="43"/>
      <c r="E120" s="44"/>
      <c r="F120" s="44"/>
      <c r="G120" s="44" t="s">
        <v>1088</v>
      </c>
      <c r="H120" s="45" t="s">
        <v>1088</v>
      </c>
    </row>
    <row r="121" spans="1:8" ht="60" x14ac:dyDescent="0.25">
      <c r="A121" s="42" t="s">
        <v>1321</v>
      </c>
      <c r="B121" s="43" t="s">
        <v>431</v>
      </c>
      <c r="C121" s="43" t="s">
        <v>1322</v>
      </c>
      <c r="D121" s="43"/>
      <c r="E121" s="44"/>
      <c r="F121" s="44" t="s">
        <v>1088</v>
      </c>
      <c r="G121" s="44" t="s">
        <v>1088</v>
      </c>
      <c r="H121" s="45" t="s">
        <v>1088</v>
      </c>
    </row>
    <row r="122" spans="1:8" ht="45" x14ac:dyDescent="0.25">
      <c r="A122" s="42" t="s">
        <v>1323</v>
      </c>
      <c r="B122" s="43" t="s">
        <v>434</v>
      </c>
      <c r="C122" s="43" t="s">
        <v>1324</v>
      </c>
      <c r="D122" s="43"/>
      <c r="E122" s="44"/>
      <c r="F122" s="44" t="s">
        <v>1088</v>
      </c>
      <c r="G122" s="44" t="s">
        <v>1088</v>
      </c>
      <c r="H122" s="45" t="s">
        <v>1088</v>
      </c>
    </row>
    <row r="123" spans="1:8" ht="45" x14ac:dyDescent="0.25">
      <c r="A123" s="42" t="s">
        <v>1325</v>
      </c>
      <c r="B123" s="43" t="s">
        <v>437</v>
      </c>
      <c r="C123" s="43" t="s">
        <v>1326</v>
      </c>
      <c r="D123" s="43"/>
      <c r="E123" s="44"/>
      <c r="F123" s="44"/>
      <c r="G123" s="44" t="s">
        <v>1088</v>
      </c>
      <c r="H123" s="45" t="s">
        <v>1088</v>
      </c>
    </row>
    <row r="124" spans="1:8" ht="165" x14ac:dyDescent="0.25">
      <c r="A124" s="38" t="s">
        <v>1327</v>
      </c>
      <c r="B124" s="39" t="s">
        <v>440</v>
      </c>
      <c r="C124" s="39" t="s">
        <v>1328</v>
      </c>
      <c r="D124" s="39"/>
      <c r="E124" s="40"/>
      <c r="F124" s="40"/>
      <c r="G124" s="40" t="s">
        <v>1088</v>
      </c>
      <c r="H124" s="41" t="s">
        <v>1088</v>
      </c>
    </row>
    <row r="125" spans="1:8" ht="60" x14ac:dyDescent="0.25">
      <c r="A125" s="42" t="s">
        <v>1329</v>
      </c>
      <c r="B125" s="43" t="s">
        <v>444</v>
      </c>
      <c r="C125" s="43" t="s">
        <v>1086</v>
      </c>
      <c r="D125" s="43"/>
      <c r="E125" s="44"/>
      <c r="F125" s="44" t="s">
        <v>1088</v>
      </c>
      <c r="G125" s="44" t="s">
        <v>1088</v>
      </c>
      <c r="H125" s="45" t="s">
        <v>1088</v>
      </c>
    </row>
    <row r="126" spans="1:8" ht="30" x14ac:dyDescent="0.25">
      <c r="A126" s="38" t="s">
        <v>1330</v>
      </c>
      <c r="B126" s="39" t="s">
        <v>447</v>
      </c>
      <c r="C126" s="39" t="s">
        <v>1331</v>
      </c>
      <c r="D126" s="39"/>
      <c r="E126" s="40"/>
      <c r="F126" s="40" t="s">
        <v>1088</v>
      </c>
      <c r="G126" s="40" t="s">
        <v>1088</v>
      </c>
      <c r="H126" s="41" t="s">
        <v>1088</v>
      </c>
    </row>
    <row r="127" spans="1:8" ht="105" x14ac:dyDescent="0.25">
      <c r="A127" s="42" t="s">
        <v>1332</v>
      </c>
      <c r="B127" s="43" t="s">
        <v>450</v>
      </c>
      <c r="C127" s="43" t="s">
        <v>1333</v>
      </c>
      <c r="D127" s="43"/>
      <c r="E127" s="44"/>
      <c r="F127" s="44"/>
      <c r="G127" s="44" t="s">
        <v>1088</v>
      </c>
      <c r="H127" s="45" t="s">
        <v>1088</v>
      </c>
    </row>
    <row r="128" spans="1:8" ht="75" x14ac:dyDescent="0.25">
      <c r="A128" s="38" t="s">
        <v>1334</v>
      </c>
      <c r="B128" s="39" t="s">
        <v>453</v>
      </c>
      <c r="C128" s="39" t="s">
        <v>1335</v>
      </c>
      <c r="D128" s="39"/>
      <c r="E128" s="40"/>
      <c r="F128" s="40"/>
      <c r="G128" s="40"/>
      <c r="H128" s="41" t="s">
        <v>1088</v>
      </c>
    </row>
    <row r="129" spans="1:8" ht="135" x14ac:dyDescent="0.25">
      <c r="A129" s="42" t="s">
        <v>1336</v>
      </c>
      <c r="B129" s="43" t="s">
        <v>454</v>
      </c>
      <c r="C129" s="43" t="s">
        <v>1337</v>
      </c>
      <c r="D129" s="43"/>
      <c r="E129" s="44"/>
      <c r="F129" s="44"/>
      <c r="G129" s="44" t="s">
        <v>1088</v>
      </c>
      <c r="H129" s="45" t="s">
        <v>1088</v>
      </c>
    </row>
    <row r="130" spans="1:8" ht="135" x14ac:dyDescent="0.25">
      <c r="A130" s="42" t="s">
        <v>1338</v>
      </c>
      <c r="B130" s="43" t="s">
        <v>457</v>
      </c>
      <c r="C130" s="43" t="s">
        <v>1339</v>
      </c>
      <c r="D130" s="43"/>
      <c r="E130" s="44"/>
      <c r="F130" s="44"/>
      <c r="G130" s="44"/>
      <c r="H130" s="45" t="s">
        <v>1088</v>
      </c>
    </row>
    <row r="131" spans="1:8" ht="90" x14ac:dyDescent="0.25">
      <c r="A131" s="38" t="s">
        <v>1340</v>
      </c>
      <c r="B131" s="39" t="s">
        <v>458</v>
      </c>
      <c r="C131" s="39" t="s">
        <v>1341</v>
      </c>
      <c r="D131" s="39"/>
      <c r="E131" s="40"/>
      <c r="F131" s="40"/>
      <c r="G131" s="40" t="s">
        <v>1088</v>
      </c>
      <c r="H131" s="41" t="s">
        <v>1088</v>
      </c>
    </row>
    <row r="132" spans="1:8" ht="45" x14ac:dyDescent="0.25">
      <c r="A132" s="42" t="s">
        <v>1342</v>
      </c>
      <c r="B132" s="43" t="s">
        <v>461</v>
      </c>
      <c r="C132" s="43" t="s">
        <v>1343</v>
      </c>
      <c r="D132" s="43"/>
      <c r="E132" s="44"/>
      <c r="F132" s="44" t="s">
        <v>1088</v>
      </c>
      <c r="G132" s="44" t="s">
        <v>1088</v>
      </c>
      <c r="H132" s="45" t="s">
        <v>1088</v>
      </c>
    </row>
    <row r="133" spans="1:8" ht="90" x14ac:dyDescent="0.25">
      <c r="A133" s="38" t="s">
        <v>1344</v>
      </c>
      <c r="B133" s="39" t="s">
        <v>464</v>
      </c>
      <c r="C133" s="39" t="s">
        <v>1345</v>
      </c>
      <c r="D133" s="39"/>
      <c r="E133" s="40"/>
      <c r="F133" s="40"/>
      <c r="G133" s="40"/>
      <c r="H133" s="41" t="s">
        <v>1088</v>
      </c>
    </row>
    <row r="134" spans="1:8" ht="45" x14ac:dyDescent="0.25">
      <c r="A134" s="38" t="s">
        <v>1346</v>
      </c>
      <c r="B134" s="39" t="s">
        <v>465</v>
      </c>
      <c r="C134" s="39" t="s">
        <v>1347</v>
      </c>
      <c r="D134" s="39"/>
      <c r="E134" s="40"/>
      <c r="F134" s="40" t="s">
        <v>1088</v>
      </c>
      <c r="G134" s="40" t="s">
        <v>1088</v>
      </c>
      <c r="H134" s="41" t="s">
        <v>1088</v>
      </c>
    </row>
    <row r="135" spans="1:8" ht="105" x14ac:dyDescent="0.25">
      <c r="A135" s="42" t="s">
        <v>1348</v>
      </c>
      <c r="B135" s="43" t="s">
        <v>468</v>
      </c>
      <c r="C135" s="43" t="s">
        <v>1349</v>
      </c>
      <c r="D135" s="43"/>
      <c r="E135" s="44"/>
      <c r="F135" s="44"/>
      <c r="G135" s="44" t="s">
        <v>1088</v>
      </c>
      <c r="H135" s="45" t="s">
        <v>1088</v>
      </c>
    </row>
    <row r="136" spans="1:8" ht="105" x14ac:dyDescent="0.25">
      <c r="A136" s="38" t="s">
        <v>1350</v>
      </c>
      <c r="B136" s="39" t="s">
        <v>471</v>
      </c>
      <c r="C136" s="39" t="s">
        <v>1351</v>
      </c>
      <c r="D136" s="39"/>
      <c r="E136" s="40"/>
      <c r="F136" s="40"/>
      <c r="G136" s="40"/>
      <c r="H136" s="41" t="s">
        <v>1088</v>
      </c>
    </row>
    <row r="137" spans="1:8" ht="60" x14ac:dyDescent="0.25">
      <c r="A137" s="42" t="s">
        <v>1352</v>
      </c>
      <c r="B137" s="43" t="s">
        <v>472</v>
      </c>
      <c r="C137" s="43" t="s">
        <v>1353</v>
      </c>
      <c r="D137" s="43"/>
      <c r="E137" s="44"/>
      <c r="F137" s="44"/>
      <c r="G137" s="44" t="s">
        <v>1088</v>
      </c>
      <c r="H137" s="45" t="s">
        <v>1088</v>
      </c>
    </row>
    <row r="138" spans="1:8" ht="120" x14ac:dyDescent="0.25">
      <c r="A138" s="38" t="s">
        <v>1354</v>
      </c>
      <c r="B138" s="39" t="s">
        <v>475</v>
      </c>
      <c r="C138" s="39" t="s">
        <v>1355</v>
      </c>
      <c r="D138" s="39"/>
      <c r="E138" s="40"/>
      <c r="F138" s="40"/>
      <c r="G138" s="40" t="s">
        <v>1088</v>
      </c>
      <c r="H138" s="41" t="s">
        <v>1088</v>
      </c>
    </row>
    <row r="139" spans="1:8" ht="150" x14ac:dyDescent="0.25">
      <c r="A139" s="42" t="s">
        <v>1356</v>
      </c>
      <c r="B139" s="43" t="s">
        <v>478</v>
      </c>
      <c r="C139" s="43" t="s">
        <v>1357</v>
      </c>
      <c r="D139" s="43"/>
      <c r="E139" s="44"/>
      <c r="F139" s="44"/>
      <c r="G139" s="44"/>
      <c r="H139" s="45" t="s">
        <v>1088</v>
      </c>
    </row>
    <row r="140" spans="1:8" ht="90" x14ac:dyDescent="0.25">
      <c r="A140" s="38" t="s">
        <v>1358</v>
      </c>
      <c r="B140" s="39" t="s">
        <v>479</v>
      </c>
      <c r="C140" s="39" t="s">
        <v>1359</v>
      </c>
      <c r="D140" s="39"/>
      <c r="E140" s="40"/>
      <c r="F140" s="40"/>
      <c r="G140" s="40" t="s">
        <v>1088</v>
      </c>
      <c r="H140" s="41" t="s">
        <v>1088</v>
      </c>
    </row>
    <row r="141" spans="1:8" ht="60" x14ac:dyDescent="0.25">
      <c r="A141" s="42" t="s">
        <v>1360</v>
      </c>
      <c r="B141" s="43" t="s">
        <v>482</v>
      </c>
      <c r="C141" s="43" t="s">
        <v>1361</v>
      </c>
      <c r="D141" s="43"/>
      <c r="E141" s="44"/>
      <c r="F141" s="44"/>
      <c r="G141" s="44" t="s">
        <v>1088</v>
      </c>
      <c r="H141" s="45" t="s">
        <v>1088</v>
      </c>
    </row>
    <row r="142" spans="1:8" ht="120" x14ac:dyDescent="0.25">
      <c r="A142" s="38" t="s">
        <v>1362</v>
      </c>
      <c r="B142" s="39" t="s">
        <v>485</v>
      </c>
      <c r="C142" s="39" t="s">
        <v>1363</v>
      </c>
      <c r="D142" s="39"/>
      <c r="E142" s="40"/>
      <c r="F142" s="40"/>
      <c r="G142" s="40" t="s">
        <v>1088</v>
      </c>
      <c r="H142" s="41" t="s">
        <v>1088</v>
      </c>
    </row>
    <row r="143" spans="1:8" ht="90" x14ac:dyDescent="0.25">
      <c r="A143" s="42" t="s">
        <v>1364</v>
      </c>
      <c r="B143" s="43" t="s">
        <v>488</v>
      </c>
      <c r="C143" s="43" t="s">
        <v>1365</v>
      </c>
      <c r="D143" s="43"/>
      <c r="E143" s="44"/>
      <c r="F143" s="44"/>
      <c r="G143" s="44" t="s">
        <v>1088</v>
      </c>
      <c r="H143" s="45" t="s">
        <v>1088</v>
      </c>
    </row>
    <row r="144" spans="1:8" ht="105" x14ac:dyDescent="0.25">
      <c r="A144" s="38" t="s">
        <v>1366</v>
      </c>
      <c r="B144" s="39" t="s">
        <v>491</v>
      </c>
      <c r="C144" s="39" t="s">
        <v>1367</v>
      </c>
      <c r="D144" s="39"/>
      <c r="E144" s="40"/>
      <c r="F144" s="40"/>
      <c r="G144" s="40" t="s">
        <v>1088</v>
      </c>
      <c r="H144" s="41" t="s">
        <v>1088</v>
      </c>
    </row>
    <row r="145" spans="1:8" ht="105" x14ac:dyDescent="0.25">
      <c r="A145" s="42" t="s">
        <v>1368</v>
      </c>
      <c r="B145" s="43" t="s">
        <v>494</v>
      </c>
      <c r="C145" s="43" t="s">
        <v>1369</v>
      </c>
      <c r="D145" s="43"/>
      <c r="E145" s="44"/>
      <c r="F145" s="44"/>
      <c r="G145" s="44"/>
      <c r="H145" s="45" t="s">
        <v>1088</v>
      </c>
    </row>
    <row r="146" spans="1:8" ht="60" x14ac:dyDescent="0.25">
      <c r="A146" s="38" t="s">
        <v>1370</v>
      </c>
      <c r="B146" s="39" t="s">
        <v>495</v>
      </c>
      <c r="C146" s="39" t="s">
        <v>1371</v>
      </c>
      <c r="D146" s="39"/>
      <c r="E146" s="40"/>
      <c r="F146" s="40"/>
      <c r="G146" s="40" t="s">
        <v>1088</v>
      </c>
      <c r="H146" s="41" t="s">
        <v>1088</v>
      </c>
    </row>
    <row r="147" spans="1:8" ht="135" x14ac:dyDescent="0.25">
      <c r="A147" s="42" t="s">
        <v>1372</v>
      </c>
      <c r="B147" s="43" t="s">
        <v>498</v>
      </c>
      <c r="C147" s="43" t="s">
        <v>1373</v>
      </c>
      <c r="D147" s="43"/>
      <c r="E147" s="44"/>
      <c r="F147" s="44"/>
      <c r="G147" s="44" t="s">
        <v>1088</v>
      </c>
      <c r="H147" s="45" t="s">
        <v>1088</v>
      </c>
    </row>
    <row r="148" spans="1:8" ht="105" x14ac:dyDescent="0.25">
      <c r="A148" s="38" t="s">
        <v>1374</v>
      </c>
      <c r="B148" s="39" t="s">
        <v>501</v>
      </c>
      <c r="C148" s="39" t="s">
        <v>1375</v>
      </c>
      <c r="D148" s="39"/>
      <c r="E148" s="40"/>
      <c r="F148" s="40"/>
      <c r="G148" s="40" t="s">
        <v>1088</v>
      </c>
      <c r="H148" s="41" t="s">
        <v>1088</v>
      </c>
    </row>
    <row r="149" spans="1:8" ht="195" x14ac:dyDescent="0.25">
      <c r="A149" s="42" t="s">
        <v>1376</v>
      </c>
      <c r="B149" s="43" t="s">
        <v>504</v>
      </c>
      <c r="C149" s="43" t="s">
        <v>1377</v>
      </c>
      <c r="D149" s="43"/>
      <c r="E149" s="44"/>
      <c r="F149" s="44"/>
      <c r="G149" s="44"/>
      <c r="H149" s="45" t="s">
        <v>1088</v>
      </c>
    </row>
    <row r="150" spans="1:8" ht="120" x14ac:dyDescent="0.25">
      <c r="A150" s="38" t="s">
        <v>1378</v>
      </c>
      <c r="B150" s="39" t="s">
        <v>505</v>
      </c>
      <c r="C150" s="39" t="s">
        <v>1379</v>
      </c>
      <c r="D150" s="39"/>
      <c r="E150" s="40"/>
      <c r="F150" s="40"/>
      <c r="G150" s="40"/>
      <c r="H150" s="41" t="s">
        <v>1088</v>
      </c>
    </row>
    <row r="151" spans="1:8" ht="30" x14ac:dyDescent="0.25">
      <c r="A151" s="38" t="s">
        <v>1380</v>
      </c>
      <c r="B151" s="39" t="s">
        <v>506</v>
      </c>
      <c r="C151" s="39" t="s">
        <v>1381</v>
      </c>
      <c r="D151" s="39"/>
      <c r="E151" s="40"/>
      <c r="F151" s="40" t="s">
        <v>1088</v>
      </c>
      <c r="G151" s="40" t="s">
        <v>1088</v>
      </c>
      <c r="H151" s="41" t="s">
        <v>1088</v>
      </c>
    </row>
    <row r="152" spans="1:8" ht="105" x14ac:dyDescent="0.25">
      <c r="A152" s="42" t="s">
        <v>1382</v>
      </c>
      <c r="B152" s="43" t="s">
        <v>509</v>
      </c>
      <c r="C152" s="43" t="s">
        <v>1383</v>
      </c>
      <c r="D152" s="43"/>
      <c r="E152" s="44"/>
      <c r="F152" s="44"/>
      <c r="G152" s="44" t="s">
        <v>1088</v>
      </c>
      <c r="H152" s="45" t="s">
        <v>1088</v>
      </c>
    </row>
    <row r="153" spans="1:8" ht="90" x14ac:dyDescent="0.25">
      <c r="A153" s="38" t="s">
        <v>1384</v>
      </c>
      <c r="B153" s="39" t="s">
        <v>512</v>
      </c>
      <c r="C153" s="39" t="s">
        <v>1385</v>
      </c>
      <c r="D153" s="39"/>
      <c r="E153" s="40"/>
      <c r="F153" s="40"/>
      <c r="G153" s="40"/>
      <c r="H153" s="41" t="s">
        <v>1088</v>
      </c>
    </row>
    <row r="154" spans="1:8" ht="120" x14ac:dyDescent="0.25">
      <c r="A154" s="42" t="s">
        <v>1386</v>
      </c>
      <c r="B154" s="43" t="s">
        <v>513</v>
      </c>
      <c r="C154" s="43" t="s">
        <v>1387</v>
      </c>
      <c r="D154" s="43"/>
      <c r="E154" s="44"/>
      <c r="F154" s="44"/>
      <c r="G154" s="44"/>
      <c r="H154" s="45" t="s">
        <v>1088</v>
      </c>
    </row>
    <row r="155" spans="1:8" ht="120" x14ac:dyDescent="0.25">
      <c r="A155" s="42" t="s">
        <v>1388</v>
      </c>
      <c r="B155" s="43" t="s">
        <v>514</v>
      </c>
      <c r="C155" s="43" t="s">
        <v>1389</v>
      </c>
      <c r="D155" s="43"/>
      <c r="E155" s="44"/>
      <c r="F155" s="44"/>
      <c r="G155" s="44"/>
      <c r="H155" s="45" t="s">
        <v>1088</v>
      </c>
    </row>
    <row r="156" spans="1:8" ht="90" x14ac:dyDescent="0.25">
      <c r="A156" s="38" t="s">
        <v>1390</v>
      </c>
      <c r="B156" s="39" t="s">
        <v>515</v>
      </c>
      <c r="C156" s="39" t="s">
        <v>1391</v>
      </c>
      <c r="D156" s="39"/>
      <c r="E156" s="40"/>
      <c r="F156" s="40"/>
      <c r="G156" s="40" t="s">
        <v>1088</v>
      </c>
      <c r="H156" s="41" t="s">
        <v>1088</v>
      </c>
    </row>
    <row r="157" spans="1:8" ht="75" x14ac:dyDescent="0.25">
      <c r="A157" s="42" t="s">
        <v>1392</v>
      </c>
      <c r="B157" s="43" t="s">
        <v>518</v>
      </c>
      <c r="C157" s="43" t="s">
        <v>1393</v>
      </c>
      <c r="D157" s="43"/>
      <c r="E157" s="44"/>
      <c r="F157" s="44" t="s">
        <v>1088</v>
      </c>
      <c r="G157" s="44" t="s">
        <v>1088</v>
      </c>
      <c r="H157" s="45" t="s">
        <v>1088</v>
      </c>
    </row>
    <row r="158" spans="1:8" ht="120" x14ac:dyDescent="0.25">
      <c r="A158" s="42" t="s">
        <v>1394</v>
      </c>
      <c r="B158" s="43" t="s">
        <v>521</v>
      </c>
      <c r="C158" s="43" t="s">
        <v>1395</v>
      </c>
      <c r="D158" s="43"/>
      <c r="E158" s="44"/>
      <c r="F158" s="44"/>
      <c r="G158" s="44" t="s">
        <v>1088</v>
      </c>
      <c r="H158" s="45" t="s">
        <v>1088</v>
      </c>
    </row>
    <row r="159" spans="1:8" ht="135" x14ac:dyDescent="0.25">
      <c r="A159" s="42" t="s">
        <v>1396</v>
      </c>
      <c r="B159" s="43" t="s">
        <v>524</v>
      </c>
      <c r="C159" s="43" t="s">
        <v>1397</v>
      </c>
      <c r="D159" s="43"/>
      <c r="E159" s="44"/>
      <c r="F159" s="44"/>
      <c r="G159" s="44"/>
      <c r="H159" s="45" t="s">
        <v>1088</v>
      </c>
    </row>
    <row r="160" spans="1:8" ht="60" x14ac:dyDescent="0.25">
      <c r="A160" s="42" t="s">
        <v>1398</v>
      </c>
      <c r="B160" s="43" t="s">
        <v>525</v>
      </c>
      <c r="C160" s="43" t="s">
        <v>1086</v>
      </c>
      <c r="D160" s="43"/>
      <c r="E160" s="44"/>
      <c r="F160" s="44" t="s">
        <v>1088</v>
      </c>
      <c r="G160" s="44" t="s">
        <v>1088</v>
      </c>
      <c r="H160" s="45" t="s">
        <v>1088</v>
      </c>
    </row>
    <row r="161" spans="1:8" ht="120" x14ac:dyDescent="0.25">
      <c r="A161" s="38" t="s">
        <v>1399</v>
      </c>
      <c r="B161" s="39" t="s">
        <v>528</v>
      </c>
      <c r="C161" s="39" t="s">
        <v>1400</v>
      </c>
      <c r="D161" s="39"/>
      <c r="E161" s="40"/>
      <c r="F161" s="40" t="s">
        <v>1088</v>
      </c>
      <c r="G161" s="40" t="s">
        <v>1088</v>
      </c>
      <c r="H161" s="41" t="s">
        <v>1088</v>
      </c>
    </row>
    <row r="162" spans="1:8" ht="225" x14ac:dyDescent="0.25">
      <c r="A162" s="42" t="s">
        <v>1401</v>
      </c>
      <c r="B162" s="43" t="s">
        <v>531</v>
      </c>
      <c r="C162" s="43" t="s">
        <v>1402</v>
      </c>
      <c r="D162" s="43"/>
      <c r="E162" s="44"/>
      <c r="F162" s="44" t="s">
        <v>1088</v>
      </c>
      <c r="G162" s="44" t="s">
        <v>1088</v>
      </c>
      <c r="H162" s="45" t="s">
        <v>1088</v>
      </c>
    </row>
    <row r="163" spans="1:8" ht="240" x14ac:dyDescent="0.25">
      <c r="A163" s="38" t="s">
        <v>1403</v>
      </c>
      <c r="B163" s="39" t="s">
        <v>534</v>
      </c>
      <c r="C163" s="39" t="s">
        <v>1404</v>
      </c>
      <c r="D163" s="39"/>
      <c r="E163" s="40"/>
      <c r="F163" s="40" t="s">
        <v>1088</v>
      </c>
      <c r="G163" s="40" t="s">
        <v>1088</v>
      </c>
      <c r="H163" s="41" t="s">
        <v>1088</v>
      </c>
    </row>
    <row r="164" spans="1:8" ht="240" x14ac:dyDescent="0.25">
      <c r="A164" s="42" t="s">
        <v>1405</v>
      </c>
      <c r="B164" s="43" t="s">
        <v>537</v>
      </c>
      <c r="C164" s="43" t="s">
        <v>1406</v>
      </c>
      <c r="D164" s="43"/>
      <c r="E164" s="44"/>
      <c r="F164" s="44"/>
      <c r="G164" s="44"/>
      <c r="H164" s="45" t="s">
        <v>1088</v>
      </c>
    </row>
    <row r="165" spans="1:8" ht="195" x14ac:dyDescent="0.25">
      <c r="A165" s="38" t="s">
        <v>1407</v>
      </c>
      <c r="B165" s="39" t="s">
        <v>538</v>
      </c>
      <c r="C165" s="39" t="s">
        <v>1408</v>
      </c>
      <c r="D165" s="39"/>
      <c r="E165" s="40"/>
      <c r="F165" s="40" t="s">
        <v>1088</v>
      </c>
      <c r="G165" s="40" t="s">
        <v>1088</v>
      </c>
      <c r="H165" s="41" t="s">
        <v>1088</v>
      </c>
    </row>
    <row r="166" spans="1:8" ht="180" x14ac:dyDescent="0.25">
      <c r="A166" s="38" t="s">
        <v>1409</v>
      </c>
      <c r="B166" s="39" t="s">
        <v>541</v>
      </c>
      <c r="C166" s="39" t="s">
        <v>1410</v>
      </c>
      <c r="D166" s="39"/>
      <c r="E166" s="40"/>
      <c r="F166" s="40" t="s">
        <v>1088</v>
      </c>
      <c r="G166" s="40" t="s">
        <v>1088</v>
      </c>
      <c r="H166" s="41" t="s">
        <v>1088</v>
      </c>
    </row>
    <row r="167" spans="1:8" ht="90" x14ac:dyDescent="0.25">
      <c r="A167" s="38" t="s">
        <v>1411</v>
      </c>
      <c r="B167" s="39" t="s">
        <v>544</v>
      </c>
      <c r="C167" s="39" t="s">
        <v>1412</v>
      </c>
      <c r="D167" s="39"/>
      <c r="E167" s="40"/>
      <c r="F167" s="40"/>
      <c r="G167" s="40" t="s">
        <v>1088</v>
      </c>
      <c r="H167" s="41" t="s">
        <v>1088</v>
      </c>
    </row>
    <row r="168" spans="1:8" ht="60" x14ac:dyDescent="0.25">
      <c r="A168" s="42" t="s">
        <v>1413</v>
      </c>
      <c r="B168" s="43" t="s">
        <v>547</v>
      </c>
      <c r="C168" s="43" t="s">
        <v>1414</v>
      </c>
      <c r="D168" s="43"/>
      <c r="E168" s="44"/>
      <c r="F168" s="44" t="s">
        <v>1088</v>
      </c>
      <c r="G168" s="44" t="s">
        <v>1088</v>
      </c>
      <c r="H168" s="45" t="s">
        <v>1088</v>
      </c>
    </row>
    <row r="169" spans="1:8" ht="105" x14ac:dyDescent="0.25">
      <c r="A169" s="42" t="s">
        <v>1415</v>
      </c>
      <c r="B169" s="43" t="s">
        <v>550</v>
      </c>
      <c r="C169" s="43" t="s">
        <v>1416</v>
      </c>
      <c r="D169" s="43"/>
      <c r="E169" s="44"/>
      <c r="F169" s="44"/>
      <c r="G169" s="44" t="s">
        <v>1088</v>
      </c>
      <c r="H169" s="45" t="s">
        <v>1088</v>
      </c>
    </row>
    <row r="170" spans="1:8" ht="60" x14ac:dyDescent="0.25">
      <c r="A170" s="42" t="s">
        <v>1417</v>
      </c>
      <c r="B170" s="43" t="s">
        <v>553</v>
      </c>
      <c r="C170" s="43" t="s">
        <v>1418</v>
      </c>
      <c r="D170" s="43"/>
      <c r="E170" s="44"/>
      <c r="F170" s="44" t="s">
        <v>1088</v>
      </c>
      <c r="G170" s="44" t="s">
        <v>1088</v>
      </c>
      <c r="H170" s="45" t="s">
        <v>1088</v>
      </c>
    </row>
    <row r="171" spans="1:8" ht="120" x14ac:dyDescent="0.25">
      <c r="A171" s="38" t="s">
        <v>1419</v>
      </c>
      <c r="B171" s="39" t="s">
        <v>556</v>
      </c>
      <c r="C171" s="39" t="s">
        <v>1420</v>
      </c>
      <c r="D171" s="39"/>
      <c r="E171" s="40"/>
      <c r="F171" s="40" t="s">
        <v>1088</v>
      </c>
      <c r="G171" s="40" t="s">
        <v>1088</v>
      </c>
      <c r="H171" s="41" t="s">
        <v>1088</v>
      </c>
    </row>
    <row r="172" spans="1:8" ht="135" x14ac:dyDescent="0.25">
      <c r="A172" s="42" t="s">
        <v>1421</v>
      </c>
      <c r="B172" s="43" t="s">
        <v>559</v>
      </c>
      <c r="C172" s="43" t="s">
        <v>1422</v>
      </c>
      <c r="D172" s="43"/>
      <c r="E172" s="44"/>
      <c r="F172" s="44"/>
      <c r="G172" s="44" t="s">
        <v>1088</v>
      </c>
      <c r="H172" s="45" t="s">
        <v>1088</v>
      </c>
    </row>
    <row r="173" spans="1:8" ht="120" x14ac:dyDescent="0.25">
      <c r="A173" s="42" t="s">
        <v>1423</v>
      </c>
      <c r="B173" s="43" t="s">
        <v>562</v>
      </c>
      <c r="C173" s="43" t="s">
        <v>1424</v>
      </c>
      <c r="D173" s="43"/>
      <c r="E173" s="44"/>
      <c r="F173" s="44"/>
      <c r="G173" s="44" t="s">
        <v>1088</v>
      </c>
      <c r="H173" s="45" t="s">
        <v>1088</v>
      </c>
    </row>
    <row r="174" spans="1:8" ht="60" x14ac:dyDescent="0.25">
      <c r="A174" s="38" t="s">
        <v>1425</v>
      </c>
      <c r="B174" s="39" t="s">
        <v>565</v>
      </c>
      <c r="C174" s="39" t="s">
        <v>1426</v>
      </c>
      <c r="D174" s="39"/>
      <c r="E174" s="40"/>
      <c r="F174" s="40" t="s">
        <v>1088</v>
      </c>
      <c r="G174" s="40" t="s">
        <v>1088</v>
      </c>
      <c r="H174" s="41" t="s">
        <v>1088</v>
      </c>
    </row>
    <row r="175" spans="1:8" ht="75" x14ac:dyDescent="0.25">
      <c r="A175" s="42" t="s">
        <v>1427</v>
      </c>
      <c r="B175" s="43" t="s">
        <v>568</v>
      </c>
      <c r="C175" s="43" t="s">
        <v>1428</v>
      </c>
      <c r="D175" s="43"/>
      <c r="E175" s="44"/>
      <c r="F175" s="44" t="s">
        <v>1088</v>
      </c>
      <c r="G175" s="44" t="s">
        <v>1088</v>
      </c>
      <c r="H175" s="45" t="s">
        <v>1088</v>
      </c>
    </row>
    <row r="176" spans="1:8" ht="135" x14ac:dyDescent="0.25">
      <c r="A176" s="38" t="s">
        <v>1429</v>
      </c>
      <c r="B176" s="39" t="s">
        <v>571</v>
      </c>
      <c r="C176" s="39" t="s">
        <v>1430</v>
      </c>
      <c r="D176" s="39"/>
      <c r="E176" s="40"/>
      <c r="F176" s="40" t="s">
        <v>1088</v>
      </c>
      <c r="G176" s="40" t="s">
        <v>1088</v>
      </c>
      <c r="H176" s="41" t="s">
        <v>1088</v>
      </c>
    </row>
    <row r="177" spans="1:8" ht="225" x14ac:dyDescent="0.25">
      <c r="A177" s="42" t="s">
        <v>1431</v>
      </c>
      <c r="B177" s="43" t="s">
        <v>574</v>
      </c>
      <c r="C177" s="43" t="s">
        <v>1432</v>
      </c>
      <c r="D177" s="43"/>
      <c r="E177" s="44"/>
      <c r="F177" s="44" t="s">
        <v>1088</v>
      </c>
      <c r="G177" s="44" t="s">
        <v>1088</v>
      </c>
      <c r="H177" s="45" t="s">
        <v>1088</v>
      </c>
    </row>
    <row r="178" spans="1:8" ht="210" x14ac:dyDescent="0.25">
      <c r="A178" s="38" t="s">
        <v>1433</v>
      </c>
      <c r="B178" s="39" t="s">
        <v>577</v>
      </c>
      <c r="C178" s="39" t="s">
        <v>1434</v>
      </c>
      <c r="D178" s="39"/>
      <c r="E178" s="40"/>
      <c r="F178" s="40" t="s">
        <v>1088</v>
      </c>
      <c r="G178" s="40" t="s">
        <v>1088</v>
      </c>
      <c r="H178" s="41" t="s">
        <v>1088</v>
      </c>
    </row>
    <row r="179" spans="1:8" ht="180" x14ac:dyDescent="0.25">
      <c r="A179" s="38" t="s">
        <v>1435</v>
      </c>
      <c r="B179" s="39" t="s">
        <v>580</v>
      </c>
      <c r="C179" s="39" t="s">
        <v>1436</v>
      </c>
      <c r="D179" s="39"/>
      <c r="E179" s="40"/>
      <c r="F179" s="40" t="s">
        <v>1088</v>
      </c>
      <c r="G179" s="40" t="s">
        <v>1088</v>
      </c>
      <c r="H179" s="41" t="s">
        <v>1088</v>
      </c>
    </row>
    <row r="180" spans="1:8" ht="45" x14ac:dyDescent="0.25">
      <c r="A180" s="42" t="s">
        <v>1437</v>
      </c>
      <c r="B180" s="43" t="s">
        <v>583</v>
      </c>
      <c r="C180" s="43" t="s">
        <v>1438</v>
      </c>
      <c r="D180" s="43"/>
      <c r="E180" s="44"/>
      <c r="F180" s="44" t="s">
        <v>1088</v>
      </c>
      <c r="G180" s="44" t="s">
        <v>1088</v>
      </c>
      <c r="H180" s="45" t="s">
        <v>1088</v>
      </c>
    </row>
    <row r="181" spans="1:8" ht="30" x14ac:dyDescent="0.25">
      <c r="A181" s="38" t="s">
        <v>1439</v>
      </c>
      <c r="B181" s="39" t="s">
        <v>586</v>
      </c>
      <c r="C181" s="39" t="s">
        <v>1440</v>
      </c>
      <c r="D181" s="39"/>
      <c r="E181" s="40"/>
      <c r="F181" s="40"/>
      <c r="G181" s="40" t="s">
        <v>1088</v>
      </c>
      <c r="H181" s="41" t="s">
        <v>1088</v>
      </c>
    </row>
    <row r="182" spans="1:8" ht="75" x14ac:dyDescent="0.25">
      <c r="A182" s="38" t="s">
        <v>1441</v>
      </c>
      <c r="B182" s="39" t="s">
        <v>589</v>
      </c>
      <c r="C182" s="39" t="s">
        <v>1442</v>
      </c>
      <c r="D182" s="39"/>
      <c r="E182" s="40"/>
      <c r="F182" s="40"/>
      <c r="G182" s="40" t="s">
        <v>1088</v>
      </c>
      <c r="H182" s="41" t="s">
        <v>1088</v>
      </c>
    </row>
    <row r="183" spans="1:8" ht="135" x14ac:dyDescent="0.25">
      <c r="A183" s="42" t="s">
        <v>1443</v>
      </c>
      <c r="B183" s="43" t="s">
        <v>592</v>
      </c>
      <c r="C183" s="43" t="s">
        <v>1444</v>
      </c>
      <c r="D183" s="43"/>
      <c r="E183" s="44"/>
      <c r="F183" s="44"/>
      <c r="G183" s="44" t="s">
        <v>1088</v>
      </c>
      <c r="H183" s="45" t="s">
        <v>1088</v>
      </c>
    </row>
    <row r="184" spans="1:8" ht="120" x14ac:dyDescent="0.25">
      <c r="A184" s="38" t="s">
        <v>1445</v>
      </c>
      <c r="B184" s="39" t="s">
        <v>595</v>
      </c>
      <c r="C184" s="39" t="s">
        <v>1446</v>
      </c>
      <c r="D184" s="39"/>
      <c r="E184" s="40"/>
      <c r="F184" s="40"/>
      <c r="G184" s="40"/>
      <c r="H184" s="41" t="s">
        <v>1088</v>
      </c>
    </row>
    <row r="185" spans="1:8" ht="90" x14ac:dyDescent="0.25">
      <c r="A185" s="42" t="s">
        <v>1447</v>
      </c>
      <c r="B185" s="43" t="s">
        <v>596</v>
      </c>
      <c r="C185" s="43" t="s">
        <v>1448</v>
      </c>
      <c r="D185" s="43"/>
      <c r="E185" s="44"/>
      <c r="F185" s="44"/>
      <c r="G185" s="44" t="s">
        <v>1088</v>
      </c>
      <c r="H185" s="45" t="s">
        <v>1088</v>
      </c>
    </row>
    <row r="186" spans="1:8" ht="60" x14ac:dyDescent="0.25">
      <c r="A186" s="42" t="s">
        <v>1449</v>
      </c>
      <c r="B186" s="43" t="s">
        <v>599</v>
      </c>
      <c r="C186" s="43" t="s">
        <v>1086</v>
      </c>
      <c r="D186" s="43"/>
      <c r="E186" s="44" t="s">
        <v>1087</v>
      </c>
      <c r="F186" s="44" t="s">
        <v>1088</v>
      </c>
      <c r="G186" s="44" t="s">
        <v>1088</v>
      </c>
      <c r="H186" s="45" t="s">
        <v>1088</v>
      </c>
    </row>
    <row r="187" spans="1:8" ht="60" x14ac:dyDescent="0.25">
      <c r="A187" s="38" t="s">
        <v>1450</v>
      </c>
      <c r="B187" s="39" t="s">
        <v>602</v>
      </c>
      <c r="C187" s="39" t="s">
        <v>1451</v>
      </c>
      <c r="D187" s="39"/>
      <c r="E187" s="40" t="s">
        <v>1088</v>
      </c>
      <c r="F187" s="40" t="s">
        <v>1088</v>
      </c>
      <c r="G187" s="40" t="s">
        <v>1088</v>
      </c>
      <c r="H187" s="41" t="s">
        <v>1088</v>
      </c>
    </row>
    <row r="188" spans="1:8" ht="105" x14ac:dyDescent="0.25">
      <c r="A188" s="42" t="s">
        <v>1452</v>
      </c>
      <c r="B188" s="43" t="s">
        <v>605</v>
      </c>
      <c r="C188" s="43" t="s">
        <v>1453</v>
      </c>
      <c r="D188" s="43"/>
      <c r="E188" s="44"/>
      <c r="F188" s="44"/>
      <c r="G188" s="44"/>
      <c r="H188" s="45" t="s">
        <v>1088</v>
      </c>
    </row>
    <row r="189" spans="1:8" ht="150" x14ac:dyDescent="0.25">
      <c r="A189" s="38" t="s">
        <v>1454</v>
      </c>
      <c r="B189" s="39" t="s">
        <v>606</v>
      </c>
      <c r="C189" s="39" t="s">
        <v>1455</v>
      </c>
      <c r="D189" s="39"/>
      <c r="E189" s="40"/>
      <c r="F189" s="40"/>
      <c r="G189" s="40"/>
      <c r="H189" s="41" t="s">
        <v>1088</v>
      </c>
    </row>
    <row r="190" spans="1:8" ht="45" x14ac:dyDescent="0.25">
      <c r="A190" s="38" t="s">
        <v>1456</v>
      </c>
      <c r="B190" s="39" t="s">
        <v>607</v>
      </c>
      <c r="C190" s="39" t="s">
        <v>1457</v>
      </c>
      <c r="D190" s="39"/>
      <c r="E190" s="40" t="s">
        <v>1087</v>
      </c>
      <c r="F190" s="40"/>
      <c r="G190" s="40" t="s">
        <v>1088</v>
      </c>
      <c r="H190" s="41" t="s">
        <v>1088</v>
      </c>
    </row>
    <row r="191" spans="1:8" ht="120" x14ac:dyDescent="0.25">
      <c r="A191" s="38" t="s">
        <v>1458</v>
      </c>
      <c r="B191" s="39" t="s">
        <v>610</v>
      </c>
      <c r="C191" s="39" t="s">
        <v>1459</v>
      </c>
      <c r="D191" s="39"/>
      <c r="E191" s="40"/>
      <c r="F191" s="40"/>
      <c r="G191" s="40" t="s">
        <v>1088</v>
      </c>
      <c r="H191" s="41" t="s">
        <v>1088</v>
      </c>
    </row>
    <row r="192" spans="1:8" ht="30" x14ac:dyDescent="0.25">
      <c r="A192" s="38" t="s">
        <v>1460</v>
      </c>
      <c r="B192" s="39" t="s">
        <v>613</v>
      </c>
      <c r="C192" s="39" t="s">
        <v>1461</v>
      </c>
      <c r="D192" s="39"/>
      <c r="E192" s="40" t="s">
        <v>1088</v>
      </c>
      <c r="F192" s="40" t="s">
        <v>1088</v>
      </c>
      <c r="G192" s="40" t="s">
        <v>1088</v>
      </c>
      <c r="H192" s="41" t="s">
        <v>1088</v>
      </c>
    </row>
    <row r="193" spans="1:8" ht="135" x14ac:dyDescent="0.25">
      <c r="A193" s="42" t="s">
        <v>1462</v>
      </c>
      <c r="B193" s="43" t="s">
        <v>616</v>
      </c>
      <c r="C193" s="43" t="s">
        <v>1463</v>
      </c>
      <c r="D193" s="43"/>
      <c r="E193" s="44"/>
      <c r="F193" s="44"/>
      <c r="G193" s="44" t="s">
        <v>1088</v>
      </c>
      <c r="H193" s="45" t="s">
        <v>1088</v>
      </c>
    </row>
    <row r="194" spans="1:8" ht="105" x14ac:dyDescent="0.25">
      <c r="A194" s="38" t="s">
        <v>1464</v>
      </c>
      <c r="B194" s="39" t="s">
        <v>619</v>
      </c>
      <c r="C194" s="39" t="s">
        <v>1465</v>
      </c>
      <c r="D194" s="39"/>
      <c r="E194" s="40"/>
      <c r="F194" s="40"/>
      <c r="G194" s="40"/>
      <c r="H194" s="41" t="s">
        <v>1088</v>
      </c>
    </row>
    <row r="195" spans="1:8" ht="120" x14ac:dyDescent="0.25">
      <c r="A195" s="42" t="s">
        <v>1466</v>
      </c>
      <c r="B195" s="43" t="s">
        <v>620</v>
      </c>
      <c r="C195" s="43" t="s">
        <v>1467</v>
      </c>
      <c r="D195" s="43"/>
      <c r="E195" s="44"/>
      <c r="F195" s="44"/>
      <c r="G195" s="44"/>
      <c r="H195" s="45" t="s">
        <v>1088</v>
      </c>
    </row>
    <row r="196" spans="1:8" ht="45" x14ac:dyDescent="0.25">
      <c r="A196" s="38" t="s">
        <v>1468</v>
      </c>
      <c r="B196" s="39" t="s">
        <v>621</v>
      </c>
      <c r="C196" s="39" t="s">
        <v>1469</v>
      </c>
      <c r="D196" s="39"/>
      <c r="E196" s="40" t="s">
        <v>1088</v>
      </c>
      <c r="F196" s="40" t="s">
        <v>1088</v>
      </c>
      <c r="G196" s="40" t="s">
        <v>1088</v>
      </c>
      <c r="H196" s="41" t="s">
        <v>1088</v>
      </c>
    </row>
    <row r="197" spans="1:8" ht="150" x14ac:dyDescent="0.25">
      <c r="A197" s="42" t="s">
        <v>1470</v>
      </c>
      <c r="B197" s="43" t="s">
        <v>624</v>
      </c>
      <c r="C197" s="43" t="s">
        <v>1471</v>
      </c>
      <c r="D197" s="43"/>
      <c r="E197" s="44"/>
      <c r="F197" s="44"/>
      <c r="G197" s="44"/>
      <c r="H197" s="45" t="s">
        <v>1088</v>
      </c>
    </row>
    <row r="198" spans="1:8" ht="45" x14ac:dyDescent="0.25">
      <c r="A198" s="38" t="s">
        <v>1472</v>
      </c>
      <c r="B198" s="39" t="s">
        <v>625</v>
      </c>
      <c r="C198" s="39" t="s">
        <v>1473</v>
      </c>
      <c r="D198" s="39"/>
      <c r="E198" s="40" t="s">
        <v>1088</v>
      </c>
      <c r="F198" s="40" t="s">
        <v>1088</v>
      </c>
      <c r="G198" s="40" t="s">
        <v>1088</v>
      </c>
      <c r="H198" s="41" t="s">
        <v>1088</v>
      </c>
    </row>
    <row r="199" spans="1:8" ht="105" x14ac:dyDescent="0.25">
      <c r="A199" s="42" t="s">
        <v>1474</v>
      </c>
      <c r="B199" s="43" t="s">
        <v>628</v>
      </c>
      <c r="C199" s="43" t="s">
        <v>1475</v>
      </c>
      <c r="D199" s="43"/>
      <c r="E199" s="44"/>
      <c r="F199" s="44"/>
      <c r="G199" s="44" t="s">
        <v>1088</v>
      </c>
      <c r="H199" s="45" t="s">
        <v>1088</v>
      </c>
    </row>
    <row r="200" spans="1:8" ht="105" x14ac:dyDescent="0.25">
      <c r="A200" s="42" t="s">
        <v>1476</v>
      </c>
      <c r="B200" s="43" t="s">
        <v>631</v>
      </c>
      <c r="C200" s="43" t="s">
        <v>1477</v>
      </c>
      <c r="D200" s="43"/>
      <c r="E200" s="44"/>
      <c r="F200" s="44"/>
      <c r="G200" s="44" t="s">
        <v>1088</v>
      </c>
      <c r="H200" s="45" t="s">
        <v>1088</v>
      </c>
    </row>
    <row r="201" spans="1:8" ht="75" x14ac:dyDescent="0.25">
      <c r="A201" s="38" t="s">
        <v>1478</v>
      </c>
      <c r="B201" s="39" t="s">
        <v>634</v>
      </c>
      <c r="C201" s="39" t="s">
        <v>1479</v>
      </c>
      <c r="D201" s="39"/>
      <c r="E201" s="40" t="s">
        <v>1087</v>
      </c>
      <c r="F201" s="40" t="s">
        <v>1088</v>
      </c>
      <c r="G201" s="40" t="s">
        <v>1088</v>
      </c>
      <c r="H201" s="41" t="s">
        <v>1088</v>
      </c>
    </row>
    <row r="202" spans="1:8" ht="210" x14ac:dyDescent="0.25">
      <c r="A202" s="42" t="s">
        <v>1480</v>
      </c>
      <c r="B202" s="43" t="s">
        <v>637</v>
      </c>
      <c r="C202" s="43" t="s">
        <v>1481</v>
      </c>
      <c r="D202" s="43"/>
      <c r="E202" s="44"/>
      <c r="F202" s="44"/>
      <c r="G202" s="44" t="s">
        <v>1088</v>
      </c>
      <c r="H202" s="45" t="s">
        <v>1088</v>
      </c>
    </row>
    <row r="203" spans="1:8" ht="45" x14ac:dyDescent="0.25">
      <c r="A203" s="42" t="s">
        <v>1482</v>
      </c>
      <c r="B203" s="43" t="s">
        <v>640</v>
      </c>
      <c r="C203" s="43" t="s">
        <v>1483</v>
      </c>
      <c r="D203" s="43"/>
      <c r="E203" s="44" t="s">
        <v>1087</v>
      </c>
      <c r="F203" s="44" t="s">
        <v>1088</v>
      </c>
      <c r="G203" s="44" t="s">
        <v>1088</v>
      </c>
      <c r="H203" s="45" t="s">
        <v>1088</v>
      </c>
    </row>
    <row r="204" spans="1:8" ht="60" x14ac:dyDescent="0.25">
      <c r="A204" s="42" t="s">
        <v>1484</v>
      </c>
      <c r="B204" s="43" t="s">
        <v>643</v>
      </c>
      <c r="C204" s="43" t="s">
        <v>1086</v>
      </c>
      <c r="D204" s="43"/>
      <c r="E204" s="44"/>
      <c r="F204" s="44" t="s">
        <v>1088</v>
      </c>
      <c r="G204" s="44" t="s">
        <v>1088</v>
      </c>
      <c r="H204" s="45" t="s">
        <v>1088</v>
      </c>
    </row>
    <row r="205" spans="1:8" ht="60" x14ac:dyDescent="0.25">
      <c r="A205" s="38" t="s">
        <v>1485</v>
      </c>
      <c r="B205" s="39" t="s">
        <v>646</v>
      </c>
      <c r="C205" s="39" t="s">
        <v>1486</v>
      </c>
      <c r="D205" s="39"/>
      <c r="E205" s="40"/>
      <c r="F205" s="40" t="s">
        <v>1088</v>
      </c>
      <c r="G205" s="40" t="s">
        <v>1088</v>
      </c>
      <c r="H205" s="41" t="s">
        <v>1088</v>
      </c>
    </row>
    <row r="206" spans="1:8" ht="150" x14ac:dyDescent="0.25">
      <c r="A206" s="38" t="s">
        <v>1487</v>
      </c>
      <c r="B206" s="39" t="s">
        <v>649</v>
      </c>
      <c r="C206" s="39" t="s">
        <v>1488</v>
      </c>
      <c r="D206" s="39"/>
      <c r="E206" s="40"/>
      <c r="F206" s="40"/>
      <c r="G206" s="40"/>
      <c r="H206" s="41" t="s">
        <v>1088</v>
      </c>
    </row>
    <row r="207" spans="1:8" ht="45" x14ac:dyDescent="0.25">
      <c r="A207" s="42" t="s">
        <v>1489</v>
      </c>
      <c r="B207" s="43" t="s">
        <v>650</v>
      </c>
      <c r="C207" s="43" t="s">
        <v>1490</v>
      </c>
      <c r="D207" s="43"/>
      <c r="E207" s="44"/>
      <c r="F207" s="44"/>
      <c r="G207" s="44" t="s">
        <v>1088</v>
      </c>
      <c r="H207" s="45" t="s">
        <v>1088</v>
      </c>
    </row>
    <row r="208" spans="1:8" ht="75" x14ac:dyDescent="0.25">
      <c r="A208" s="38" t="s">
        <v>1491</v>
      </c>
      <c r="B208" s="39" t="s">
        <v>653</v>
      </c>
      <c r="C208" s="39" t="s">
        <v>1492</v>
      </c>
      <c r="D208" s="39"/>
      <c r="E208" s="40"/>
      <c r="F208" s="40"/>
      <c r="G208" s="40" t="s">
        <v>1088</v>
      </c>
      <c r="H208" s="41" t="s">
        <v>1088</v>
      </c>
    </row>
    <row r="209" spans="1:8" ht="75" x14ac:dyDescent="0.25">
      <c r="A209" s="42" t="s">
        <v>1493</v>
      </c>
      <c r="B209" s="43" t="s">
        <v>656</v>
      </c>
      <c r="C209" s="43" t="s">
        <v>1494</v>
      </c>
      <c r="D209" s="43"/>
      <c r="E209" s="44"/>
      <c r="F209" s="44"/>
      <c r="G209" s="44" t="s">
        <v>1088</v>
      </c>
      <c r="H209" s="45" t="s">
        <v>1088</v>
      </c>
    </row>
    <row r="210" spans="1:8" ht="105" x14ac:dyDescent="0.25">
      <c r="A210" s="38" t="s">
        <v>1495</v>
      </c>
      <c r="B210" s="39" t="s">
        <v>659</v>
      </c>
      <c r="C210" s="39" t="s">
        <v>1496</v>
      </c>
      <c r="D210" s="39"/>
      <c r="E210" s="40"/>
      <c r="F210" s="40"/>
      <c r="G210" s="40" t="s">
        <v>1088</v>
      </c>
      <c r="H210" s="41" t="s">
        <v>1088</v>
      </c>
    </row>
    <row r="211" spans="1:8" ht="45" x14ac:dyDescent="0.25">
      <c r="A211" s="38" t="s">
        <v>1497</v>
      </c>
      <c r="B211" s="39" t="s">
        <v>662</v>
      </c>
      <c r="C211" s="39" t="s">
        <v>1498</v>
      </c>
      <c r="D211" s="39"/>
      <c r="E211" s="40"/>
      <c r="F211" s="40" t="s">
        <v>1088</v>
      </c>
      <c r="G211" s="40" t="s">
        <v>1088</v>
      </c>
      <c r="H211" s="41" t="s">
        <v>1088</v>
      </c>
    </row>
    <row r="212" spans="1:8" ht="135" x14ac:dyDescent="0.25">
      <c r="A212" s="42" t="s">
        <v>1499</v>
      </c>
      <c r="B212" s="43" t="s">
        <v>665</v>
      </c>
      <c r="C212" s="43" t="s">
        <v>1500</v>
      </c>
      <c r="D212" s="43"/>
      <c r="E212" s="44"/>
      <c r="F212" s="44"/>
      <c r="G212" s="44"/>
      <c r="H212" s="45" t="s">
        <v>1088</v>
      </c>
    </row>
    <row r="213" spans="1:8" ht="60" x14ac:dyDescent="0.25">
      <c r="A213" s="38" t="s">
        <v>1501</v>
      </c>
      <c r="B213" s="39" t="s">
        <v>666</v>
      </c>
      <c r="C213" s="39" t="s">
        <v>1502</v>
      </c>
      <c r="D213" s="39"/>
      <c r="E213" s="40"/>
      <c r="F213" s="40" t="s">
        <v>1088</v>
      </c>
      <c r="G213" s="40" t="s">
        <v>1088</v>
      </c>
      <c r="H213" s="41" t="s">
        <v>1088</v>
      </c>
    </row>
    <row r="214" spans="1:8" ht="150" x14ac:dyDescent="0.25">
      <c r="A214" s="42" t="s">
        <v>1503</v>
      </c>
      <c r="B214" s="43" t="s">
        <v>669</v>
      </c>
      <c r="C214" s="43" t="s">
        <v>1504</v>
      </c>
      <c r="D214" s="43"/>
      <c r="E214" s="44"/>
      <c r="F214" s="44"/>
      <c r="G214" s="44"/>
      <c r="H214" s="45" t="s">
        <v>1088</v>
      </c>
    </row>
    <row r="215" spans="1:8" ht="45" x14ac:dyDescent="0.25">
      <c r="A215" s="38" t="s">
        <v>1505</v>
      </c>
      <c r="B215" s="39" t="s">
        <v>670</v>
      </c>
      <c r="C215" s="39" t="s">
        <v>1506</v>
      </c>
      <c r="D215" s="39"/>
      <c r="E215" s="40"/>
      <c r="F215" s="40"/>
      <c r="G215" s="40" t="s">
        <v>1088</v>
      </c>
      <c r="H215" s="41" t="s">
        <v>1088</v>
      </c>
    </row>
    <row r="216" spans="1:8" ht="60" x14ac:dyDescent="0.25">
      <c r="A216" s="42" t="s">
        <v>1507</v>
      </c>
      <c r="B216" s="43" t="s">
        <v>673</v>
      </c>
      <c r="C216" s="43" t="s">
        <v>1086</v>
      </c>
      <c r="D216" s="43"/>
      <c r="E216" s="44" t="s">
        <v>1087</v>
      </c>
      <c r="F216" s="44" t="s">
        <v>1088</v>
      </c>
      <c r="G216" s="44" t="s">
        <v>1088</v>
      </c>
      <c r="H216" s="45" t="s">
        <v>1088</v>
      </c>
    </row>
    <row r="217" spans="1:8" ht="30" x14ac:dyDescent="0.25">
      <c r="A217" s="38" t="s">
        <v>1508</v>
      </c>
      <c r="B217" s="39" t="s">
        <v>676</v>
      </c>
      <c r="C217" s="39" t="s">
        <v>1509</v>
      </c>
      <c r="D217" s="39"/>
      <c r="E217" s="40"/>
      <c r="F217" s="40" t="s">
        <v>1088</v>
      </c>
      <c r="G217" s="40" t="s">
        <v>1088</v>
      </c>
      <c r="H217" s="41" t="s">
        <v>1088</v>
      </c>
    </row>
    <row r="218" spans="1:8" ht="30" x14ac:dyDescent="0.25">
      <c r="A218" s="42" t="s">
        <v>1510</v>
      </c>
      <c r="B218" s="43" t="s">
        <v>679</v>
      </c>
      <c r="C218" s="43" t="s">
        <v>1511</v>
      </c>
      <c r="D218" s="43"/>
      <c r="E218" s="44"/>
      <c r="F218" s="44"/>
      <c r="G218" s="44" t="s">
        <v>1088</v>
      </c>
      <c r="H218" s="45" t="s">
        <v>1088</v>
      </c>
    </row>
    <row r="219" spans="1:8" ht="30" x14ac:dyDescent="0.25">
      <c r="A219" s="38" t="s">
        <v>1512</v>
      </c>
      <c r="B219" s="39" t="s">
        <v>682</v>
      </c>
      <c r="C219" s="39" t="s">
        <v>1513</v>
      </c>
      <c r="D219" s="39"/>
      <c r="E219" s="40"/>
      <c r="F219" s="40"/>
      <c r="G219" s="40" t="s">
        <v>1088</v>
      </c>
      <c r="H219" s="41" t="s">
        <v>1088</v>
      </c>
    </row>
    <row r="220" spans="1:8" ht="45" x14ac:dyDescent="0.25">
      <c r="A220" s="42" t="s">
        <v>1514</v>
      </c>
      <c r="B220" s="43" t="s">
        <v>685</v>
      </c>
      <c r="C220" s="43" t="s">
        <v>1515</v>
      </c>
      <c r="D220" s="43"/>
      <c r="E220" s="44"/>
      <c r="F220" s="44"/>
      <c r="G220" s="44" t="s">
        <v>1088</v>
      </c>
      <c r="H220" s="45" t="s">
        <v>1088</v>
      </c>
    </row>
    <row r="221" spans="1:8" ht="45" x14ac:dyDescent="0.25">
      <c r="A221" s="38" t="s">
        <v>1516</v>
      </c>
      <c r="B221" s="39" t="s">
        <v>688</v>
      </c>
      <c r="C221" s="39" t="s">
        <v>1517</v>
      </c>
      <c r="D221" s="39"/>
      <c r="E221" s="40" t="s">
        <v>1087</v>
      </c>
      <c r="F221" s="40" t="s">
        <v>1088</v>
      </c>
      <c r="G221" s="40" t="s">
        <v>1088</v>
      </c>
      <c r="H221" s="41" t="s">
        <v>1088</v>
      </c>
    </row>
    <row r="222" spans="1:8" ht="135" x14ac:dyDescent="0.25">
      <c r="A222" s="42" t="s">
        <v>1518</v>
      </c>
      <c r="B222" s="43" t="s">
        <v>691</v>
      </c>
      <c r="C222" s="43" t="s">
        <v>1519</v>
      </c>
      <c r="D222" s="43"/>
      <c r="E222" s="44"/>
      <c r="F222" s="44"/>
      <c r="G222" s="44"/>
      <c r="H222" s="45" t="s">
        <v>1088</v>
      </c>
    </row>
    <row r="223" spans="1:8" ht="90" x14ac:dyDescent="0.25">
      <c r="A223" s="38" t="s">
        <v>1520</v>
      </c>
      <c r="B223" s="39" t="s">
        <v>692</v>
      </c>
      <c r="C223" s="39" t="s">
        <v>1521</v>
      </c>
      <c r="D223" s="39"/>
      <c r="E223" s="40"/>
      <c r="F223" s="40"/>
      <c r="G223" s="40"/>
      <c r="H223" s="41" t="s">
        <v>1088</v>
      </c>
    </row>
    <row r="224" spans="1:8" ht="105" x14ac:dyDescent="0.25">
      <c r="A224" s="42" t="s">
        <v>1522</v>
      </c>
      <c r="B224" s="43" t="s">
        <v>693</v>
      </c>
      <c r="C224" s="43" t="s">
        <v>1523</v>
      </c>
      <c r="D224" s="43"/>
      <c r="E224" s="44"/>
      <c r="F224" s="44"/>
      <c r="G224" s="44"/>
      <c r="H224" s="45" t="s">
        <v>1088</v>
      </c>
    </row>
    <row r="225" spans="1:8" ht="30" x14ac:dyDescent="0.25">
      <c r="A225" s="42" t="s">
        <v>1524</v>
      </c>
      <c r="B225" s="43" t="s">
        <v>694</v>
      </c>
      <c r="C225" s="43" t="s">
        <v>1525</v>
      </c>
      <c r="D225" s="43"/>
      <c r="E225" s="44"/>
      <c r="F225" s="44" t="s">
        <v>1088</v>
      </c>
      <c r="G225" s="44" t="s">
        <v>1088</v>
      </c>
      <c r="H225" s="45" t="s">
        <v>1088</v>
      </c>
    </row>
    <row r="226" spans="1:8" ht="60" x14ac:dyDescent="0.25">
      <c r="A226" s="42" t="s">
        <v>1526</v>
      </c>
      <c r="B226" s="43" t="s">
        <v>698</v>
      </c>
      <c r="C226" s="43" t="s">
        <v>1086</v>
      </c>
      <c r="D226" s="43"/>
      <c r="E226" s="44"/>
      <c r="F226" s="44" t="s">
        <v>1088</v>
      </c>
      <c r="G226" s="44" t="s">
        <v>1088</v>
      </c>
      <c r="H226" s="45" t="s">
        <v>1088</v>
      </c>
    </row>
    <row r="227" spans="1:8" ht="60" x14ac:dyDescent="0.25">
      <c r="A227" s="38" t="s">
        <v>1527</v>
      </c>
      <c r="B227" s="39" t="s">
        <v>701</v>
      </c>
      <c r="C227" s="39" t="s">
        <v>1528</v>
      </c>
      <c r="D227" s="39"/>
      <c r="E227" s="40"/>
      <c r="F227" s="40" t="s">
        <v>1088</v>
      </c>
      <c r="G227" s="40" t="s">
        <v>1088</v>
      </c>
      <c r="H227" s="41" t="s">
        <v>1088</v>
      </c>
    </row>
    <row r="228" spans="1:8" ht="45" x14ac:dyDescent="0.25">
      <c r="A228" s="38" t="s">
        <v>1529</v>
      </c>
      <c r="B228" s="39" t="s">
        <v>704</v>
      </c>
      <c r="C228" s="39" t="s">
        <v>1530</v>
      </c>
      <c r="D228" s="39"/>
      <c r="E228" s="40"/>
      <c r="F228" s="40" t="s">
        <v>1088</v>
      </c>
      <c r="G228" s="40" t="s">
        <v>1088</v>
      </c>
      <c r="H228" s="41" t="s">
        <v>1088</v>
      </c>
    </row>
    <row r="229" spans="1:8" ht="75" x14ac:dyDescent="0.25">
      <c r="A229" s="42" t="s">
        <v>1531</v>
      </c>
      <c r="B229" s="43" t="s">
        <v>707</v>
      </c>
      <c r="C229" s="43" t="s">
        <v>1532</v>
      </c>
      <c r="D229" s="43"/>
      <c r="E229" s="44"/>
      <c r="F229" s="44"/>
      <c r="G229" s="44"/>
      <c r="H229" s="45" t="s">
        <v>1088</v>
      </c>
    </row>
    <row r="230" spans="1:8" ht="75" x14ac:dyDescent="0.25">
      <c r="A230" s="42" t="s">
        <v>1533</v>
      </c>
      <c r="B230" s="43" t="s">
        <v>708</v>
      </c>
      <c r="C230" s="43" t="s">
        <v>1534</v>
      </c>
      <c r="D230" s="43"/>
      <c r="E230" s="44"/>
      <c r="F230" s="44"/>
      <c r="G230" s="44" t="s">
        <v>1088</v>
      </c>
      <c r="H230" s="45" t="s">
        <v>1088</v>
      </c>
    </row>
    <row r="231" spans="1:8" ht="75" x14ac:dyDescent="0.25">
      <c r="A231" s="38" t="s">
        <v>1535</v>
      </c>
      <c r="B231" s="39" t="s">
        <v>711</v>
      </c>
      <c r="C231" s="39" t="s">
        <v>1536</v>
      </c>
      <c r="D231" s="39"/>
      <c r="E231" s="40"/>
      <c r="F231" s="40"/>
      <c r="G231" s="40" t="s">
        <v>1088</v>
      </c>
      <c r="H231" s="41" t="s">
        <v>1088</v>
      </c>
    </row>
    <row r="232" spans="1:8" ht="60" x14ac:dyDescent="0.25">
      <c r="A232" s="38" t="s">
        <v>1537</v>
      </c>
      <c r="B232" s="39" t="s">
        <v>714</v>
      </c>
      <c r="C232" s="39" t="s">
        <v>1538</v>
      </c>
      <c r="D232" s="39"/>
      <c r="E232" s="40"/>
      <c r="F232" s="40" t="s">
        <v>1088</v>
      </c>
      <c r="G232" s="40" t="s">
        <v>1088</v>
      </c>
      <c r="H232" s="41" t="s">
        <v>1088</v>
      </c>
    </row>
    <row r="233" spans="1:8" ht="165" x14ac:dyDescent="0.25">
      <c r="A233" s="42" t="s">
        <v>1539</v>
      </c>
      <c r="B233" s="43" t="s">
        <v>717</v>
      </c>
      <c r="C233" s="43" t="s">
        <v>1540</v>
      </c>
      <c r="D233" s="43"/>
      <c r="E233" s="44"/>
      <c r="F233" s="44"/>
      <c r="G233" s="44" t="s">
        <v>1088</v>
      </c>
      <c r="H233" s="45" t="s">
        <v>1088</v>
      </c>
    </row>
    <row r="234" spans="1:8" ht="135" x14ac:dyDescent="0.25">
      <c r="A234" s="38" t="s">
        <v>1541</v>
      </c>
      <c r="B234" s="39" t="s">
        <v>720</v>
      </c>
      <c r="C234" s="39" t="s">
        <v>1542</v>
      </c>
      <c r="D234" s="39"/>
      <c r="E234" s="40"/>
      <c r="F234" s="40"/>
      <c r="G234" s="40"/>
      <c r="H234" s="41" t="s">
        <v>1088</v>
      </c>
    </row>
    <row r="235" spans="1:8" ht="45" x14ac:dyDescent="0.25">
      <c r="A235" s="38" t="s">
        <v>1543</v>
      </c>
      <c r="B235" s="39" t="s">
        <v>721</v>
      </c>
      <c r="C235" s="39" t="s">
        <v>1544</v>
      </c>
      <c r="D235" s="39"/>
      <c r="E235" s="40"/>
      <c r="F235" s="40" t="s">
        <v>1088</v>
      </c>
      <c r="G235" s="40" t="s">
        <v>1088</v>
      </c>
      <c r="H235" s="41" t="s">
        <v>1088</v>
      </c>
    </row>
    <row r="236" spans="1:8" ht="150" x14ac:dyDescent="0.25">
      <c r="A236" s="42" t="s">
        <v>1545</v>
      </c>
      <c r="B236" s="43" t="s">
        <v>724</v>
      </c>
      <c r="C236" s="43" t="s">
        <v>1546</v>
      </c>
      <c r="D236" s="43"/>
      <c r="E236" s="44"/>
      <c r="F236" s="44"/>
      <c r="G236" s="44"/>
      <c r="H236" s="45" t="s">
        <v>1088</v>
      </c>
    </row>
    <row r="237" spans="1:8" ht="60" x14ac:dyDescent="0.25">
      <c r="A237" s="38" t="s">
        <v>1547</v>
      </c>
      <c r="B237" s="39" t="s">
        <v>725</v>
      </c>
      <c r="C237" s="39" t="s">
        <v>1548</v>
      </c>
      <c r="D237" s="39"/>
      <c r="E237" s="40"/>
      <c r="F237" s="40"/>
      <c r="G237" s="40" t="s">
        <v>1088</v>
      </c>
      <c r="H237" s="41" t="s">
        <v>1088</v>
      </c>
    </row>
    <row r="238" spans="1:8" ht="45" x14ac:dyDescent="0.25">
      <c r="A238" s="42" t="s">
        <v>1549</v>
      </c>
      <c r="B238" s="43" t="s">
        <v>728</v>
      </c>
      <c r="C238" s="43" t="s">
        <v>1550</v>
      </c>
      <c r="D238" s="43"/>
      <c r="E238" s="44"/>
      <c r="F238" s="44"/>
      <c r="G238" s="44" t="s">
        <v>1088</v>
      </c>
      <c r="H238" s="45" t="s">
        <v>1088</v>
      </c>
    </row>
    <row r="239" spans="1:8" ht="30" x14ac:dyDescent="0.25">
      <c r="A239" s="42" t="s">
        <v>1551</v>
      </c>
      <c r="B239" s="43" t="s">
        <v>731</v>
      </c>
      <c r="C239" s="43" t="s">
        <v>1552</v>
      </c>
      <c r="D239" s="43"/>
      <c r="E239" s="44"/>
      <c r="F239" s="44"/>
      <c r="G239" s="44" t="s">
        <v>1088</v>
      </c>
      <c r="H239" s="45" t="s">
        <v>1088</v>
      </c>
    </row>
    <row r="240" spans="1:8" ht="180" x14ac:dyDescent="0.25">
      <c r="A240" s="38" t="s">
        <v>1553</v>
      </c>
      <c r="B240" s="39" t="s">
        <v>734</v>
      </c>
      <c r="C240" s="39" t="s">
        <v>1554</v>
      </c>
      <c r="D240" s="39"/>
      <c r="E240" s="40"/>
      <c r="F240" s="40"/>
      <c r="G240" s="40"/>
      <c r="H240" s="41" t="s">
        <v>1088</v>
      </c>
    </row>
    <row r="241" spans="1:8" ht="45" x14ac:dyDescent="0.25">
      <c r="A241" s="38" t="s">
        <v>1555</v>
      </c>
      <c r="B241" s="39" t="s">
        <v>735</v>
      </c>
      <c r="C241" s="39" t="s">
        <v>1556</v>
      </c>
      <c r="D241" s="39"/>
      <c r="E241" s="40"/>
      <c r="F241" s="40" t="s">
        <v>1088</v>
      </c>
      <c r="G241" s="40" t="s">
        <v>1088</v>
      </c>
      <c r="H241" s="41" t="s">
        <v>1088</v>
      </c>
    </row>
    <row r="242" spans="1:8" ht="45" x14ac:dyDescent="0.25">
      <c r="A242" s="38" t="s">
        <v>1557</v>
      </c>
      <c r="B242" s="39" t="s">
        <v>738</v>
      </c>
      <c r="C242" s="39" t="s">
        <v>1558</v>
      </c>
      <c r="D242" s="39"/>
      <c r="E242" s="40"/>
      <c r="F242" s="40" t="s">
        <v>1088</v>
      </c>
      <c r="G242" s="40" t="s">
        <v>1088</v>
      </c>
      <c r="H242" s="41" t="s">
        <v>1088</v>
      </c>
    </row>
    <row r="243" spans="1:8" ht="195" x14ac:dyDescent="0.25">
      <c r="A243" s="42" t="s">
        <v>1559</v>
      </c>
      <c r="B243" s="43" t="s">
        <v>741</v>
      </c>
      <c r="C243" s="43" t="s">
        <v>1560</v>
      </c>
      <c r="D243" s="43"/>
      <c r="E243" s="44"/>
      <c r="F243" s="44"/>
      <c r="G243" s="44" t="s">
        <v>1088</v>
      </c>
      <c r="H243" s="45" t="s">
        <v>1088</v>
      </c>
    </row>
    <row r="244" spans="1:8" ht="195" x14ac:dyDescent="0.25">
      <c r="A244" s="38" t="s">
        <v>1561</v>
      </c>
      <c r="B244" s="39" t="s">
        <v>744</v>
      </c>
      <c r="C244" s="39" t="s">
        <v>1562</v>
      </c>
      <c r="D244" s="39"/>
      <c r="E244" s="40"/>
      <c r="F244" s="40"/>
      <c r="G244" s="40"/>
      <c r="H244" s="41" t="s">
        <v>1088</v>
      </c>
    </row>
    <row r="245" spans="1:8" ht="45" x14ac:dyDescent="0.25">
      <c r="A245" s="42" t="s">
        <v>1563</v>
      </c>
      <c r="B245" s="43" t="s">
        <v>745</v>
      </c>
      <c r="C245" s="43" t="s">
        <v>1564</v>
      </c>
      <c r="D245" s="43"/>
      <c r="E245" s="44"/>
      <c r="F245" s="44" t="s">
        <v>1088</v>
      </c>
      <c r="G245" s="44" t="s">
        <v>1088</v>
      </c>
      <c r="H245" s="45" t="s">
        <v>1088</v>
      </c>
    </row>
    <row r="246" spans="1:8" ht="60" x14ac:dyDescent="0.25">
      <c r="A246" s="38" t="s">
        <v>1565</v>
      </c>
      <c r="B246" s="39" t="s">
        <v>748</v>
      </c>
      <c r="C246" s="39" t="s">
        <v>1566</v>
      </c>
      <c r="D246" s="39"/>
      <c r="E246" s="40"/>
      <c r="F246" s="40" t="s">
        <v>1088</v>
      </c>
      <c r="G246" s="40" t="s">
        <v>1088</v>
      </c>
      <c r="H246" s="41" t="s">
        <v>1088</v>
      </c>
    </row>
    <row r="247" spans="1:8" ht="105" x14ac:dyDescent="0.25">
      <c r="A247" s="42" t="s">
        <v>1567</v>
      </c>
      <c r="B247" s="43" t="s">
        <v>751</v>
      </c>
      <c r="C247" s="43" t="s">
        <v>1568</v>
      </c>
      <c r="D247" s="43"/>
      <c r="E247" s="44"/>
      <c r="F247" s="44"/>
      <c r="G247" s="44"/>
      <c r="H247" s="45" t="s">
        <v>1088</v>
      </c>
    </row>
    <row r="248" spans="1:8" ht="45" x14ac:dyDescent="0.25">
      <c r="A248" s="38" t="s">
        <v>1569</v>
      </c>
      <c r="B248" s="39" t="s">
        <v>752</v>
      </c>
      <c r="C248" s="39" t="s">
        <v>1570</v>
      </c>
      <c r="D248" s="39"/>
      <c r="E248" s="40"/>
      <c r="F248" s="40" t="s">
        <v>1088</v>
      </c>
      <c r="G248" s="40" t="s">
        <v>1088</v>
      </c>
      <c r="H248" s="41" t="s">
        <v>1088</v>
      </c>
    </row>
    <row r="249" spans="1:8" ht="45" x14ac:dyDescent="0.25">
      <c r="A249" s="42" t="s">
        <v>1571</v>
      </c>
      <c r="B249" s="43" t="s">
        <v>755</v>
      </c>
      <c r="C249" s="43" t="s">
        <v>1572</v>
      </c>
      <c r="D249" s="43"/>
      <c r="E249" s="44"/>
      <c r="F249" s="44"/>
      <c r="G249" s="44" t="s">
        <v>1088</v>
      </c>
      <c r="H249" s="45" t="s">
        <v>1088</v>
      </c>
    </row>
    <row r="250" spans="1:8" ht="75" x14ac:dyDescent="0.25">
      <c r="A250" s="38" t="s">
        <v>1573</v>
      </c>
      <c r="B250" s="39" t="s">
        <v>758</v>
      </c>
      <c r="C250" s="39" t="s">
        <v>1574</v>
      </c>
      <c r="D250" s="39"/>
      <c r="E250" s="40"/>
      <c r="F250" s="40"/>
      <c r="G250" s="40"/>
      <c r="H250" s="41" t="s">
        <v>1088</v>
      </c>
    </row>
    <row r="251" spans="1:8" ht="60" x14ac:dyDescent="0.25">
      <c r="A251" s="38" t="s">
        <v>1575</v>
      </c>
      <c r="B251" s="39" t="s">
        <v>760</v>
      </c>
      <c r="C251" s="39" t="s">
        <v>1086</v>
      </c>
      <c r="D251" s="39"/>
      <c r="E251" s="40" t="s">
        <v>1087</v>
      </c>
      <c r="F251" s="40" t="s">
        <v>1088</v>
      </c>
      <c r="G251" s="40" t="s">
        <v>1088</v>
      </c>
      <c r="H251" s="41" t="s">
        <v>1088</v>
      </c>
    </row>
    <row r="252" spans="1:8" ht="75" x14ac:dyDescent="0.25">
      <c r="A252" s="42" t="s">
        <v>1576</v>
      </c>
      <c r="B252" s="43" t="s">
        <v>763</v>
      </c>
      <c r="C252" s="43" t="s">
        <v>1577</v>
      </c>
      <c r="D252" s="43"/>
      <c r="E252" s="44" t="s">
        <v>1087</v>
      </c>
      <c r="F252" s="44" t="s">
        <v>1088</v>
      </c>
      <c r="G252" s="44" t="s">
        <v>1088</v>
      </c>
      <c r="H252" s="45" t="s">
        <v>1088</v>
      </c>
    </row>
    <row r="253" spans="1:8" ht="30" x14ac:dyDescent="0.25">
      <c r="A253" s="38" t="s">
        <v>1578</v>
      </c>
      <c r="B253" s="39" t="s">
        <v>766</v>
      </c>
      <c r="C253" s="39" t="s">
        <v>1579</v>
      </c>
      <c r="D253" s="39"/>
      <c r="E253" s="40" t="s">
        <v>1087</v>
      </c>
      <c r="F253" s="40" t="s">
        <v>1088</v>
      </c>
      <c r="G253" s="40" t="s">
        <v>1088</v>
      </c>
      <c r="H253" s="41" t="s">
        <v>1088</v>
      </c>
    </row>
    <row r="254" spans="1:8" ht="165" x14ac:dyDescent="0.25">
      <c r="A254" s="42" t="s">
        <v>1580</v>
      </c>
      <c r="B254" s="43" t="s">
        <v>769</v>
      </c>
      <c r="C254" s="43" t="s">
        <v>1581</v>
      </c>
      <c r="D254" s="43"/>
      <c r="E254" s="44" t="s">
        <v>1087</v>
      </c>
      <c r="F254" s="44" t="s">
        <v>1088</v>
      </c>
      <c r="G254" s="44" t="s">
        <v>1088</v>
      </c>
      <c r="H254" s="45" t="s">
        <v>1088</v>
      </c>
    </row>
    <row r="255" spans="1:8" ht="75" x14ac:dyDescent="0.25">
      <c r="A255" s="42" t="s">
        <v>1582</v>
      </c>
      <c r="B255" s="43" t="s">
        <v>772</v>
      </c>
      <c r="C255" s="43" t="s">
        <v>1583</v>
      </c>
      <c r="D255" s="43"/>
      <c r="E255" s="44" t="s">
        <v>1087</v>
      </c>
      <c r="F255" s="44"/>
      <c r="G255" s="44" t="s">
        <v>1088</v>
      </c>
      <c r="H255" s="45" t="s">
        <v>1088</v>
      </c>
    </row>
    <row r="256" spans="1:8" ht="45" x14ac:dyDescent="0.25">
      <c r="A256" s="42" t="s">
        <v>1584</v>
      </c>
      <c r="B256" s="43" t="s">
        <v>775</v>
      </c>
      <c r="C256" s="43" t="s">
        <v>1585</v>
      </c>
      <c r="D256" s="43"/>
      <c r="E256" s="44"/>
      <c r="F256" s="44" t="s">
        <v>1088</v>
      </c>
      <c r="G256" s="44" t="s">
        <v>1088</v>
      </c>
      <c r="H256" s="45" t="s">
        <v>1088</v>
      </c>
    </row>
    <row r="257" spans="1:8" ht="30" x14ac:dyDescent="0.25">
      <c r="A257" s="38" t="s">
        <v>1586</v>
      </c>
      <c r="B257" s="39" t="s">
        <v>778</v>
      </c>
      <c r="C257" s="39" t="s">
        <v>1587</v>
      </c>
      <c r="D257" s="39"/>
      <c r="E257" s="40"/>
      <c r="F257" s="40" t="s">
        <v>1088</v>
      </c>
      <c r="G257" s="40" t="s">
        <v>1088</v>
      </c>
      <c r="H257" s="41" t="s">
        <v>1088</v>
      </c>
    </row>
    <row r="258" spans="1:8" ht="60" x14ac:dyDescent="0.25">
      <c r="A258" s="38" t="s">
        <v>1588</v>
      </c>
      <c r="B258" s="39" t="s">
        <v>781</v>
      </c>
      <c r="C258" s="39" t="s">
        <v>1086</v>
      </c>
      <c r="D258" s="39"/>
      <c r="E258" s="40"/>
      <c r="F258" s="40" t="s">
        <v>1088</v>
      </c>
      <c r="G258" s="40" t="s">
        <v>1088</v>
      </c>
      <c r="H258" s="41" t="s">
        <v>1088</v>
      </c>
    </row>
    <row r="259" spans="1:8" ht="60" x14ac:dyDescent="0.25">
      <c r="A259" s="42" t="s">
        <v>1589</v>
      </c>
      <c r="B259" s="43" t="s">
        <v>784</v>
      </c>
      <c r="C259" s="43" t="s">
        <v>1590</v>
      </c>
      <c r="D259" s="43"/>
      <c r="E259" s="44"/>
      <c r="F259" s="44" t="s">
        <v>1088</v>
      </c>
      <c r="G259" s="44" t="s">
        <v>1088</v>
      </c>
      <c r="H259" s="45" t="s">
        <v>1088</v>
      </c>
    </row>
    <row r="260" spans="1:8" ht="60" x14ac:dyDescent="0.25">
      <c r="A260" s="38" t="s">
        <v>1591</v>
      </c>
      <c r="B260" s="39" t="s">
        <v>787</v>
      </c>
      <c r="C260" s="39" t="s">
        <v>1592</v>
      </c>
      <c r="D260" s="39"/>
      <c r="E260" s="40"/>
      <c r="F260" s="40" t="s">
        <v>1088</v>
      </c>
      <c r="G260" s="40" t="s">
        <v>1088</v>
      </c>
      <c r="H260" s="41" t="s">
        <v>1088</v>
      </c>
    </row>
    <row r="261" spans="1:8" ht="60" x14ac:dyDescent="0.25">
      <c r="A261" s="42" t="s">
        <v>1593</v>
      </c>
      <c r="B261" s="43" t="s">
        <v>790</v>
      </c>
      <c r="C261" s="43" t="s">
        <v>1594</v>
      </c>
      <c r="D261" s="43"/>
      <c r="E261" s="44"/>
      <c r="F261" s="44" t="s">
        <v>1088</v>
      </c>
      <c r="G261" s="44" t="s">
        <v>1088</v>
      </c>
      <c r="H261" s="45" t="s">
        <v>1088</v>
      </c>
    </row>
    <row r="262" spans="1:8" ht="105" x14ac:dyDescent="0.25">
      <c r="A262" s="42" t="s">
        <v>1595</v>
      </c>
      <c r="B262" s="43" t="s">
        <v>793</v>
      </c>
      <c r="C262" s="43" t="s">
        <v>1596</v>
      </c>
      <c r="D262" s="43"/>
      <c r="E262" s="44"/>
      <c r="F262" s="44"/>
      <c r="G262" s="44"/>
      <c r="H262" s="45" t="s">
        <v>1088</v>
      </c>
    </row>
    <row r="263" spans="1:8" ht="45" x14ac:dyDescent="0.25">
      <c r="A263" s="38" t="s">
        <v>1597</v>
      </c>
      <c r="B263" s="39" t="s">
        <v>794</v>
      </c>
      <c r="C263" s="39" t="s">
        <v>1598</v>
      </c>
      <c r="D263" s="39"/>
      <c r="E263" s="40"/>
      <c r="F263" s="40" t="s">
        <v>1088</v>
      </c>
      <c r="G263" s="40" t="s">
        <v>1088</v>
      </c>
      <c r="H263" s="41" t="s">
        <v>1088</v>
      </c>
    </row>
    <row r="264" spans="1:8" ht="45" x14ac:dyDescent="0.25">
      <c r="A264" s="42" t="s">
        <v>1599</v>
      </c>
      <c r="B264" s="43" t="s">
        <v>797</v>
      </c>
      <c r="C264" s="43" t="s">
        <v>1600</v>
      </c>
      <c r="D264" s="43"/>
      <c r="E264" s="44" t="s">
        <v>1088</v>
      </c>
      <c r="F264" s="44" t="s">
        <v>1088</v>
      </c>
      <c r="G264" s="44" t="s">
        <v>1088</v>
      </c>
      <c r="H264" s="45" t="s">
        <v>1088</v>
      </c>
    </row>
    <row r="265" spans="1:8" ht="60" x14ac:dyDescent="0.25">
      <c r="A265" s="42" t="s">
        <v>1601</v>
      </c>
      <c r="B265" s="43" t="s">
        <v>800</v>
      </c>
      <c r="C265" s="43" t="s">
        <v>1602</v>
      </c>
      <c r="D265" s="43"/>
      <c r="E265" s="44"/>
      <c r="F265" s="44" t="s">
        <v>1088</v>
      </c>
      <c r="G265" s="44" t="s">
        <v>1088</v>
      </c>
      <c r="H265" s="45" t="s">
        <v>1088</v>
      </c>
    </row>
    <row r="266" spans="1:8" ht="60" x14ac:dyDescent="0.25">
      <c r="A266" s="38" t="s">
        <v>1603</v>
      </c>
      <c r="B266" s="39" t="s">
        <v>803</v>
      </c>
      <c r="C266" s="39" t="s">
        <v>1604</v>
      </c>
      <c r="D266" s="39"/>
      <c r="E266" s="40"/>
      <c r="F266" s="40" t="s">
        <v>1088</v>
      </c>
      <c r="G266" s="40" t="s">
        <v>1088</v>
      </c>
      <c r="H266" s="41" t="s">
        <v>1088</v>
      </c>
    </row>
    <row r="267" spans="1:8" ht="45" x14ac:dyDescent="0.25">
      <c r="A267" s="42" t="s">
        <v>1605</v>
      </c>
      <c r="B267" s="43" t="s">
        <v>806</v>
      </c>
      <c r="C267" s="43" t="s">
        <v>1606</v>
      </c>
      <c r="D267" s="43"/>
      <c r="E267" s="44"/>
      <c r="F267" s="44" t="s">
        <v>1088</v>
      </c>
      <c r="G267" s="44" t="s">
        <v>1088</v>
      </c>
      <c r="H267" s="45" t="s">
        <v>1088</v>
      </c>
    </row>
    <row r="268" spans="1:8" ht="60" x14ac:dyDescent="0.25">
      <c r="A268" s="42" t="s">
        <v>1607</v>
      </c>
      <c r="B268" s="43" t="s">
        <v>809</v>
      </c>
      <c r="C268" s="43" t="s">
        <v>1086</v>
      </c>
      <c r="D268" s="43"/>
      <c r="E268" s="44" t="s">
        <v>1087</v>
      </c>
      <c r="F268" s="44" t="s">
        <v>1088</v>
      </c>
      <c r="G268" s="44" t="s">
        <v>1088</v>
      </c>
      <c r="H268" s="45" t="s">
        <v>1088</v>
      </c>
    </row>
    <row r="269" spans="1:8" ht="45" x14ac:dyDescent="0.25">
      <c r="A269" s="38" t="s">
        <v>1608</v>
      </c>
      <c r="B269" s="39" t="s">
        <v>812</v>
      </c>
      <c r="C269" s="39" t="s">
        <v>1609</v>
      </c>
      <c r="D269" s="39"/>
      <c r="E269" s="40"/>
      <c r="F269" s="40" t="s">
        <v>1088</v>
      </c>
      <c r="G269" s="40" t="s">
        <v>1088</v>
      </c>
      <c r="H269" s="41" t="s">
        <v>1088</v>
      </c>
    </row>
    <row r="270" spans="1:8" ht="45" x14ac:dyDescent="0.25">
      <c r="A270" s="38" t="s">
        <v>1610</v>
      </c>
      <c r="B270" s="39" t="s">
        <v>815</v>
      </c>
      <c r="C270" s="39" t="s">
        <v>15</v>
      </c>
      <c r="D270" s="39"/>
      <c r="E270" s="40" t="s">
        <v>1087</v>
      </c>
      <c r="F270" s="40" t="s">
        <v>1088</v>
      </c>
      <c r="G270" s="40" t="s">
        <v>1088</v>
      </c>
      <c r="H270" s="41" t="s">
        <v>1088</v>
      </c>
    </row>
    <row r="271" spans="1:8" ht="120" x14ac:dyDescent="0.25">
      <c r="A271" s="42" t="s">
        <v>1611</v>
      </c>
      <c r="B271" s="43" t="s">
        <v>818</v>
      </c>
      <c r="C271" s="43" t="s">
        <v>1612</v>
      </c>
      <c r="D271" s="43"/>
      <c r="E271" s="44"/>
      <c r="F271" s="44" t="s">
        <v>1088</v>
      </c>
      <c r="G271" s="44" t="s">
        <v>1087</v>
      </c>
      <c r="H271" s="45" t="s">
        <v>1088</v>
      </c>
    </row>
    <row r="272" spans="1:8" ht="75" x14ac:dyDescent="0.25">
      <c r="A272" s="38" t="s">
        <v>1613</v>
      </c>
      <c r="B272" s="39" t="s">
        <v>821</v>
      </c>
      <c r="C272" s="39" t="s">
        <v>1614</v>
      </c>
      <c r="D272" s="39"/>
      <c r="E272" s="40"/>
      <c r="F272" s="40" t="s">
        <v>1088</v>
      </c>
      <c r="G272" s="40" t="s">
        <v>1088</v>
      </c>
      <c r="H272" s="41" t="s">
        <v>1088</v>
      </c>
    </row>
    <row r="273" spans="1:8" ht="150" x14ac:dyDescent="0.25">
      <c r="A273" s="38" t="s">
        <v>1615</v>
      </c>
      <c r="B273" s="39" t="s">
        <v>824</v>
      </c>
      <c r="C273" s="39" t="s">
        <v>1616</v>
      </c>
      <c r="D273" s="39"/>
      <c r="E273" s="40"/>
      <c r="F273" s="40" t="s">
        <v>1088</v>
      </c>
      <c r="G273" s="40" t="s">
        <v>1088</v>
      </c>
      <c r="H273" s="41" t="s">
        <v>1088</v>
      </c>
    </row>
    <row r="274" spans="1:8" ht="150" x14ac:dyDescent="0.25">
      <c r="A274" s="38" t="s">
        <v>1617</v>
      </c>
      <c r="B274" s="39" t="s">
        <v>827</v>
      </c>
      <c r="C274" s="39" t="s">
        <v>1618</v>
      </c>
      <c r="D274" s="39"/>
      <c r="E274" s="40"/>
      <c r="F274" s="40"/>
      <c r="G274" s="40"/>
      <c r="H274" s="41" t="s">
        <v>1088</v>
      </c>
    </row>
    <row r="275" spans="1:8" ht="120" x14ac:dyDescent="0.25">
      <c r="A275" s="42" t="s">
        <v>1619</v>
      </c>
      <c r="B275" s="43" t="s">
        <v>828</v>
      </c>
      <c r="C275" s="43" t="s">
        <v>1620</v>
      </c>
      <c r="D275" s="43"/>
      <c r="E275" s="44"/>
      <c r="F275" s="44"/>
      <c r="G275" s="44" t="s">
        <v>1088</v>
      </c>
      <c r="H275" s="45" t="s">
        <v>1088</v>
      </c>
    </row>
    <row r="276" spans="1:8" ht="135" x14ac:dyDescent="0.25">
      <c r="A276" s="42" t="s">
        <v>1621</v>
      </c>
      <c r="B276" s="43" t="s">
        <v>831</v>
      </c>
      <c r="C276" s="43" t="s">
        <v>1622</v>
      </c>
      <c r="D276" s="43"/>
      <c r="E276" s="44"/>
      <c r="F276" s="44" t="s">
        <v>1088</v>
      </c>
      <c r="G276" s="44" t="s">
        <v>1088</v>
      </c>
      <c r="H276" s="45" t="s">
        <v>1088</v>
      </c>
    </row>
    <row r="277" spans="1:8" ht="45" x14ac:dyDescent="0.25">
      <c r="A277" s="42" t="s">
        <v>1623</v>
      </c>
      <c r="B277" s="43" t="s">
        <v>834</v>
      </c>
      <c r="C277" s="43" t="s">
        <v>1624</v>
      </c>
      <c r="D277" s="43"/>
      <c r="E277" s="44" t="s">
        <v>1087</v>
      </c>
      <c r="F277" s="44" t="s">
        <v>1088</v>
      </c>
      <c r="G277" s="44" t="s">
        <v>1088</v>
      </c>
      <c r="H277" s="45" t="s">
        <v>1088</v>
      </c>
    </row>
    <row r="278" spans="1:8" ht="45" x14ac:dyDescent="0.25">
      <c r="A278" s="42" t="s">
        <v>1625</v>
      </c>
      <c r="B278" s="43" t="s">
        <v>837</v>
      </c>
      <c r="C278" s="43" t="s">
        <v>1626</v>
      </c>
      <c r="D278" s="43"/>
      <c r="E278" s="44"/>
      <c r="F278" s="44"/>
      <c r="G278" s="44" t="s">
        <v>1088</v>
      </c>
      <c r="H278" s="45" t="s">
        <v>1088</v>
      </c>
    </row>
    <row r="279" spans="1:8" ht="60" x14ac:dyDescent="0.25">
      <c r="A279" s="42" t="s">
        <v>1627</v>
      </c>
      <c r="B279" s="43" t="s">
        <v>841</v>
      </c>
      <c r="C279" s="43" t="s">
        <v>1086</v>
      </c>
      <c r="D279" s="43"/>
      <c r="E279" s="44" t="s">
        <v>1087</v>
      </c>
      <c r="F279" s="44" t="s">
        <v>1088</v>
      </c>
      <c r="G279" s="44" t="s">
        <v>1088</v>
      </c>
      <c r="H279" s="45" t="s">
        <v>1088</v>
      </c>
    </row>
    <row r="280" spans="1:8" ht="60" x14ac:dyDescent="0.25">
      <c r="A280" s="38" t="s">
        <v>1628</v>
      </c>
      <c r="B280" s="39" t="s">
        <v>844</v>
      </c>
      <c r="C280" s="39" t="s">
        <v>1629</v>
      </c>
      <c r="D280" s="39"/>
      <c r="E280" s="40" t="s">
        <v>1088</v>
      </c>
      <c r="F280" s="40" t="s">
        <v>1088</v>
      </c>
      <c r="G280" s="40" t="s">
        <v>1088</v>
      </c>
      <c r="H280" s="41" t="s">
        <v>1088</v>
      </c>
    </row>
    <row r="281" spans="1:8" ht="75" x14ac:dyDescent="0.25">
      <c r="A281" s="42" t="s">
        <v>1630</v>
      </c>
      <c r="B281" s="43" t="s">
        <v>847</v>
      </c>
      <c r="C281" s="43" t="s">
        <v>1631</v>
      </c>
      <c r="D281" s="43"/>
      <c r="E281" s="44" t="s">
        <v>1088</v>
      </c>
      <c r="F281" s="44" t="s">
        <v>1088</v>
      </c>
      <c r="G281" s="44" t="s">
        <v>1088</v>
      </c>
      <c r="H281" s="45" t="s">
        <v>1088</v>
      </c>
    </row>
    <row r="282" spans="1:8" ht="45" x14ac:dyDescent="0.25">
      <c r="A282" s="42" t="s">
        <v>1632</v>
      </c>
      <c r="B282" s="43" t="s">
        <v>850</v>
      </c>
      <c r="C282" s="43" t="s">
        <v>1633</v>
      </c>
      <c r="D282" s="43"/>
      <c r="E282" s="44" t="s">
        <v>1087</v>
      </c>
      <c r="F282" s="44" t="s">
        <v>1088</v>
      </c>
      <c r="G282" s="44" t="s">
        <v>1088</v>
      </c>
      <c r="H282" s="45" t="s">
        <v>1088</v>
      </c>
    </row>
    <row r="283" spans="1:8" ht="120" x14ac:dyDescent="0.25">
      <c r="A283" s="38" t="s">
        <v>1634</v>
      </c>
      <c r="B283" s="39" t="s">
        <v>853</v>
      </c>
      <c r="C283" s="39" t="s">
        <v>1635</v>
      </c>
      <c r="D283" s="39"/>
      <c r="E283" s="40"/>
      <c r="F283" s="40"/>
      <c r="G283" s="40" t="s">
        <v>1088</v>
      </c>
      <c r="H283" s="41" t="s">
        <v>1088</v>
      </c>
    </row>
    <row r="284" spans="1:8" ht="150" x14ac:dyDescent="0.25">
      <c r="A284" s="42" t="s">
        <v>1636</v>
      </c>
      <c r="B284" s="43" t="s">
        <v>856</v>
      </c>
      <c r="C284" s="43" t="s">
        <v>1637</v>
      </c>
      <c r="D284" s="43"/>
      <c r="E284" s="44"/>
      <c r="F284" s="44"/>
      <c r="G284" s="44" t="s">
        <v>1088</v>
      </c>
      <c r="H284" s="45" t="s">
        <v>1088</v>
      </c>
    </row>
    <row r="285" spans="1:8" ht="135" x14ac:dyDescent="0.25">
      <c r="A285" s="38" t="s">
        <v>1638</v>
      </c>
      <c r="B285" s="39" t="s">
        <v>859</v>
      </c>
      <c r="C285" s="39" t="s">
        <v>1639</v>
      </c>
      <c r="D285" s="39"/>
      <c r="E285" s="40"/>
      <c r="F285" s="40"/>
      <c r="G285" s="40"/>
      <c r="H285" s="41" t="s">
        <v>1088</v>
      </c>
    </row>
    <row r="286" spans="1:8" ht="135" x14ac:dyDescent="0.25">
      <c r="A286" s="38" t="s">
        <v>1640</v>
      </c>
      <c r="B286" s="39" t="s">
        <v>860</v>
      </c>
      <c r="C286" s="39" t="s">
        <v>1641</v>
      </c>
      <c r="D286" s="39"/>
      <c r="E286" s="40"/>
      <c r="F286" s="40"/>
      <c r="G286" s="40" t="s">
        <v>1088</v>
      </c>
      <c r="H286" s="41" t="s">
        <v>1088</v>
      </c>
    </row>
    <row r="287" spans="1:8" ht="105" x14ac:dyDescent="0.25">
      <c r="A287" s="42" t="s">
        <v>1642</v>
      </c>
      <c r="B287" s="43" t="s">
        <v>863</v>
      </c>
      <c r="C287" s="43" t="s">
        <v>1643</v>
      </c>
      <c r="D287" s="43"/>
      <c r="E287" s="44"/>
      <c r="F287" s="44" t="s">
        <v>1088</v>
      </c>
      <c r="G287" s="44" t="s">
        <v>1088</v>
      </c>
      <c r="H287" s="45" t="s">
        <v>1088</v>
      </c>
    </row>
    <row r="288" spans="1:8" ht="45" x14ac:dyDescent="0.25">
      <c r="A288" s="38" t="s">
        <v>1644</v>
      </c>
      <c r="B288" s="39" t="s">
        <v>866</v>
      </c>
      <c r="C288" s="39" t="s">
        <v>1645</v>
      </c>
      <c r="D288" s="39"/>
      <c r="E288" s="40"/>
      <c r="F288" s="40" t="s">
        <v>1088</v>
      </c>
      <c r="G288" s="40" t="s">
        <v>1088</v>
      </c>
      <c r="H288" s="41" t="s">
        <v>1088</v>
      </c>
    </row>
    <row r="289" spans="1:8" ht="105" x14ac:dyDescent="0.25">
      <c r="A289" s="38" t="s">
        <v>1646</v>
      </c>
      <c r="B289" s="39" t="s">
        <v>869</v>
      </c>
      <c r="C289" s="39" t="s">
        <v>1647</v>
      </c>
      <c r="D289" s="39"/>
      <c r="E289" s="40"/>
      <c r="F289" s="40" t="s">
        <v>1088</v>
      </c>
      <c r="G289" s="40" t="s">
        <v>1088</v>
      </c>
      <c r="H289" s="41" t="s">
        <v>1088</v>
      </c>
    </row>
    <row r="290" spans="1:8" ht="45" x14ac:dyDescent="0.25">
      <c r="A290" s="38" t="s">
        <v>1648</v>
      </c>
      <c r="B290" s="39" t="s">
        <v>872</v>
      </c>
      <c r="C290" s="39" t="s">
        <v>1649</v>
      </c>
      <c r="D290" s="39"/>
      <c r="E290" s="40" t="s">
        <v>1087</v>
      </c>
      <c r="F290" s="40" t="s">
        <v>1088</v>
      </c>
      <c r="G290" s="40" t="s">
        <v>1088</v>
      </c>
      <c r="H290" s="41" t="s">
        <v>1088</v>
      </c>
    </row>
    <row r="291" spans="1:8" ht="165" x14ac:dyDescent="0.25">
      <c r="A291" s="38" t="s">
        <v>1650</v>
      </c>
      <c r="B291" s="39" t="s">
        <v>875</v>
      </c>
      <c r="C291" s="39" t="s">
        <v>1651</v>
      </c>
      <c r="D291" s="39"/>
      <c r="E291" s="40"/>
      <c r="F291" s="40"/>
      <c r="G291" s="40" t="s">
        <v>1088</v>
      </c>
      <c r="H291" s="41" t="s">
        <v>1088</v>
      </c>
    </row>
    <row r="292" spans="1:8" ht="90" x14ac:dyDescent="0.25">
      <c r="A292" s="42" t="s">
        <v>1652</v>
      </c>
      <c r="B292" s="43" t="s">
        <v>878</v>
      </c>
      <c r="C292" s="43" t="s">
        <v>1653</v>
      </c>
      <c r="D292" s="43"/>
      <c r="E292" s="44"/>
      <c r="F292" s="44"/>
      <c r="G292" s="44" t="s">
        <v>1088</v>
      </c>
      <c r="H292" s="45" t="s">
        <v>1088</v>
      </c>
    </row>
    <row r="293" spans="1:8" ht="90" x14ac:dyDescent="0.25">
      <c r="A293" s="42" t="s">
        <v>1654</v>
      </c>
      <c r="B293" s="43" t="s">
        <v>881</v>
      </c>
      <c r="C293" s="43" t="s">
        <v>1655</v>
      </c>
      <c r="D293" s="43"/>
      <c r="E293" s="44" t="s">
        <v>1088</v>
      </c>
      <c r="F293" s="44"/>
      <c r="G293" s="44" t="s">
        <v>1088</v>
      </c>
      <c r="H293" s="45" t="s">
        <v>1088</v>
      </c>
    </row>
    <row r="294" spans="1:8" ht="90" x14ac:dyDescent="0.25">
      <c r="A294" s="38" t="s">
        <v>1656</v>
      </c>
      <c r="B294" s="39" t="s">
        <v>884</v>
      </c>
      <c r="C294" s="39" t="s">
        <v>1657</v>
      </c>
      <c r="D294" s="39"/>
      <c r="E294" s="40"/>
      <c r="F294" s="40"/>
      <c r="G294" s="40" t="s">
        <v>1088</v>
      </c>
      <c r="H294" s="41" t="s">
        <v>1088</v>
      </c>
    </row>
    <row r="295" spans="1:8" ht="135" x14ac:dyDescent="0.25">
      <c r="A295" s="42" t="s">
        <v>1658</v>
      </c>
      <c r="B295" s="43" t="s">
        <v>887</v>
      </c>
      <c r="C295" s="43" t="s">
        <v>1659</v>
      </c>
      <c r="D295" s="43"/>
      <c r="E295" s="44"/>
      <c r="F295" s="44"/>
      <c r="G295" s="44" t="s">
        <v>1088</v>
      </c>
      <c r="H295" s="45" t="s">
        <v>1088</v>
      </c>
    </row>
    <row r="296" spans="1:8" ht="60" x14ac:dyDescent="0.25">
      <c r="A296" s="42" t="s">
        <v>1660</v>
      </c>
      <c r="B296" s="43" t="s">
        <v>890</v>
      </c>
      <c r="C296" s="43" t="s">
        <v>1661</v>
      </c>
      <c r="D296" s="43"/>
      <c r="E296" s="44"/>
      <c r="F296" s="44"/>
      <c r="G296" s="44"/>
      <c r="H296" s="45" t="s">
        <v>1088</v>
      </c>
    </row>
    <row r="297" spans="1:8" ht="120" x14ac:dyDescent="0.25">
      <c r="A297" s="38" t="s">
        <v>1662</v>
      </c>
      <c r="B297" s="39" t="s">
        <v>891</v>
      </c>
      <c r="C297" s="39" t="s">
        <v>1663</v>
      </c>
      <c r="D297" s="39"/>
      <c r="E297" s="40"/>
      <c r="F297" s="40"/>
      <c r="G297" s="40"/>
      <c r="H297" s="41" t="s">
        <v>1088</v>
      </c>
    </row>
    <row r="298" spans="1:8" ht="60" x14ac:dyDescent="0.25">
      <c r="A298" s="42" t="s">
        <v>1664</v>
      </c>
      <c r="B298" s="43" t="s">
        <v>892</v>
      </c>
      <c r="C298" s="43" t="s">
        <v>1665</v>
      </c>
      <c r="D298" s="43"/>
      <c r="E298" s="44"/>
      <c r="F298" s="44"/>
      <c r="G298" s="44"/>
      <c r="H298" s="45" t="s">
        <v>1088</v>
      </c>
    </row>
    <row r="299" spans="1:8" ht="75" x14ac:dyDescent="0.25">
      <c r="A299" s="42" t="s">
        <v>1666</v>
      </c>
      <c r="B299" s="43" t="s">
        <v>893</v>
      </c>
      <c r="C299" s="43" t="s">
        <v>1667</v>
      </c>
      <c r="D299" s="43"/>
      <c r="E299" s="44"/>
      <c r="F299" s="44" t="s">
        <v>1088</v>
      </c>
      <c r="G299" s="44" t="s">
        <v>1088</v>
      </c>
      <c r="H299" s="45" t="s">
        <v>1088</v>
      </c>
    </row>
    <row r="300" spans="1:8" ht="60" x14ac:dyDescent="0.25">
      <c r="A300" s="38" t="s">
        <v>1668</v>
      </c>
      <c r="B300" s="39" t="s">
        <v>897</v>
      </c>
      <c r="C300" s="39" t="s">
        <v>1086</v>
      </c>
      <c r="D300" s="39"/>
      <c r="E300" s="40"/>
      <c r="F300" s="40" t="s">
        <v>1088</v>
      </c>
      <c r="G300" s="40" t="s">
        <v>1088</v>
      </c>
      <c r="H300" s="41" t="s">
        <v>1088</v>
      </c>
    </row>
    <row r="301" spans="1:8" ht="90" x14ac:dyDescent="0.25">
      <c r="A301" s="42" t="s">
        <v>1669</v>
      </c>
      <c r="B301" s="43" t="s">
        <v>900</v>
      </c>
      <c r="C301" s="43" t="s">
        <v>1670</v>
      </c>
      <c r="D301" s="43"/>
      <c r="E301" s="44"/>
      <c r="F301" s="44"/>
      <c r="G301" s="44" t="s">
        <v>1088</v>
      </c>
      <c r="H301" s="45" t="s">
        <v>1088</v>
      </c>
    </row>
    <row r="302" spans="1:8" ht="45" x14ac:dyDescent="0.25">
      <c r="A302" s="38" t="s">
        <v>1671</v>
      </c>
      <c r="B302" s="39" t="s">
        <v>903</v>
      </c>
      <c r="C302" s="39" t="s">
        <v>1672</v>
      </c>
      <c r="D302" s="39"/>
      <c r="E302" s="40"/>
      <c r="F302" s="40"/>
      <c r="G302" s="40"/>
      <c r="H302" s="41" t="s">
        <v>1088</v>
      </c>
    </row>
    <row r="303" spans="1:8" ht="90" x14ac:dyDescent="0.25">
      <c r="A303" s="38" t="s">
        <v>1673</v>
      </c>
      <c r="B303" s="39" t="s">
        <v>904</v>
      </c>
      <c r="C303" s="39" t="s">
        <v>1674</v>
      </c>
      <c r="D303" s="39"/>
      <c r="E303" s="40"/>
      <c r="F303" s="40"/>
      <c r="G303" s="40" t="s">
        <v>1088</v>
      </c>
      <c r="H303" s="41" t="s">
        <v>1088</v>
      </c>
    </row>
    <row r="304" spans="1:8" ht="75" x14ac:dyDescent="0.25">
      <c r="A304" s="42" t="s">
        <v>1675</v>
      </c>
      <c r="B304" s="43" t="s">
        <v>906</v>
      </c>
      <c r="C304" s="43" t="s">
        <v>1676</v>
      </c>
      <c r="D304" s="43"/>
      <c r="E304" s="44"/>
      <c r="F304" s="44" t="s">
        <v>1088</v>
      </c>
      <c r="G304" s="44" t="s">
        <v>1088</v>
      </c>
      <c r="H304" s="45" t="s">
        <v>1088</v>
      </c>
    </row>
    <row r="305" spans="1:8" ht="60" x14ac:dyDescent="0.25">
      <c r="A305" s="38" t="s">
        <v>1677</v>
      </c>
      <c r="B305" s="39" t="s">
        <v>909</v>
      </c>
      <c r="C305" s="39" t="s">
        <v>1678</v>
      </c>
      <c r="D305" s="39"/>
      <c r="E305" s="40"/>
      <c r="F305" s="40" t="s">
        <v>1088</v>
      </c>
      <c r="G305" s="40" t="s">
        <v>1088</v>
      </c>
      <c r="H305" s="41" t="s">
        <v>1088</v>
      </c>
    </row>
    <row r="306" spans="1:8" ht="90" x14ac:dyDescent="0.25">
      <c r="A306" s="42" t="s">
        <v>1679</v>
      </c>
      <c r="B306" s="43" t="s">
        <v>912</v>
      </c>
      <c r="C306" s="43" t="s">
        <v>1680</v>
      </c>
      <c r="D306" s="43"/>
      <c r="E306" s="44"/>
      <c r="F306" s="44"/>
      <c r="G306" s="44" t="s">
        <v>1088</v>
      </c>
      <c r="H306" s="45" t="s">
        <v>1088</v>
      </c>
    </row>
    <row r="307" spans="1:8" ht="135" x14ac:dyDescent="0.25">
      <c r="A307" s="38" t="s">
        <v>1681</v>
      </c>
      <c r="B307" s="39" t="s">
        <v>915</v>
      </c>
      <c r="C307" s="39" t="s">
        <v>1682</v>
      </c>
      <c r="D307" s="39"/>
      <c r="E307" s="40"/>
      <c r="F307" s="40"/>
      <c r="G307" s="40" t="s">
        <v>1088</v>
      </c>
      <c r="H307" s="41" t="s">
        <v>1088</v>
      </c>
    </row>
    <row r="308" spans="1:8" ht="150" x14ac:dyDescent="0.25">
      <c r="A308" s="42" t="s">
        <v>1683</v>
      </c>
      <c r="B308" s="43" t="s">
        <v>918</v>
      </c>
      <c r="C308" s="43" t="s">
        <v>1684</v>
      </c>
      <c r="D308" s="43"/>
      <c r="E308" s="44"/>
      <c r="F308" s="44"/>
      <c r="G308" s="44" t="s">
        <v>1088</v>
      </c>
      <c r="H308" s="45" t="s">
        <v>1088</v>
      </c>
    </row>
    <row r="309" spans="1:8" ht="120" x14ac:dyDescent="0.25">
      <c r="A309" s="42" t="s">
        <v>1685</v>
      </c>
      <c r="B309" s="43" t="s">
        <v>921</v>
      </c>
      <c r="C309" s="43" t="s">
        <v>1686</v>
      </c>
      <c r="D309" s="43"/>
      <c r="E309" s="44"/>
      <c r="F309" s="44"/>
      <c r="G309" s="44" t="s">
        <v>1088</v>
      </c>
      <c r="H309" s="45" t="s">
        <v>1088</v>
      </c>
    </row>
    <row r="310" spans="1:8" ht="150" x14ac:dyDescent="0.25">
      <c r="A310" s="38" t="s">
        <v>1687</v>
      </c>
      <c r="B310" s="39" t="s">
        <v>924</v>
      </c>
      <c r="C310" s="39" t="s">
        <v>1688</v>
      </c>
      <c r="D310" s="39"/>
      <c r="E310" s="40"/>
      <c r="F310" s="40"/>
      <c r="G310" s="40" t="s">
        <v>1088</v>
      </c>
      <c r="H310" s="41" t="s">
        <v>1088</v>
      </c>
    </row>
    <row r="311" spans="1:8" ht="75" x14ac:dyDescent="0.25">
      <c r="A311" s="38" t="s">
        <v>1689</v>
      </c>
      <c r="B311" s="39" t="s">
        <v>927</v>
      </c>
      <c r="C311" s="39" t="s">
        <v>1690</v>
      </c>
      <c r="D311" s="39"/>
      <c r="E311" s="40"/>
      <c r="F311" s="40"/>
      <c r="G311" s="40"/>
      <c r="H311" s="41" t="s">
        <v>1088</v>
      </c>
    </row>
    <row r="312" spans="1:8" ht="135" x14ac:dyDescent="0.25">
      <c r="A312" s="42" t="s">
        <v>1691</v>
      </c>
      <c r="B312" s="43" t="s">
        <v>928</v>
      </c>
      <c r="C312" s="43" t="s">
        <v>1692</v>
      </c>
      <c r="D312" s="43"/>
      <c r="E312" s="44"/>
      <c r="F312" s="44"/>
      <c r="G312" s="44"/>
      <c r="H312" s="45" t="s">
        <v>1088</v>
      </c>
    </row>
    <row r="313" spans="1:8" ht="90" x14ac:dyDescent="0.25">
      <c r="A313" s="38" t="s">
        <v>1693</v>
      </c>
      <c r="B313" s="39" t="s">
        <v>929</v>
      </c>
      <c r="C313" s="39" t="s">
        <v>1694</v>
      </c>
      <c r="D313" s="39"/>
      <c r="E313" s="40"/>
      <c r="F313" s="40"/>
      <c r="G313" s="40" t="s">
        <v>1088</v>
      </c>
      <c r="H313" s="41" t="s">
        <v>1088</v>
      </c>
    </row>
    <row r="314" spans="1:8" ht="165" x14ac:dyDescent="0.25">
      <c r="A314" s="42" t="s">
        <v>1695</v>
      </c>
      <c r="B314" s="43" t="s">
        <v>932</v>
      </c>
      <c r="C314" s="43" t="s">
        <v>1696</v>
      </c>
      <c r="D314" s="43"/>
      <c r="E314" s="44"/>
      <c r="F314" s="44"/>
      <c r="G314" s="44" t="s">
        <v>1088</v>
      </c>
      <c r="H314" s="45" t="s">
        <v>1088</v>
      </c>
    </row>
    <row r="315" spans="1:8" ht="45" x14ac:dyDescent="0.25">
      <c r="A315" s="42" t="s">
        <v>1697</v>
      </c>
      <c r="B315" s="43" t="s">
        <v>935</v>
      </c>
      <c r="C315" s="43" t="s">
        <v>1698</v>
      </c>
      <c r="D315" s="43"/>
      <c r="E315" s="44"/>
      <c r="F315" s="44"/>
      <c r="G315" s="44" t="s">
        <v>1088</v>
      </c>
      <c r="H315" s="45" t="s">
        <v>1088</v>
      </c>
    </row>
    <row r="316" spans="1:8" ht="120" x14ac:dyDescent="0.25">
      <c r="A316" s="38" t="s">
        <v>1699</v>
      </c>
      <c r="B316" s="39" t="s">
        <v>938</v>
      </c>
      <c r="C316" s="39" t="s">
        <v>1700</v>
      </c>
      <c r="D316" s="39"/>
      <c r="E316" s="40"/>
      <c r="F316" s="40" t="s">
        <v>1088</v>
      </c>
      <c r="G316" s="40" t="s">
        <v>1088</v>
      </c>
      <c r="H316" s="41" t="s">
        <v>1088</v>
      </c>
    </row>
    <row r="317" spans="1:8" ht="150" x14ac:dyDescent="0.25">
      <c r="A317" s="42" t="s">
        <v>1701</v>
      </c>
      <c r="B317" s="43" t="s">
        <v>941</v>
      </c>
      <c r="C317" s="43" t="s">
        <v>1702</v>
      </c>
      <c r="D317" s="43"/>
      <c r="E317" s="44"/>
      <c r="F317" s="44"/>
      <c r="G317" s="44"/>
      <c r="H317" s="45" t="s">
        <v>1088</v>
      </c>
    </row>
    <row r="318" spans="1:8" ht="60" x14ac:dyDescent="0.25">
      <c r="A318" s="42" t="s">
        <v>1703</v>
      </c>
      <c r="B318" s="43" t="s">
        <v>942</v>
      </c>
      <c r="C318" s="43" t="s">
        <v>1704</v>
      </c>
      <c r="D318" s="43"/>
      <c r="E318" s="44"/>
      <c r="F318" s="44" t="s">
        <v>1088</v>
      </c>
      <c r="G318" s="44" t="s">
        <v>1088</v>
      </c>
      <c r="H318" s="45" t="s">
        <v>1088</v>
      </c>
    </row>
    <row r="319" spans="1:8" ht="120" x14ac:dyDescent="0.25">
      <c r="A319" s="42" t="s">
        <v>1705</v>
      </c>
      <c r="B319" s="43" t="s">
        <v>945</v>
      </c>
      <c r="C319" s="43" t="s">
        <v>1706</v>
      </c>
      <c r="D319" s="43"/>
      <c r="E319" s="44"/>
      <c r="F319" s="44" t="s">
        <v>1088</v>
      </c>
      <c r="G319" s="44" t="s">
        <v>1088</v>
      </c>
      <c r="H319" s="45" t="s">
        <v>1088</v>
      </c>
    </row>
    <row r="320" spans="1:8" ht="90" x14ac:dyDescent="0.25">
      <c r="A320" s="38" t="s">
        <v>1707</v>
      </c>
      <c r="B320" s="39" t="s">
        <v>948</v>
      </c>
      <c r="C320" s="39" t="s">
        <v>1708</v>
      </c>
      <c r="D320" s="39"/>
      <c r="E320" s="40"/>
      <c r="F320" s="40"/>
      <c r="G320" s="40" t="s">
        <v>1088</v>
      </c>
      <c r="H320" s="41" t="s">
        <v>1088</v>
      </c>
    </row>
    <row r="321" spans="1:8" ht="30" x14ac:dyDescent="0.25">
      <c r="A321" s="42" t="s">
        <v>1709</v>
      </c>
      <c r="B321" s="43" t="s">
        <v>951</v>
      </c>
      <c r="C321" s="43" t="s">
        <v>1710</v>
      </c>
      <c r="D321" s="43"/>
      <c r="E321" s="44"/>
      <c r="F321" s="44"/>
      <c r="G321" s="44" t="s">
        <v>1088</v>
      </c>
      <c r="H321" s="45" t="s">
        <v>1088</v>
      </c>
    </row>
    <row r="322" spans="1:8" ht="135" x14ac:dyDescent="0.25">
      <c r="A322" s="38" t="s">
        <v>1711</v>
      </c>
      <c r="B322" s="39" t="s">
        <v>954</v>
      </c>
      <c r="C322" s="39" t="s">
        <v>1712</v>
      </c>
      <c r="D322" s="39"/>
      <c r="E322" s="40"/>
      <c r="F322" s="40" t="s">
        <v>1088</v>
      </c>
      <c r="G322" s="40" t="s">
        <v>1088</v>
      </c>
      <c r="H322" s="41" t="s">
        <v>1088</v>
      </c>
    </row>
    <row r="323" spans="1:8" ht="165" x14ac:dyDescent="0.25">
      <c r="A323" s="42" t="s">
        <v>1713</v>
      </c>
      <c r="B323" s="43" t="s">
        <v>957</v>
      </c>
      <c r="C323" s="43" t="s">
        <v>1714</v>
      </c>
      <c r="D323" s="43"/>
      <c r="E323" s="44"/>
      <c r="F323" s="44" t="s">
        <v>1088</v>
      </c>
      <c r="G323" s="44" t="s">
        <v>1088</v>
      </c>
      <c r="H323" s="45" t="s">
        <v>1088</v>
      </c>
    </row>
    <row r="324" spans="1:8" ht="135" x14ac:dyDescent="0.25">
      <c r="A324" s="42" t="s">
        <v>1715</v>
      </c>
      <c r="B324" s="43" t="s">
        <v>960</v>
      </c>
      <c r="C324" s="43" t="s">
        <v>1716</v>
      </c>
      <c r="D324" s="43"/>
      <c r="E324" s="44"/>
      <c r="F324" s="44" t="s">
        <v>1088</v>
      </c>
      <c r="G324" s="44" t="s">
        <v>1088</v>
      </c>
      <c r="H324" s="45" t="s">
        <v>1088</v>
      </c>
    </row>
    <row r="325" spans="1:8" ht="45" x14ac:dyDescent="0.25">
      <c r="A325" s="38" t="s">
        <v>1717</v>
      </c>
      <c r="B325" s="39" t="s">
        <v>963</v>
      </c>
      <c r="C325" s="39" t="s">
        <v>1718</v>
      </c>
      <c r="D325" s="39"/>
      <c r="E325" s="40"/>
      <c r="F325" s="40"/>
      <c r="G325" s="40" t="s">
        <v>1088</v>
      </c>
      <c r="H325" s="41" t="s">
        <v>1088</v>
      </c>
    </row>
    <row r="326" spans="1:8" ht="45" x14ac:dyDescent="0.25">
      <c r="A326" s="38" t="s">
        <v>1719</v>
      </c>
      <c r="B326" s="39" t="s">
        <v>965</v>
      </c>
      <c r="C326" s="39" t="s">
        <v>1720</v>
      </c>
      <c r="D326" s="39"/>
      <c r="E326" s="40"/>
      <c r="F326" s="40"/>
      <c r="G326" s="40"/>
      <c r="H326" s="41" t="s">
        <v>1088</v>
      </c>
    </row>
    <row r="327" spans="1:8" ht="75" x14ac:dyDescent="0.25">
      <c r="A327" s="42" t="s">
        <v>1721</v>
      </c>
      <c r="B327" s="43" t="s">
        <v>966</v>
      </c>
      <c r="C327" s="43" t="s">
        <v>1722</v>
      </c>
      <c r="D327" s="43"/>
      <c r="E327" s="44"/>
      <c r="F327" s="44"/>
      <c r="G327" s="44" t="s">
        <v>1088</v>
      </c>
      <c r="H327" s="45" t="s">
        <v>1088</v>
      </c>
    </row>
    <row r="328" spans="1:8" ht="135" x14ac:dyDescent="0.25">
      <c r="A328" s="38" t="s">
        <v>1723</v>
      </c>
      <c r="B328" s="39" t="s">
        <v>969</v>
      </c>
      <c r="C328" s="39" t="s">
        <v>1724</v>
      </c>
      <c r="D328" s="39"/>
      <c r="E328" s="40"/>
      <c r="F328" s="40"/>
      <c r="G328" s="40" t="s">
        <v>1088</v>
      </c>
      <c r="H328" s="41" t="s">
        <v>1088</v>
      </c>
    </row>
    <row r="329" spans="1:8" ht="30" x14ac:dyDescent="0.25">
      <c r="A329" s="42" t="s">
        <v>1725</v>
      </c>
      <c r="B329" s="43" t="s">
        <v>972</v>
      </c>
      <c r="C329" s="43" t="s">
        <v>1726</v>
      </c>
      <c r="D329" s="43"/>
      <c r="E329" s="44"/>
      <c r="F329" s="44" t="s">
        <v>1088</v>
      </c>
      <c r="G329" s="44" t="s">
        <v>1088</v>
      </c>
      <c r="H329" s="45" t="s">
        <v>1088</v>
      </c>
    </row>
    <row r="330" spans="1:8" ht="60" x14ac:dyDescent="0.25">
      <c r="A330" s="38" t="s">
        <v>1727</v>
      </c>
      <c r="B330" s="39" t="s">
        <v>975</v>
      </c>
      <c r="C330" s="39" t="s">
        <v>1086</v>
      </c>
      <c r="D330" s="39"/>
      <c r="E330" s="40" t="s">
        <v>1088</v>
      </c>
      <c r="F330" s="40" t="s">
        <v>1088</v>
      </c>
      <c r="G330" s="40" t="s">
        <v>1088</v>
      </c>
      <c r="H330" s="41" t="s">
        <v>1088</v>
      </c>
    </row>
    <row r="331" spans="1:8" ht="45" x14ac:dyDescent="0.25">
      <c r="A331" s="42" t="s">
        <v>1728</v>
      </c>
      <c r="B331" s="43" t="s">
        <v>978</v>
      </c>
      <c r="C331" s="43" t="s">
        <v>1729</v>
      </c>
      <c r="D331" s="43"/>
      <c r="E331" s="44"/>
      <c r="F331" s="44" t="s">
        <v>1088</v>
      </c>
      <c r="G331" s="44" t="s">
        <v>1088</v>
      </c>
      <c r="H331" s="45" t="s">
        <v>1088</v>
      </c>
    </row>
    <row r="332" spans="1:8" ht="120" x14ac:dyDescent="0.25">
      <c r="A332" s="42" t="s">
        <v>1730</v>
      </c>
      <c r="B332" s="43" t="s">
        <v>981</v>
      </c>
      <c r="C332" s="43" t="s">
        <v>1731</v>
      </c>
      <c r="D332" s="43"/>
      <c r="E332" s="44"/>
      <c r="F332" s="44"/>
      <c r="G332" s="44" t="s">
        <v>1088</v>
      </c>
      <c r="H332" s="45" t="s">
        <v>1088</v>
      </c>
    </row>
    <row r="333" spans="1:8" ht="60" x14ac:dyDescent="0.25">
      <c r="A333" s="38" t="s">
        <v>1732</v>
      </c>
      <c r="B333" s="39" t="s">
        <v>984</v>
      </c>
      <c r="C333" s="39" t="s">
        <v>1733</v>
      </c>
      <c r="D333" s="39"/>
      <c r="E333" s="40"/>
      <c r="F333" s="40" t="s">
        <v>1088</v>
      </c>
      <c r="G333" s="40" t="s">
        <v>1088</v>
      </c>
      <c r="H333" s="41" t="s">
        <v>1088</v>
      </c>
    </row>
    <row r="334" spans="1:8" ht="45" x14ac:dyDescent="0.25">
      <c r="A334" s="42" t="s">
        <v>1734</v>
      </c>
      <c r="B334" s="43" t="s">
        <v>987</v>
      </c>
      <c r="C334" s="43" t="s">
        <v>1735</v>
      </c>
      <c r="D334" s="43"/>
      <c r="E334" s="44"/>
      <c r="F334" s="44" t="s">
        <v>1088</v>
      </c>
      <c r="G334" s="44" t="s">
        <v>1088</v>
      </c>
      <c r="H334" s="45" t="s">
        <v>1088</v>
      </c>
    </row>
    <row r="335" spans="1:8" ht="165" x14ac:dyDescent="0.25">
      <c r="A335" s="42" t="s">
        <v>1736</v>
      </c>
      <c r="B335" s="43" t="s">
        <v>990</v>
      </c>
      <c r="C335" s="43" t="s">
        <v>1737</v>
      </c>
      <c r="D335" s="43"/>
      <c r="E335" s="44"/>
      <c r="F335" s="44"/>
      <c r="G335" s="44" t="s">
        <v>1088</v>
      </c>
      <c r="H335" s="45" t="s">
        <v>1088</v>
      </c>
    </row>
    <row r="336" spans="1:8" ht="150" x14ac:dyDescent="0.25">
      <c r="A336" s="42" t="s">
        <v>1738</v>
      </c>
      <c r="B336" s="43" t="s">
        <v>993</v>
      </c>
      <c r="C336" s="43" t="s">
        <v>1739</v>
      </c>
      <c r="D336" s="43"/>
      <c r="E336" s="44"/>
      <c r="F336" s="44"/>
      <c r="G336" s="44" t="s">
        <v>1088</v>
      </c>
      <c r="H336" s="45" t="s">
        <v>1088</v>
      </c>
    </row>
    <row r="337" spans="1:8" ht="90" x14ac:dyDescent="0.25">
      <c r="A337" s="38" t="s">
        <v>1740</v>
      </c>
      <c r="B337" s="39" t="s">
        <v>996</v>
      </c>
      <c r="C337" s="39" t="s">
        <v>1741</v>
      </c>
      <c r="D337" s="39"/>
      <c r="E337" s="40"/>
      <c r="F337" s="40"/>
      <c r="G337" s="40" t="s">
        <v>1088</v>
      </c>
      <c r="H337" s="41" t="s">
        <v>1088</v>
      </c>
    </row>
    <row r="338" spans="1:8" ht="135" x14ac:dyDescent="0.25">
      <c r="A338" s="42" t="s">
        <v>1742</v>
      </c>
      <c r="B338" s="43" t="s">
        <v>999</v>
      </c>
      <c r="C338" s="43" t="s">
        <v>1743</v>
      </c>
      <c r="D338" s="43"/>
      <c r="E338" s="44"/>
      <c r="F338" s="44"/>
      <c r="G338" s="44"/>
      <c r="H338" s="45" t="s">
        <v>1088</v>
      </c>
    </row>
    <row r="339" spans="1:8" ht="135" x14ac:dyDescent="0.25">
      <c r="A339" s="42" t="s">
        <v>1744</v>
      </c>
      <c r="B339" s="43" t="s">
        <v>1000</v>
      </c>
      <c r="C339" s="43" t="s">
        <v>1745</v>
      </c>
      <c r="D339" s="43"/>
      <c r="E339" s="44"/>
      <c r="F339" s="44"/>
      <c r="G339" s="44"/>
      <c r="H339" s="45" t="s">
        <v>1088</v>
      </c>
    </row>
    <row r="340" spans="1:8" ht="105" x14ac:dyDescent="0.25">
      <c r="A340" s="42" t="s">
        <v>1746</v>
      </c>
      <c r="B340" s="43" t="s">
        <v>1001</v>
      </c>
      <c r="C340" s="43" t="s">
        <v>1747</v>
      </c>
      <c r="D340" s="43"/>
      <c r="E340" s="44"/>
      <c r="F340" s="44"/>
      <c r="G340" s="44"/>
      <c r="H340" s="45" t="s">
        <v>1088</v>
      </c>
    </row>
    <row r="341" spans="1:8" ht="75" x14ac:dyDescent="0.25">
      <c r="A341" s="42" t="s">
        <v>1748</v>
      </c>
      <c r="B341" s="43" t="s">
        <v>1002</v>
      </c>
      <c r="C341" s="43" t="s">
        <v>1749</v>
      </c>
      <c r="D341" s="43"/>
      <c r="E341" s="44"/>
      <c r="F341" s="44"/>
      <c r="G341" s="44"/>
      <c r="H341" s="45" t="s">
        <v>1088</v>
      </c>
    </row>
    <row r="342" spans="1:8" ht="105" x14ac:dyDescent="0.25">
      <c r="A342" s="42" t="s">
        <v>1750</v>
      </c>
      <c r="B342" s="43" t="s">
        <v>1003</v>
      </c>
      <c r="C342" s="43" t="s">
        <v>1751</v>
      </c>
      <c r="D342" s="43"/>
      <c r="E342" s="44"/>
      <c r="F342" s="44"/>
      <c r="G342" s="44"/>
      <c r="H342" s="45" t="s">
        <v>1088</v>
      </c>
    </row>
    <row r="343" spans="1:8" ht="90" x14ac:dyDescent="0.25">
      <c r="A343" s="42" t="s">
        <v>1752</v>
      </c>
      <c r="B343" s="43" t="s">
        <v>1004</v>
      </c>
      <c r="C343" s="43" t="s">
        <v>1753</v>
      </c>
      <c r="D343" s="43"/>
      <c r="E343" s="44"/>
      <c r="F343" s="44" t="s">
        <v>1088</v>
      </c>
      <c r="G343" s="44" t="s">
        <v>1088</v>
      </c>
      <c r="H343" s="45" t="s">
        <v>1088</v>
      </c>
    </row>
    <row r="344" spans="1:8" ht="165" x14ac:dyDescent="0.25">
      <c r="A344" s="38" t="s">
        <v>1754</v>
      </c>
      <c r="B344" s="39" t="s">
        <v>1007</v>
      </c>
      <c r="C344" s="39" t="s">
        <v>1755</v>
      </c>
      <c r="D344" s="39"/>
      <c r="E344" s="40"/>
      <c r="F344" s="40"/>
      <c r="G344" s="40"/>
      <c r="H344" s="41" t="s">
        <v>1088</v>
      </c>
    </row>
    <row r="345" spans="1:8" ht="90" x14ac:dyDescent="0.25">
      <c r="A345" s="42" t="s">
        <v>1756</v>
      </c>
      <c r="B345" s="43" t="s">
        <v>1008</v>
      </c>
      <c r="C345" s="43" t="s">
        <v>1757</v>
      </c>
      <c r="D345" s="43"/>
      <c r="E345" s="44"/>
      <c r="F345" s="44"/>
      <c r="G345" s="44"/>
      <c r="H345" s="45" t="s">
        <v>1088</v>
      </c>
    </row>
    <row r="346" spans="1:8" ht="105" x14ac:dyDescent="0.25">
      <c r="A346" s="42" t="s">
        <v>1758</v>
      </c>
      <c r="B346" s="43" t="s">
        <v>1009</v>
      </c>
      <c r="C346" s="43" t="s">
        <v>1759</v>
      </c>
      <c r="D346" s="43"/>
      <c r="E346" s="44"/>
      <c r="F346" s="44"/>
      <c r="G346" s="44" t="s">
        <v>1088</v>
      </c>
      <c r="H346" s="45" t="s">
        <v>1088</v>
      </c>
    </row>
    <row r="347" spans="1:8" ht="150" x14ac:dyDescent="0.25">
      <c r="A347" s="38" t="s">
        <v>1760</v>
      </c>
      <c r="B347" s="39" t="s">
        <v>1012</v>
      </c>
      <c r="C347" s="39" t="s">
        <v>1761</v>
      </c>
      <c r="D347" s="39"/>
      <c r="E347" s="40"/>
      <c r="F347" s="40"/>
      <c r="G347" s="40" t="s">
        <v>1088</v>
      </c>
      <c r="H347" s="41" t="s">
        <v>1088</v>
      </c>
    </row>
    <row r="348" spans="1:8" ht="225" x14ac:dyDescent="0.25">
      <c r="A348" s="42" t="s">
        <v>1762</v>
      </c>
      <c r="B348" s="43" t="s">
        <v>1015</v>
      </c>
      <c r="C348" s="43" t="s">
        <v>1763</v>
      </c>
      <c r="D348" s="43"/>
      <c r="E348" s="44"/>
      <c r="F348" s="44"/>
      <c r="G348" s="44"/>
      <c r="H348" s="45" t="s">
        <v>1088</v>
      </c>
    </row>
    <row r="349" spans="1:8" ht="225" x14ac:dyDescent="0.25">
      <c r="A349" s="38" t="s">
        <v>1764</v>
      </c>
      <c r="B349" s="39" t="s">
        <v>1016</v>
      </c>
      <c r="C349" s="39" t="s">
        <v>1765</v>
      </c>
      <c r="D349" s="39"/>
      <c r="E349" s="40"/>
      <c r="F349" s="40"/>
      <c r="G349" s="40"/>
      <c r="H349" s="41" t="s">
        <v>1088</v>
      </c>
    </row>
    <row r="350" spans="1:8" ht="210" x14ac:dyDescent="0.25">
      <c r="A350" s="38" t="s">
        <v>1766</v>
      </c>
      <c r="B350" s="39" t="s">
        <v>1017</v>
      </c>
      <c r="C350" s="39" t="s">
        <v>1767</v>
      </c>
      <c r="D350" s="39"/>
      <c r="E350" s="40"/>
      <c r="F350" s="40"/>
      <c r="G350" s="40" t="s">
        <v>1088</v>
      </c>
      <c r="H350" s="41" t="s">
        <v>1088</v>
      </c>
    </row>
    <row r="351" spans="1:8" ht="150" x14ac:dyDescent="0.25">
      <c r="A351" s="38" t="s">
        <v>1768</v>
      </c>
      <c r="B351" s="39" t="s">
        <v>1020</v>
      </c>
      <c r="C351" s="39" t="s">
        <v>1769</v>
      </c>
      <c r="D351" s="39"/>
      <c r="E351" s="40"/>
      <c r="F351" s="40"/>
      <c r="G351" s="40"/>
      <c r="H351" s="41" t="s">
        <v>1088</v>
      </c>
    </row>
    <row r="352" spans="1:8" ht="45" x14ac:dyDescent="0.25">
      <c r="A352" s="42" t="s">
        <v>1770</v>
      </c>
      <c r="B352" s="43" t="s">
        <v>1021</v>
      </c>
      <c r="C352" s="43" t="s">
        <v>1771</v>
      </c>
      <c r="D352" s="43"/>
      <c r="E352" s="44"/>
      <c r="F352" s="44"/>
      <c r="G352" s="44" t="s">
        <v>1088</v>
      </c>
      <c r="H352" s="45" t="s">
        <v>1088</v>
      </c>
    </row>
    <row r="353" spans="1:8" ht="90" x14ac:dyDescent="0.25">
      <c r="A353" s="42" t="s">
        <v>1772</v>
      </c>
      <c r="B353" s="43" t="s">
        <v>1024</v>
      </c>
      <c r="C353" s="43" t="s">
        <v>1773</v>
      </c>
      <c r="D353" s="43"/>
      <c r="E353" s="44"/>
      <c r="F353" s="44"/>
      <c r="G353" s="44" t="s">
        <v>1088</v>
      </c>
      <c r="H353" s="45" t="s">
        <v>1088</v>
      </c>
    </row>
    <row r="354" spans="1:8" ht="60" x14ac:dyDescent="0.25">
      <c r="A354" s="38" t="s">
        <v>1774</v>
      </c>
      <c r="B354" s="39" t="s">
        <v>1027</v>
      </c>
      <c r="C354" s="39" t="s">
        <v>1775</v>
      </c>
      <c r="D354" s="39"/>
      <c r="E354" s="40"/>
      <c r="F354" s="40"/>
      <c r="G354" s="40" t="s">
        <v>1088</v>
      </c>
      <c r="H354" s="41" t="s">
        <v>1088</v>
      </c>
    </row>
    <row r="355" spans="1:8" ht="30" x14ac:dyDescent="0.25">
      <c r="A355" s="42" t="s">
        <v>1776</v>
      </c>
      <c r="B355" s="43" t="s">
        <v>1030</v>
      </c>
      <c r="C355" s="43" t="s">
        <v>1777</v>
      </c>
      <c r="D355" s="43"/>
      <c r="E355" s="44"/>
      <c r="F355" s="44"/>
      <c r="G355" s="44" t="s">
        <v>1088</v>
      </c>
      <c r="H355" s="45" t="s">
        <v>1088</v>
      </c>
    </row>
    <row r="356" spans="1:8" ht="105" x14ac:dyDescent="0.25">
      <c r="A356" s="38" t="s">
        <v>1778</v>
      </c>
      <c r="B356" s="39" t="s">
        <v>1033</v>
      </c>
      <c r="C356" s="39" t="s">
        <v>1779</v>
      </c>
      <c r="D356" s="39"/>
      <c r="E356" s="40" t="s">
        <v>1087</v>
      </c>
      <c r="F356" s="40" t="s">
        <v>1088</v>
      </c>
      <c r="G356" s="40" t="s">
        <v>1088</v>
      </c>
      <c r="H356" s="41" t="s">
        <v>1088</v>
      </c>
    </row>
    <row r="357" spans="1:8" ht="45" x14ac:dyDescent="0.25">
      <c r="A357" s="42" t="s">
        <v>1780</v>
      </c>
      <c r="B357" s="43" t="s">
        <v>1036</v>
      </c>
      <c r="C357" s="43" t="s">
        <v>1781</v>
      </c>
      <c r="D357" s="43"/>
      <c r="E357" s="44"/>
      <c r="F357" s="44"/>
      <c r="G357" s="44" t="s">
        <v>1088</v>
      </c>
      <c r="H357" s="45" t="s">
        <v>1088</v>
      </c>
    </row>
    <row r="358" spans="1:8" ht="60" x14ac:dyDescent="0.25">
      <c r="A358" s="38" t="s">
        <v>1782</v>
      </c>
      <c r="B358" s="39" t="s">
        <v>1040</v>
      </c>
      <c r="C358" s="39" t="s">
        <v>1086</v>
      </c>
      <c r="D358" s="39"/>
      <c r="E358" s="40"/>
      <c r="F358" s="40" t="s">
        <v>1088</v>
      </c>
      <c r="G358" s="40" t="s">
        <v>1088</v>
      </c>
      <c r="H358" s="41" t="s">
        <v>1088</v>
      </c>
    </row>
    <row r="359" spans="1:8" ht="90" x14ac:dyDescent="0.25">
      <c r="A359" s="42" t="s">
        <v>1783</v>
      </c>
      <c r="B359" s="43" t="s">
        <v>1043</v>
      </c>
      <c r="C359" s="43" t="s">
        <v>1784</v>
      </c>
      <c r="D359" s="43"/>
      <c r="E359" s="44"/>
      <c r="F359" s="44" t="s">
        <v>1088</v>
      </c>
      <c r="G359" s="44" t="s">
        <v>1088</v>
      </c>
      <c r="H359" s="45" t="s">
        <v>1088</v>
      </c>
    </row>
    <row r="360" spans="1:8" ht="135" x14ac:dyDescent="0.25">
      <c r="A360" s="38" t="s">
        <v>1785</v>
      </c>
      <c r="B360" s="39" t="s">
        <v>1046</v>
      </c>
      <c r="C360" s="39" t="s">
        <v>1786</v>
      </c>
      <c r="D360" s="39"/>
      <c r="E360" s="40"/>
      <c r="F360" s="40" t="s">
        <v>1088</v>
      </c>
      <c r="G360" s="40" t="s">
        <v>1088</v>
      </c>
      <c r="H360" s="41" t="s">
        <v>1088</v>
      </c>
    </row>
    <row r="361" spans="1:8" ht="90" x14ac:dyDescent="0.25">
      <c r="A361" s="42" t="s">
        <v>1787</v>
      </c>
      <c r="B361" s="43" t="s">
        <v>1049</v>
      </c>
      <c r="C361" s="43" t="s">
        <v>1788</v>
      </c>
      <c r="D361" s="43"/>
      <c r="E361" s="44"/>
      <c r="F361" s="44" t="s">
        <v>1088</v>
      </c>
      <c r="G361" s="44" t="s">
        <v>1088</v>
      </c>
      <c r="H361" s="45" t="s">
        <v>1088</v>
      </c>
    </row>
    <row r="362" spans="1:8" ht="90" x14ac:dyDescent="0.25">
      <c r="A362" s="38" t="s">
        <v>1789</v>
      </c>
      <c r="B362" s="39" t="s">
        <v>1052</v>
      </c>
      <c r="C362" s="39" t="s">
        <v>1790</v>
      </c>
      <c r="D362" s="39"/>
      <c r="E362" s="40"/>
      <c r="F362" s="40" t="s">
        <v>1088</v>
      </c>
      <c r="G362" s="40" t="s">
        <v>1088</v>
      </c>
      <c r="H362" s="41" t="s">
        <v>1088</v>
      </c>
    </row>
    <row r="363" spans="1:8" ht="60" x14ac:dyDescent="0.25">
      <c r="A363" s="42" t="s">
        <v>1791</v>
      </c>
      <c r="B363" s="43" t="s">
        <v>1055</v>
      </c>
      <c r="C363" s="43" t="s">
        <v>1792</v>
      </c>
      <c r="D363" s="43"/>
      <c r="E363" s="44"/>
      <c r="F363" s="44"/>
      <c r="G363" s="44" t="s">
        <v>1088</v>
      </c>
      <c r="H363" s="45" t="s">
        <v>1088</v>
      </c>
    </row>
    <row r="364" spans="1:8" ht="60" x14ac:dyDescent="0.25">
      <c r="A364" s="38" t="s">
        <v>1793</v>
      </c>
      <c r="B364" s="39" t="s">
        <v>1058</v>
      </c>
      <c r="C364" s="39" t="s">
        <v>1794</v>
      </c>
      <c r="D364" s="39"/>
      <c r="E364" s="40"/>
      <c r="F364" s="40" t="s">
        <v>1088</v>
      </c>
      <c r="G364" s="40" t="s">
        <v>1088</v>
      </c>
      <c r="H364" s="41" t="s">
        <v>1088</v>
      </c>
    </row>
    <row r="365" spans="1:8" ht="75" x14ac:dyDescent="0.25">
      <c r="A365" s="42" t="s">
        <v>1795</v>
      </c>
      <c r="B365" s="43" t="s">
        <v>1061</v>
      </c>
      <c r="C365" s="43" t="s">
        <v>1796</v>
      </c>
      <c r="D365" s="43"/>
      <c r="E365" s="44"/>
      <c r="F365" s="44"/>
      <c r="G365" s="44"/>
      <c r="H365" s="45" t="s">
        <v>1088</v>
      </c>
    </row>
    <row r="366" spans="1:8" ht="180" x14ac:dyDescent="0.25">
      <c r="A366" s="38" t="s">
        <v>1797</v>
      </c>
      <c r="B366" s="39" t="s">
        <v>1062</v>
      </c>
      <c r="C366" s="39" t="s">
        <v>1798</v>
      </c>
      <c r="D366" s="39"/>
      <c r="E366" s="40"/>
      <c r="F366" s="40"/>
      <c r="G366" s="40"/>
      <c r="H366" s="41" t="s">
        <v>1088</v>
      </c>
    </row>
    <row r="367" spans="1:8" ht="90" x14ac:dyDescent="0.25">
      <c r="A367" s="42" t="s">
        <v>1799</v>
      </c>
      <c r="B367" s="43" t="s">
        <v>1063</v>
      </c>
      <c r="C367" s="43" t="s">
        <v>1800</v>
      </c>
      <c r="D367" s="43"/>
      <c r="E367" s="44"/>
      <c r="F367" s="44" t="s">
        <v>1088</v>
      </c>
      <c r="G367" s="44" t="s">
        <v>1088</v>
      </c>
      <c r="H367" s="45" t="s">
        <v>1088</v>
      </c>
    </row>
    <row r="368" spans="1:8" ht="60" x14ac:dyDescent="0.25">
      <c r="A368" s="38" t="s">
        <v>1801</v>
      </c>
      <c r="B368" s="39" t="s">
        <v>1066</v>
      </c>
      <c r="C368" s="39" t="s">
        <v>1802</v>
      </c>
      <c r="D368" s="39"/>
      <c r="E368" s="40"/>
      <c r="F368" s="40" t="s">
        <v>1088</v>
      </c>
      <c r="G368" s="40" t="s">
        <v>1088</v>
      </c>
      <c r="H368" s="41" t="s">
        <v>1088</v>
      </c>
    </row>
    <row r="369" spans="1:8" ht="120" x14ac:dyDescent="0.25">
      <c r="A369" s="42" t="s">
        <v>1803</v>
      </c>
      <c r="B369" s="43" t="s">
        <v>1069</v>
      </c>
      <c r="C369" s="43" t="s">
        <v>1804</v>
      </c>
      <c r="D369" s="43"/>
      <c r="E369" s="44"/>
      <c r="F369" s="44" t="s">
        <v>1088</v>
      </c>
      <c r="G369" s="44" t="s">
        <v>1088</v>
      </c>
      <c r="H369" s="45" t="s">
        <v>1088</v>
      </c>
    </row>
    <row r="370" spans="1:8" ht="195" x14ac:dyDescent="0.25">
      <c r="A370" s="38" t="s">
        <v>1805</v>
      </c>
      <c r="B370" s="39" t="s">
        <v>1071</v>
      </c>
      <c r="C370" s="39" t="s">
        <v>1806</v>
      </c>
      <c r="D370" s="39"/>
      <c r="E370" s="40"/>
      <c r="F370" s="40" t="s">
        <v>1088</v>
      </c>
      <c r="G370" s="40" t="s">
        <v>1088</v>
      </c>
      <c r="H370" s="41" t="s">
        <v>1088</v>
      </c>
    </row>
    <row r="371" spans="1:8" ht="45" x14ac:dyDescent="0.25">
      <c r="A371" s="38" t="s">
        <v>1807</v>
      </c>
      <c r="B371" s="39" t="s">
        <v>1073</v>
      </c>
      <c r="C371" s="39" t="s">
        <v>1808</v>
      </c>
      <c r="D371" s="39"/>
      <c r="E371" s="40"/>
      <c r="F371" s="40" t="s">
        <v>1088</v>
      </c>
      <c r="G371" s="40" t="s">
        <v>1088</v>
      </c>
      <c r="H371" s="41" t="s">
        <v>1088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H2" sqref="H2:H3"/>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4" t="s">
        <v>41</v>
      </c>
      <c r="C1" t="s">
        <v>51</v>
      </c>
      <c r="E1" t="s">
        <v>65</v>
      </c>
      <c r="H1" t="s">
        <v>101</v>
      </c>
      <c r="J1" t="s">
        <v>104</v>
      </c>
      <c r="L1" t="s">
        <v>109</v>
      </c>
    </row>
    <row r="2" spans="1:12" x14ac:dyDescent="0.25">
      <c r="A2" t="s">
        <v>45</v>
      </c>
      <c r="C2" t="s">
        <v>58</v>
      </c>
      <c r="E2" t="s">
        <v>66</v>
      </c>
      <c r="H2" t="s">
        <v>102</v>
      </c>
      <c r="J2" t="s">
        <v>105</v>
      </c>
      <c r="L2" t="s">
        <v>110</v>
      </c>
    </row>
    <row r="3" spans="1:12" x14ac:dyDescent="0.25">
      <c r="A3" t="s">
        <v>43</v>
      </c>
      <c r="C3" t="s">
        <v>52</v>
      </c>
      <c r="E3" t="s">
        <v>82</v>
      </c>
      <c r="H3" t="s">
        <v>103</v>
      </c>
      <c r="J3" t="s">
        <v>106</v>
      </c>
      <c r="L3" t="s">
        <v>79</v>
      </c>
    </row>
    <row r="4" spans="1:12" x14ac:dyDescent="0.25">
      <c r="A4" t="s">
        <v>44</v>
      </c>
      <c r="C4" t="s">
        <v>53</v>
      </c>
      <c r="E4" t="s">
        <v>83</v>
      </c>
      <c r="J4" t="s">
        <v>107</v>
      </c>
      <c r="L4" t="s">
        <v>78</v>
      </c>
    </row>
    <row r="5" spans="1:12" x14ac:dyDescent="0.25">
      <c r="A5" t="s">
        <v>42</v>
      </c>
      <c r="E5" t="s">
        <v>67</v>
      </c>
      <c r="J5" t="s">
        <v>108</v>
      </c>
      <c r="L5" t="s">
        <v>77</v>
      </c>
    </row>
    <row r="6" spans="1:12" x14ac:dyDescent="0.25">
      <c r="A6" t="s">
        <v>46</v>
      </c>
      <c r="E6" t="s">
        <v>68</v>
      </c>
      <c r="L6" t="s">
        <v>111</v>
      </c>
    </row>
    <row r="19" spans="1:2" x14ac:dyDescent="0.25">
      <c r="A19" t="s">
        <v>54</v>
      </c>
      <c r="B19" t="s">
        <v>55</v>
      </c>
    </row>
    <row r="20" spans="1:2" x14ac:dyDescent="0.25">
      <c r="A20" t="s">
        <v>56</v>
      </c>
      <c r="B20" t="s">
        <v>57</v>
      </c>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F50" sqref="F50:G50"/>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7" t="s">
        <v>89</v>
      </c>
      <c r="D2" s="47"/>
      <c r="E2" s="47"/>
      <c r="F2" s="47"/>
      <c r="G2" s="47"/>
      <c r="H2" s="47"/>
      <c r="I2" s="47"/>
      <c r="J2" s="47"/>
      <c r="K2" s="47"/>
      <c r="L2" s="47"/>
      <c r="M2" s="47"/>
    </row>
    <row r="3" spans="3:13" x14ac:dyDescent="0.25">
      <c r="C3" s="47"/>
      <c r="D3" s="47"/>
      <c r="E3" s="47"/>
      <c r="F3" s="47"/>
      <c r="G3" s="47"/>
      <c r="H3" s="47"/>
      <c r="I3" s="47"/>
      <c r="J3" s="47"/>
      <c r="K3" s="47"/>
      <c r="L3" s="47"/>
      <c r="M3" s="47"/>
    </row>
    <row r="24" spans="11:11" x14ac:dyDescent="0.25">
      <c r="K24" t="s">
        <v>117</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42"/>
  <sheetViews>
    <sheetView workbookViewId="0">
      <selection activeCell="J39" sqref="J39"/>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48" t="s">
        <v>88</v>
      </c>
      <c r="B2" s="48"/>
      <c r="C2" s="48"/>
      <c r="D2" s="48"/>
      <c r="E2" s="48"/>
      <c r="F2" s="48"/>
      <c r="G2" s="48"/>
      <c r="J2" s="48" t="s">
        <v>84</v>
      </c>
      <c r="K2" s="48"/>
      <c r="L2" s="48"/>
      <c r="M2" s="48"/>
      <c r="N2" s="48"/>
      <c r="O2" s="48"/>
    </row>
    <row r="3" spans="1:16" x14ac:dyDescent="0.25">
      <c r="A3" s="4" t="s">
        <v>0</v>
      </c>
      <c r="B3" s="3" t="s">
        <v>45</v>
      </c>
      <c r="C3" s="3" t="s">
        <v>43</v>
      </c>
      <c r="D3" s="3" t="s">
        <v>44</v>
      </c>
      <c r="E3" s="3" t="s">
        <v>42</v>
      </c>
      <c r="F3" s="3" t="s">
        <v>46</v>
      </c>
      <c r="G3" s="3" t="s">
        <v>86</v>
      </c>
      <c r="J3" s="4" t="s">
        <v>0</v>
      </c>
      <c r="K3" s="3" t="s">
        <v>45</v>
      </c>
      <c r="L3" s="3" t="s">
        <v>43</v>
      </c>
      <c r="M3" s="3" t="s">
        <v>44</v>
      </c>
      <c r="N3" s="3" t="s">
        <v>42</v>
      </c>
      <c r="O3" s="3" t="s">
        <v>46</v>
      </c>
      <c r="P3" s="3" t="s">
        <v>86</v>
      </c>
    </row>
    <row r="4" spans="1:16" x14ac:dyDescent="0.25">
      <c r="A4" t="s">
        <v>7</v>
      </c>
      <c r="B4" s="9">
        <f>COUNTIFS('Control Worksheet'!$K$18:$K$322,"="&amp;B$3,'Control Worksheet'!$B$18:$B$322,"="&amp;$A4)</f>
        <v>39</v>
      </c>
      <c r="C4" s="9">
        <f>COUNTIFS('Control Worksheet'!$K$18:$K$322,"="&amp;C$3,'Control Worksheet'!$B$18:$B$322,"="&amp;$A4)</f>
        <v>0</v>
      </c>
      <c r="D4" s="9">
        <f>COUNTIFS('Control Worksheet'!$K$18:$K$322,"="&amp;D$3,'Control Worksheet'!$B$18:$B$322,"="&amp;$A4)</f>
        <v>0</v>
      </c>
      <c r="E4" s="9">
        <f>COUNTIFS('Control Worksheet'!$K$18:$K$322,"="&amp;E$3,'Control Worksheet'!$B$18:$B$322,"="&amp;$A4)</f>
        <v>0</v>
      </c>
      <c r="F4" s="9">
        <f>COUNTIFS('Control Worksheet'!$K$18:$K$322,"="&amp;F$3,'Control Worksheet'!$B$18:$B$322,"="&amp;$A4)</f>
        <v>0</v>
      </c>
      <c r="G4" s="19">
        <f>SUM(B4:F4)</f>
        <v>39</v>
      </c>
      <c r="J4" t="s">
        <v>7</v>
      </c>
      <c r="K4">
        <f>COUNTIFS('Audit Worksheet'!$L$18:$L$322,"="&amp;K$3,'Audit Worksheet'!$B$18:$B$322,"="&amp;$J4)</f>
        <v>39</v>
      </c>
      <c r="L4">
        <f>COUNTIFS('Audit Worksheet'!$L$18:$L$322,"="&amp;L$3,'Audit Worksheet'!$B$18:$B$322,"="&amp;$J4)</f>
        <v>0</v>
      </c>
      <c r="M4">
        <f>COUNTIFS('Audit Worksheet'!$L$18:$L$322,"="&amp;M$3,'Audit Worksheet'!$B$18:$B$322,"="&amp;$J4)</f>
        <v>0</v>
      </c>
      <c r="N4">
        <f>COUNTIFS('Audit Worksheet'!$L$18:$L$322,"="&amp;N$3,'Audit Worksheet'!$B$18:$B$322,"="&amp;$J4)</f>
        <v>0</v>
      </c>
      <c r="O4">
        <f>COUNTIFS('Audit Worksheet'!$L$18:$L$322,"="&amp;O$3,'Audit Worksheet'!$B$18:$B$322,"="&amp;$J4)</f>
        <v>0</v>
      </c>
      <c r="P4" s="18">
        <f>SUM(K4:O4)</f>
        <v>39</v>
      </c>
    </row>
    <row r="5" spans="1:16" x14ac:dyDescent="0.25">
      <c r="A5" t="s">
        <v>9</v>
      </c>
      <c r="B5" s="9">
        <f>COUNTIFS('Control Worksheet'!$K$18:$K$322,"="&amp;B$3,'Control Worksheet'!$B$18:$B$322,"="&amp;$A5)</f>
        <v>16</v>
      </c>
      <c r="C5" s="9">
        <f>COUNTIFS('Control Worksheet'!$K$18:$K$322,"="&amp;C$3,'Control Worksheet'!$B$18:$B$322,"="&amp;$A5)</f>
        <v>0</v>
      </c>
      <c r="D5" s="9">
        <f>COUNTIFS('Control Worksheet'!$K$18:$K$322,"="&amp;D$3,'Control Worksheet'!$B$18:$B$322,"="&amp;$A5)</f>
        <v>0</v>
      </c>
      <c r="E5" s="9">
        <f>COUNTIFS('Control Worksheet'!$K$18:$K$322,"="&amp;E$3,'Control Worksheet'!$B$18:$B$322,"="&amp;$A5)</f>
        <v>0</v>
      </c>
      <c r="F5" s="9">
        <f>COUNTIFS('Control Worksheet'!$K$18:$K$322,"="&amp;F$3,'Control Worksheet'!$B$18:$B$322,"="&amp;$A5)</f>
        <v>0</v>
      </c>
      <c r="G5" s="19">
        <f t="shared" ref="G5:G20" si="0">SUM(B5:F5)</f>
        <v>16</v>
      </c>
      <c r="J5" t="s">
        <v>9</v>
      </c>
      <c r="K5">
        <f>COUNTIFS('Audit Worksheet'!$L$18:$L$322,"="&amp;K$3,'Audit Worksheet'!$B$18:$B$322,"="&amp;$J5)</f>
        <v>16</v>
      </c>
      <c r="L5">
        <f>COUNTIFS('Audit Worksheet'!$L$18:$L$322,"="&amp;L$3,'Audit Worksheet'!$B$18:$B$322,"="&amp;$J5)</f>
        <v>0</v>
      </c>
      <c r="M5">
        <f>COUNTIFS('Audit Worksheet'!$L$18:$L$322,"="&amp;M$3,'Audit Worksheet'!$B$18:$B$322,"="&amp;$J5)</f>
        <v>0</v>
      </c>
      <c r="N5">
        <f>COUNTIFS('Audit Worksheet'!$L$18:$L$322,"="&amp;N$3,'Audit Worksheet'!$B$18:$B$322,"="&amp;$J5)</f>
        <v>0</v>
      </c>
      <c r="O5">
        <f>COUNTIFS('Audit Worksheet'!$L$18:$L$322,"="&amp;O$3,'Audit Worksheet'!$B$18:$B$322,"="&amp;$J5)</f>
        <v>0</v>
      </c>
      <c r="P5" s="18">
        <f t="shared" ref="P5:P14" si="1">SUM(K5:O5)</f>
        <v>16</v>
      </c>
    </row>
    <row r="6" spans="1:16" x14ac:dyDescent="0.25">
      <c r="A6" t="s">
        <v>8</v>
      </c>
      <c r="B6" s="9">
        <f>COUNTIFS('Control Worksheet'!$K$18:$K$322,"="&amp;B$3,'Control Worksheet'!$B$18:$B$322,"="&amp;$A6)</f>
        <v>6</v>
      </c>
      <c r="C6" s="9">
        <f>COUNTIFS('Control Worksheet'!$K$18:$K$322,"="&amp;C$3,'Control Worksheet'!$B$18:$B$322,"="&amp;$A6)</f>
        <v>0</v>
      </c>
      <c r="D6" s="9">
        <f>COUNTIFS('Control Worksheet'!$K$18:$K$322,"="&amp;D$3,'Control Worksheet'!$B$18:$B$322,"="&amp;$A6)</f>
        <v>0</v>
      </c>
      <c r="E6" s="9">
        <f>COUNTIFS('Control Worksheet'!$K$18:$K$322,"="&amp;E$3,'Control Worksheet'!$B$18:$B$322,"="&amp;$A6)</f>
        <v>0</v>
      </c>
      <c r="F6" s="9">
        <f>COUNTIFS('Control Worksheet'!$K$18:$K$322,"="&amp;F$3,'Control Worksheet'!$B$18:$B$322,"="&amp;$A6)</f>
        <v>0</v>
      </c>
      <c r="G6" s="19">
        <f t="shared" si="0"/>
        <v>6</v>
      </c>
      <c r="J6" t="s">
        <v>8</v>
      </c>
      <c r="K6">
        <f>COUNTIFS('Audit Worksheet'!$L$18:$L$322,"="&amp;K$3,'Audit Worksheet'!$B$18:$B$322,"="&amp;$J6)</f>
        <v>6</v>
      </c>
      <c r="L6">
        <f>COUNTIFS('Audit Worksheet'!$L$18:$L$322,"="&amp;L$3,'Audit Worksheet'!$B$18:$B$322,"="&amp;$J6)</f>
        <v>0</v>
      </c>
      <c r="M6">
        <f>COUNTIFS('Audit Worksheet'!$L$18:$L$322,"="&amp;M$3,'Audit Worksheet'!$B$18:$B$322,"="&amp;$J6)</f>
        <v>0</v>
      </c>
      <c r="N6">
        <f>COUNTIFS('Audit Worksheet'!$L$18:$L$322,"="&amp;N$3,'Audit Worksheet'!$B$18:$B$322,"="&amp;$J6)</f>
        <v>0</v>
      </c>
      <c r="O6">
        <f>COUNTIFS('Audit Worksheet'!$L$18:$L$322,"="&amp;O$3,'Audit Worksheet'!$B$18:$B$322,"="&amp;$J6)</f>
        <v>0</v>
      </c>
      <c r="P6" s="18">
        <f t="shared" si="1"/>
        <v>6</v>
      </c>
    </row>
    <row r="7" spans="1:16" x14ac:dyDescent="0.25">
      <c r="A7" t="s">
        <v>10</v>
      </c>
      <c r="B7" s="9">
        <f>COUNTIFS('Control Worksheet'!$K$18:$K$322,"="&amp;B$3,'Control Worksheet'!$B$18:$B$322,"="&amp;$A7)</f>
        <v>24</v>
      </c>
      <c r="C7" s="9">
        <f>COUNTIFS('Control Worksheet'!$K$18:$K$322,"="&amp;C$3,'Control Worksheet'!$B$18:$B$322,"="&amp;$A7)</f>
        <v>0</v>
      </c>
      <c r="D7" s="9">
        <f>COUNTIFS('Control Worksheet'!$K$18:$K$322,"="&amp;D$3,'Control Worksheet'!$B$18:$B$322,"="&amp;$A7)</f>
        <v>0</v>
      </c>
      <c r="E7" s="9">
        <f>COUNTIFS('Control Worksheet'!$K$18:$K$322,"="&amp;E$3,'Control Worksheet'!$B$18:$B$322,"="&amp;$A7)</f>
        <v>0</v>
      </c>
      <c r="F7" s="9">
        <f>COUNTIFS('Control Worksheet'!$K$18:$K$322,"="&amp;F$3,'Control Worksheet'!$B$18:$B$322,"="&amp;$A7)</f>
        <v>0</v>
      </c>
      <c r="G7" s="19">
        <f t="shared" si="0"/>
        <v>24</v>
      </c>
      <c r="J7" t="s">
        <v>10</v>
      </c>
      <c r="K7">
        <f>COUNTIFS('Audit Worksheet'!$L$18:$L$322,"="&amp;K$3,'Audit Worksheet'!$B$18:$B$322,"="&amp;$J7)</f>
        <v>24</v>
      </c>
      <c r="L7">
        <f>COUNTIFS('Audit Worksheet'!$L$18:$L$322,"="&amp;L$3,'Audit Worksheet'!$B$18:$B$322,"="&amp;$J7)</f>
        <v>0</v>
      </c>
      <c r="M7">
        <f>COUNTIFS('Audit Worksheet'!$L$18:$L$322,"="&amp;M$3,'Audit Worksheet'!$B$18:$B$322,"="&amp;$J7)</f>
        <v>0</v>
      </c>
      <c r="N7">
        <f>COUNTIFS('Audit Worksheet'!$L$18:$L$322,"="&amp;N$3,'Audit Worksheet'!$B$18:$B$322,"="&amp;$J7)</f>
        <v>0</v>
      </c>
      <c r="O7">
        <f>COUNTIFS('Audit Worksheet'!$L$18:$L$322,"="&amp;O$3,'Audit Worksheet'!$B$18:$B$322,"="&amp;$J7)</f>
        <v>0</v>
      </c>
      <c r="P7" s="18">
        <f t="shared" si="1"/>
        <v>24</v>
      </c>
    </row>
    <row r="8" spans="1:16" x14ac:dyDescent="0.25">
      <c r="A8" t="s">
        <v>11</v>
      </c>
      <c r="B8" s="9">
        <f>COUNTIFS('Control Worksheet'!$K$18:$K$322,"="&amp;B$3,'Control Worksheet'!$B$18:$B$322,"="&amp;$A8)</f>
        <v>24</v>
      </c>
      <c r="C8" s="9">
        <f>COUNTIFS('Control Worksheet'!$K$18:$K$322,"="&amp;C$3,'Control Worksheet'!$B$18:$B$322,"="&amp;$A8)</f>
        <v>0</v>
      </c>
      <c r="D8" s="9">
        <f>COUNTIFS('Control Worksheet'!$K$18:$K$322,"="&amp;D$3,'Control Worksheet'!$B$18:$B$322,"="&amp;$A8)</f>
        <v>0</v>
      </c>
      <c r="E8" s="9">
        <f>COUNTIFS('Control Worksheet'!$K$18:$K$322,"="&amp;E$3,'Control Worksheet'!$B$18:$B$322,"="&amp;$A8)</f>
        <v>0</v>
      </c>
      <c r="F8" s="9">
        <f>COUNTIFS('Control Worksheet'!$K$18:$K$322,"="&amp;F$3,'Control Worksheet'!$B$18:$B$322,"="&amp;$A8)</f>
        <v>0</v>
      </c>
      <c r="G8" s="19">
        <f t="shared" si="0"/>
        <v>24</v>
      </c>
      <c r="J8" t="s">
        <v>11</v>
      </c>
      <c r="K8">
        <f>COUNTIFS('Audit Worksheet'!$L$18:$L$322,"="&amp;K$3,'Audit Worksheet'!$B$18:$B$322,"="&amp;$J8)</f>
        <v>24</v>
      </c>
      <c r="L8">
        <f>COUNTIFS('Audit Worksheet'!$L$18:$L$322,"="&amp;L$3,'Audit Worksheet'!$B$18:$B$322,"="&amp;$J8)</f>
        <v>0</v>
      </c>
      <c r="M8">
        <f>COUNTIFS('Audit Worksheet'!$L$18:$L$322,"="&amp;M$3,'Audit Worksheet'!$B$18:$B$322,"="&amp;$J8)</f>
        <v>0</v>
      </c>
      <c r="N8">
        <f>COUNTIFS('Audit Worksheet'!$L$18:$L$322,"="&amp;N$3,'Audit Worksheet'!$B$18:$B$322,"="&amp;$J8)</f>
        <v>0</v>
      </c>
      <c r="O8">
        <f>COUNTIFS('Audit Worksheet'!$L$18:$L$322,"="&amp;O$3,'Audit Worksheet'!$B$18:$B$322,"="&amp;$J8)</f>
        <v>0</v>
      </c>
      <c r="P8" s="18">
        <f t="shared" si="1"/>
        <v>24</v>
      </c>
    </row>
    <row r="9" spans="1:16" x14ac:dyDescent="0.25">
      <c r="A9" t="s">
        <v>85</v>
      </c>
      <c r="B9" s="9">
        <f>COUNTIFS('Control Worksheet'!$K$18:$K$322,"="&amp;B$3,'Control Worksheet'!$B$18:$B$322,"="&amp;$A9)</f>
        <v>13</v>
      </c>
      <c r="C9" s="9">
        <f>COUNTIFS('Control Worksheet'!$K$18:$K$322,"="&amp;C$3,'Control Worksheet'!$B$18:$B$322,"="&amp;$A9)</f>
        <v>0</v>
      </c>
      <c r="D9" s="9">
        <f>COUNTIFS('Control Worksheet'!$K$18:$K$322,"="&amp;D$3,'Control Worksheet'!$B$18:$B$322,"="&amp;$A9)</f>
        <v>0</v>
      </c>
      <c r="E9" s="9">
        <f>COUNTIFS('Control Worksheet'!$K$18:$K$322,"="&amp;E$3,'Control Worksheet'!$B$18:$B$322,"="&amp;$A9)</f>
        <v>0</v>
      </c>
      <c r="F9" s="9">
        <f>COUNTIFS('Control Worksheet'!$K$18:$K$322,"="&amp;F$3,'Control Worksheet'!$B$18:$B$322,"="&amp;$A9)</f>
        <v>0</v>
      </c>
      <c r="G9" s="19">
        <f t="shared" si="0"/>
        <v>13</v>
      </c>
      <c r="J9" t="s">
        <v>85</v>
      </c>
      <c r="K9">
        <f>COUNTIFS('Audit Worksheet'!$L$18:$L$322,"="&amp;K$3,'Audit Worksheet'!$B$18:$B$322,"="&amp;$J9)</f>
        <v>13</v>
      </c>
      <c r="L9">
        <f>COUNTIFS('Audit Worksheet'!$L$18:$L$322,"="&amp;L$3,'Audit Worksheet'!$B$18:$B$322,"="&amp;$J9)</f>
        <v>0</v>
      </c>
      <c r="M9">
        <f>COUNTIFS('Audit Worksheet'!$L$18:$L$322,"="&amp;M$3,'Audit Worksheet'!$B$18:$B$322,"="&amp;$J9)</f>
        <v>0</v>
      </c>
      <c r="N9">
        <f>COUNTIFS('Audit Worksheet'!$L$18:$L$322,"="&amp;N$3,'Audit Worksheet'!$B$18:$B$322,"="&amp;$J9)</f>
        <v>0</v>
      </c>
      <c r="O9">
        <f>COUNTIFS('Audit Worksheet'!$L$18:$L$322,"="&amp;O$3,'Audit Worksheet'!$B$18:$B$322,"="&amp;$J9)</f>
        <v>0</v>
      </c>
      <c r="P9" s="18">
        <f t="shared" si="1"/>
        <v>13</v>
      </c>
    </row>
    <row r="10" spans="1:16" x14ac:dyDescent="0.25">
      <c r="A10" t="s">
        <v>12</v>
      </c>
      <c r="B10" s="9">
        <f>COUNTIFS('Control Worksheet'!$K$18:$K$322,"="&amp;B$3,'Control Worksheet'!$B$18:$B$322,"="&amp;$A10)</f>
        <v>9</v>
      </c>
      <c r="C10" s="9">
        <f>COUNTIFS('Control Worksheet'!$K$18:$K$322,"="&amp;C$3,'Control Worksheet'!$B$18:$B$322,"="&amp;$A10)</f>
        <v>0</v>
      </c>
      <c r="D10" s="9">
        <f>COUNTIFS('Control Worksheet'!$K$18:$K$322,"="&amp;D$3,'Control Worksheet'!$B$18:$B$322,"="&amp;$A10)</f>
        <v>0</v>
      </c>
      <c r="E10" s="9">
        <f>COUNTIFS('Control Worksheet'!$K$18:$K$322,"="&amp;E$3,'Control Worksheet'!$B$18:$B$322,"="&amp;$A10)</f>
        <v>0</v>
      </c>
      <c r="F10" s="9">
        <f>COUNTIFS('Control Worksheet'!$K$18:$K$322,"="&amp;F$3,'Control Worksheet'!$B$18:$B$322,"="&amp;$A10)</f>
        <v>0</v>
      </c>
      <c r="G10" s="19">
        <f t="shared" si="0"/>
        <v>9</v>
      </c>
      <c r="J10" t="s">
        <v>12</v>
      </c>
      <c r="K10">
        <f>COUNTIFS('Audit Worksheet'!$L$18:$L$322,"="&amp;K$3,'Audit Worksheet'!$B$18:$B$322,"="&amp;$J10)</f>
        <v>9</v>
      </c>
      <c r="L10">
        <f>COUNTIFS('Audit Worksheet'!$L$18:$L$322,"="&amp;L$3,'Audit Worksheet'!$B$18:$B$322,"="&amp;$J10)</f>
        <v>0</v>
      </c>
      <c r="M10">
        <f>COUNTIFS('Audit Worksheet'!$L$18:$L$322,"="&amp;M$3,'Audit Worksheet'!$B$18:$B$322,"="&amp;$J10)</f>
        <v>0</v>
      </c>
      <c r="N10">
        <f>COUNTIFS('Audit Worksheet'!$L$18:$L$322,"="&amp;N$3,'Audit Worksheet'!$B$18:$B$322,"="&amp;$J10)</f>
        <v>0</v>
      </c>
      <c r="O10">
        <f>COUNTIFS('Audit Worksheet'!$L$18:$L$322,"="&amp;O$3,'Audit Worksheet'!$B$18:$B$322,"="&amp;$J10)</f>
        <v>0</v>
      </c>
      <c r="P10" s="18">
        <f t="shared" si="1"/>
        <v>9</v>
      </c>
    </row>
    <row r="11" spans="1:16" x14ac:dyDescent="0.25">
      <c r="A11" t="s">
        <v>13</v>
      </c>
      <c r="B11" s="9">
        <f>COUNTIFS('Control Worksheet'!$K$18:$K$322,"="&amp;B$3,'Control Worksheet'!$B$18:$B$322,"="&amp;$A11)</f>
        <v>7</v>
      </c>
      <c r="C11" s="9">
        <f>COUNTIFS('Control Worksheet'!$K$18:$K$322,"="&amp;C$3,'Control Worksheet'!$B$18:$B$322,"="&amp;$A11)</f>
        <v>0</v>
      </c>
      <c r="D11" s="9">
        <f>COUNTIFS('Control Worksheet'!$K$18:$K$322,"="&amp;D$3,'Control Worksheet'!$B$18:$B$322,"="&amp;$A11)</f>
        <v>0</v>
      </c>
      <c r="E11" s="9">
        <f>COUNTIFS('Control Worksheet'!$K$18:$K$322,"="&amp;E$3,'Control Worksheet'!$B$18:$B$322,"="&amp;$A11)</f>
        <v>0</v>
      </c>
      <c r="F11" s="9">
        <f>COUNTIFS('Control Worksheet'!$K$18:$K$322,"="&amp;F$3,'Control Worksheet'!$B$18:$B$322,"="&amp;$A11)</f>
        <v>0</v>
      </c>
      <c r="G11" s="19">
        <f t="shared" si="0"/>
        <v>7</v>
      </c>
      <c r="J11" t="s">
        <v>13</v>
      </c>
      <c r="K11">
        <f>COUNTIFS('Audit Worksheet'!$L$18:$L$322,"="&amp;K$3,'Audit Worksheet'!$B$18:$B$322,"="&amp;$J11)</f>
        <v>7</v>
      </c>
      <c r="L11">
        <f>COUNTIFS('Audit Worksheet'!$L$18:$L$322,"="&amp;L$3,'Audit Worksheet'!$B$18:$B$322,"="&amp;$J11)</f>
        <v>0</v>
      </c>
      <c r="M11">
        <f>COUNTIFS('Audit Worksheet'!$L$18:$L$322,"="&amp;M$3,'Audit Worksheet'!$B$18:$B$322,"="&amp;$J11)</f>
        <v>0</v>
      </c>
      <c r="N11">
        <f>COUNTIFS('Audit Worksheet'!$L$18:$L$322,"="&amp;N$3,'Audit Worksheet'!$B$18:$B$322,"="&amp;$J11)</f>
        <v>0</v>
      </c>
      <c r="O11">
        <f>COUNTIFS('Audit Worksheet'!$L$18:$L$322,"="&amp;O$3,'Audit Worksheet'!$B$18:$B$322,"="&amp;$J11)</f>
        <v>0</v>
      </c>
      <c r="P11" s="18">
        <f t="shared" si="1"/>
        <v>7</v>
      </c>
    </row>
    <row r="12" spans="1:16" x14ac:dyDescent="0.25">
      <c r="A12" t="s">
        <v>14</v>
      </c>
      <c r="B12" s="9">
        <f>COUNTIFS('Control Worksheet'!$K$18:$K$322,"="&amp;B$3,'Control Worksheet'!$B$18:$B$322,"="&amp;$A12)</f>
        <v>9</v>
      </c>
      <c r="C12" s="9">
        <f>COUNTIFS('Control Worksheet'!$K$18:$K$322,"="&amp;C$3,'Control Worksheet'!$B$18:$B$322,"="&amp;$A12)</f>
        <v>0</v>
      </c>
      <c r="D12" s="9">
        <f>COUNTIFS('Control Worksheet'!$K$18:$K$322,"="&amp;D$3,'Control Worksheet'!$B$18:$B$322,"="&amp;$A12)</f>
        <v>0</v>
      </c>
      <c r="E12" s="9">
        <f>COUNTIFS('Control Worksheet'!$K$18:$K$322,"="&amp;E$3,'Control Worksheet'!$B$18:$B$322,"="&amp;$A12)</f>
        <v>0</v>
      </c>
      <c r="F12" s="9">
        <f>COUNTIFS('Control Worksheet'!$K$18:$K$322,"="&amp;F$3,'Control Worksheet'!$B$18:$B$322,"="&amp;$A12)</f>
        <v>0</v>
      </c>
      <c r="G12" s="19">
        <f t="shared" si="0"/>
        <v>9</v>
      </c>
      <c r="J12" t="s">
        <v>14</v>
      </c>
      <c r="K12">
        <f>COUNTIFS('Audit Worksheet'!$L$18:$L$322,"="&amp;K$3,'Audit Worksheet'!$B$18:$B$322,"="&amp;$J12)</f>
        <v>9</v>
      </c>
      <c r="L12">
        <f>COUNTIFS('Audit Worksheet'!$L$18:$L$322,"="&amp;L$3,'Audit Worksheet'!$B$18:$B$322,"="&amp;$J12)</f>
        <v>0</v>
      </c>
      <c r="M12">
        <f>COUNTIFS('Audit Worksheet'!$L$18:$L$322,"="&amp;M$3,'Audit Worksheet'!$B$18:$B$322,"="&amp;$J12)</f>
        <v>0</v>
      </c>
      <c r="N12">
        <f>COUNTIFS('Audit Worksheet'!$L$18:$L$322,"="&amp;N$3,'Audit Worksheet'!$B$18:$B$322,"="&amp;$J12)</f>
        <v>0</v>
      </c>
      <c r="O12">
        <f>COUNTIFS('Audit Worksheet'!$L$18:$L$322,"="&amp;O$3,'Audit Worksheet'!$B$18:$B$322,"="&amp;$J12)</f>
        <v>0</v>
      </c>
      <c r="P12" s="18">
        <f t="shared" si="1"/>
        <v>9</v>
      </c>
    </row>
    <row r="13" spans="1:16" x14ac:dyDescent="0.25">
      <c r="A13" t="s">
        <v>697</v>
      </c>
      <c r="B13" s="9">
        <f>COUNTIFS('Control Worksheet'!$K$18:$K$322,"="&amp;B$3,'Control Worksheet'!$B$18:$B$322,"="&amp;$A13)</f>
        <v>18</v>
      </c>
      <c r="C13" s="9">
        <f>COUNTIFS('Control Worksheet'!$K$18:$K$322,"="&amp;C$3,'Control Worksheet'!$B$18:$B$322,"="&amp;$A13)</f>
        <v>0</v>
      </c>
      <c r="D13" s="9">
        <f>COUNTIFS('Control Worksheet'!$K$18:$K$322,"="&amp;D$3,'Control Worksheet'!$B$18:$B$322,"="&amp;$A13)</f>
        <v>0</v>
      </c>
      <c r="E13" s="9">
        <f>COUNTIFS('Control Worksheet'!$K$18:$K$322,"="&amp;E$3,'Control Worksheet'!$B$18:$B$322,"="&amp;$A13)</f>
        <v>0</v>
      </c>
      <c r="F13" s="9">
        <f>COUNTIFS('Control Worksheet'!$K$18:$K$322,"="&amp;F$3,'Control Worksheet'!$B$18:$B$322,"="&amp;$A13)</f>
        <v>0</v>
      </c>
      <c r="G13" s="19">
        <f t="shared" si="0"/>
        <v>18</v>
      </c>
      <c r="J13" t="s">
        <v>697</v>
      </c>
      <c r="K13">
        <f>COUNTIFS('Audit Worksheet'!$L$18:$L$322,"="&amp;K$3,'Audit Worksheet'!$B$18:$B$322,"="&amp;$J13)</f>
        <v>18</v>
      </c>
      <c r="L13">
        <f>COUNTIFS('Audit Worksheet'!$L$18:$L$322,"="&amp;L$3,'Audit Worksheet'!$B$18:$B$322,"="&amp;$J13)</f>
        <v>0</v>
      </c>
      <c r="M13">
        <f>COUNTIFS('Audit Worksheet'!$L$18:$L$322,"="&amp;M$3,'Audit Worksheet'!$B$18:$B$322,"="&amp;$J13)</f>
        <v>0</v>
      </c>
      <c r="N13">
        <f>COUNTIFS('Audit Worksheet'!$L$18:$L$322,"="&amp;N$3,'Audit Worksheet'!$B$18:$B$322,"="&amp;$J13)</f>
        <v>0</v>
      </c>
      <c r="O13">
        <f>COUNTIFS('Audit Worksheet'!$L$18:$L$322,"="&amp;O$3,'Audit Worksheet'!$B$18:$B$322,"="&amp;$J13)</f>
        <v>0</v>
      </c>
      <c r="P13" s="18">
        <f t="shared" si="1"/>
        <v>18</v>
      </c>
    </row>
    <row r="14" spans="1:16" x14ac:dyDescent="0.25">
      <c r="A14" t="s">
        <v>759</v>
      </c>
      <c r="B14" s="9">
        <f>COUNTIFS('Control Worksheet'!$K$18:$K$322,"="&amp;B$3,'Control Worksheet'!$B$18:$B$322,"="&amp;$A14)</f>
        <v>7</v>
      </c>
      <c r="C14" s="9">
        <f>COUNTIFS('Control Worksheet'!$K$18:$K$322,"="&amp;C$3,'Control Worksheet'!$B$18:$B$322,"="&amp;$A14)</f>
        <v>0</v>
      </c>
      <c r="D14" s="9">
        <f>COUNTIFS('Control Worksheet'!$K$18:$K$322,"="&amp;D$3,'Control Worksheet'!$B$18:$B$322,"="&amp;$A14)</f>
        <v>0</v>
      </c>
      <c r="E14" s="9">
        <f>COUNTIFS('Control Worksheet'!$K$18:$K$322,"="&amp;E$3,'Control Worksheet'!$B$18:$B$322,"="&amp;$A14)</f>
        <v>0</v>
      </c>
      <c r="F14" s="9">
        <f>COUNTIFS('Control Worksheet'!$K$18:$K$322,"="&amp;F$3,'Control Worksheet'!$B$18:$B$322,"="&amp;$A14)</f>
        <v>0</v>
      </c>
      <c r="G14" s="19">
        <f t="shared" si="0"/>
        <v>7</v>
      </c>
      <c r="J14" t="s">
        <v>759</v>
      </c>
      <c r="K14">
        <f>COUNTIFS('Audit Worksheet'!$L$18:$L$322,"="&amp;K$3,'Audit Worksheet'!$B$18:$B$322,"="&amp;$J14)</f>
        <v>7</v>
      </c>
      <c r="L14">
        <f>COUNTIFS('Audit Worksheet'!$L$18:$L$322,"="&amp;L$3,'Audit Worksheet'!$B$18:$B$322,"="&amp;$J14)</f>
        <v>0</v>
      </c>
      <c r="M14">
        <f>COUNTIFS('Audit Worksheet'!$L$18:$L$322,"="&amp;M$3,'Audit Worksheet'!$B$18:$B$322,"="&amp;$J14)</f>
        <v>0</v>
      </c>
      <c r="N14">
        <f>COUNTIFS('Audit Worksheet'!$L$18:$L$322,"="&amp;N$3,'Audit Worksheet'!$B$18:$B$322,"="&amp;$J14)</f>
        <v>0</v>
      </c>
      <c r="O14">
        <f>COUNTIFS('Audit Worksheet'!$L$18:$L$322,"="&amp;O$3,'Audit Worksheet'!$B$18:$B$322,"="&amp;$J14)</f>
        <v>0</v>
      </c>
      <c r="P14" s="18">
        <f t="shared" si="1"/>
        <v>7</v>
      </c>
    </row>
    <row r="15" spans="1:16" x14ac:dyDescent="0.25">
      <c r="A15" t="s">
        <v>15</v>
      </c>
      <c r="B15" s="9">
        <f>COUNTIFS('Control Worksheet'!$K$18:$K$322,"="&amp;B$3,'Control Worksheet'!$B$18:$B$322,"="&amp;$A15)</f>
        <v>10</v>
      </c>
      <c r="C15" s="9">
        <f>COUNTIFS('Control Worksheet'!$K$18:$K$322,"="&amp;C$3,'Control Worksheet'!$B$18:$B$322,"="&amp;$A15)</f>
        <v>0</v>
      </c>
      <c r="D15" s="9">
        <f>COUNTIFS('Control Worksheet'!$K$18:$K$322,"="&amp;D$3,'Control Worksheet'!$B$18:$B$322,"="&amp;$A15)</f>
        <v>0</v>
      </c>
      <c r="E15" s="9">
        <f>COUNTIFS('Control Worksheet'!$K$18:$K$322,"="&amp;E$3,'Control Worksheet'!$B$18:$B$322,"="&amp;$A15)</f>
        <v>0</v>
      </c>
      <c r="F15" s="9">
        <f>COUNTIFS('Control Worksheet'!$K$18:$K$322,"="&amp;F$3,'Control Worksheet'!$B$18:$B$322,"="&amp;$A15)</f>
        <v>0</v>
      </c>
      <c r="G15" s="19">
        <f t="shared" si="0"/>
        <v>10</v>
      </c>
      <c r="J15" t="s">
        <v>15</v>
      </c>
      <c r="K15">
        <f>COUNTIFS('Audit Worksheet'!$L$18:$L$322,"="&amp;K$3,'Audit Worksheet'!$B$18:$B$322,"="&amp;$J15)</f>
        <v>10</v>
      </c>
      <c r="L15">
        <f>COUNTIFS('Audit Worksheet'!$L$18:$L$322,"="&amp;L$3,'Audit Worksheet'!$B$18:$B$322,"="&amp;$J15)</f>
        <v>0</v>
      </c>
      <c r="M15">
        <f>COUNTIFS('Audit Worksheet'!$L$18:$L$322,"="&amp;M$3,'Audit Worksheet'!$B$18:$B$322,"="&amp;$J15)</f>
        <v>0</v>
      </c>
      <c r="N15">
        <f>COUNTIFS('Audit Worksheet'!$L$18:$L$322,"="&amp;N$3,'Audit Worksheet'!$B$18:$B$322,"="&amp;$J15)</f>
        <v>0</v>
      </c>
      <c r="O15">
        <f>COUNTIFS('Audit Worksheet'!$L$18:$L$322,"="&amp;O$3,'Audit Worksheet'!$B$18:$B$322,"="&amp;$J15)</f>
        <v>0</v>
      </c>
      <c r="P15" s="18">
        <f t="shared" ref="P15:P20" si="2">SUM(K15:O15)</f>
        <v>10</v>
      </c>
    </row>
    <row r="16" spans="1:16" x14ac:dyDescent="0.25">
      <c r="A16" t="s">
        <v>328</v>
      </c>
      <c r="B16" s="9">
        <f>COUNTIFS('Control Worksheet'!$K$18:$K$322,"="&amp;B$3,'Control Worksheet'!$B$18:$B$322,"="&amp;$A16)</f>
        <v>10</v>
      </c>
      <c r="C16" s="9">
        <f>COUNTIFS('Control Worksheet'!$K$18:$K$322,"="&amp;C$3,'Control Worksheet'!$B$18:$B$322,"="&amp;$A16)</f>
        <v>0</v>
      </c>
      <c r="D16" s="9">
        <f>COUNTIFS('Control Worksheet'!$K$18:$K$322,"="&amp;D$3,'Control Worksheet'!$B$18:$B$322,"="&amp;$A16)</f>
        <v>0</v>
      </c>
      <c r="E16" s="9">
        <f>COUNTIFS('Control Worksheet'!$K$18:$K$322,"="&amp;E$3,'Control Worksheet'!$B$18:$B$322,"="&amp;$A16)</f>
        <v>0</v>
      </c>
      <c r="F16" s="9">
        <f>COUNTIFS('Control Worksheet'!$K$18:$K$322,"="&amp;F$3,'Control Worksheet'!$B$18:$B$322,"="&amp;$A16)</f>
        <v>0</v>
      </c>
      <c r="G16" s="19">
        <f t="shared" si="0"/>
        <v>10</v>
      </c>
      <c r="J16" t="s">
        <v>328</v>
      </c>
      <c r="K16">
        <f>COUNTIFS('Audit Worksheet'!$L$18:$L$322,"="&amp;K$3,'Audit Worksheet'!$B$18:$B$322,"="&amp;$J16)</f>
        <v>10</v>
      </c>
      <c r="L16">
        <f>COUNTIFS('Audit Worksheet'!$L$18:$L$322,"="&amp;L$3,'Audit Worksheet'!$B$18:$B$322,"="&amp;$J16)</f>
        <v>0</v>
      </c>
      <c r="M16">
        <f>COUNTIFS('Audit Worksheet'!$L$18:$L$322,"="&amp;M$3,'Audit Worksheet'!$B$18:$B$322,"="&amp;$J16)</f>
        <v>0</v>
      </c>
      <c r="N16">
        <f>COUNTIFS('Audit Worksheet'!$L$18:$L$322,"="&amp;N$3,'Audit Worksheet'!$B$18:$B$322,"="&amp;$J16)</f>
        <v>0</v>
      </c>
      <c r="O16">
        <f>COUNTIFS('Audit Worksheet'!$L$18:$L$322,"="&amp;O$3,'Audit Worksheet'!$B$18:$B$322,"="&amp;$J16)</f>
        <v>0</v>
      </c>
      <c r="P16" s="18">
        <f t="shared" si="2"/>
        <v>10</v>
      </c>
    </row>
    <row r="17" spans="1:16" x14ac:dyDescent="0.25">
      <c r="A17" t="s">
        <v>1039</v>
      </c>
      <c r="B17" s="9">
        <f>COUNTIFS('Control Worksheet'!$K$18:$K$322,"="&amp;B$3,'Control Worksheet'!$B$18:$B$322,"="&amp;$A17)</f>
        <v>12</v>
      </c>
      <c r="C17" s="9">
        <f>COUNTIFS('Control Worksheet'!$K$18:$K$322,"="&amp;C$3,'Control Worksheet'!$B$18:$B$322,"="&amp;$A17)</f>
        <v>0</v>
      </c>
      <c r="D17" s="9">
        <f>COUNTIFS('Control Worksheet'!$K$18:$K$322,"="&amp;D$3,'Control Worksheet'!$B$18:$B$322,"="&amp;$A17)</f>
        <v>0</v>
      </c>
      <c r="E17" s="9">
        <f>COUNTIFS('Control Worksheet'!$K$18:$K$322,"="&amp;E$3,'Control Worksheet'!$B$18:$B$322,"="&amp;$A17)</f>
        <v>0</v>
      </c>
      <c r="F17" s="9">
        <f>COUNTIFS('Control Worksheet'!$K$18:$K$322,"="&amp;F$3,'Control Worksheet'!$B$18:$B$322,"="&amp;$A17)</f>
        <v>0</v>
      </c>
      <c r="G17" s="19">
        <f t="shared" si="0"/>
        <v>12</v>
      </c>
      <c r="J17" t="s">
        <v>1039</v>
      </c>
      <c r="K17">
        <f>COUNTIFS('Audit Worksheet'!$L$18:$L$322,"="&amp;K$3,'Audit Worksheet'!$B$18:$B$322,"="&amp;$J17)</f>
        <v>12</v>
      </c>
      <c r="L17">
        <f>COUNTIFS('Audit Worksheet'!$L$18:$L$322,"="&amp;L$3,'Audit Worksheet'!$B$18:$B$322,"="&amp;$J17)</f>
        <v>0</v>
      </c>
      <c r="M17">
        <f>COUNTIFS('Audit Worksheet'!$L$18:$L$322,"="&amp;M$3,'Audit Worksheet'!$B$18:$B$322,"="&amp;$J17)</f>
        <v>0</v>
      </c>
      <c r="N17">
        <f>COUNTIFS('Audit Worksheet'!$L$18:$L$322,"="&amp;N$3,'Audit Worksheet'!$B$18:$B$322,"="&amp;$J17)</f>
        <v>0</v>
      </c>
      <c r="O17">
        <f>COUNTIFS('Audit Worksheet'!$L$18:$L$322,"="&amp;O$3,'Audit Worksheet'!$B$18:$B$322,"="&amp;$J17)</f>
        <v>0</v>
      </c>
      <c r="P17" s="18">
        <f t="shared" si="2"/>
        <v>12</v>
      </c>
    </row>
    <row r="18" spans="1:16" x14ac:dyDescent="0.25">
      <c r="A18" t="s">
        <v>896</v>
      </c>
      <c r="B18" s="9">
        <f>COUNTIFS('Control Worksheet'!$K$18:$K$322,"="&amp;B$3,'Control Worksheet'!$B$18:$B$322,"="&amp;$A18)</f>
        <v>25</v>
      </c>
      <c r="C18" s="9">
        <f>COUNTIFS('Control Worksheet'!$K$18:$K$322,"="&amp;C$3,'Control Worksheet'!$B$18:$B$322,"="&amp;$A18)</f>
        <v>0</v>
      </c>
      <c r="D18" s="9">
        <f>COUNTIFS('Control Worksheet'!$K$18:$K$322,"="&amp;D$3,'Control Worksheet'!$B$18:$B$322,"="&amp;$A18)</f>
        <v>0</v>
      </c>
      <c r="E18" s="9">
        <f>COUNTIFS('Control Worksheet'!$K$18:$K$322,"="&amp;E$3,'Control Worksheet'!$B$18:$B$322,"="&amp;$A18)</f>
        <v>0</v>
      </c>
      <c r="F18" s="9">
        <f>COUNTIFS('Control Worksheet'!$K$18:$K$322,"="&amp;F$3,'Control Worksheet'!$B$18:$B$322,"="&amp;$A18)</f>
        <v>0</v>
      </c>
      <c r="G18" s="19">
        <f t="shared" si="0"/>
        <v>25</v>
      </c>
      <c r="J18" t="s">
        <v>896</v>
      </c>
      <c r="K18">
        <f>COUNTIFS('Audit Worksheet'!$L$18:$L$322,"="&amp;K$3,'Audit Worksheet'!$B$18:$B$322,"="&amp;$J18)</f>
        <v>25</v>
      </c>
      <c r="L18">
        <f>COUNTIFS('Audit Worksheet'!$L$18:$L$322,"="&amp;L$3,'Audit Worksheet'!$B$18:$B$322,"="&amp;$J18)</f>
        <v>0</v>
      </c>
      <c r="M18">
        <f>COUNTIFS('Audit Worksheet'!$L$18:$L$322,"="&amp;M$3,'Audit Worksheet'!$B$18:$B$322,"="&amp;$J18)</f>
        <v>0</v>
      </c>
      <c r="N18">
        <f>COUNTIFS('Audit Worksheet'!$L$18:$L$322,"="&amp;N$3,'Audit Worksheet'!$B$18:$B$322,"="&amp;$J18)</f>
        <v>0</v>
      </c>
      <c r="O18">
        <f>COUNTIFS('Audit Worksheet'!$L$18:$L$322,"="&amp;O$3,'Audit Worksheet'!$B$18:$B$322,"="&amp;$J18)</f>
        <v>0</v>
      </c>
      <c r="P18" s="18">
        <f t="shared" si="2"/>
        <v>25</v>
      </c>
    </row>
    <row r="19" spans="1:16" x14ac:dyDescent="0.25">
      <c r="A19" t="s">
        <v>18</v>
      </c>
      <c r="B19" s="9">
        <f>COUNTIFS('Control Worksheet'!$K$18:$K$322,"="&amp;B$3,'Control Worksheet'!$B$18:$B$322,"="&amp;$A19)</f>
        <v>18</v>
      </c>
      <c r="C19" s="9">
        <f>COUNTIFS('Control Worksheet'!$K$18:$K$322,"="&amp;C$3,'Control Worksheet'!$B$18:$B$322,"="&amp;$A19)</f>
        <v>0</v>
      </c>
      <c r="D19" s="9">
        <f>COUNTIFS('Control Worksheet'!$K$18:$K$322,"="&amp;D$3,'Control Worksheet'!$B$18:$B$322,"="&amp;$A19)</f>
        <v>0</v>
      </c>
      <c r="E19" s="9">
        <f>COUNTIFS('Control Worksheet'!$K$18:$K$322,"="&amp;E$3,'Control Worksheet'!$B$18:$B$322,"="&amp;$A19)</f>
        <v>0</v>
      </c>
      <c r="F19" s="9">
        <f>COUNTIFS('Control Worksheet'!$K$18:$K$322,"="&amp;F$3,'Control Worksheet'!$B$18:$B$322,"="&amp;$A19)</f>
        <v>0</v>
      </c>
      <c r="G19" s="19">
        <f t="shared" si="0"/>
        <v>18</v>
      </c>
      <c r="J19" t="s">
        <v>18</v>
      </c>
      <c r="K19">
        <f>COUNTIFS('Audit Worksheet'!$L$18:$L$322,"="&amp;K$3,'Audit Worksheet'!$B$18:$B$322,"="&amp;$J19)</f>
        <v>18</v>
      </c>
      <c r="L19">
        <f>COUNTIFS('Audit Worksheet'!$L$18:$L$322,"="&amp;L$3,'Audit Worksheet'!$B$18:$B$322,"="&amp;$J19)</f>
        <v>0</v>
      </c>
      <c r="M19">
        <f>COUNTIFS('Audit Worksheet'!$L$18:$L$322,"="&amp;M$3,'Audit Worksheet'!$B$18:$B$322,"="&amp;$J19)</f>
        <v>0</v>
      </c>
      <c r="N19">
        <f>COUNTIFS('Audit Worksheet'!$L$18:$L$322,"="&amp;N$3,'Audit Worksheet'!$B$18:$B$322,"="&amp;$J19)</f>
        <v>0</v>
      </c>
      <c r="O19">
        <f>COUNTIFS('Audit Worksheet'!$L$18:$L$322,"="&amp;O$3,'Audit Worksheet'!$B$18:$B$322,"="&amp;$J19)</f>
        <v>0</v>
      </c>
      <c r="P19" s="18">
        <f t="shared" si="2"/>
        <v>18</v>
      </c>
    </row>
    <row r="20" spans="1:16" x14ac:dyDescent="0.25">
      <c r="A20" t="s">
        <v>840</v>
      </c>
      <c r="B20" s="9">
        <f>COUNTIFS('Control Worksheet'!$K$18:$K$322,"="&amp;B$3,'Control Worksheet'!$B$18:$B$322,"="&amp;$A20)</f>
        <v>17</v>
      </c>
      <c r="C20" s="9">
        <f>COUNTIFS('Control Worksheet'!$K$18:$K$322,"="&amp;C$3,'Control Worksheet'!$B$18:$B$322,"="&amp;$A20)</f>
        <v>0</v>
      </c>
      <c r="D20" s="9">
        <f>COUNTIFS('Control Worksheet'!$K$18:$K$322,"="&amp;D$3,'Control Worksheet'!$B$18:$B$322,"="&amp;$A20)</f>
        <v>0</v>
      </c>
      <c r="E20" s="9">
        <f>COUNTIFS('Control Worksheet'!$K$18:$K$322,"="&amp;E$3,'Control Worksheet'!$B$18:$B$322,"="&amp;$A20)</f>
        <v>0</v>
      </c>
      <c r="F20" s="9">
        <f>COUNTIFS('Control Worksheet'!$K$18:$K$322,"="&amp;F$3,'Control Worksheet'!$B$18:$B$322,"="&amp;$A20)</f>
        <v>0</v>
      </c>
      <c r="G20" s="19">
        <f t="shared" si="0"/>
        <v>17</v>
      </c>
      <c r="J20" t="s">
        <v>840</v>
      </c>
      <c r="K20">
        <f>COUNTIFS('Audit Worksheet'!$L$18:$L$322,"="&amp;K$3,'Audit Worksheet'!$B$18:$B$322,"="&amp;$J20)</f>
        <v>17</v>
      </c>
      <c r="L20">
        <f>COUNTIFS('Audit Worksheet'!$L$18:$L$322,"="&amp;L$3,'Audit Worksheet'!$B$18:$B$322,"="&amp;$J20)</f>
        <v>0</v>
      </c>
      <c r="M20">
        <f>COUNTIFS('Audit Worksheet'!$L$18:$L$322,"="&amp;M$3,'Audit Worksheet'!$B$18:$B$322,"="&amp;$J20)</f>
        <v>0</v>
      </c>
      <c r="N20">
        <f>COUNTIFS('Audit Worksheet'!$L$18:$L$322,"="&amp;N$3,'Audit Worksheet'!$B$18:$B$322,"="&amp;$J20)</f>
        <v>0</v>
      </c>
      <c r="O20">
        <f>COUNTIFS('Audit Worksheet'!$L$18:$L$322,"="&amp;O$3,'Audit Worksheet'!$B$18:$B$322,"="&amp;$J20)</f>
        <v>0</v>
      </c>
      <c r="P20" s="18">
        <f t="shared" si="2"/>
        <v>17</v>
      </c>
    </row>
    <row r="21" spans="1:16" x14ac:dyDescent="0.25">
      <c r="A21" s="18" t="s">
        <v>86</v>
      </c>
      <c r="B21" s="19">
        <f t="shared" ref="B21:G21" si="3">SUM(B4:B20)</f>
        <v>264</v>
      </c>
      <c r="C21" s="19">
        <f t="shared" si="3"/>
        <v>0</v>
      </c>
      <c r="D21" s="19">
        <f t="shared" si="3"/>
        <v>0</v>
      </c>
      <c r="E21" s="19">
        <f t="shared" si="3"/>
        <v>0</v>
      </c>
      <c r="F21" s="19">
        <f t="shared" si="3"/>
        <v>0</v>
      </c>
      <c r="G21" s="19">
        <f t="shared" si="3"/>
        <v>264</v>
      </c>
      <c r="J21" s="18" t="s">
        <v>86</v>
      </c>
      <c r="K21" s="18">
        <f t="shared" ref="K21:P21" si="4">SUM(K4:K20)</f>
        <v>264</v>
      </c>
      <c r="L21" s="18">
        <f t="shared" si="4"/>
        <v>0</v>
      </c>
      <c r="M21" s="18">
        <f t="shared" si="4"/>
        <v>0</v>
      </c>
      <c r="N21" s="18">
        <f t="shared" si="4"/>
        <v>0</v>
      </c>
      <c r="O21" s="18">
        <f t="shared" si="4"/>
        <v>0</v>
      </c>
      <c r="P21" s="18">
        <f t="shared" si="4"/>
        <v>264</v>
      </c>
    </row>
    <row r="23" spans="1:16" ht="21" x14ac:dyDescent="0.35">
      <c r="A23" s="48" t="s">
        <v>87</v>
      </c>
      <c r="B23" s="48"/>
      <c r="C23" s="48"/>
      <c r="D23" s="48"/>
      <c r="E23" s="48"/>
      <c r="F23" s="48"/>
      <c r="G23" s="48"/>
    </row>
    <row r="24" spans="1:16" ht="21" x14ac:dyDescent="0.35">
      <c r="A24" s="4" t="s">
        <v>0</v>
      </c>
      <c r="B24" s="4" t="s">
        <v>66</v>
      </c>
      <c r="C24" s="4" t="s">
        <v>82</v>
      </c>
      <c r="D24" s="4" t="s">
        <v>83</v>
      </c>
      <c r="E24" s="4" t="s">
        <v>67</v>
      </c>
      <c r="F24" s="4" t="s">
        <v>68</v>
      </c>
      <c r="G24" s="4" t="s">
        <v>86</v>
      </c>
      <c r="J24" s="48" t="s">
        <v>112</v>
      </c>
      <c r="K24" s="48"/>
      <c r="L24" s="48"/>
      <c r="M24" s="48"/>
      <c r="N24" s="48"/>
      <c r="O24" s="48"/>
      <c r="P24" s="48"/>
    </row>
    <row r="25" spans="1:16" x14ac:dyDescent="0.25">
      <c r="A25" t="s">
        <v>7</v>
      </c>
      <c r="B25" s="9">
        <f>COUNTIFS('Control Worksheet'!$I$18:$I$322,"="&amp;B$24,'Control Worksheet'!$B$18:$B$322,"="&amp;$A25)</f>
        <v>0</v>
      </c>
      <c r="C25" s="9">
        <f>COUNTIFS('Control Worksheet'!$I$18:$I$322,"="&amp;C$24,'Control Worksheet'!$B$18:$B$322,"="&amp;$A25)</f>
        <v>0</v>
      </c>
      <c r="D25" s="9">
        <f>COUNTIFS('Control Worksheet'!$I$18:$I$322,"="&amp;D$24,'Control Worksheet'!$B$18:$B$322,"="&amp;$A25)</f>
        <v>0</v>
      </c>
      <c r="E25" s="9">
        <f>COUNTIFS('Control Worksheet'!$I$18:$I$322,"="&amp;E$24,'Control Worksheet'!$B$18:$B$322,"="&amp;$A25)</f>
        <v>0</v>
      </c>
      <c r="F25" s="9">
        <f>COUNTIFS('Control Worksheet'!$I$18:$I$322,"="&amp;F$24,'Control Worksheet'!$B$18:$B$322,"="&amp;$A25)</f>
        <v>0</v>
      </c>
      <c r="G25" s="19">
        <f>SUM(B25:F25)</f>
        <v>0</v>
      </c>
    </row>
    <row r="26" spans="1:16" x14ac:dyDescent="0.25">
      <c r="A26" t="s">
        <v>9</v>
      </c>
      <c r="B26" s="9">
        <f>COUNTIFS('Control Worksheet'!$I$18:$I$322,"="&amp;B$24,'Control Worksheet'!$B$18:$B$322,"="&amp;$A26)</f>
        <v>0</v>
      </c>
      <c r="C26" s="9">
        <f>COUNTIFS('Control Worksheet'!$I$18:$I$322,"="&amp;C$24,'Control Worksheet'!$B$18:$B$322,"="&amp;$A26)</f>
        <v>0</v>
      </c>
      <c r="D26" s="9">
        <f>COUNTIFS('Control Worksheet'!$I$18:$I$322,"="&amp;D$24,'Control Worksheet'!$B$18:$B$322,"="&amp;$A26)</f>
        <v>0</v>
      </c>
      <c r="E26" s="9">
        <f>COUNTIFS('Control Worksheet'!$I$18:$I$322,"="&amp;E$24,'Control Worksheet'!$B$18:$B$322,"="&amp;$A26)</f>
        <v>0</v>
      </c>
      <c r="F26" s="9">
        <f>COUNTIFS('Control Worksheet'!$I$18:$I$322,"="&amp;F$24,'Control Worksheet'!$B$18:$B$322,"="&amp;$A26)</f>
        <v>0</v>
      </c>
      <c r="G26" s="19">
        <f t="shared" ref="G26:G41" si="5">SUM(B26:F26)</f>
        <v>0</v>
      </c>
      <c r="J26" t="s">
        <v>113</v>
      </c>
      <c r="K26">
        <f>COUNTIF(POAMRegister[Status],"="&amp;xValues!H2)</f>
        <v>0</v>
      </c>
    </row>
    <row r="27" spans="1:16" x14ac:dyDescent="0.25">
      <c r="A27" t="s">
        <v>8</v>
      </c>
      <c r="B27" s="9">
        <f>COUNTIFS('Control Worksheet'!$I$18:$I$322,"="&amp;B$24,'Control Worksheet'!$B$18:$B$322,"="&amp;$A27)</f>
        <v>0</v>
      </c>
      <c r="C27" s="9">
        <f>COUNTIFS('Control Worksheet'!$I$18:$I$322,"="&amp;C$24,'Control Worksheet'!$B$18:$B$322,"="&amp;$A27)</f>
        <v>0</v>
      </c>
      <c r="D27" s="9">
        <f>COUNTIFS('Control Worksheet'!$I$18:$I$322,"="&amp;D$24,'Control Worksheet'!$B$18:$B$322,"="&amp;$A27)</f>
        <v>0</v>
      </c>
      <c r="E27" s="9">
        <f>COUNTIFS('Control Worksheet'!$I$18:$I$322,"="&amp;E$24,'Control Worksheet'!$B$18:$B$322,"="&amp;$A27)</f>
        <v>0</v>
      </c>
      <c r="F27" s="9">
        <f>COUNTIFS('Control Worksheet'!$I$18:$I$322,"="&amp;F$24,'Control Worksheet'!$B$18:$B$322,"="&amp;$A27)</f>
        <v>0</v>
      </c>
      <c r="G27" s="19">
        <f t="shared" si="5"/>
        <v>0</v>
      </c>
      <c r="J27" t="s">
        <v>116</v>
      </c>
      <c r="K27">
        <f ca="1">COUNTIFS(POAMRegister[Status],"="&amp;xValues!H2,POAMRegister[Completion Date],"&lt;"&amp;TODAY() + 30)</f>
        <v>0</v>
      </c>
    </row>
    <row r="28" spans="1:16" x14ac:dyDescent="0.25">
      <c r="A28" t="s">
        <v>10</v>
      </c>
      <c r="B28" s="9">
        <f>COUNTIFS('Control Worksheet'!$I$18:$I$322,"="&amp;B$24,'Control Worksheet'!$B$18:$B$322,"="&amp;$A28)</f>
        <v>0</v>
      </c>
      <c r="C28" s="9">
        <f>COUNTIFS('Control Worksheet'!$I$18:$I$322,"="&amp;C$24,'Control Worksheet'!$B$18:$B$322,"="&amp;$A28)</f>
        <v>0</v>
      </c>
      <c r="D28" s="9">
        <f>COUNTIFS('Control Worksheet'!$I$18:$I$322,"="&amp;D$24,'Control Worksheet'!$B$18:$B$322,"="&amp;$A28)</f>
        <v>0</v>
      </c>
      <c r="E28" s="9">
        <f>COUNTIFS('Control Worksheet'!$I$18:$I$322,"="&amp;E$24,'Control Worksheet'!$B$18:$B$322,"="&amp;$A28)</f>
        <v>0</v>
      </c>
      <c r="F28" s="9">
        <f>COUNTIFS('Control Worksheet'!$I$18:$I$322,"="&amp;F$24,'Control Worksheet'!$B$18:$B$322,"="&amp;$A28)</f>
        <v>0</v>
      </c>
      <c r="G28" s="19">
        <f t="shared" si="5"/>
        <v>0</v>
      </c>
      <c r="J28" t="s">
        <v>114</v>
      </c>
      <c r="K28">
        <f>COUNTIF(POAMRegister[Status],"="&amp;xValues!H3)</f>
        <v>0</v>
      </c>
    </row>
    <row r="29" spans="1:16" x14ac:dyDescent="0.25">
      <c r="A29" t="s">
        <v>11</v>
      </c>
      <c r="B29" s="9">
        <f>COUNTIFS('Control Worksheet'!$I$18:$I$322,"="&amp;B$24,'Control Worksheet'!$B$18:$B$322,"="&amp;$A29)</f>
        <v>0</v>
      </c>
      <c r="C29" s="9">
        <f>COUNTIFS('Control Worksheet'!$I$18:$I$322,"="&amp;C$24,'Control Worksheet'!$B$18:$B$322,"="&amp;$A29)</f>
        <v>0</v>
      </c>
      <c r="D29" s="9">
        <f>COUNTIFS('Control Worksheet'!$I$18:$I$322,"="&amp;D$24,'Control Worksheet'!$B$18:$B$322,"="&amp;$A29)</f>
        <v>0</v>
      </c>
      <c r="E29" s="9">
        <f>COUNTIFS('Control Worksheet'!$I$18:$I$322,"="&amp;E$24,'Control Worksheet'!$B$18:$B$322,"="&amp;$A29)</f>
        <v>0</v>
      </c>
      <c r="F29" s="9">
        <f>COUNTIFS('Control Worksheet'!$I$18:$I$322,"="&amp;F$24,'Control Worksheet'!$B$18:$B$322,"="&amp;$A29)</f>
        <v>0</v>
      </c>
      <c r="G29" s="19">
        <f t="shared" si="5"/>
        <v>0</v>
      </c>
      <c r="J29" t="s">
        <v>115</v>
      </c>
      <c r="K29">
        <f ca="1">COUNTIFS(POAMRegister[Status],"="&amp;xValues!H2,POAMRegister[Completion Date],"&lt;"&amp;TODAY())</f>
        <v>0</v>
      </c>
    </row>
    <row r="30" spans="1:16" x14ac:dyDescent="0.25">
      <c r="A30" t="s">
        <v>85</v>
      </c>
      <c r="B30" s="9">
        <f>COUNTIFS('Control Worksheet'!$I$18:$I$322,"="&amp;B$24,'Control Worksheet'!$B$18:$B$322,"="&amp;$A30)</f>
        <v>0</v>
      </c>
      <c r="C30" s="9">
        <f>COUNTIFS('Control Worksheet'!$I$18:$I$322,"="&amp;C$24,'Control Worksheet'!$B$18:$B$322,"="&amp;$A30)</f>
        <v>0</v>
      </c>
      <c r="D30" s="9">
        <f>COUNTIFS('Control Worksheet'!$I$18:$I$322,"="&amp;D$24,'Control Worksheet'!$B$18:$B$322,"="&amp;$A30)</f>
        <v>0</v>
      </c>
      <c r="E30" s="9">
        <f>COUNTIFS('Control Worksheet'!$I$18:$I$322,"="&amp;E$24,'Control Worksheet'!$B$18:$B$322,"="&amp;$A30)</f>
        <v>0</v>
      </c>
      <c r="F30" s="9">
        <f>COUNTIFS('Control Worksheet'!$I$18:$I$322,"="&amp;F$24,'Control Worksheet'!$B$18:$B$322,"="&amp;$A30)</f>
        <v>0</v>
      </c>
      <c r="G30" s="19">
        <f t="shared" si="5"/>
        <v>0</v>
      </c>
    </row>
    <row r="31" spans="1:16" x14ac:dyDescent="0.25">
      <c r="A31" t="s">
        <v>12</v>
      </c>
      <c r="B31" s="9">
        <f>COUNTIFS('Control Worksheet'!$I$18:$I$322,"="&amp;B$24,'Control Worksheet'!$B$18:$B$322,"="&amp;$A31)</f>
        <v>0</v>
      </c>
      <c r="C31" s="9">
        <f>COUNTIFS('Control Worksheet'!$I$18:$I$322,"="&amp;C$24,'Control Worksheet'!$B$18:$B$322,"="&amp;$A31)</f>
        <v>0</v>
      </c>
      <c r="D31" s="9">
        <f>COUNTIFS('Control Worksheet'!$I$18:$I$322,"="&amp;D$24,'Control Worksheet'!$B$18:$B$322,"="&amp;$A31)</f>
        <v>0</v>
      </c>
      <c r="E31" s="9">
        <f>COUNTIFS('Control Worksheet'!$I$18:$I$322,"="&amp;E$24,'Control Worksheet'!$B$18:$B$322,"="&amp;$A31)</f>
        <v>0</v>
      </c>
      <c r="F31" s="9">
        <f>COUNTIFS('Control Worksheet'!$I$18:$I$322,"="&amp;F$24,'Control Worksheet'!$B$18:$B$322,"="&amp;$A31)</f>
        <v>0</v>
      </c>
      <c r="G31" s="19">
        <f t="shared" si="5"/>
        <v>0</v>
      </c>
    </row>
    <row r="32" spans="1:16" x14ac:dyDescent="0.25">
      <c r="A32" t="s">
        <v>13</v>
      </c>
      <c r="B32" s="9">
        <f>COUNTIFS('Control Worksheet'!$I$18:$I$322,"="&amp;B$24,'Control Worksheet'!$B$18:$B$322,"="&amp;$A32)</f>
        <v>0</v>
      </c>
      <c r="C32" s="9">
        <f>COUNTIFS('Control Worksheet'!$I$18:$I$322,"="&amp;C$24,'Control Worksheet'!$B$18:$B$322,"="&amp;$A32)</f>
        <v>0</v>
      </c>
      <c r="D32" s="9">
        <f>COUNTIFS('Control Worksheet'!$I$18:$I$322,"="&amp;D$24,'Control Worksheet'!$B$18:$B$322,"="&amp;$A32)</f>
        <v>0</v>
      </c>
      <c r="E32" s="9">
        <f>COUNTIFS('Control Worksheet'!$I$18:$I$322,"="&amp;E$24,'Control Worksheet'!$B$18:$B$322,"="&amp;$A32)</f>
        <v>0</v>
      </c>
      <c r="F32" s="9">
        <f>COUNTIFS('Control Worksheet'!$I$18:$I$322,"="&amp;F$24,'Control Worksheet'!$B$18:$B$322,"="&amp;$A32)</f>
        <v>0</v>
      </c>
      <c r="G32" s="19">
        <f t="shared" si="5"/>
        <v>0</v>
      </c>
    </row>
    <row r="33" spans="1:7" x14ac:dyDescent="0.25">
      <c r="A33" t="s">
        <v>14</v>
      </c>
      <c r="B33" s="9">
        <f>COUNTIFS('Control Worksheet'!$I$18:$I$322,"="&amp;B$24,'Control Worksheet'!$B$18:$B$322,"="&amp;$A33)</f>
        <v>0</v>
      </c>
      <c r="C33" s="9">
        <f>COUNTIFS('Control Worksheet'!$I$18:$I$322,"="&amp;C$24,'Control Worksheet'!$B$18:$B$322,"="&amp;$A33)</f>
        <v>0</v>
      </c>
      <c r="D33" s="9">
        <f>COUNTIFS('Control Worksheet'!$I$18:$I$322,"="&amp;D$24,'Control Worksheet'!$B$18:$B$322,"="&amp;$A33)</f>
        <v>0</v>
      </c>
      <c r="E33" s="9">
        <f>COUNTIFS('Control Worksheet'!$I$18:$I$322,"="&amp;E$24,'Control Worksheet'!$B$18:$B$322,"="&amp;$A33)</f>
        <v>0</v>
      </c>
      <c r="F33" s="9">
        <f>COUNTIFS('Control Worksheet'!$I$18:$I$322,"="&amp;F$24,'Control Worksheet'!$B$18:$B$322,"="&amp;$A33)</f>
        <v>0</v>
      </c>
      <c r="G33" s="19">
        <f t="shared" si="5"/>
        <v>0</v>
      </c>
    </row>
    <row r="34" spans="1:7" x14ac:dyDescent="0.25">
      <c r="A34" t="s">
        <v>697</v>
      </c>
      <c r="B34" s="9">
        <f>COUNTIFS('Control Worksheet'!$I$18:$I$322,"="&amp;B$24,'Control Worksheet'!$B$18:$B$322,"="&amp;$A34)</f>
        <v>0</v>
      </c>
      <c r="C34" s="9">
        <f>COUNTIFS('Control Worksheet'!$I$18:$I$322,"="&amp;C$24,'Control Worksheet'!$B$18:$B$322,"="&amp;$A34)</f>
        <v>0</v>
      </c>
      <c r="D34" s="9">
        <f>COUNTIFS('Control Worksheet'!$I$18:$I$322,"="&amp;D$24,'Control Worksheet'!$B$18:$B$322,"="&amp;$A34)</f>
        <v>0</v>
      </c>
      <c r="E34" s="9">
        <f>COUNTIFS('Control Worksheet'!$I$18:$I$322,"="&amp;E$24,'Control Worksheet'!$B$18:$B$322,"="&amp;$A34)</f>
        <v>0</v>
      </c>
      <c r="F34" s="9">
        <f>COUNTIFS('Control Worksheet'!$I$18:$I$322,"="&amp;F$24,'Control Worksheet'!$B$18:$B$322,"="&amp;$A34)</f>
        <v>0</v>
      </c>
      <c r="G34" s="19">
        <f t="shared" si="5"/>
        <v>0</v>
      </c>
    </row>
    <row r="35" spans="1:7" x14ac:dyDescent="0.25">
      <c r="A35" t="s">
        <v>759</v>
      </c>
      <c r="B35" s="9">
        <f>COUNTIFS('Control Worksheet'!$I$18:$I$322,"="&amp;B$24,'Control Worksheet'!$B$18:$B$322,"="&amp;$A35)</f>
        <v>0</v>
      </c>
      <c r="C35" s="9">
        <f>COUNTIFS('Control Worksheet'!$I$18:$I$322,"="&amp;C$24,'Control Worksheet'!$B$18:$B$322,"="&amp;$A35)</f>
        <v>0</v>
      </c>
      <c r="D35" s="9">
        <f>COUNTIFS('Control Worksheet'!$I$18:$I$322,"="&amp;D$24,'Control Worksheet'!$B$18:$B$322,"="&amp;$A35)</f>
        <v>0</v>
      </c>
      <c r="E35" s="9">
        <f>COUNTIFS('Control Worksheet'!$I$18:$I$322,"="&amp;E$24,'Control Worksheet'!$B$18:$B$322,"="&amp;$A35)</f>
        <v>0</v>
      </c>
      <c r="F35" s="9">
        <f>COUNTIFS('Control Worksheet'!$I$18:$I$322,"="&amp;F$24,'Control Worksheet'!$B$18:$B$322,"="&amp;$A35)</f>
        <v>0</v>
      </c>
      <c r="G35" s="19">
        <f t="shared" si="5"/>
        <v>0</v>
      </c>
    </row>
    <row r="36" spans="1:7" x14ac:dyDescent="0.25">
      <c r="A36" t="s">
        <v>15</v>
      </c>
      <c r="B36" s="9">
        <f>COUNTIFS('Control Worksheet'!$I$18:$I$322,"="&amp;B$24,'Control Worksheet'!$B$18:$B$322,"="&amp;$A36)</f>
        <v>0</v>
      </c>
      <c r="C36" s="9">
        <f>COUNTIFS('Control Worksheet'!$I$18:$I$322,"="&amp;C$24,'Control Worksheet'!$B$18:$B$322,"="&amp;$A36)</f>
        <v>0</v>
      </c>
      <c r="D36" s="9">
        <f>COUNTIFS('Control Worksheet'!$I$18:$I$322,"="&amp;D$24,'Control Worksheet'!$B$18:$B$322,"="&amp;$A36)</f>
        <v>0</v>
      </c>
      <c r="E36" s="9">
        <f>COUNTIFS('Control Worksheet'!$I$18:$I$322,"="&amp;E$24,'Control Worksheet'!$B$18:$B$322,"="&amp;$A36)</f>
        <v>0</v>
      </c>
      <c r="F36" s="9">
        <f>COUNTIFS('Control Worksheet'!$I$18:$I$322,"="&amp;F$24,'Control Worksheet'!$B$18:$B$322,"="&amp;$A36)</f>
        <v>0</v>
      </c>
      <c r="G36" s="19">
        <f t="shared" si="5"/>
        <v>0</v>
      </c>
    </row>
    <row r="37" spans="1:7" x14ac:dyDescent="0.25">
      <c r="A37" t="s">
        <v>328</v>
      </c>
      <c r="B37" s="9">
        <f>COUNTIFS('Control Worksheet'!$I$18:$I$322,"="&amp;B$24,'Control Worksheet'!$B$18:$B$322,"="&amp;$A37)</f>
        <v>0</v>
      </c>
      <c r="C37" s="9">
        <f>COUNTIFS('Control Worksheet'!$I$18:$I$322,"="&amp;C$24,'Control Worksheet'!$B$18:$B$322,"="&amp;$A37)</f>
        <v>0</v>
      </c>
      <c r="D37" s="9">
        <f>COUNTIFS('Control Worksheet'!$I$18:$I$322,"="&amp;D$24,'Control Worksheet'!$B$18:$B$322,"="&amp;$A37)</f>
        <v>0</v>
      </c>
      <c r="E37" s="9">
        <f>COUNTIFS('Control Worksheet'!$I$18:$I$322,"="&amp;E$24,'Control Worksheet'!$B$18:$B$322,"="&amp;$A37)</f>
        <v>0</v>
      </c>
      <c r="F37" s="9">
        <f>COUNTIFS('Control Worksheet'!$I$18:$I$322,"="&amp;F$24,'Control Worksheet'!$B$18:$B$322,"="&amp;$A37)</f>
        <v>0</v>
      </c>
      <c r="G37" s="19">
        <f t="shared" si="5"/>
        <v>0</v>
      </c>
    </row>
    <row r="38" spans="1:7" x14ac:dyDescent="0.25">
      <c r="A38" t="s">
        <v>1039</v>
      </c>
      <c r="B38" s="9">
        <f>COUNTIFS('Control Worksheet'!$I$18:$I$322,"="&amp;B$24,'Control Worksheet'!$B$18:$B$322,"="&amp;$A38)</f>
        <v>0</v>
      </c>
      <c r="C38" s="9">
        <f>COUNTIFS('Control Worksheet'!$I$18:$I$322,"="&amp;C$24,'Control Worksheet'!$B$18:$B$322,"="&amp;$A38)</f>
        <v>0</v>
      </c>
      <c r="D38" s="9">
        <f>COUNTIFS('Control Worksheet'!$I$18:$I$322,"="&amp;D$24,'Control Worksheet'!$B$18:$B$322,"="&amp;$A38)</f>
        <v>0</v>
      </c>
      <c r="E38" s="9">
        <f>COUNTIFS('Control Worksheet'!$I$18:$I$322,"="&amp;E$24,'Control Worksheet'!$B$18:$B$322,"="&amp;$A38)</f>
        <v>0</v>
      </c>
      <c r="F38" s="9">
        <f>COUNTIFS('Control Worksheet'!$I$18:$I$322,"="&amp;F$24,'Control Worksheet'!$B$18:$B$322,"="&amp;$A38)</f>
        <v>0</v>
      </c>
      <c r="G38" s="19">
        <f t="shared" si="5"/>
        <v>0</v>
      </c>
    </row>
    <row r="39" spans="1:7" x14ac:dyDescent="0.25">
      <c r="A39" t="s">
        <v>896</v>
      </c>
      <c r="B39" s="9">
        <f>COUNTIFS('Control Worksheet'!$I$18:$I$322,"="&amp;B$24,'Control Worksheet'!$B$18:$B$322,"="&amp;$A39)</f>
        <v>0</v>
      </c>
      <c r="C39" s="9">
        <f>COUNTIFS('Control Worksheet'!$I$18:$I$322,"="&amp;C$24,'Control Worksheet'!$B$18:$B$322,"="&amp;$A39)</f>
        <v>0</v>
      </c>
      <c r="D39" s="9">
        <f>COUNTIFS('Control Worksheet'!$I$18:$I$322,"="&amp;D$24,'Control Worksheet'!$B$18:$B$322,"="&amp;$A39)</f>
        <v>0</v>
      </c>
      <c r="E39" s="9">
        <f>COUNTIFS('Control Worksheet'!$I$18:$I$322,"="&amp;E$24,'Control Worksheet'!$B$18:$B$322,"="&amp;$A39)</f>
        <v>0</v>
      </c>
      <c r="F39" s="9">
        <f>COUNTIFS('Control Worksheet'!$I$18:$I$322,"="&amp;F$24,'Control Worksheet'!$B$18:$B$322,"="&amp;$A39)</f>
        <v>0</v>
      </c>
      <c r="G39" s="19">
        <f t="shared" si="5"/>
        <v>0</v>
      </c>
    </row>
    <row r="40" spans="1:7" x14ac:dyDescent="0.25">
      <c r="A40" t="s">
        <v>18</v>
      </c>
      <c r="B40" s="9">
        <f>COUNTIFS('Control Worksheet'!$I$18:$I$322,"="&amp;B$24,'Control Worksheet'!$B$18:$B$322,"="&amp;$A40)</f>
        <v>0</v>
      </c>
      <c r="C40" s="9">
        <f>COUNTIFS('Control Worksheet'!$I$18:$I$322,"="&amp;C$24,'Control Worksheet'!$B$18:$B$322,"="&amp;$A40)</f>
        <v>0</v>
      </c>
      <c r="D40" s="9">
        <f>COUNTIFS('Control Worksheet'!$I$18:$I$322,"="&amp;D$24,'Control Worksheet'!$B$18:$B$322,"="&amp;$A40)</f>
        <v>0</v>
      </c>
      <c r="E40" s="9">
        <f>COUNTIFS('Control Worksheet'!$I$18:$I$322,"="&amp;E$24,'Control Worksheet'!$B$18:$B$322,"="&amp;$A40)</f>
        <v>0</v>
      </c>
      <c r="F40" s="9">
        <f>COUNTIFS('Control Worksheet'!$I$18:$I$322,"="&amp;F$24,'Control Worksheet'!$B$18:$B$322,"="&amp;$A40)</f>
        <v>0</v>
      </c>
      <c r="G40" s="19">
        <f t="shared" si="5"/>
        <v>0</v>
      </c>
    </row>
    <row r="41" spans="1:7" x14ac:dyDescent="0.25">
      <c r="A41" t="s">
        <v>840</v>
      </c>
      <c r="B41" s="9">
        <f>COUNTIFS('Control Worksheet'!$I$18:$I$322,"="&amp;B$24,'Control Worksheet'!$B$18:$B$322,"="&amp;$A41)</f>
        <v>0</v>
      </c>
      <c r="C41" s="9">
        <f>COUNTIFS('Control Worksheet'!$I$18:$I$322,"="&amp;C$24,'Control Worksheet'!$B$18:$B$322,"="&amp;$A41)</f>
        <v>0</v>
      </c>
      <c r="D41" s="9">
        <f>COUNTIFS('Control Worksheet'!$I$18:$I$322,"="&amp;D$24,'Control Worksheet'!$B$18:$B$322,"="&amp;$A41)</f>
        <v>0</v>
      </c>
      <c r="E41" s="9">
        <f>COUNTIFS('Control Worksheet'!$I$18:$I$322,"="&amp;E$24,'Control Worksheet'!$B$18:$B$322,"="&amp;$A41)</f>
        <v>0</v>
      </c>
      <c r="F41" s="9">
        <f>COUNTIFS('Control Worksheet'!$I$18:$I$322,"="&amp;F$24,'Control Worksheet'!$B$18:$B$322,"="&amp;$A41)</f>
        <v>0</v>
      </c>
      <c r="G41" s="19">
        <f t="shared" si="5"/>
        <v>0</v>
      </c>
    </row>
    <row r="42" spans="1:7" x14ac:dyDescent="0.25">
      <c r="A42" s="18" t="s">
        <v>86</v>
      </c>
      <c r="B42" s="19">
        <f t="shared" ref="B42:G42" si="6">SUM(B25:B41)</f>
        <v>0</v>
      </c>
      <c r="C42" s="19">
        <f t="shared" si="6"/>
        <v>0</v>
      </c>
      <c r="D42" s="19">
        <f t="shared" si="6"/>
        <v>0</v>
      </c>
      <c r="E42" s="19">
        <f t="shared" si="6"/>
        <v>0</v>
      </c>
      <c r="F42" s="19">
        <f t="shared" si="6"/>
        <v>0</v>
      </c>
      <c r="G42" s="19">
        <f t="shared" si="6"/>
        <v>0</v>
      </c>
    </row>
  </sheetData>
  <mergeCells count="4">
    <mergeCell ref="A23:G23"/>
    <mergeCell ref="J2:O2"/>
    <mergeCell ref="A2:G2"/>
    <mergeCell ref="J24:P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322"/>
  <sheetViews>
    <sheetView tabSelected="1" topLeftCell="C6" workbookViewId="0">
      <selection activeCell="K288" sqref="K288"/>
    </sheetView>
  </sheetViews>
  <sheetFormatPr defaultRowHeight="15" x14ac:dyDescent="0.25"/>
  <cols>
    <col min="1" max="1" width="5.5703125" hidden="1" customWidth="1"/>
    <col min="2" max="2" width="16"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63" t="str">
        <f>CONCATENATE("NIST 800-53r5 Moderate Baseline Assessment Interview: ",E11," for ", E10)</f>
        <v xml:space="preserve">NIST 800-53r5 Moderate Baseline Assessment Interview:  for </v>
      </c>
      <c r="D1" s="64"/>
      <c r="E1" s="64"/>
      <c r="F1" s="64"/>
      <c r="G1" s="64"/>
      <c r="H1" s="64"/>
      <c r="I1" s="64"/>
      <c r="J1" s="64"/>
      <c r="K1" s="64"/>
      <c r="L1" s="2"/>
    </row>
    <row r="3" spans="3:12" x14ac:dyDescent="0.25">
      <c r="C3" s="62" t="s">
        <v>20</v>
      </c>
      <c r="D3" s="55"/>
      <c r="E3" s="55"/>
      <c r="F3" s="55"/>
      <c r="G3" s="55"/>
      <c r="H3" s="55"/>
      <c r="I3" s="55"/>
      <c r="J3" s="55"/>
      <c r="K3" s="55"/>
      <c r="L3" s="3"/>
    </row>
    <row r="4" spans="3:12" x14ac:dyDescent="0.25">
      <c r="C4" s="60" t="s">
        <v>1076</v>
      </c>
      <c r="D4" s="61"/>
      <c r="E4" s="61"/>
      <c r="F4" s="61"/>
      <c r="G4" s="61"/>
      <c r="H4" s="61"/>
      <c r="I4" s="61"/>
      <c r="J4" s="61"/>
      <c r="K4" s="61"/>
    </row>
    <row r="5" spans="3:12" x14ac:dyDescent="0.25">
      <c r="C5" s="61"/>
      <c r="D5" s="61"/>
      <c r="E5" s="61"/>
      <c r="F5" s="61"/>
      <c r="G5" s="61"/>
      <c r="H5" s="61"/>
      <c r="I5" s="61"/>
      <c r="J5" s="61"/>
      <c r="K5" s="61"/>
    </row>
    <row r="6" spans="3:12" x14ac:dyDescent="0.25">
      <c r="C6" s="61"/>
      <c r="D6" s="61"/>
      <c r="E6" s="61"/>
      <c r="F6" s="61"/>
      <c r="G6" s="61"/>
      <c r="H6" s="61"/>
      <c r="I6" s="61"/>
      <c r="J6" s="61"/>
      <c r="K6" s="61"/>
    </row>
    <row r="7" spans="3:12" x14ac:dyDescent="0.25">
      <c r="C7" s="61"/>
      <c r="D7" s="61"/>
      <c r="E7" s="61"/>
      <c r="F7" s="61"/>
      <c r="G7" s="61"/>
      <c r="H7" s="61"/>
      <c r="I7" s="61"/>
      <c r="J7" s="61"/>
      <c r="K7" s="61"/>
    </row>
    <row r="8" spans="3:12" x14ac:dyDescent="0.25">
      <c r="C8" s="61"/>
      <c r="D8" s="61"/>
      <c r="E8" s="61"/>
      <c r="F8" s="61"/>
      <c r="G8" s="61"/>
      <c r="H8" s="61"/>
      <c r="I8" s="61"/>
      <c r="J8" s="61"/>
      <c r="K8" s="61"/>
    </row>
    <row r="10" spans="3:12" x14ac:dyDescent="0.25">
      <c r="C10" s="65" t="s">
        <v>33</v>
      </c>
      <c r="D10" s="66"/>
      <c r="E10" s="67"/>
      <c r="F10" s="68"/>
      <c r="G10" s="68"/>
      <c r="H10" s="68"/>
      <c r="I10" s="68"/>
      <c r="J10" s="68"/>
      <c r="K10" s="69"/>
    </row>
    <row r="11" spans="3:12" x14ac:dyDescent="0.25">
      <c r="C11" s="56" t="s">
        <v>29</v>
      </c>
      <c r="D11" s="57"/>
      <c r="E11" s="49"/>
      <c r="F11" s="50"/>
      <c r="G11" s="50"/>
      <c r="H11" s="50"/>
      <c r="I11" s="50"/>
      <c r="J11" s="50"/>
      <c r="K11" s="51"/>
    </row>
    <row r="12" spans="3:12" x14ac:dyDescent="0.25">
      <c r="C12" s="56" t="s">
        <v>31</v>
      </c>
      <c r="D12" s="57"/>
      <c r="E12" s="49"/>
      <c r="F12" s="50"/>
      <c r="G12" s="50"/>
      <c r="H12" s="50"/>
      <c r="I12" s="50"/>
      <c r="J12" s="50"/>
      <c r="K12" s="51"/>
    </row>
    <row r="13" spans="3:12" x14ac:dyDescent="0.25">
      <c r="C13" s="56" t="s">
        <v>30</v>
      </c>
      <c r="D13" s="57"/>
      <c r="E13" s="49"/>
      <c r="F13" s="50"/>
      <c r="G13" s="50"/>
      <c r="H13" s="50"/>
      <c r="I13" s="50"/>
      <c r="J13" s="50"/>
      <c r="K13" s="51"/>
    </row>
    <row r="14" spans="3:12" x14ac:dyDescent="0.25">
      <c r="C14" s="58" t="s">
        <v>32</v>
      </c>
      <c r="D14" s="59"/>
      <c r="E14" s="52"/>
      <c r="F14" s="53"/>
      <c r="G14" s="53"/>
      <c r="H14" s="53"/>
      <c r="I14" s="53"/>
      <c r="J14" s="53"/>
      <c r="K14" s="54"/>
    </row>
    <row r="16" spans="3:12" x14ac:dyDescent="0.25">
      <c r="C16" s="55" t="s">
        <v>35</v>
      </c>
      <c r="D16" s="55"/>
      <c r="E16" s="55"/>
      <c r="F16" s="55"/>
      <c r="G16" s="55"/>
      <c r="H16" s="55"/>
      <c r="I16" s="55"/>
      <c r="J16" s="55"/>
      <c r="K16" s="55"/>
    </row>
    <row r="17" spans="1:11" ht="87" customHeight="1" x14ac:dyDescent="0.25">
      <c r="A17" s="21" t="s">
        <v>37</v>
      </c>
      <c r="B17" s="21" t="s">
        <v>48</v>
      </c>
      <c r="C17" s="22" t="s">
        <v>1</v>
      </c>
      <c r="D17" s="22" t="s">
        <v>36</v>
      </c>
      <c r="E17" s="22" t="s">
        <v>34</v>
      </c>
      <c r="F17" s="22" t="s">
        <v>71</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c r="H18" s="13"/>
      <c r="I18" s="13"/>
      <c r="J18" s="13" t="s">
        <v>47</v>
      </c>
      <c r="K18" s="20" t="s">
        <v>45</v>
      </c>
    </row>
    <row r="19" spans="1:11" ht="87" customHeight="1" x14ac:dyDescent="0.25">
      <c r="A19" s="11" t="str">
        <f>xControls!D17</f>
        <v>AC.02</v>
      </c>
      <c r="B19" s="11" t="str">
        <f>xControls!A17</f>
        <v>Access Control</v>
      </c>
      <c r="C19" s="10"/>
      <c r="D19" s="11">
        <f>xControls!B17</f>
        <v>0</v>
      </c>
      <c r="E19" s="11" t="str">
        <f>xControls!C17</f>
        <v>AC-2</v>
      </c>
      <c r="F19" s="12" t="str">
        <f>xControls!E17</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c r="H19" s="13"/>
      <c r="I19" s="13"/>
      <c r="J19" s="13" t="s">
        <v>47</v>
      </c>
      <c r="K19" s="20" t="s">
        <v>45</v>
      </c>
    </row>
    <row r="20" spans="1:11" ht="87" customHeight="1" x14ac:dyDescent="0.25">
      <c r="A20" s="11" t="str">
        <f>xControls!D18</f>
        <v>AC.02.01</v>
      </c>
      <c r="B20" s="11" t="str">
        <f>xControls!A18</f>
        <v>Access Control</v>
      </c>
      <c r="C20" s="10"/>
      <c r="D20" s="11">
        <f>xControls!B18</f>
        <v>0</v>
      </c>
      <c r="E20" s="11" t="str">
        <f>xControls!C18</f>
        <v>AC-2(1)</v>
      </c>
      <c r="F20" s="12" t="str">
        <f>xControls!E18</f>
        <v>Support the management of system accounts using [Assignment: organization-defined automated mechanisms].</v>
      </c>
      <c r="G20" s="13"/>
      <c r="H20" s="13"/>
      <c r="I20" s="13"/>
      <c r="J20" s="13" t="s">
        <v>47</v>
      </c>
      <c r="K20" s="20" t="s">
        <v>45</v>
      </c>
    </row>
    <row r="21" spans="1:11" ht="87" customHeight="1" x14ac:dyDescent="0.25">
      <c r="A21" s="11" t="str">
        <f>xControls!D20</f>
        <v>AC.02.02</v>
      </c>
      <c r="B21" s="11" t="str">
        <f>xControls!A20</f>
        <v>Access Control</v>
      </c>
      <c r="C21" s="10"/>
      <c r="D21" s="11">
        <f>xControls!B20</f>
        <v>0</v>
      </c>
      <c r="E21" s="11" t="str">
        <f>xControls!C20</f>
        <v>AC-2(2)</v>
      </c>
      <c r="F21" s="12" t="str">
        <f>xControls!E20</f>
        <v>Automatically [Selection: remove; disable] temporary and emergency accounts after [Assignment: organization-defined time period for each type of account].</v>
      </c>
      <c r="G21" s="13"/>
      <c r="H21" s="13"/>
      <c r="I21" s="13"/>
      <c r="J21" s="13" t="s">
        <v>47</v>
      </c>
      <c r="K21" s="20" t="s">
        <v>45</v>
      </c>
    </row>
    <row r="22" spans="1:11" ht="87" customHeight="1" x14ac:dyDescent="0.25">
      <c r="A22" s="11" t="str">
        <f>xControls!D21</f>
        <v>AC.02.03</v>
      </c>
      <c r="B22" s="11" t="str">
        <f>xControls!A21</f>
        <v>Access Control</v>
      </c>
      <c r="C22" s="10"/>
      <c r="D22" s="11">
        <f>xControls!B21</f>
        <v>0</v>
      </c>
      <c r="E22" s="11" t="str">
        <f>xControls!C21</f>
        <v>AC-2(3)</v>
      </c>
      <c r="F22" s="12" t="str">
        <f>xControls!E21</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c r="H22" s="13"/>
      <c r="I22" s="13"/>
      <c r="J22" s="13" t="s">
        <v>47</v>
      </c>
      <c r="K22" s="20" t="s">
        <v>45</v>
      </c>
    </row>
    <row r="23" spans="1:11" ht="87" customHeight="1" x14ac:dyDescent="0.25">
      <c r="A23" s="11" t="str">
        <f>xControls!D22</f>
        <v>AC.02.04</v>
      </c>
      <c r="B23" s="11" t="str">
        <f>xControls!A22</f>
        <v>Access Control</v>
      </c>
      <c r="C23" s="10"/>
      <c r="D23" s="11">
        <f>xControls!B22</f>
        <v>0</v>
      </c>
      <c r="E23" s="11" t="str">
        <f>xControls!C22</f>
        <v>AC-2(4)</v>
      </c>
      <c r="F23" s="12" t="str">
        <f>xControls!E22</f>
        <v>Automatically audit account creation, modification, enabling, disabling, and removal actions.</v>
      </c>
      <c r="G23" s="13"/>
      <c r="H23" s="13"/>
      <c r="I23" s="13"/>
      <c r="J23" s="13" t="s">
        <v>47</v>
      </c>
      <c r="K23" s="20" t="s">
        <v>45</v>
      </c>
    </row>
    <row r="24" spans="1:11" ht="87" customHeight="1" x14ac:dyDescent="0.25">
      <c r="A24" s="11" t="str">
        <f>xControls!D23</f>
        <v>AC.02.05</v>
      </c>
      <c r="B24" s="11" t="str">
        <f>xControls!A23</f>
        <v>Access Control</v>
      </c>
      <c r="C24" s="10"/>
      <c r="D24" s="11">
        <f>xControls!B23</f>
        <v>0</v>
      </c>
      <c r="E24" s="11" t="str">
        <f>xControls!C23</f>
        <v>AC-2(5)</v>
      </c>
      <c r="F24" s="12" t="str">
        <f>xControls!E23</f>
        <v>Require that users log out when [Assignment: organization-defined time period of expected inactivity or description of when to log out].</v>
      </c>
      <c r="G24" s="13"/>
      <c r="H24" s="13"/>
      <c r="I24" s="13"/>
      <c r="J24" s="13" t="s">
        <v>47</v>
      </c>
      <c r="K24" s="20" t="s">
        <v>45</v>
      </c>
    </row>
    <row r="25" spans="1:11" ht="87" customHeight="1" x14ac:dyDescent="0.25">
      <c r="A25" s="11" t="str">
        <f>xControls!D19</f>
        <v>AC.02.13</v>
      </c>
      <c r="B25" s="11" t="str">
        <f>xControls!A19</f>
        <v>Access Control</v>
      </c>
      <c r="C25" s="10"/>
      <c r="D25" s="11">
        <f>xControls!B19</f>
        <v>0</v>
      </c>
      <c r="E25" s="11" t="str">
        <f>xControls!C19</f>
        <v>AC-2(13)</v>
      </c>
      <c r="F25" s="12" t="str">
        <f>xControls!E19</f>
        <v>Disable accounts of individuals within [Assignment: organization-defined time period] of discovery of [Assignment: organization-defined significant risks].</v>
      </c>
      <c r="G25" s="13"/>
      <c r="H25" s="13"/>
      <c r="I25" s="13"/>
      <c r="J25" s="13" t="s">
        <v>47</v>
      </c>
      <c r="K25" s="20" t="s">
        <v>45</v>
      </c>
    </row>
    <row r="26" spans="1:11" ht="87" customHeight="1" x14ac:dyDescent="0.25">
      <c r="A26" s="11" t="str">
        <f>xControls!D29</f>
        <v>AC.03</v>
      </c>
      <c r="B26" s="11" t="str">
        <f>xControls!A29</f>
        <v>Access Control</v>
      </c>
      <c r="C26" s="10"/>
      <c r="D26" s="11">
        <f>xControls!B29</f>
        <v>0</v>
      </c>
      <c r="E26" s="11" t="str">
        <f>xControls!C29</f>
        <v>AC-3</v>
      </c>
      <c r="F26" s="12" t="str">
        <f>xControls!E29</f>
        <v>Enforce approved authorizations for logical access to information and system resources in accordance with applicable access control policies.</v>
      </c>
      <c r="G26" s="13"/>
      <c r="H26" s="13"/>
      <c r="I26" s="13"/>
      <c r="J26" s="13" t="s">
        <v>47</v>
      </c>
      <c r="K26" s="20" t="s">
        <v>45</v>
      </c>
    </row>
    <row r="27" spans="1:11" ht="87" customHeight="1" x14ac:dyDescent="0.25">
      <c r="A27" s="11" t="str">
        <f>xControls!D30</f>
        <v>AC.04</v>
      </c>
      <c r="B27" s="11" t="str">
        <f>xControls!A30</f>
        <v>Access Control</v>
      </c>
      <c r="C27" s="10"/>
      <c r="D27" s="11">
        <f>xControls!B30</f>
        <v>0</v>
      </c>
      <c r="E27" s="11" t="str">
        <f>xControls!C30</f>
        <v>AC-4</v>
      </c>
      <c r="F27" s="12" t="str">
        <f>xControls!E30</f>
        <v>Enforce approved authorizations for controlling the flow of information within the system and between connected systems based on [Assignment: organization-defined information flow control policies].</v>
      </c>
      <c r="G27" s="13"/>
      <c r="H27" s="13"/>
      <c r="I27" s="13"/>
      <c r="J27" s="13" t="s">
        <v>47</v>
      </c>
      <c r="K27" s="20" t="s">
        <v>45</v>
      </c>
    </row>
    <row r="28" spans="1:11" ht="87" customHeight="1" x14ac:dyDescent="0.25">
      <c r="A28" s="11" t="str">
        <f>xControls!D31</f>
        <v>AC.05</v>
      </c>
      <c r="B28" s="11" t="str">
        <f>xControls!A31</f>
        <v>Access Control</v>
      </c>
      <c r="C28" s="10"/>
      <c r="D28" s="11">
        <f>xControls!B31</f>
        <v>0</v>
      </c>
      <c r="E28" s="11" t="str">
        <f>xControls!C31</f>
        <v>AC-5</v>
      </c>
      <c r="F28" s="12" t="str">
        <f>xControls!E31</f>
        <v>a. Identify and document [Assignment: organization-defined duties of individuals requiring separation]; and
b. Define system access authorizations to support separation of duties.</v>
      </c>
      <c r="G28" s="13"/>
      <c r="H28" s="13"/>
      <c r="I28" s="13"/>
      <c r="J28" s="13" t="s">
        <v>47</v>
      </c>
      <c r="K28" s="20" t="s">
        <v>45</v>
      </c>
    </row>
    <row r="29" spans="1:11" ht="87" customHeight="1" x14ac:dyDescent="0.25">
      <c r="A29" s="11" t="str">
        <f>xControls!D32</f>
        <v>AC.06</v>
      </c>
      <c r="B29" s="11" t="str">
        <f>xControls!A32</f>
        <v>Access Control</v>
      </c>
      <c r="C29" s="10"/>
      <c r="D29" s="11">
        <f>xControls!B32</f>
        <v>0</v>
      </c>
      <c r="E29" s="11" t="str">
        <f>xControls!C32</f>
        <v>AC-6</v>
      </c>
      <c r="F29" s="12" t="str">
        <f>xControls!E32</f>
        <v>Employ the principle of least privilege, allowing only authorized accesses for users (or processes acting on behalf of users) that are necessary to accomplish assigned organizational tasks.</v>
      </c>
      <c r="G29" s="13"/>
      <c r="H29" s="13"/>
      <c r="I29" s="13"/>
      <c r="J29" s="13" t="s">
        <v>47</v>
      </c>
      <c r="K29" s="20" t="s">
        <v>45</v>
      </c>
    </row>
    <row r="30" spans="1:11" ht="87" customHeight="1" x14ac:dyDescent="0.25">
      <c r="A30" s="11" t="str">
        <f>xControls!D33</f>
        <v>AC.06.01</v>
      </c>
      <c r="B30" s="11" t="str">
        <f>xControls!A33</f>
        <v>Access Control</v>
      </c>
      <c r="C30" s="10"/>
      <c r="D30" s="11">
        <f>xControls!B33</f>
        <v>0</v>
      </c>
      <c r="E30" s="11" t="str">
        <f>xControls!C33</f>
        <v>AC-6(1)</v>
      </c>
      <c r="F30" s="12" t="str">
        <f>xControls!E33</f>
        <v>Authorize access for [Assignment: organization-defined individuals or roles] to:
(a) [Assignment: organization-defined security functions (deployed in hardware, software, and firmware)]; and
(b) [Assignment: organization-defined security-relevant information].</v>
      </c>
      <c r="G30" s="13"/>
      <c r="H30" s="13"/>
      <c r="I30" s="13"/>
      <c r="J30" s="13" t="s">
        <v>47</v>
      </c>
      <c r="K30" s="20" t="s">
        <v>45</v>
      </c>
    </row>
    <row r="31" spans="1:11" ht="87" customHeight="1" x14ac:dyDescent="0.25">
      <c r="A31" s="11" t="str">
        <f>xControls!D35</f>
        <v>AC.06.02</v>
      </c>
      <c r="B31" s="11" t="str">
        <f>xControls!A35</f>
        <v>Access Control</v>
      </c>
      <c r="C31" s="10"/>
      <c r="D31" s="11">
        <f>xControls!B35</f>
        <v>0</v>
      </c>
      <c r="E31" s="11" t="str">
        <f>xControls!C35</f>
        <v>AC-6(2)</v>
      </c>
      <c r="F31" s="12" t="str">
        <f>xControls!E35</f>
        <v>Require that users of system accounts (or roles) with access to [Assignment: organization-defined security functions or security-relevant information] use non-privileged accounts or roles, when accessing nonsecurity functions.</v>
      </c>
      <c r="G31" s="13"/>
      <c r="H31" s="13"/>
      <c r="I31" s="13"/>
      <c r="J31" s="13" t="s">
        <v>47</v>
      </c>
      <c r="K31" s="20" t="s">
        <v>45</v>
      </c>
    </row>
    <row r="32" spans="1:11" ht="87" customHeight="1" x14ac:dyDescent="0.25">
      <c r="A32" s="11" t="str">
        <f>xControls!D36</f>
        <v>AC.06.05</v>
      </c>
      <c r="B32" s="11" t="str">
        <f>xControls!A36</f>
        <v>Access Control</v>
      </c>
      <c r="C32" s="10"/>
      <c r="D32" s="11">
        <f>xControls!B36</f>
        <v>0</v>
      </c>
      <c r="E32" s="11" t="str">
        <f>xControls!C36</f>
        <v>AC-6(5)</v>
      </c>
      <c r="F32" s="12" t="str">
        <f>xControls!E36</f>
        <v>Restrict privileged accounts on the system to [Assignment: organization-defined personnel or roles].</v>
      </c>
      <c r="G32" s="13"/>
      <c r="H32" s="13"/>
      <c r="I32" s="13"/>
      <c r="J32" s="13" t="s">
        <v>47</v>
      </c>
      <c r="K32" s="20" t="s">
        <v>45</v>
      </c>
    </row>
    <row r="33" spans="1:11" ht="87" customHeight="1" x14ac:dyDescent="0.25">
      <c r="A33" s="11" t="str">
        <f>xControls!D37</f>
        <v>AC.06.07</v>
      </c>
      <c r="B33" s="11" t="str">
        <f>xControls!A37</f>
        <v>Access Control</v>
      </c>
      <c r="C33" s="10"/>
      <c r="D33" s="11">
        <f>xControls!B37</f>
        <v>0</v>
      </c>
      <c r="E33" s="11" t="str">
        <f>xControls!C37</f>
        <v>AC-6(7)</v>
      </c>
      <c r="F33" s="12" t="str">
        <f>xControls!E37</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33" s="13"/>
      <c r="H33" s="13"/>
      <c r="I33" s="13"/>
      <c r="J33" s="13" t="s">
        <v>47</v>
      </c>
      <c r="K33" s="20" t="s">
        <v>45</v>
      </c>
    </row>
    <row r="34" spans="1:11" ht="87" customHeight="1" x14ac:dyDescent="0.25">
      <c r="A34" s="11" t="str">
        <f>xControls!D38</f>
        <v>AC.06.09</v>
      </c>
      <c r="B34" s="11" t="str">
        <f>xControls!A38</f>
        <v>Access Control</v>
      </c>
      <c r="C34" s="10"/>
      <c r="D34" s="11">
        <f>xControls!B38</f>
        <v>0</v>
      </c>
      <c r="E34" s="11" t="str">
        <f>xControls!C38</f>
        <v>AC-6(9)</v>
      </c>
      <c r="F34" s="12" t="str">
        <f>xControls!E38</f>
        <v>Log the execution of privileged functions.</v>
      </c>
      <c r="G34" s="13"/>
      <c r="H34" s="13"/>
      <c r="I34" s="13"/>
      <c r="J34" s="13" t="s">
        <v>47</v>
      </c>
      <c r="K34" s="20" t="s">
        <v>45</v>
      </c>
    </row>
    <row r="35" spans="1:11" ht="87" customHeight="1" x14ac:dyDescent="0.25">
      <c r="A35" s="11" t="str">
        <f>xControls!D34</f>
        <v>AC.06.10</v>
      </c>
      <c r="B35" s="11" t="str">
        <f>xControls!A34</f>
        <v>Access Control</v>
      </c>
      <c r="C35" s="10"/>
      <c r="D35" s="11">
        <f>xControls!B34</f>
        <v>0</v>
      </c>
      <c r="E35" s="11" t="str">
        <f>xControls!C34</f>
        <v>AC-6(10)</v>
      </c>
      <c r="F35" s="12" t="str">
        <f>xControls!E34</f>
        <v>Prevent non-privileged users from executing privileged functions.</v>
      </c>
      <c r="G35" s="13"/>
      <c r="H35" s="13"/>
      <c r="I35" s="13"/>
      <c r="J35" s="13" t="s">
        <v>47</v>
      </c>
      <c r="K35" s="20" t="s">
        <v>45</v>
      </c>
    </row>
    <row r="36" spans="1:11" ht="87" customHeight="1" x14ac:dyDescent="0.25">
      <c r="A36" s="11" t="str">
        <f>xControls!D39</f>
        <v>AC.07</v>
      </c>
      <c r="B36" s="11" t="str">
        <f>xControls!A39</f>
        <v>Access Control</v>
      </c>
      <c r="C36" s="10"/>
      <c r="D36" s="11">
        <f>xControls!B39</f>
        <v>0</v>
      </c>
      <c r="E36" s="11" t="str">
        <f>xControls!C39</f>
        <v>AC-7</v>
      </c>
      <c r="F36" s="12" t="str">
        <f>xControls!E39</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36" s="13"/>
      <c r="H36" s="13"/>
      <c r="I36" s="13"/>
      <c r="J36" s="13" t="s">
        <v>47</v>
      </c>
      <c r="K36" s="20" t="s">
        <v>45</v>
      </c>
    </row>
    <row r="37" spans="1:11" ht="87" customHeight="1" x14ac:dyDescent="0.25">
      <c r="A37" s="11" t="str">
        <f>xControls!D40</f>
        <v>AC.08</v>
      </c>
      <c r="B37" s="11" t="str">
        <f>xControls!A40</f>
        <v>Access Control</v>
      </c>
      <c r="C37" s="10"/>
      <c r="D37" s="11">
        <f>xControls!B40</f>
        <v>0</v>
      </c>
      <c r="E37" s="11" t="str">
        <f>xControls!C40</f>
        <v>AC-8</v>
      </c>
      <c r="F37" s="12" t="str">
        <f>xControls!E40</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37" s="13"/>
      <c r="H37" s="13"/>
      <c r="I37" s="13"/>
      <c r="J37" s="13" t="s">
        <v>47</v>
      </c>
      <c r="K37" s="20" t="s">
        <v>45</v>
      </c>
    </row>
    <row r="38" spans="1:11" ht="87" customHeight="1" x14ac:dyDescent="0.25">
      <c r="A38" s="11" t="str">
        <f>xControls!D3</f>
        <v>AC.11</v>
      </c>
      <c r="B38" s="11" t="str">
        <f>xControls!A3</f>
        <v>Access Control</v>
      </c>
      <c r="C38" s="10"/>
      <c r="D38" s="11">
        <f>xControls!B3</f>
        <v>0</v>
      </c>
      <c r="E38" s="11" t="str">
        <f>xControls!C3</f>
        <v>AC-11</v>
      </c>
      <c r="F38" s="12" t="str">
        <f>xControls!E3</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38" s="13"/>
      <c r="H38" s="13"/>
      <c r="I38" s="13"/>
      <c r="J38" s="13" t="s">
        <v>47</v>
      </c>
      <c r="K38" s="20" t="s">
        <v>45</v>
      </c>
    </row>
    <row r="39" spans="1:11" ht="87" customHeight="1" x14ac:dyDescent="0.25">
      <c r="A39" s="11" t="str">
        <f>xControls!D4</f>
        <v>AC.11.01</v>
      </c>
      <c r="B39" s="11" t="str">
        <f>xControls!A4</f>
        <v>Access Control</v>
      </c>
      <c r="C39" s="10"/>
      <c r="D39" s="11">
        <f>xControls!B4</f>
        <v>0</v>
      </c>
      <c r="E39" s="11" t="str">
        <f>xControls!C4</f>
        <v>AC-11(1)</v>
      </c>
      <c r="F39" s="12" t="str">
        <f>xControls!E4</f>
        <v>Conceal, via the device lock, information previously visible on the display with a publicly viewable image.</v>
      </c>
      <c r="G39" s="13"/>
      <c r="H39" s="13"/>
      <c r="I39" s="13"/>
      <c r="J39" s="13" t="s">
        <v>47</v>
      </c>
      <c r="K39" s="20" t="s">
        <v>45</v>
      </c>
    </row>
    <row r="40" spans="1:11" ht="87" customHeight="1" x14ac:dyDescent="0.25">
      <c r="A40" s="11" t="str">
        <f>xControls!D5</f>
        <v>AC.12</v>
      </c>
      <c r="B40" s="11" t="str">
        <f>xControls!A5</f>
        <v>Access Control</v>
      </c>
      <c r="C40" s="10"/>
      <c r="D40" s="11">
        <f>xControls!B5</f>
        <v>0</v>
      </c>
      <c r="E40" s="11" t="str">
        <f>xControls!C5</f>
        <v>AC-12</v>
      </c>
      <c r="F40" s="12" t="str">
        <f>xControls!E5</f>
        <v>Automatically terminate a user session after [Assignment: organization-defined conditions or trigger events requiring session disconnect].</v>
      </c>
      <c r="G40" s="13"/>
      <c r="H40" s="13"/>
      <c r="I40" s="13"/>
      <c r="J40" s="13" t="s">
        <v>47</v>
      </c>
      <c r="K40" s="20" t="s">
        <v>45</v>
      </c>
    </row>
    <row r="41" spans="1:11" ht="87" customHeight="1" x14ac:dyDescent="0.25">
      <c r="A41" s="11" t="str">
        <f>xControls!D6</f>
        <v>AC.14</v>
      </c>
      <c r="B41" s="11" t="str">
        <f>xControls!A6</f>
        <v>Access Control</v>
      </c>
      <c r="C41" s="10"/>
      <c r="D41" s="11">
        <f>xControls!B6</f>
        <v>0</v>
      </c>
      <c r="E41" s="11" t="str">
        <f>xControls!C6</f>
        <v>AC-14</v>
      </c>
      <c r="F41" s="12" t="str">
        <f>xControls!E6</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41" s="13"/>
      <c r="H41" s="13"/>
      <c r="I41" s="13"/>
      <c r="J41" s="13" t="s">
        <v>47</v>
      </c>
      <c r="K41" s="20" t="s">
        <v>45</v>
      </c>
    </row>
    <row r="42" spans="1:11" ht="87" customHeight="1" x14ac:dyDescent="0.25">
      <c r="A42" s="11" t="str">
        <f>xControls!D7</f>
        <v>AC.17</v>
      </c>
      <c r="B42" s="11" t="str">
        <f>xControls!A7</f>
        <v>Access Control</v>
      </c>
      <c r="C42" s="10"/>
      <c r="D42" s="11">
        <f>xControls!B7</f>
        <v>0</v>
      </c>
      <c r="E42" s="11" t="str">
        <f>xControls!C7</f>
        <v>AC-17</v>
      </c>
      <c r="F42" s="12" t="str">
        <f>xControls!E7</f>
        <v>a. Establish and document usage restrictions, configuration/connection requirements, and implementation guidance for each type of remote access allowed; and
b. Authorize each type of remote access to the system prior to allowing such connections.</v>
      </c>
      <c r="G42" s="13"/>
      <c r="H42" s="13"/>
      <c r="I42" s="13"/>
      <c r="J42" s="13" t="s">
        <v>47</v>
      </c>
      <c r="K42" s="20" t="s">
        <v>45</v>
      </c>
    </row>
    <row r="43" spans="1:11" ht="87" customHeight="1" x14ac:dyDescent="0.25">
      <c r="A43" s="11" t="str">
        <f>xControls!D8</f>
        <v>AC.17.01</v>
      </c>
      <c r="B43" s="11" t="str">
        <f>xControls!A8</f>
        <v>Access Control</v>
      </c>
      <c r="C43" s="10"/>
      <c r="D43" s="11">
        <f>xControls!B8</f>
        <v>0</v>
      </c>
      <c r="E43" s="11" t="str">
        <f>xControls!C8</f>
        <v>AC-17(1)</v>
      </c>
      <c r="F43" s="12" t="str">
        <f>xControls!E8</f>
        <v>Employ automated mechanisms to monitor and control remote access methods.</v>
      </c>
      <c r="G43" s="13"/>
      <c r="H43" s="13"/>
      <c r="I43" s="13"/>
      <c r="J43" s="13" t="s">
        <v>47</v>
      </c>
      <c r="K43" s="20" t="s">
        <v>45</v>
      </c>
    </row>
    <row r="44" spans="1:11" ht="87" customHeight="1" x14ac:dyDescent="0.25">
      <c r="A44" s="11" t="str">
        <f>xControls!D9</f>
        <v>AC.17.02</v>
      </c>
      <c r="B44" s="11" t="str">
        <f>xControls!A9</f>
        <v>Access Control</v>
      </c>
      <c r="C44" s="10"/>
      <c r="D44" s="11">
        <f>xControls!B9</f>
        <v>0</v>
      </c>
      <c r="E44" s="11" t="str">
        <f>xControls!C9</f>
        <v>AC-17(2)</v>
      </c>
      <c r="F44" s="12" t="str">
        <f>xControls!E9</f>
        <v>Implement cryptographic mechanisms to protect the confidentiality and integrity of remote access sessions.</v>
      </c>
      <c r="G44" s="13"/>
      <c r="H44" s="13"/>
      <c r="I44" s="13"/>
      <c r="J44" s="13" t="s">
        <v>47</v>
      </c>
      <c r="K44" s="20" t="s">
        <v>45</v>
      </c>
    </row>
    <row r="45" spans="1:11" ht="87" customHeight="1" x14ac:dyDescent="0.25">
      <c r="A45" s="11" t="str">
        <f>xControls!D10</f>
        <v>AC.17.03</v>
      </c>
      <c r="B45" s="11" t="str">
        <f>xControls!A10</f>
        <v>Access Control</v>
      </c>
      <c r="C45" s="10"/>
      <c r="D45" s="11">
        <f>xControls!B10</f>
        <v>0</v>
      </c>
      <c r="E45" s="11" t="str">
        <f>xControls!C10</f>
        <v>AC-17(3)</v>
      </c>
      <c r="F45" s="12" t="str">
        <f>xControls!E10</f>
        <v>Route remote accesses through authorized and managed network access control points.</v>
      </c>
      <c r="G45" s="13"/>
      <c r="H45" s="13"/>
      <c r="I45" s="13"/>
      <c r="J45" s="13" t="s">
        <v>47</v>
      </c>
      <c r="K45" s="20" t="s">
        <v>45</v>
      </c>
    </row>
    <row r="46" spans="1:11" ht="105" x14ac:dyDescent="0.25">
      <c r="A46" s="11" t="str">
        <f>xControls!D11</f>
        <v>AC.17.04</v>
      </c>
      <c r="B46" s="11" t="str">
        <f>xControls!A11</f>
        <v>Access Control</v>
      </c>
      <c r="C46" s="10"/>
      <c r="D46" s="11">
        <f>xControls!B11</f>
        <v>0</v>
      </c>
      <c r="E46" s="11" t="str">
        <f>xControls!C11</f>
        <v>AC-17(4)</v>
      </c>
      <c r="F46" s="12" t="str">
        <f>xControls!E11</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46" s="13"/>
      <c r="H46" s="13"/>
      <c r="I46" s="13"/>
      <c r="J46" s="13" t="s">
        <v>47</v>
      </c>
      <c r="K46" s="20" t="s">
        <v>45</v>
      </c>
    </row>
    <row r="47" spans="1:11" ht="75" x14ac:dyDescent="0.25">
      <c r="A47" s="11" t="str">
        <f>xControls!D12</f>
        <v>AC.18</v>
      </c>
      <c r="B47" s="11" t="str">
        <f>xControls!A12</f>
        <v>Access Control</v>
      </c>
      <c r="C47" s="10"/>
      <c r="D47" s="11">
        <f>xControls!B12</f>
        <v>0</v>
      </c>
      <c r="E47" s="11" t="str">
        <f>xControls!C12</f>
        <v>AC-18</v>
      </c>
      <c r="F47" s="12" t="str">
        <f>xControls!E12</f>
        <v>a. Establish configuration requirements, connection requirements, and implementation guidance for each type of wireless access; and
b. Authorize each type of wireless access to the system prior to allowing such connections.</v>
      </c>
      <c r="G47" s="13"/>
      <c r="H47" s="13"/>
      <c r="I47" s="13"/>
      <c r="J47" s="13" t="s">
        <v>47</v>
      </c>
      <c r="K47" s="20" t="s">
        <v>45</v>
      </c>
    </row>
    <row r="48" spans="1:11" ht="45" x14ac:dyDescent="0.25">
      <c r="A48" s="11" t="str">
        <f>xControls!D13</f>
        <v>AC.18.01</v>
      </c>
      <c r="B48" s="11" t="str">
        <f>xControls!A13</f>
        <v>Access Control</v>
      </c>
      <c r="C48" s="10"/>
      <c r="D48" s="11">
        <f>xControls!B13</f>
        <v>0</v>
      </c>
      <c r="E48" s="11" t="str">
        <f>xControls!C13</f>
        <v>AC-18(1)</v>
      </c>
      <c r="F48" s="12" t="str">
        <f>xControls!E13</f>
        <v>Protect wireless access to the system using authentication of [Selection (one or more): users; devices] and encryption.</v>
      </c>
      <c r="G48" s="13"/>
      <c r="H48" s="13"/>
      <c r="I48" s="13"/>
      <c r="J48" s="13" t="s">
        <v>47</v>
      </c>
      <c r="K48" s="20" t="s">
        <v>45</v>
      </c>
    </row>
    <row r="49" spans="1:11" ht="45" x14ac:dyDescent="0.25">
      <c r="A49" s="11" t="str">
        <f>xControls!D14</f>
        <v>AC.18.03</v>
      </c>
      <c r="B49" s="11" t="str">
        <f>xControls!A14</f>
        <v>Access Control</v>
      </c>
      <c r="C49" s="10"/>
      <c r="D49" s="11">
        <f>xControls!B14</f>
        <v>0</v>
      </c>
      <c r="E49" s="11" t="str">
        <f>xControls!C14</f>
        <v>AC-18(3)</v>
      </c>
      <c r="F49" s="12" t="str">
        <f>xControls!E14</f>
        <v>Disable, when not intended for use, wireless networking capabilities embedded within system components prior to issuance and deployment.</v>
      </c>
      <c r="G49" s="13"/>
      <c r="H49" s="13"/>
      <c r="I49" s="13"/>
      <c r="J49" s="13" t="s">
        <v>47</v>
      </c>
      <c r="K49" s="20" t="s">
        <v>45</v>
      </c>
    </row>
    <row r="50" spans="1:11" ht="105" x14ac:dyDescent="0.25">
      <c r="A50" s="11" t="str">
        <f>xControls!D15</f>
        <v>AC.19</v>
      </c>
      <c r="B50" s="11" t="str">
        <f>xControls!A15</f>
        <v>Access Control</v>
      </c>
      <c r="C50" s="10"/>
      <c r="D50" s="11">
        <f>xControls!B15</f>
        <v>0</v>
      </c>
      <c r="E50" s="11" t="str">
        <f>xControls!C15</f>
        <v>AC-19</v>
      </c>
      <c r="F50" s="12" t="str">
        <f>xControls!E15</f>
        <v>a. Establish configuration requirements, connection requirements, and implementation guidance for organization-controlled mobile devices, to include when such devices are outside of controlled areas; and
b. Authorize the connection of mobile devices to organizational systems.</v>
      </c>
      <c r="G50" s="13"/>
      <c r="H50" s="13"/>
      <c r="I50" s="13"/>
      <c r="J50" s="13" t="s">
        <v>47</v>
      </c>
      <c r="K50" s="20" t="s">
        <v>45</v>
      </c>
    </row>
    <row r="51" spans="1:11" ht="60" x14ac:dyDescent="0.25">
      <c r="A51" s="11" t="str">
        <f>xControls!D16</f>
        <v>AC.19.05</v>
      </c>
      <c r="B51" s="11" t="str">
        <f>xControls!A16</f>
        <v>Access Control</v>
      </c>
      <c r="C51" s="10"/>
      <c r="D51" s="11">
        <f>xControls!B16</f>
        <v>0</v>
      </c>
      <c r="E51" s="11" t="str">
        <f>xControls!C16</f>
        <v>AC-19(5)</v>
      </c>
      <c r="F51" s="12" t="str">
        <f>xControls!E16</f>
        <v>Employ [Selection: full-device encryption; container-based encryption] to protect the confidentiality and integrity of information on [Assignment: organization-defined mobile devices].</v>
      </c>
      <c r="G51" s="13"/>
      <c r="H51" s="13"/>
      <c r="I51" s="13"/>
      <c r="J51" s="13" t="s">
        <v>47</v>
      </c>
      <c r="K51" s="20" t="s">
        <v>45</v>
      </c>
    </row>
    <row r="52" spans="1:11" ht="180" x14ac:dyDescent="0.25">
      <c r="A52" s="11" t="str">
        <f>xControls!D24</f>
        <v>AC.20</v>
      </c>
      <c r="B52" s="11" t="str">
        <f>xControls!A24</f>
        <v>Access Control</v>
      </c>
      <c r="C52" s="10"/>
      <c r="D52" s="11">
        <f>xControls!B24</f>
        <v>0</v>
      </c>
      <c r="E52" s="11" t="str">
        <f>xControls!C24</f>
        <v>AC-20</v>
      </c>
      <c r="F52" s="12" t="str">
        <f>xControls!E24</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52" s="13"/>
      <c r="H52" s="13"/>
      <c r="I52" s="13"/>
      <c r="J52" s="13" t="s">
        <v>47</v>
      </c>
      <c r="K52" s="20" t="s">
        <v>45</v>
      </c>
    </row>
    <row r="53" spans="1:11" ht="165" x14ac:dyDescent="0.25">
      <c r="A53" s="11" t="str">
        <f>xControls!D25</f>
        <v>AC.20.01</v>
      </c>
      <c r="B53" s="11" t="str">
        <f>xControls!A25</f>
        <v>Access Control</v>
      </c>
      <c r="C53" s="10"/>
      <c r="D53" s="11">
        <f>xControls!B25</f>
        <v>0</v>
      </c>
      <c r="E53" s="11" t="str">
        <f>xControls!C25</f>
        <v>AC-20(1)</v>
      </c>
      <c r="F53" s="12" t="str">
        <f>xControls!E25</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53" s="13"/>
      <c r="H53" s="13"/>
      <c r="I53" s="13"/>
      <c r="J53" s="13" t="s">
        <v>47</v>
      </c>
      <c r="K53" s="20" t="s">
        <v>45</v>
      </c>
    </row>
    <row r="54" spans="1:11" ht="60" x14ac:dyDescent="0.25">
      <c r="A54" s="11" t="str">
        <f>xControls!D26</f>
        <v>AC.20.02</v>
      </c>
      <c r="B54" s="11" t="str">
        <f>xControls!A26</f>
        <v>Access Control</v>
      </c>
      <c r="C54" s="10"/>
      <c r="D54" s="11">
        <f>xControls!B26</f>
        <v>0</v>
      </c>
      <c r="E54" s="11" t="str">
        <f>xControls!C26</f>
        <v>AC-20(2)</v>
      </c>
      <c r="F54" s="12" t="str">
        <f>xControls!E26</f>
        <v>Restrict the use of organization-controlled portable storage devices by authorized individuals on external systems using [Assignment: organization-defined restrictions].</v>
      </c>
      <c r="G54" s="13"/>
      <c r="H54" s="13"/>
      <c r="I54" s="13"/>
      <c r="J54" s="13" t="s">
        <v>47</v>
      </c>
      <c r="K54" s="20" t="s">
        <v>45</v>
      </c>
    </row>
    <row r="55" spans="1:11" ht="150" x14ac:dyDescent="0.25">
      <c r="A55" s="11" t="str">
        <f>xControls!D27</f>
        <v>AC.21</v>
      </c>
      <c r="B55" s="11" t="str">
        <f>xControls!A27</f>
        <v>Access Control</v>
      </c>
      <c r="C55" s="10"/>
      <c r="D55" s="11">
        <f>xControls!B27</f>
        <v>0</v>
      </c>
      <c r="E55" s="11" t="str">
        <f>xControls!C27</f>
        <v>AC-21</v>
      </c>
      <c r="F55" s="12" t="str">
        <f>xControls!E27</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55" s="13"/>
      <c r="H55" s="13"/>
      <c r="I55" s="13"/>
      <c r="J55" s="13" t="s">
        <v>47</v>
      </c>
      <c r="K55" s="20" t="s">
        <v>45</v>
      </c>
    </row>
    <row r="56" spans="1:11" ht="195" x14ac:dyDescent="0.25">
      <c r="A56" s="11" t="str">
        <f>xControls!D28</f>
        <v>AC.22</v>
      </c>
      <c r="B56" s="11" t="str">
        <f>xControls!A28</f>
        <v>Access Control</v>
      </c>
      <c r="C56" s="10"/>
      <c r="D56" s="11">
        <f>xControls!B28</f>
        <v>0</v>
      </c>
      <c r="E56" s="11" t="str">
        <f>xControls!C28</f>
        <v>AC-22</v>
      </c>
      <c r="F56" s="12" t="str">
        <f>xControls!E28</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56" s="13"/>
      <c r="H56" s="13"/>
      <c r="I56" s="13"/>
      <c r="J56" s="13" t="s">
        <v>47</v>
      </c>
      <c r="K56" s="20" t="s">
        <v>45</v>
      </c>
    </row>
    <row r="57" spans="1:11" ht="27" hidden="1" customHeight="1" x14ac:dyDescent="0.25">
      <c r="A57" s="15" t="s">
        <v>3496</v>
      </c>
      <c r="B57" s="15"/>
      <c r="C57" s="14"/>
      <c r="D57" s="15"/>
      <c r="E57" s="15"/>
      <c r="F57" s="16"/>
      <c r="G57" s="17"/>
      <c r="H57" s="17"/>
      <c r="I57" s="17"/>
      <c r="J57" s="17"/>
      <c r="K57" s="32"/>
    </row>
    <row r="58" spans="1:11" ht="405" x14ac:dyDescent="0.25">
      <c r="A58" s="11" t="str">
        <f>xControls!D41</f>
        <v>AT.01</v>
      </c>
      <c r="B58" s="11" t="str">
        <f>xControls!A41</f>
        <v>Awareness and Training</v>
      </c>
      <c r="C58" s="10" t="str">
        <f>xControls!A41</f>
        <v>Awareness and Training</v>
      </c>
      <c r="D58" s="11">
        <f>xControls!B41</f>
        <v>0</v>
      </c>
      <c r="E58" s="11" t="str">
        <f>xControls!C41</f>
        <v>AT-1</v>
      </c>
      <c r="F58" s="12" t="str">
        <f>xControls!E41</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58" s="13"/>
      <c r="H58" s="13"/>
      <c r="I58" s="13"/>
      <c r="J58" s="13" t="s">
        <v>47</v>
      </c>
      <c r="K58" s="20" t="s">
        <v>45</v>
      </c>
    </row>
    <row r="59" spans="1:11" ht="285" x14ac:dyDescent="0.25">
      <c r="A59" s="11" t="str">
        <f>xControls!D42</f>
        <v>AT.02</v>
      </c>
      <c r="B59" s="11" t="str">
        <f>xControls!A42</f>
        <v>Awareness and Training</v>
      </c>
      <c r="C59" s="10"/>
      <c r="D59" s="11">
        <f>xControls!B42</f>
        <v>0</v>
      </c>
      <c r="E59" s="11" t="str">
        <f>xControls!C42</f>
        <v>AT-2</v>
      </c>
      <c r="F59" s="12" t="str">
        <f>xControls!E42</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59" s="13"/>
      <c r="H59" s="13"/>
      <c r="I59" s="13"/>
      <c r="J59" s="13" t="s">
        <v>47</v>
      </c>
      <c r="K59" s="20" t="s">
        <v>45</v>
      </c>
    </row>
    <row r="60" spans="1:11" ht="45" x14ac:dyDescent="0.25">
      <c r="A60" s="11" t="str">
        <f>xControls!D43</f>
        <v>AT.02.02</v>
      </c>
      <c r="B60" s="11" t="str">
        <f>xControls!A43</f>
        <v>Awareness and Training</v>
      </c>
      <c r="C60" s="10"/>
      <c r="D60" s="11">
        <f>xControls!B43</f>
        <v>0</v>
      </c>
      <c r="E60" s="11" t="str">
        <f>xControls!C43</f>
        <v>AT-2(2)</v>
      </c>
      <c r="F60" s="12" t="str">
        <f>xControls!E43</f>
        <v>Provide literacy training on recognizing and reporting potential indicators of insider threat.</v>
      </c>
      <c r="G60" s="13"/>
      <c r="H60" s="13"/>
      <c r="I60" s="13"/>
      <c r="J60" s="13" t="s">
        <v>47</v>
      </c>
      <c r="K60" s="20" t="s">
        <v>45</v>
      </c>
    </row>
    <row r="61" spans="1:11" ht="45" x14ac:dyDescent="0.25">
      <c r="A61" s="11" t="str">
        <f>xControls!D44</f>
        <v>AT.02.03</v>
      </c>
      <c r="B61" s="11" t="str">
        <f>xControls!A44</f>
        <v>Awareness and Training</v>
      </c>
      <c r="C61" s="10"/>
      <c r="D61" s="11">
        <f>xControls!B44</f>
        <v>0</v>
      </c>
      <c r="E61" s="11" t="str">
        <f>xControls!C44</f>
        <v>AT-2(3)</v>
      </c>
      <c r="F61" s="12" t="str">
        <f>xControls!E44</f>
        <v>Provide literacy training on recognizing and reporting potential and actual instances of social engineering and social mining.</v>
      </c>
      <c r="G61" s="13"/>
      <c r="H61" s="13"/>
      <c r="I61" s="13"/>
      <c r="J61" s="13" t="s">
        <v>47</v>
      </c>
      <c r="K61" s="20" t="s">
        <v>45</v>
      </c>
    </row>
    <row r="62" spans="1:11" ht="225" x14ac:dyDescent="0.25">
      <c r="A62" s="11" t="str">
        <f>xControls!D45</f>
        <v>AT.03</v>
      </c>
      <c r="B62" s="11" t="str">
        <f>xControls!A45</f>
        <v>Awareness and Training</v>
      </c>
      <c r="C62" s="10"/>
      <c r="D62" s="11">
        <f>xControls!B45</f>
        <v>0</v>
      </c>
      <c r="E62" s="11" t="str">
        <f>xControls!C45</f>
        <v>AT-3</v>
      </c>
      <c r="F62" s="12" t="str">
        <f>xControls!E45</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62" s="13"/>
      <c r="H62" s="13"/>
      <c r="I62" s="13"/>
      <c r="J62" s="13" t="s">
        <v>47</v>
      </c>
      <c r="K62" s="20" t="s">
        <v>45</v>
      </c>
    </row>
    <row r="63" spans="1:11" ht="90" x14ac:dyDescent="0.25">
      <c r="A63" s="11" t="str">
        <f>xControls!D46</f>
        <v>AT.04</v>
      </c>
      <c r="B63" s="11" t="str">
        <f>xControls!A46</f>
        <v>Awareness and Training</v>
      </c>
      <c r="C63" s="10"/>
      <c r="D63" s="11">
        <f>xControls!B46</f>
        <v>0</v>
      </c>
      <c r="E63" s="11" t="str">
        <f>xControls!C46</f>
        <v>AT-4</v>
      </c>
      <c r="F63" s="12" t="str">
        <f>xControls!E46</f>
        <v>a. Document and monitor information security and privacy training activities, including security and privacy awareness training and specific role-based security and privacy training; and
b. Retain individual training records for [Assignment: organization-defined time period].</v>
      </c>
      <c r="G63" s="13"/>
      <c r="H63" s="13"/>
      <c r="I63" s="13"/>
      <c r="J63" s="13" t="s">
        <v>47</v>
      </c>
      <c r="K63" s="20" t="s">
        <v>45</v>
      </c>
    </row>
    <row r="64" spans="1:11" ht="15.75" hidden="1" customHeight="1" x14ac:dyDescent="0.25">
      <c r="A64" s="15" t="s">
        <v>3512</v>
      </c>
      <c r="B64" s="15"/>
      <c r="C64" s="14"/>
      <c r="D64" s="15">
        <f>xControls!B306</f>
        <v>0</v>
      </c>
      <c r="E64" s="15"/>
      <c r="F64" s="16"/>
      <c r="G64" s="17"/>
      <c r="H64" s="17"/>
      <c r="I64" s="17"/>
      <c r="J64" s="17"/>
      <c r="K64" s="32"/>
    </row>
    <row r="65" spans="1:11" ht="405" x14ac:dyDescent="0.25">
      <c r="A65" s="11" t="str">
        <f>xControls!D47</f>
        <v>AU.01</v>
      </c>
      <c r="B65" s="11" t="str">
        <f>xControls!A47</f>
        <v>Audit and Accountability</v>
      </c>
      <c r="C65" s="10" t="str">
        <f>xControls!A47</f>
        <v>Audit and Accountability</v>
      </c>
      <c r="D65" s="11">
        <f>xControls!B47</f>
        <v>0</v>
      </c>
      <c r="E65" s="11" t="str">
        <f>xControls!C47</f>
        <v>AU-1</v>
      </c>
      <c r="F65" s="12" t="str">
        <f>xControls!E47</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65" s="13"/>
      <c r="H65" s="13"/>
      <c r="I65" s="13"/>
      <c r="J65" s="13" t="s">
        <v>47</v>
      </c>
      <c r="K65" s="20" t="s">
        <v>45</v>
      </c>
    </row>
    <row r="66" spans="1:11" ht="285" x14ac:dyDescent="0.25">
      <c r="A66" s="11" t="str">
        <f>xControls!D50</f>
        <v>AU.02</v>
      </c>
      <c r="B66" s="11" t="str">
        <f>xControls!A50</f>
        <v>Audit and Accountability</v>
      </c>
      <c r="C66" s="10"/>
      <c r="D66" s="11">
        <f>xControls!B50</f>
        <v>0</v>
      </c>
      <c r="E66" s="11" t="str">
        <f>xControls!C50</f>
        <v>AU-2</v>
      </c>
      <c r="F66" s="12" t="str">
        <f>xControls!E50</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66" s="13"/>
      <c r="H66" s="13"/>
      <c r="I66" s="13"/>
      <c r="J66" s="13" t="s">
        <v>47</v>
      </c>
      <c r="K66" s="20" t="s">
        <v>45</v>
      </c>
    </row>
    <row r="67" spans="1:11" ht="135" x14ac:dyDescent="0.25">
      <c r="A67" s="11" t="str">
        <f>xControls!D51</f>
        <v>AU.03</v>
      </c>
      <c r="B67" s="11" t="str">
        <f>xControls!A51</f>
        <v>Audit and Accountability</v>
      </c>
      <c r="C67" s="10"/>
      <c r="D67" s="11">
        <f>xControls!B51</f>
        <v>0</v>
      </c>
      <c r="E67" s="11" t="str">
        <f>xControls!C51</f>
        <v>AU-3</v>
      </c>
      <c r="F67" s="12" t="str">
        <f>xControls!E51</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67" s="13"/>
      <c r="H67" s="13"/>
      <c r="I67" s="13"/>
      <c r="J67" s="13" t="s">
        <v>47</v>
      </c>
      <c r="K67" s="20" t="s">
        <v>45</v>
      </c>
    </row>
    <row r="68" spans="1:11" ht="45" x14ac:dyDescent="0.25">
      <c r="A68" s="11" t="str">
        <f>xControls!D52</f>
        <v>AU.03.01</v>
      </c>
      <c r="B68" s="11" t="str">
        <f>xControls!A52</f>
        <v>Audit and Accountability</v>
      </c>
      <c r="C68" s="10"/>
      <c r="D68" s="11">
        <f>xControls!B52</f>
        <v>0</v>
      </c>
      <c r="E68" s="11" t="str">
        <f>xControls!C52</f>
        <v>AU-3(1)</v>
      </c>
      <c r="F68" s="12" t="str">
        <f>xControls!E52</f>
        <v>Generate audit records containing the following additional information: [Assignment: organization-defined additional information].</v>
      </c>
      <c r="G68" s="13"/>
      <c r="H68" s="13"/>
      <c r="I68" s="13"/>
      <c r="J68" s="13" t="s">
        <v>47</v>
      </c>
      <c r="K68" s="20" t="s">
        <v>45</v>
      </c>
    </row>
    <row r="69" spans="1:11" ht="45" x14ac:dyDescent="0.25">
      <c r="A69" s="11" t="str">
        <f>xControls!D53</f>
        <v>AU.04</v>
      </c>
      <c r="B69" s="11" t="str">
        <f>xControls!A53</f>
        <v>Audit and Accountability</v>
      </c>
      <c r="C69" s="10"/>
      <c r="D69" s="11">
        <f>xControls!B53</f>
        <v>0</v>
      </c>
      <c r="E69" s="11" t="str">
        <f>xControls!C53</f>
        <v>AU-4</v>
      </c>
      <c r="F69" s="12" t="str">
        <f>xControls!E53</f>
        <v>Allocate audit log storage capacity to accommodate [Assignment: organization-defined audit log retention requirements].</v>
      </c>
      <c r="G69" s="13"/>
      <c r="H69" s="13"/>
      <c r="I69" s="13"/>
      <c r="J69" s="13" t="s">
        <v>47</v>
      </c>
      <c r="K69" s="20" t="s">
        <v>45</v>
      </c>
    </row>
    <row r="70" spans="1:11" ht="90" x14ac:dyDescent="0.25">
      <c r="A70" s="11" t="str">
        <f>xControls!D54</f>
        <v>AU.05</v>
      </c>
      <c r="B70" s="11" t="str">
        <f>xControls!A54</f>
        <v>Audit and Accountability</v>
      </c>
      <c r="C70" s="10"/>
      <c r="D70" s="11">
        <f>xControls!B54</f>
        <v>0</v>
      </c>
      <c r="E70" s="11" t="str">
        <f>xControls!C54</f>
        <v>AU-5</v>
      </c>
      <c r="F70" s="12" t="str">
        <f>xControls!E54</f>
        <v>a. Alert [Assignment: organization-defined personnel or roles] within [Assignment: organization-defined time period] in the event of an audit logging process failure; and
b. Take the following additional actions: [Assignment: organization-defined additional actions].</v>
      </c>
      <c r="G70" s="13"/>
      <c r="H70" s="13"/>
      <c r="I70" s="13"/>
      <c r="J70" s="13" t="s">
        <v>47</v>
      </c>
      <c r="K70" s="20" t="s">
        <v>45</v>
      </c>
    </row>
    <row r="71" spans="1:11" ht="180" x14ac:dyDescent="0.25">
      <c r="A71" s="11" t="str">
        <f>xControls!D55</f>
        <v>AU.06</v>
      </c>
      <c r="B71" s="11" t="str">
        <f>xControls!A55</f>
        <v>Audit and Accountability</v>
      </c>
      <c r="C71" s="10"/>
      <c r="D71" s="11">
        <f>xControls!B55</f>
        <v>0</v>
      </c>
      <c r="E71" s="11" t="str">
        <f>xControls!C55</f>
        <v>AU-6</v>
      </c>
      <c r="F71" s="12" t="str">
        <f>xControls!E55</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71" s="13"/>
      <c r="H71" s="13"/>
      <c r="I71" s="13"/>
      <c r="J71" s="13" t="s">
        <v>47</v>
      </c>
      <c r="K71" s="20" t="s">
        <v>45</v>
      </c>
    </row>
    <row r="72" spans="1:11" ht="45" x14ac:dyDescent="0.25">
      <c r="A72" s="11" t="str">
        <f>xControls!D56</f>
        <v>AU.06.01</v>
      </c>
      <c r="B72" s="11" t="str">
        <f>xControls!A56</f>
        <v>Audit and Accountability</v>
      </c>
      <c r="C72" s="10"/>
      <c r="D72" s="11">
        <f>xControls!B56</f>
        <v>0</v>
      </c>
      <c r="E72" s="11" t="str">
        <f>xControls!C56</f>
        <v>AU-6(1)</v>
      </c>
      <c r="F72" s="12" t="str">
        <f>xControls!E56</f>
        <v>Integrate audit record review, analysis, and reporting processes using [Assignment: organization-defined automated mechanisms].</v>
      </c>
      <c r="G72" s="13"/>
      <c r="H72" s="13"/>
      <c r="I72" s="13"/>
      <c r="J72" s="13" t="s">
        <v>47</v>
      </c>
      <c r="K72" s="20" t="s">
        <v>45</v>
      </c>
    </row>
    <row r="73" spans="1:11" ht="45" x14ac:dyDescent="0.25">
      <c r="A73" s="11" t="str">
        <f>xControls!D57</f>
        <v>AU.06.03</v>
      </c>
      <c r="B73" s="11" t="str">
        <f>xControls!A57</f>
        <v>Audit and Accountability</v>
      </c>
      <c r="C73" s="10"/>
      <c r="D73" s="11">
        <f>xControls!B57</f>
        <v>0</v>
      </c>
      <c r="E73" s="11" t="str">
        <f>xControls!C57</f>
        <v>AU-6(3)</v>
      </c>
      <c r="F73" s="12" t="str">
        <f>xControls!E57</f>
        <v>Analyze and correlate audit records across different repositories to gain organization-wide situational awareness.</v>
      </c>
      <c r="G73" s="13"/>
      <c r="H73" s="13"/>
      <c r="I73" s="13"/>
      <c r="J73" s="13" t="s">
        <v>47</v>
      </c>
      <c r="K73" s="20" t="s">
        <v>45</v>
      </c>
    </row>
    <row r="74" spans="1:11" ht="105" x14ac:dyDescent="0.25">
      <c r="A74" s="11" t="str">
        <f>xControls!D58</f>
        <v>AU.07</v>
      </c>
      <c r="B74" s="11" t="str">
        <f>xControls!A58</f>
        <v>Audit and Accountability</v>
      </c>
      <c r="C74" s="10"/>
      <c r="D74" s="11">
        <f>xControls!B58</f>
        <v>0</v>
      </c>
      <c r="E74" s="11" t="str">
        <f>xControls!C58</f>
        <v>AU-7</v>
      </c>
      <c r="F74" s="12" t="str">
        <f>xControls!E58</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74" s="13"/>
      <c r="H74" s="13"/>
      <c r="I74" s="13"/>
      <c r="J74" s="13" t="s">
        <v>47</v>
      </c>
      <c r="K74" s="20" t="s">
        <v>45</v>
      </c>
    </row>
    <row r="75" spans="1:11" ht="60" x14ac:dyDescent="0.25">
      <c r="A75" s="11" t="str">
        <f>xControls!D59</f>
        <v>AU.07.01</v>
      </c>
      <c r="B75" s="11" t="str">
        <f>xControls!A59</f>
        <v>Audit and Accountability</v>
      </c>
      <c r="C75" s="10"/>
      <c r="D75" s="11">
        <f>xControls!B59</f>
        <v>0</v>
      </c>
      <c r="E75" s="11" t="str">
        <f>xControls!C59</f>
        <v>AU-7(1)</v>
      </c>
      <c r="F75" s="12" t="str">
        <f>xControls!E59</f>
        <v>Provide and implement the capability to process, sort, and search audit records for events of interest based on the following content: [Assignment: organization-defined fields within audit records].</v>
      </c>
      <c r="G75" s="13"/>
      <c r="H75" s="13"/>
      <c r="I75" s="13"/>
      <c r="J75" s="13" t="s">
        <v>47</v>
      </c>
      <c r="K75" s="20" t="s">
        <v>45</v>
      </c>
    </row>
    <row r="76" spans="1:11" ht="120" x14ac:dyDescent="0.25">
      <c r="A76" s="11" t="str">
        <f>xControls!D60</f>
        <v>AU.08</v>
      </c>
      <c r="B76" s="11" t="str">
        <f>xControls!A60</f>
        <v>Audit and Accountability</v>
      </c>
      <c r="C76" s="10"/>
      <c r="D76" s="11">
        <f>xControls!B60</f>
        <v>0</v>
      </c>
      <c r="E76" s="11" t="str">
        <f>xControls!C60</f>
        <v>AU-8</v>
      </c>
      <c r="F76" s="12" t="str">
        <f>xControls!E60</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76" s="13"/>
      <c r="H76" s="13"/>
      <c r="I76" s="13"/>
      <c r="J76" s="13" t="s">
        <v>47</v>
      </c>
      <c r="K76" s="20" t="s">
        <v>45</v>
      </c>
    </row>
    <row r="77" spans="1:11" ht="90" x14ac:dyDescent="0.25">
      <c r="A77" s="11" t="str">
        <f>xControls!D61</f>
        <v>AU.09</v>
      </c>
      <c r="B77" s="11" t="str">
        <f>xControls!A61</f>
        <v>Audit and Accountability</v>
      </c>
      <c r="C77" s="10"/>
      <c r="D77" s="11">
        <f>xControls!B61</f>
        <v>0</v>
      </c>
      <c r="E77" s="11" t="str">
        <f>xControls!C61</f>
        <v>AU-9</v>
      </c>
      <c r="F77" s="12" t="str">
        <f>xControls!E61</f>
        <v>a. Protect audit information and audit logging tools from unauthorized access, modification, and deletion; and
b. Alert [Assignment: organization-defined personnel or roles] upon detection of unauthorized access, modification, or deletion of audit information.</v>
      </c>
      <c r="G77" s="13"/>
      <c r="H77" s="13"/>
      <c r="I77" s="13"/>
      <c r="J77" s="13" t="s">
        <v>47</v>
      </c>
      <c r="K77" s="20" t="s">
        <v>45</v>
      </c>
    </row>
    <row r="78" spans="1:11" ht="45" x14ac:dyDescent="0.25">
      <c r="A78" s="11" t="str">
        <f>xControls!D62</f>
        <v>AU.09.04</v>
      </c>
      <c r="B78" s="11" t="str">
        <f>xControls!A62</f>
        <v>Audit and Accountability</v>
      </c>
      <c r="C78" s="10"/>
      <c r="D78" s="11">
        <f>xControls!B62</f>
        <v>0</v>
      </c>
      <c r="E78" s="11" t="str">
        <f>xControls!C62</f>
        <v>AU-9(4)</v>
      </c>
      <c r="F78" s="12" t="str">
        <f>xControls!E62</f>
        <v>Authorize access to management of audit logging functionality to only [Assignment: organization-defined subset of privileged users or roles].</v>
      </c>
      <c r="G78" s="13"/>
      <c r="H78" s="13"/>
      <c r="I78" s="13"/>
      <c r="J78" s="13" t="s">
        <v>47</v>
      </c>
      <c r="K78" s="20" t="s">
        <v>45</v>
      </c>
    </row>
    <row r="79" spans="1:11" ht="90" x14ac:dyDescent="0.25">
      <c r="A79" s="11" t="str">
        <f>xControls!D48</f>
        <v>AU.11</v>
      </c>
      <c r="B79" s="11" t="str">
        <f>xControls!A48</f>
        <v>Audit and Accountability</v>
      </c>
      <c r="C79" s="10"/>
      <c r="D79" s="11">
        <f>xControls!B48</f>
        <v>0</v>
      </c>
      <c r="E79" s="11" t="str">
        <f>xControls!C48</f>
        <v>AU-11</v>
      </c>
      <c r="F79" s="12" t="str">
        <f>xControls!E48</f>
        <v>Retain audit records for [Assignment: organization-defined time period consistent with records retention policy] to provide support for after-the-fact investigations of incidents and to meet regulatory and organizational information retention requirements.</v>
      </c>
      <c r="G79" s="13"/>
      <c r="H79" s="13"/>
      <c r="I79" s="13"/>
      <c r="J79" s="13" t="s">
        <v>47</v>
      </c>
      <c r="K79" s="20" t="s">
        <v>45</v>
      </c>
    </row>
    <row r="80" spans="1:11" ht="165" x14ac:dyDescent="0.25">
      <c r="A80" s="11" t="str">
        <f>xControls!D49</f>
        <v>AU.12</v>
      </c>
      <c r="B80" s="11" t="str">
        <f>xControls!A49</f>
        <v>Audit and Accountability</v>
      </c>
      <c r="C80" s="10"/>
      <c r="D80" s="11">
        <f>xControls!B49</f>
        <v>0</v>
      </c>
      <c r="E80" s="11" t="str">
        <f>xControls!C49</f>
        <v>AU-12</v>
      </c>
      <c r="F80" s="12" t="str">
        <f>xControls!E49</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80" s="13"/>
      <c r="H80" s="13"/>
      <c r="I80" s="13"/>
      <c r="J80" s="13" t="s">
        <v>47</v>
      </c>
      <c r="K80" s="20" t="s">
        <v>45</v>
      </c>
    </row>
    <row r="81" spans="1:11" ht="23.25" hidden="1" customHeight="1" x14ac:dyDescent="0.25">
      <c r="A81" s="15" t="s">
        <v>3497</v>
      </c>
      <c r="B81" s="15"/>
      <c r="C81" s="14"/>
      <c r="D81" s="15"/>
      <c r="E81" s="15"/>
      <c r="F81" s="16"/>
      <c r="G81" s="17"/>
      <c r="H81" s="17"/>
      <c r="I81" s="17"/>
      <c r="J81" s="17"/>
      <c r="K81" s="32"/>
    </row>
    <row r="82" spans="1:11" ht="409.5" x14ac:dyDescent="0.25">
      <c r="A82" s="11" t="str">
        <f>xControls!D63</f>
        <v>CA.01</v>
      </c>
      <c r="B82" s="11" t="str">
        <f>xControls!A63</f>
        <v xml:space="preserve"> Security Assessment and Authorization</v>
      </c>
      <c r="C82" s="10" t="str">
        <f>xControls!A63</f>
        <v xml:space="preserve"> Security Assessment and Authorization</v>
      </c>
      <c r="D82" s="11">
        <f>xControls!B63</f>
        <v>0</v>
      </c>
      <c r="E82" s="11" t="str">
        <f>xControls!C63</f>
        <v>CA-1</v>
      </c>
      <c r="F82" s="12" t="str">
        <f>xControls!E63</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82" s="13"/>
      <c r="H82" s="13"/>
      <c r="I82" s="13"/>
      <c r="J82" s="13" t="s">
        <v>47</v>
      </c>
      <c r="K82" s="20" t="s">
        <v>45</v>
      </c>
    </row>
    <row r="83" spans="1:11" ht="375" x14ac:dyDescent="0.25">
      <c r="A83" s="11" t="str">
        <f>xControls!D64</f>
        <v>CA.02</v>
      </c>
      <c r="B83" s="11" t="str">
        <f>xControls!A64</f>
        <v xml:space="preserve"> Security Assessment and Authorization</v>
      </c>
      <c r="C83" s="10"/>
      <c r="D83" s="11">
        <f>xControls!B64</f>
        <v>0</v>
      </c>
      <c r="E83" s="11" t="str">
        <f>xControls!C64</f>
        <v>CA-2</v>
      </c>
      <c r="F83" s="12" t="str">
        <f>xControls!E64</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83" s="13"/>
      <c r="H83" s="13"/>
      <c r="I83" s="13"/>
      <c r="J83" s="13" t="s">
        <v>47</v>
      </c>
      <c r="K83" s="20" t="s">
        <v>45</v>
      </c>
    </row>
    <row r="84" spans="1:11" ht="45" x14ac:dyDescent="0.25">
      <c r="A84" s="11" t="str">
        <f>xControls!D65</f>
        <v>CA.02.01</v>
      </c>
      <c r="B84" s="11" t="str">
        <f>xControls!A65</f>
        <v xml:space="preserve"> Security Assessment and Authorization</v>
      </c>
      <c r="C84" s="10"/>
      <c r="D84" s="11">
        <f>xControls!B65</f>
        <v>0</v>
      </c>
      <c r="E84" s="11" t="str">
        <f>xControls!C65</f>
        <v>CA-2(1)</v>
      </c>
      <c r="F84" s="12" t="str">
        <f>xControls!E65</f>
        <v>Employ independent assessors or assessment teams to conduct control assessments.</v>
      </c>
      <c r="G84" s="13"/>
      <c r="H84" s="13"/>
      <c r="I84" s="13"/>
      <c r="J84" s="13" t="s">
        <v>47</v>
      </c>
      <c r="K84" s="20" t="s">
        <v>45</v>
      </c>
    </row>
    <row r="85" spans="1:11" ht="240" x14ac:dyDescent="0.25">
      <c r="A85" s="11" t="str">
        <f>xControls!D66</f>
        <v>CA.03</v>
      </c>
      <c r="B85" s="11" t="str">
        <f>xControls!A66</f>
        <v xml:space="preserve"> Security Assessment and Authorization</v>
      </c>
      <c r="C85" s="10"/>
      <c r="D85" s="11">
        <f>xControls!B66</f>
        <v>0</v>
      </c>
      <c r="E85" s="11" t="str">
        <f>xControls!C66</f>
        <v>CA-3</v>
      </c>
      <c r="F85" s="12" t="str">
        <f>xControls!E66</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85" s="13"/>
      <c r="H85" s="13"/>
      <c r="I85" s="13"/>
      <c r="J85" s="13" t="s">
        <v>47</v>
      </c>
      <c r="K85" s="20" t="s">
        <v>45</v>
      </c>
    </row>
    <row r="86" spans="1:11" ht="165" x14ac:dyDescent="0.25">
      <c r="A86" s="11" t="str">
        <f>xControls!D67</f>
        <v>CA.05</v>
      </c>
      <c r="B86" s="11" t="str">
        <f>xControls!A67</f>
        <v xml:space="preserve"> Security Assessment and Authorization</v>
      </c>
      <c r="C86" s="10"/>
      <c r="D86" s="11">
        <f>xControls!B67</f>
        <v>0</v>
      </c>
      <c r="E86" s="11" t="str">
        <f>xControls!C67</f>
        <v>CA-5</v>
      </c>
      <c r="F86" s="12" t="str">
        <f>xControls!E67</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86" s="13"/>
      <c r="H86" s="13"/>
      <c r="I86" s="13"/>
      <c r="J86" s="13" t="s">
        <v>47</v>
      </c>
      <c r="K86" s="20" t="s">
        <v>45</v>
      </c>
    </row>
    <row r="87" spans="1:11" ht="225" x14ac:dyDescent="0.25">
      <c r="A87" s="11" t="str">
        <f>xControls!D68</f>
        <v>CA.06</v>
      </c>
      <c r="B87" s="11" t="str">
        <f>xControls!A68</f>
        <v xml:space="preserve"> Security Assessment and Authorization</v>
      </c>
      <c r="C87" s="10"/>
      <c r="D87" s="11">
        <f>xControls!B68</f>
        <v>0</v>
      </c>
      <c r="E87" s="11" t="str">
        <f>xControls!C68</f>
        <v>CA-6</v>
      </c>
      <c r="F87" s="12" t="str">
        <f>xControls!E68</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87" s="13"/>
      <c r="H87" s="13"/>
      <c r="I87" s="13"/>
      <c r="J87" s="13" t="s">
        <v>47</v>
      </c>
      <c r="K87" s="20" t="s">
        <v>45</v>
      </c>
    </row>
    <row r="88" spans="1:11" ht="375" x14ac:dyDescent="0.25">
      <c r="A88" s="11" t="str">
        <f>xControls!D69</f>
        <v>CA.07</v>
      </c>
      <c r="B88" s="11" t="str">
        <f>xControls!A69</f>
        <v xml:space="preserve"> Security Assessment and Authorization</v>
      </c>
      <c r="C88" s="10"/>
      <c r="D88" s="11">
        <f>xControls!B69</f>
        <v>0</v>
      </c>
      <c r="E88" s="11" t="str">
        <f>xControls!C69</f>
        <v>CA-7</v>
      </c>
      <c r="F88" s="12" t="str">
        <f>xControls!E69</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88" s="13"/>
      <c r="H88" s="13"/>
      <c r="I88" s="13"/>
      <c r="J88" s="13" t="s">
        <v>47</v>
      </c>
      <c r="K88" s="20" t="s">
        <v>45</v>
      </c>
    </row>
    <row r="89" spans="1:11" ht="45" x14ac:dyDescent="0.25">
      <c r="A89" s="11" t="str">
        <f>xControls!D70</f>
        <v>CA.07.01</v>
      </c>
      <c r="B89" s="11" t="str">
        <f>xControls!A70</f>
        <v xml:space="preserve"> Security Assessment and Authorization</v>
      </c>
      <c r="C89" s="10"/>
      <c r="D89" s="11">
        <f>xControls!B70</f>
        <v>0</v>
      </c>
      <c r="E89" s="11" t="str">
        <f>xControls!C70</f>
        <v>CA-7(1)</v>
      </c>
      <c r="F89" s="12" t="str">
        <f>xControls!E70</f>
        <v>Employ independent assessors or assessment teams to monitor the controls in the system on an ongoing basis.</v>
      </c>
      <c r="G89" s="13"/>
      <c r="H89" s="13"/>
      <c r="I89" s="13"/>
      <c r="J89" s="13" t="s">
        <v>47</v>
      </c>
      <c r="K89" s="20" t="s">
        <v>45</v>
      </c>
    </row>
    <row r="90" spans="1:11" ht="90" x14ac:dyDescent="0.25">
      <c r="A90" s="11" t="str">
        <f>xControls!D71</f>
        <v>CA.07.04</v>
      </c>
      <c r="B90" s="11" t="str">
        <f>xControls!A71</f>
        <v xml:space="preserve"> Security Assessment and Authorization</v>
      </c>
      <c r="C90" s="10"/>
      <c r="D90" s="11">
        <f>xControls!B71</f>
        <v>0</v>
      </c>
      <c r="E90" s="11" t="str">
        <f>xControls!C71</f>
        <v>CA-7(4)</v>
      </c>
      <c r="F90" s="12" t="str">
        <f>xControls!E71</f>
        <v>Ensure risk monitoring is an integral part of the continuous monitoring strategy that includes the following:
(a) Effectiveness monitoring;
(b) Compliance monitoring; and
(c) Change monitoring.</v>
      </c>
      <c r="G90" s="13"/>
      <c r="H90" s="13"/>
      <c r="I90" s="13"/>
      <c r="J90" s="13" t="s">
        <v>47</v>
      </c>
      <c r="K90" s="20" t="s">
        <v>45</v>
      </c>
    </row>
    <row r="91" spans="1:11" ht="180" x14ac:dyDescent="0.25">
      <c r="A91" s="11" t="str">
        <f>xControls!D72</f>
        <v>CA.09</v>
      </c>
      <c r="B91" s="11" t="str">
        <f>xControls!A72</f>
        <v xml:space="preserve"> Security Assessment and Authorization</v>
      </c>
      <c r="C91" s="10"/>
      <c r="D91" s="11">
        <f>xControls!B72</f>
        <v>0</v>
      </c>
      <c r="E91" s="11" t="str">
        <f>xControls!C72</f>
        <v>CA-9</v>
      </c>
      <c r="F91" s="12" t="str">
        <f>xControls!E72</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91" s="13"/>
      <c r="H91" s="13"/>
      <c r="I91" s="13"/>
      <c r="J91" s="13" t="s">
        <v>47</v>
      </c>
      <c r="K91" s="20" t="s">
        <v>45</v>
      </c>
    </row>
    <row r="92" spans="1:11" ht="35.25" hidden="1" customHeight="1" x14ac:dyDescent="0.25">
      <c r="A92" s="15" t="s">
        <v>3507</v>
      </c>
      <c r="B92" s="15"/>
      <c r="C92" s="14"/>
      <c r="D92" s="15"/>
      <c r="E92" s="15"/>
      <c r="F92" s="16"/>
      <c r="G92" s="17"/>
      <c r="H92" s="17"/>
      <c r="I92" s="17"/>
      <c r="J92" s="17"/>
      <c r="K92" s="32"/>
    </row>
    <row r="93" spans="1:11" ht="405" x14ac:dyDescent="0.25">
      <c r="A93" s="11" t="str">
        <f>xControls!D73</f>
        <v>CM.01</v>
      </c>
      <c r="B93" s="11" t="str">
        <f>xControls!A73</f>
        <v>Configuration Management</v>
      </c>
      <c r="C93" s="10" t="str">
        <f>xControls!A73</f>
        <v>Configuration Management</v>
      </c>
      <c r="D93" s="11">
        <f>xControls!B73</f>
        <v>0</v>
      </c>
      <c r="E93" s="11" t="str">
        <f>xControls!C73</f>
        <v>CM-1</v>
      </c>
      <c r="F93" s="12" t="str">
        <f>xControls!E73</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93" s="13"/>
      <c r="H93" s="13"/>
      <c r="I93" s="13"/>
      <c r="J93" s="13" t="s">
        <v>47</v>
      </c>
      <c r="K93" s="20" t="s">
        <v>45</v>
      </c>
    </row>
    <row r="94" spans="1:11" ht="150" x14ac:dyDescent="0.25">
      <c r="A94" s="11" t="str">
        <f>xControls!D78</f>
        <v>CM.02</v>
      </c>
      <c r="B94" s="11" t="str">
        <f>xControls!A78</f>
        <v>Configuration Management</v>
      </c>
      <c r="C94" s="10"/>
      <c r="D94" s="11">
        <f>xControls!B78</f>
        <v>0</v>
      </c>
      <c r="E94" s="11" t="str">
        <f>xControls!C78</f>
        <v>CM-2</v>
      </c>
      <c r="F94" s="12" t="str">
        <f>xControls!E78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94" s="13"/>
      <c r="H94" s="13"/>
      <c r="I94" s="13"/>
      <c r="J94" s="13" t="s">
        <v>47</v>
      </c>
      <c r="K94" s="20" t="s">
        <v>45</v>
      </c>
    </row>
    <row r="95" spans="1:11" ht="60" x14ac:dyDescent="0.25">
      <c r="A95" s="11" t="str">
        <f>xControls!D79</f>
        <v>CM.02.02</v>
      </c>
      <c r="B95" s="11" t="str">
        <f>xControls!A79</f>
        <v>Configuration Management</v>
      </c>
      <c r="C95" s="10"/>
      <c r="D95" s="11">
        <f>xControls!B79</f>
        <v>0</v>
      </c>
      <c r="E95" s="11" t="str">
        <f>xControls!C79</f>
        <v>CM-2(2)</v>
      </c>
      <c r="F95" s="12" t="str">
        <f>xControls!E79</f>
        <v>Maintain the currency, completeness, accuracy, and availability of the baseline configuration of the system using [Assignment: organization-defined automated mechanisms].</v>
      </c>
      <c r="G95" s="13"/>
      <c r="H95" s="13"/>
      <c r="I95" s="13"/>
      <c r="J95" s="13" t="s">
        <v>47</v>
      </c>
      <c r="K95" s="20" t="s">
        <v>45</v>
      </c>
    </row>
    <row r="96" spans="1:11" ht="45" x14ac:dyDescent="0.25">
      <c r="A96" s="11" t="str">
        <f>xControls!D80</f>
        <v>CM.02.03</v>
      </c>
      <c r="B96" s="11" t="str">
        <f>xControls!A80</f>
        <v>Configuration Management</v>
      </c>
      <c r="C96" s="10"/>
      <c r="D96" s="11">
        <f>xControls!B80</f>
        <v>0</v>
      </c>
      <c r="E96" s="11" t="str">
        <f>xControls!C80</f>
        <v>CM-2(3)</v>
      </c>
      <c r="F96" s="12" t="str">
        <f>xControls!E80</f>
        <v>Retain [Assignment: organization-defined number] of previous versions of baseline configurations of the system to support rollback.</v>
      </c>
      <c r="G96" s="13"/>
      <c r="H96" s="13"/>
      <c r="I96" s="13"/>
      <c r="J96" s="13" t="s">
        <v>47</v>
      </c>
      <c r="K96" s="20" t="s">
        <v>45</v>
      </c>
    </row>
    <row r="97" spans="1:11" ht="120" x14ac:dyDescent="0.25">
      <c r="A97" s="11" t="str">
        <f>xControls!D81</f>
        <v>CM.02.07</v>
      </c>
      <c r="B97" s="11" t="str">
        <f>xControls!A81</f>
        <v>Configuration Management</v>
      </c>
      <c r="C97" s="10"/>
      <c r="D97" s="11">
        <f>xControls!B81</f>
        <v>0</v>
      </c>
      <c r="E97" s="11" t="str">
        <f>xControls!C81</f>
        <v>CM-2(7)</v>
      </c>
      <c r="F97" s="12" t="str">
        <f>xControls!E81</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97" s="13"/>
      <c r="H97" s="13"/>
      <c r="I97" s="13"/>
      <c r="J97" s="13" t="s">
        <v>47</v>
      </c>
      <c r="K97" s="20" t="s">
        <v>45</v>
      </c>
    </row>
    <row r="98" spans="1:11" ht="330" x14ac:dyDescent="0.25">
      <c r="A98" s="11" t="str">
        <f>xControls!D82</f>
        <v>CM.03</v>
      </c>
      <c r="B98" s="11" t="str">
        <f>xControls!A82</f>
        <v>Configuration Management</v>
      </c>
      <c r="C98" s="10"/>
      <c r="D98" s="11">
        <f>xControls!B82</f>
        <v>0</v>
      </c>
      <c r="E98" s="11" t="str">
        <f>xControls!C82</f>
        <v>CM-3</v>
      </c>
      <c r="F98" s="12" t="str">
        <f>xControls!E82</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98" s="13"/>
      <c r="H98" s="13"/>
      <c r="I98" s="13"/>
      <c r="J98" s="13" t="s">
        <v>47</v>
      </c>
      <c r="K98" s="20" t="s">
        <v>45</v>
      </c>
    </row>
    <row r="99" spans="1:11" ht="45" x14ac:dyDescent="0.25">
      <c r="A99" s="11" t="str">
        <f>xControls!D83</f>
        <v>CM.03.02</v>
      </c>
      <c r="B99" s="11" t="str">
        <f>xControls!A83</f>
        <v>Configuration Management</v>
      </c>
      <c r="C99" s="10"/>
      <c r="D99" s="11">
        <f>xControls!B83</f>
        <v>0</v>
      </c>
      <c r="E99" s="11" t="str">
        <f>xControls!C83</f>
        <v>CM-3(2)</v>
      </c>
      <c r="F99" s="12" t="str">
        <f>xControls!E83</f>
        <v>Test, validate, and document changes to the system before finalizing the implementation of the changes.</v>
      </c>
      <c r="G99" s="13"/>
      <c r="H99" s="13"/>
      <c r="I99" s="13"/>
      <c r="J99" s="13" t="s">
        <v>47</v>
      </c>
      <c r="K99" s="20" t="s">
        <v>45</v>
      </c>
    </row>
    <row r="100" spans="1:11" ht="60" x14ac:dyDescent="0.25">
      <c r="A100" s="11" t="str">
        <f>xControls!D84</f>
        <v>CM.03.04</v>
      </c>
      <c r="B100" s="11" t="str">
        <f>xControls!A84</f>
        <v>Configuration Management</v>
      </c>
      <c r="C100" s="10"/>
      <c r="D100" s="11">
        <f>xControls!B84</f>
        <v>0</v>
      </c>
      <c r="E100" s="11" t="str">
        <f>xControls!C84</f>
        <v>CM-3(4)</v>
      </c>
      <c r="F100" s="12" t="str">
        <f>xControls!E84</f>
        <v>Require [Assignment: organization-defined security and privacy representatives] to be members of the [Assignment: organization-defined configuration change control element].</v>
      </c>
      <c r="G100" s="13"/>
      <c r="H100" s="13"/>
      <c r="I100" s="13"/>
      <c r="J100" s="13" t="s">
        <v>47</v>
      </c>
      <c r="K100" s="20" t="s">
        <v>45</v>
      </c>
    </row>
    <row r="101" spans="1:11" ht="45" x14ac:dyDescent="0.25">
      <c r="A101" s="11" t="str">
        <f>xControls!D85</f>
        <v>CM.04</v>
      </c>
      <c r="B101" s="11" t="str">
        <f>xControls!A85</f>
        <v>Configuration Management</v>
      </c>
      <c r="C101" s="10"/>
      <c r="D101" s="11">
        <f>xControls!B85</f>
        <v>0</v>
      </c>
      <c r="E101" s="11" t="str">
        <f>xControls!C85</f>
        <v>CM-4</v>
      </c>
      <c r="F101" s="12" t="str">
        <f>xControls!E85</f>
        <v>Analyze changes to the system to determine potential security and privacy impacts prior to change implementation.</v>
      </c>
      <c r="G101" s="13"/>
      <c r="H101" s="13"/>
      <c r="I101" s="13"/>
      <c r="J101" s="13" t="s">
        <v>47</v>
      </c>
      <c r="K101" s="20" t="s">
        <v>45</v>
      </c>
    </row>
    <row r="102" spans="1:11" ht="75" x14ac:dyDescent="0.25">
      <c r="A102" s="11" t="str">
        <f>xControls!D86</f>
        <v>CM.04.02</v>
      </c>
      <c r="B102" s="11" t="str">
        <f>xControls!A86</f>
        <v>Configuration Management</v>
      </c>
      <c r="C102" s="10"/>
      <c r="D102" s="11">
        <f>xControls!B86</f>
        <v>0</v>
      </c>
      <c r="E102" s="11" t="str">
        <f>xControls!C86</f>
        <v>CM-4(2)</v>
      </c>
      <c r="F102" s="12" t="str">
        <f>xControls!E86</f>
        <v>After system changes, verify that the impacted controls are implemented correctly, operating as intended, and producing the desired outcome with regard to meeting the security and privacy requirements for the system.</v>
      </c>
      <c r="G102" s="13"/>
      <c r="H102" s="13"/>
      <c r="I102" s="13"/>
      <c r="J102" s="13" t="s">
        <v>47</v>
      </c>
      <c r="K102" s="20" t="s">
        <v>45</v>
      </c>
    </row>
    <row r="103" spans="1:11" ht="45" x14ac:dyDescent="0.25">
      <c r="A103" s="11" t="str">
        <f>xControls!D87</f>
        <v>CM.05</v>
      </c>
      <c r="B103" s="11" t="str">
        <f>xControls!A87</f>
        <v>Configuration Management</v>
      </c>
      <c r="C103" s="10"/>
      <c r="D103" s="11">
        <f>xControls!B87</f>
        <v>0</v>
      </c>
      <c r="E103" s="11" t="str">
        <f>xControls!C87</f>
        <v>CM-5</v>
      </c>
      <c r="F103" s="12" t="str">
        <f>xControls!E87</f>
        <v>Define, document, approve, and enforce physical and logical access restrictions associated with changes to the system.</v>
      </c>
      <c r="G103" s="13"/>
      <c r="H103" s="13"/>
      <c r="I103" s="13"/>
      <c r="J103" s="13" t="s">
        <v>47</v>
      </c>
      <c r="K103" s="20" t="s">
        <v>45</v>
      </c>
    </row>
    <row r="104" spans="1:11" ht="210" x14ac:dyDescent="0.25">
      <c r="A104" s="11" t="str">
        <f>xControls!D88</f>
        <v>CM.06</v>
      </c>
      <c r="B104" s="11" t="str">
        <f>xControls!A88</f>
        <v>Configuration Management</v>
      </c>
      <c r="C104" s="10"/>
      <c r="D104" s="11">
        <f>xControls!B88</f>
        <v>0</v>
      </c>
      <c r="E104" s="11" t="str">
        <f>xControls!C88</f>
        <v>CM-6</v>
      </c>
      <c r="F104" s="12" t="str">
        <f>xControls!E88</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104" s="13"/>
      <c r="H104" s="13"/>
      <c r="I104" s="13"/>
      <c r="J104" s="13" t="s">
        <v>47</v>
      </c>
      <c r="K104" s="20" t="s">
        <v>45</v>
      </c>
    </row>
    <row r="105" spans="1:11" ht="120" x14ac:dyDescent="0.25">
      <c r="A105" s="11" t="str">
        <f>xControls!D89</f>
        <v>CM.07</v>
      </c>
      <c r="B105" s="11" t="str">
        <f>xControls!A89</f>
        <v>Configuration Management</v>
      </c>
      <c r="C105" s="10"/>
      <c r="D105" s="11">
        <f>xControls!B89</f>
        <v>0</v>
      </c>
      <c r="E105" s="11" t="str">
        <f>xControls!C89</f>
        <v>CM-7</v>
      </c>
      <c r="F105" s="12" t="str">
        <f>xControls!E89</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105" s="13"/>
      <c r="H105" s="13"/>
      <c r="I105" s="13"/>
      <c r="J105" s="13" t="s">
        <v>47</v>
      </c>
      <c r="K105" s="20" t="s">
        <v>45</v>
      </c>
    </row>
    <row r="106" spans="1:11" ht="120" x14ac:dyDescent="0.25">
      <c r="A106" s="11" t="str">
        <f>xControls!D90</f>
        <v>CM.07.01</v>
      </c>
      <c r="B106" s="11" t="str">
        <f>xControls!A90</f>
        <v>Configuration Management</v>
      </c>
      <c r="C106" s="10"/>
      <c r="D106" s="11">
        <f>xControls!B90</f>
        <v>0</v>
      </c>
      <c r="E106" s="11" t="str">
        <f>xControls!C90</f>
        <v>CM-7(1)</v>
      </c>
      <c r="F106" s="12" t="str">
        <f>xControls!E90</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106" s="13"/>
      <c r="H106" s="13"/>
      <c r="I106" s="13"/>
      <c r="J106" s="13" t="s">
        <v>47</v>
      </c>
      <c r="K106" s="20" t="s">
        <v>45</v>
      </c>
    </row>
    <row r="107" spans="1:11" ht="90" x14ac:dyDescent="0.25">
      <c r="A107" s="11" t="str">
        <f>xControls!D91</f>
        <v>CM.07.02</v>
      </c>
      <c r="B107" s="11" t="str">
        <f>xControls!A91</f>
        <v>Configuration Management</v>
      </c>
      <c r="C107" s="10"/>
      <c r="D107" s="11">
        <f>xControls!B91</f>
        <v>0</v>
      </c>
      <c r="E107" s="11" t="str">
        <f>xControls!C91</f>
        <v>CM-7(2)</v>
      </c>
      <c r="F107" s="12" t="str">
        <f>xControls!E91</f>
        <v>Prevent program execution in accordance with [Selection (one or more): [Assignment: organization-defined policies, rules of behavior, and/or access agreements regarding software program usage and restrictions]; rules authorizing the terms and conditions of software program usage].</v>
      </c>
      <c r="G107" s="13"/>
      <c r="H107" s="13"/>
      <c r="I107" s="13"/>
      <c r="J107" s="13" t="s">
        <v>47</v>
      </c>
      <c r="K107" s="20" t="s">
        <v>45</v>
      </c>
    </row>
    <row r="108" spans="1:11" ht="135" x14ac:dyDescent="0.25">
      <c r="A108" s="11" t="str">
        <f>xControls!D92</f>
        <v>CM.07.05</v>
      </c>
      <c r="B108" s="11" t="str">
        <f>xControls!A92</f>
        <v>Configuration Management</v>
      </c>
      <c r="C108" s="10"/>
      <c r="D108" s="11">
        <f>xControls!B92</f>
        <v>0</v>
      </c>
      <c r="E108" s="11" t="str">
        <f>xControls!C92</f>
        <v>CM-7(5)</v>
      </c>
      <c r="F108" s="12" t="str">
        <f>xControls!E92</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108" s="13"/>
      <c r="H108" s="13"/>
      <c r="I108" s="13"/>
      <c r="J108" s="13" t="s">
        <v>47</v>
      </c>
      <c r="K108" s="20" t="s">
        <v>45</v>
      </c>
    </row>
    <row r="109" spans="1:11" ht="255" x14ac:dyDescent="0.25">
      <c r="A109" s="11" t="str">
        <f>xControls!D93</f>
        <v>CM.08</v>
      </c>
      <c r="B109" s="11" t="str">
        <f>xControls!A93</f>
        <v>Configuration Management</v>
      </c>
      <c r="C109" s="10"/>
      <c r="D109" s="11">
        <f>xControls!B93</f>
        <v>0</v>
      </c>
      <c r="E109" s="11" t="str">
        <f>xControls!C93</f>
        <v>CM-8</v>
      </c>
      <c r="F109" s="12" t="str">
        <f>xControls!E93</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109" s="13"/>
      <c r="H109" s="13"/>
      <c r="I109" s="13"/>
      <c r="J109" s="13" t="s">
        <v>47</v>
      </c>
      <c r="K109" s="20" t="s">
        <v>45</v>
      </c>
    </row>
    <row r="110" spans="1:11" ht="45" x14ac:dyDescent="0.25">
      <c r="A110" s="11" t="str">
        <f>xControls!D94</f>
        <v>CM.08.01</v>
      </c>
      <c r="B110" s="11" t="str">
        <f>xControls!A94</f>
        <v>Configuration Management</v>
      </c>
      <c r="C110" s="10"/>
      <c r="D110" s="11">
        <f>xControls!B94</f>
        <v>0</v>
      </c>
      <c r="E110" s="11" t="str">
        <f>xControls!C94</f>
        <v>CM-8(1)</v>
      </c>
      <c r="F110" s="12" t="str">
        <f>xControls!E94</f>
        <v>Update the inventory of system components as part of component installations, removals, and system updates.</v>
      </c>
      <c r="G110" s="13"/>
      <c r="H110" s="13"/>
      <c r="I110" s="13"/>
      <c r="J110" s="13" t="s">
        <v>47</v>
      </c>
      <c r="K110" s="20" t="s">
        <v>45</v>
      </c>
    </row>
    <row r="111" spans="1:11" ht="150" x14ac:dyDescent="0.25">
      <c r="A111" s="11" t="str">
        <f>xControls!D95</f>
        <v>CM.08.03</v>
      </c>
      <c r="B111" s="11" t="str">
        <f>xControls!A95</f>
        <v>Configuration Management</v>
      </c>
      <c r="C111" s="10"/>
      <c r="D111" s="11">
        <f>xControls!B95</f>
        <v>0</v>
      </c>
      <c r="E111" s="11" t="str">
        <f>xControls!C95</f>
        <v>CM-8(3)</v>
      </c>
      <c r="F111" s="12" t="str">
        <f>xControls!E95</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111" s="13"/>
      <c r="H111" s="13"/>
      <c r="I111" s="13"/>
      <c r="J111" s="13" t="s">
        <v>47</v>
      </c>
      <c r="K111" s="20" t="s">
        <v>45</v>
      </c>
    </row>
    <row r="112" spans="1:11" ht="225" x14ac:dyDescent="0.25">
      <c r="A112" s="11" t="str">
        <f>xControls!D96</f>
        <v>CM.09</v>
      </c>
      <c r="B112" s="11" t="str">
        <f>xControls!A96</f>
        <v>Configuration Management</v>
      </c>
      <c r="C112" s="10"/>
      <c r="D112" s="11">
        <f>xControls!B96</f>
        <v>0</v>
      </c>
      <c r="E112" s="11" t="str">
        <f>xControls!C96</f>
        <v>CM-9</v>
      </c>
      <c r="F112" s="12" t="str">
        <f>xControls!E96</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112" s="13"/>
      <c r="H112" s="13"/>
      <c r="I112" s="13"/>
      <c r="J112" s="13" t="s">
        <v>47</v>
      </c>
      <c r="K112" s="20" t="s">
        <v>45</v>
      </c>
    </row>
    <row r="113" spans="1:11" ht="150" x14ac:dyDescent="0.25">
      <c r="A113" s="11" t="str">
        <f>xControls!D74</f>
        <v>CM.10</v>
      </c>
      <c r="B113" s="11" t="str">
        <f>xControls!A74</f>
        <v>Configuration Management</v>
      </c>
      <c r="C113" s="10"/>
      <c r="D113" s="11">
        <f>xControls!B74</f>
        <v>0</v>
      </c>
      <c r="E113" s="11" t="str">
        <f>xControls!C74</f>
        <v>CM-10</v>
      </c>
      <c r="F113" s="12" t="str">
        <f>xControls!E74</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113" s="13"/>
      <c r="H113" s="13"/>
      <c r="I113" s="13"/>
      <c r="J113" s="13" t="s">
        <v>47</v>
      </c>
      <c r="K113" s="20" t="s">
        <v>45</v>
      </c>
    </row>
    <row r="114" spans="1:11" ht="120" x14ac:dyDescent="0.25">
      <c r="A114" s="11" t="str">
        <f>xControls!D75</f>
        <v>CM.11</v>
      </c>
      <c r="B114" s="11" t="str">
        <f>xControls!A75</f>
        <v>Configuration Management</v>
      </c>
      <c r="C114" s="10"/>
      <c r="D114" s="11">
        <f>xControls!B75</f>
        <v>0</v>
      </c>
      <c r="E114" s="11" t="str">
        <f>xControls!C75</f>
        <v>CM-11</v>
      </c>
      <c r="F114" s="12" t="str">
        <f>xControls!E75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114" s="13"/>
      <c r="H114" s="13"/>
      <c r="I114" s="13"/>
      <c r="J114" s="13" t="s">
        <v>47</v>
      </c>
      <c r="K114" s="20" t="s">
        <v>45</v>
      </c>
    </row>
    <row r="115" spans="1:11" ht="150" x14ac:dyDescent="0.25">
      <c r="A115" s="11" t="str">
        <f>xControls!D76</f>
        <v>CM.12</v>
      </c>
      <c r="B115" s="11" t="str">
        <f>xControls!A76</f>
        <v>Configuration Management</v>
      </c>
      <c r="C115" s="10"/>
      <c r="D115" s="11">
        <f>xControls!B76</f>
        <v>0</v>
      </c>
      <c r="E115" s="11" t="str">
        <f>xControls!C76</f>
        <v>CM-12</v>
      </c>
      <c r="F115" s="12" t="str">
        <f>xControls!E76</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115" s="13"/>
      <c r="H115" s="13"/>
      <c r="I115" s="13"/>
      <c r="J115" s="13" t="s">
        <v>47</v>
      </c>
      <c r="K115" s="20" t="s">
        <v>45</v>
      </c>
    </row>
    <row r="116" spans="1:11" ht="90" x14ac:dyDescent="0.25">
      <c r="A116" s="11" t="str">
        <f>xControls!D77</f>
        <v>CM.12.01</v>
      </c>
      <c r="B116" s="11" t="str">
        <f>xControls!A77</f>
        <v>Configuration Management</v>
      </c>
      <c r="C116" s="10"/>
      <c r="D116" s="11">
        <f>xControls!B77</f>
        <v>0</v>
      </c>
      <c r="E116" s="11" t="str">
        <f>xControls!C77</f>
        <v>CM-12(1)</v>
      </c>
      <c r="F116" s="12" t="str">
        <f>xControls!E77</f>
        <v>Use automated tools to identify [Assignment: organization-defined information by information type] on [Assignment: organization-defined system components] to ensure controls are in place to protect organizational information and individual privacy.</v>
      </c>
      <c r="G116" s="13"/>
      <c r="H116" s="13"/>
      <c r="I116" s="13"/>
      <c r="J116" s="13" t="s">
        <v>47</v>
      </c>
      <c r="K116" s="20" t="s">
        <v>45</v>
      </c>
    </row>
    <row r="117" spans="1:11" ht="17.25" hidden="1" customHeight="1" x14ac:dyDescent="0.25">
      <c r="A117" s="15" t="s">
        <v>3499</v>
      </c>
      <c r="B117" s="15"/>
      <c r="C117" s="14"/>
      <c r="D117" s="15"/>
      <c r="E117" s="15"/>
      <c r="F117" s="16"/>
      <c r="G117" s="17"/>
      <c r="H117" s="17"/>
      <c r="I117" s="17"/>
      <c r="J117" s="17"/>
      <c r="K117" s="32"/>
    </row>
    <row r="118" spans="1:11" ht="405" x14ac:dyDescent="0.25">
      <c r="A118" s="11" t="str">
        <f>xControls!D97</f>
        <v>CP.01</v>
      </c>
      <c r="B118" s="11" t="str">
        <f>xControls!A97</f>
        <v>Contingency Planning</v>
      </c>
      <c r="C118" s="10" t="str">
        <f>xControls!A97</f>
        <v>Contingency Planning</v>
      </c>
      <c r="D118" s="11">
        <f>xControls!B97</f>
        <v>0</v>
      </c>
      <c r="E118" s="11" t="str">
        <f>xControls!C97</f>
        <v>CP-1</v>
      </c>
      <c r="F118" s="12" t="str">
        <f>xControls!E97</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118" s="13"/>
      <c r="H118" s="13"/>
      <c r="I118" s="13"/>
      <c r="J118" s="13" t="s">
        <v>47</v>
      </c>
      <c r="K118" s="20" t="s">
        <v>45</v>
      </c>
    </row>
    <row r="119" spans="1:11" ht="409.5" x14ac:dyDescent="0.25">
      <c r="A119" s="11" t="str">
        <f>xControls!D100</f>
        <v>CP.02</v>
      </c>
      <c r="B119" s="11" t="str">
        <f>xControls!A100</f>
        <v>Contingency Planning</v>
      </c>
      <c r="C119" s="10"/>
      <c r="D119" s="11">
        <f>xControls!B100</f>
        <v>0</v>
      </c>
      <c r="E119" s="11" t="str">
        <f>xControls!C100</f>
        <v>CP-2</v>
      </c>
      <c r="F119" s="12" t="str">
        <f>xControls!E100</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119" s="13"/>
      <c r="H119" s="13"/>
      <c r="I119" s="13"/>
      <c r="J119" s="13" t="s">
        <v>47</v>
      </c>
      <c r="K119" s="20" t="s">
        <v>45</v>
      </c>
    </row>
    <row r="120" spans="1:11" ht="45" x14ac:dyDescent="0.25">
      <c r="A120" s="11" t="str">
        <f>xControls!D101</f>
        <v>CP.02.01</v>
      </c>
      <c r="B120" s="11" t="str">
        <f>xControls!A101</f>
        <v>Contingency Planning</v>
      </c>
      <c r="C120" s="10"/>
      <c r="D120" s="11">
        <f>xControls!B101</f>
        <v>0</v>
      </c>
      <c r="E120" s="11" t="str">
        <f>xControls!C101</f>
        <v>CP-2(1)</v>
      </c>
      <c r="F120" s="12" t="str">
        <f>xControls!E101</f>
        <v>Coordinate contingency plan development with organizational elements responsible for related plans.</v>
      </c>
      <c r="G120" s="13"/>
      <c r="H120" s="13"/>
      <c r="I120" s="13"/>
      <c r="J120" s="13" t="s">
        <v>47</v>
      </c>
      <c r="K120" s="20" t="s">
        <v>45</v>
      </c>
    </row>
    <row r="121" spans="1:11" ht="60" x14ac:dyDescent="0.25">
      <c r="A121" s="11" t="str">
        <f>xControls!D102</f>
        <v>CP.02.03</v>
      </c>
      <c r="B121" s="11" t="str">
        <f>xControls!A102</f>
        <v>Contingency Planning</v>
      </c>
      <c r="C121" s="10"/>
      <c r="D121" s="11">
        <f>xControls!B102</f>
        <v>0</v>
      </c>
      <c r="E121" s="11" t="str">
        <f>xControls!C102</f>
        <v>CP-2(3)</v>
      </c>
      <c r="F121" s="12" t="str">
        <f>xControls!E102</f>
        <v>Plan for the resumption of [Selection: all; essential] mission and business functions within [Assignment: organization-defined time period] of contingency plan activation.</v>
      </c>
      <c r="G121" s="13"/>
      <c r="H121" s="13"/>
      <c r="I121" s="13"/>
      <c r="J121" s="13" t="s">
        <v>47</v>
      </c>
      <c r="K121" s="20" t="s">
        <v>45</v>
      </c>
    </row>
    <row r="122" spans="1:11" ht="45" x14ac:dyDescent="0.25">
      <c r="A122" s="11" t="str">
        <f>xControls!D103</f>
        <v>CP.02.08</v>
      </c>
      <c r="B122" s="11" t="str">
        <f>xControls!A103</f>
        <v>Contingency Planning</v>
      </c>
      <c r="C122" s="10"/>
      <c r="D122" s="11">
        <f>xControls!B103</f>
        <v>0</v>
      </c>
      <c r="E122" s="11" t="str">
        <f>xControls!C103</f>
        <v>CP-2(8)</v>
      </c>
      <c r="F122" s="12" t="str">
        <f>xControls!E103</f>
        <v>Identify critical system assets supporting [Selection: all; essential] mission and business functions.</v>
      </c>
      <c r="G122" s="13"/>
      <c r="H122" s="13"/>
      <c r="I122" s="13"/>
      <c r="J122" s="13" t="s">
        <v>47</v>
      </c>
      <c r="K122" s="20" t="s">
        <v>45</v>
      </c>
    </row>
    <row r="123" spans="1:11" ht="165" x14ac:dyDescent="0.25">
      <c r="A123" s="11" t="str">
        <f>xControls!D104</f>
        <v>CP.03</v>
      </c>
      <c r="B123" s="11" t="str">
        <f>xControls!A104</f>
        <v>Contingency Planning</v>
      </c>
      <c r="C123" s="10"/>
      <c r="D123" s="11">
        <f>xControls!B104</f>
        <v>0</v>
      </c>
      <c r="E123" s="11" t="str">
        <f>xControls!C104</f>
        <v>CP-3</v>
      </c>
      <c r="F123" s="12" t="str">
        <f>xControls!E104</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123" s="13"/>
      <c r="H123" s="13"/>
      <c r="I123" s="13"/>
      <c r="J123" s="13" t="s">
        <v>47</v>
      </c>
      <c r="K123" s="20" t="s">
        <v>45</v>
      </c>
    </row>
    <row r="124" spans="1:11" ht="105" x14ac:dyDescent="0.25">
      <c r="A124" s="11" t="str">
        <f>xControls!D105</f>
        <v>CP.04</v>
      </c>
      <c r="B124" s="11" t="str">
        <f>xControls!A105</f>
        <v>Contingency Planning</v>
      </c>
      <c r="C124" s="10"/>
      <c r="D124" s="11">
        <f>xControls!B105</f>
        <v>0</v>
      </c>
      <c r="E124" s="11" t="str">
        <f>xControls!C105</f>
        <v>CP-4</v>
      </c>
      <c r="F124" s="12" t="str">
        <f>xControls!E105</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124" s="13"/>
      <c r="H124" s="13"/>
      <c r="I124" s="13"/>
      <c r="J124" s="13" t="s">
        <v>47</v>
      </c>
      <c r="K124" s="20" t="s">
        <v>45</v>
      </c>
    </row>
    <row r="125" spans="1:11" ht="45" x14ac:dyDescent="0.25">
      <c r="A125" s="11" t="str">
        <f>xControls!D106</f>
        <v>CP.04.01</v>
      </c>
      <c r="B125" s="11" t="str">
        <f>xControls!A106</f>
        <v>Contingency Planning</v>
      </c>
      <c r="C125" s="10"/>
      <c r="D125" s="11">
        <f>xControls!B106</f>
        <v>0</v>
      </c>
      <c r="E125" s="11" t="str">
        <f>xControls!C106</f>
        <v>CP-4(1)</v>
      </c>
      <c r="F125" s="12" t="str">
        <f>xControls!E106</f>
        <v>Coordinate contingency plan testing with organizational elements responsible for related plans.</v>
      </c>
      <c r="G125" s="13"/>
      <c r="H125" s="13"/>
      <c r="I125" s="13"/>
      <c r="J125" s="13" t="s">
        <v>47</v>
      </c>
      <c r="K125" s="20" t="s">
        <v>45</v>
      </c>
    </row>
    <row r="126" spans="1:11" ht="75" x14ac:dyDescent="0.25">
      <c r="A126" s="11" t="str">
        <f>xControls!D107</f>
        <v>CP.06</v>
      </c>
      <c r="B126" s="11" t="str">
        <f>xControls!A107</f>
        <v>Contingency Planning</v>
      </c>
      <c r="C126" s="10"/>
      <c r="D126" s="11">
        <f>xControls!B107</f>
        <v>0</v>
      </c>
      <c r="E126" s="11" t="str">
        <f>xControls!C107</f>
        <v>CP-6</v>
      </c>
      <c r="F126" s="12" t="str">
        <f>xControls!E107</f>
        <v>a. Establish an alternate storage site, including necessary agreements to permit the storage and retrieval of system backup information; and
b. Ensure that the alternate storage site provides controls equivalent to that of the primary site.</v>
      </c>
      <c r="G126" s="13"/>
      <c r="H126" s="13"/>
      <c r="I126" s="13"/>
      <c r="J126" s="13" t="s">
        <v>47</v>
      </c>
      <c r="K126" s="20" t="s">
        <v>45</v>
      </c>
    </row>
    <row r="127" spans="1:11" ht="45" x14ac:dyDescent="0.25">
      <c r="A127" s="11" t="str">
        <f>xControls!D108</f>
        <v>CP.06.01</v>
      </c>
      <c r="B127" s="11" t="str">
        <f>xControls!A108</f>
        <v>Contingency Planning</v>
      </c>
      <c r="C127" s="10"/>
      <c r="D127" s="11">
        <f>xControls!B108</f>
        <v>0</v>
      </c>
      <c r="E127" s="11" t="str">
        <f>xControls!C108</f>
        <v>CP-6(1)</v>
      </c>
      <c r="F127" s="12" t="str">
        <f>xControls!E108</f>
        <v>Identify an alternate storage site that is sufficiently separated from the primary storage site to reduce susceptibility to the same threats.</v>
      </c>
      <c r="G127" s="13"/>
      <c r="H127" s="13"/>
      <c r="I127" s="13"/>
      <c r="J127" s="13" t="s">
        <v>47</v>
      </c>
      <c r="K127" s="20" t="s">
        <v>45</v>
      </c>
    </row>
    <row r="128" spans="1:11" ht="60" x14ac:dyDescent="0.25">
      <c r="A128" s="11" t="str">
        <f>xControls!D109</f>
        <v>CP.06.03</v>
      </c>
      <c r="B128" s="11" t="str">
        <f>xControls!A109</f>
        <v>Contingency Planning</v>
      </c>
      <c r="C128" s="10"/>
      <c r="D128" s="11">
        <f>xControls!B109</f>
        <v>0</v>
      </c>
      <c r="E128" s="11" t="str">
        <f>xControls!C109</f>
        <v>CP-6(3)</v>
      </c>
      <c r="F128" s="12" t="str">
        <f>xControls!E109</f>
        <v>Identify potential accessibility problems to the alternate storage site in the event of an area-wide disruption or disaster and outline explicit mitigation actions.</v>
      </c>
      <c r="G128" s="13"/>
      <c r="H128" s="13"/>
      <c r="I128" s="13"/>
      <c r="J128" s="13" t="s">
        <v>47</v>
      </c>
      <c r="K128" s="20" t="s">
        <v>45</v>
      </c>
    </row>
    <row r="129" spans="1:11" ht="225" x14ac:dyDescent="0.25">
      <c r="A129" s="11" t="str">
        <f>xControls!D110</f>
        <v>CP.07</v>
      </c>
      <c r="B129" s="11" t="str">
        <f>xControls!A110</f>
        <v>Contingency Planning</v>
      </c>
      <c r="C129" s="10"/>
      <c r="D129" s="11">
        <f>xControls!B110</f>
        <v>0</v>
      </c>
      <c r="E129" s="11" t="str">
        <f>xControls!C110</f>
        <v>CP-7</v>
      </c>
      <c r="F129" s="12" t="str">
        <f>xControls!E110</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129" s="13"/>
      <c r="H129" s="13"/>
      <c r="I129" s="13"/>
      <c r="J129" s="13" t="s">
        <v>47</v>
      </c>
      <c r="K129" s="20" t="s">
        <v>45</v>
      </c>
    </row>
    <row r="130" spans="1:11" ht="45" x14ac:dyDescent="0.25">
      <c r="A130" s="11" t="str">
        <f>xControls!D111</f>
        <v>CP.07.01</v>
      </c>
      <c r="B130" s="11" t="str">
        <f>xControls!A111</f>
        <v>Contingency Planning</v>
      </c>
      <c r="C130" s="10"/>
      <c r="D130" s="11">
        <f>xControls!B111</f>
        <v>0</v>
      </c>
      <c r="E130" s="11" t="str">
        <f>xControls!C111</f>
        <v>CP-7(1)</v>
      </c>
      <c r="F130" s="12" t="str">
        <f>xControls!E111</f>
        <v>Identify an alternate processing site that is sufficiently separated from the primary processing site to reduce susceptibility to the same threats.</v>
      </c>
      <c r="G130" s="13"/>
      <c r="H130" s="13"/>
      <c r="I130" s="13"/>
      <c r="J130" s="13" t="s">
        <v>47</v>
      </c>
      <c r="K130" s="20" t="s">
        <v>45</v>
      </c>
    </row>
    <row r="131" spans="1:11" ht="60" x14ac:dyDescent="0.25">
      <c r="A131" s="11" t="str">
        <f>xControls!D112</f>
        <v>CP.07.02</v>
      </c>
      <c r="B131" s="11" t="str">
        <f>xControls!A112</f>
        <v>Contingency Planning</v>
      </c>
      <c r="C131" s="10"/>
      <c r="D131" s="11">
        <f>xControls!B112</f>
        <v>0</v>
      </c>
      <c r="E131" s="11" t="str">
        <f>xControls!C112</f>
        <v>CP-7(2)</v>
      </c>
      <c r="F131" s="12" t="str">
        <f>xControls!E112</f>
        <v>Identify potential accessibility problems to alternate processing sites in the event of an area-wide disruption or disaster and outlines explicit mitigation actions.</v>
      </c>
      <c r="G131" s="13"/>
      <c r="H131" s="13"/>
      <c r="I131" s="13"/>
      <c r="J131" s="13" t="s">
        <v>47</v>
      </c>
      <c r="K131" s="20" t="s">
        <v>45</v>
      </c>
    </row>
    <row r="132" spans="1:11" ht="60" x14ac:dyDescent="0.25">
      <c r="A132" s="11" t="str">
        <f>xControls!D113</f>
        <v>CP.07.03</v>
      </c>
      <c r="B132" s="11" t="str">
        <f>xControls!A113</f>
        <v>Contingency Planning</v>
      </c>
      <c r="C132" s="10"/>
      <c r="D132" s="11">
        <f>xControls!B113</f>
        <v>0</v>
      </c>
      <c r="E132" s="11" t="str">
        <f>xControls!C113</f>
        <v>CP-7(3)</v>
      </c>
      <c r="F132" s="12" t="str">
        <f>xControls!E113</f>
        <v>Develop alternate processing site agreements that contain priority-of-service provisions in accordance with availability requirements (including recovery time objectives).</v>
      </c>
      <c r="G132" s="13"/>
      <c r="H132" s="13"/>
      <c r="I132" s="13"/>
      <c r="J132" s="13" t="s">
        <v>47</v>
      </c>
      <c r="K132" s="20" t="s">
        <v>45</v>
      </c>
    </row>
    <row r="133" spans="1:11" ht="120" x14ac:dyDescent="0.25">
      <c r="A133" s="11" t="str">
        <f>xControls!D114</f>
        <v>CP.08</v>
      </c>
      <c r="B133" s="11" t="str">
        <f>xControls!A114</f>
        <v>Contingency Planning</v>
      </c>
      <c r="C133" s="10"/>
      <c r="D133" s="11">
        <f>xControls!B114</f>
        <v>0</v>
      </c>
      <c r="E133" s="11" t="str">
        <f>xControls!C114</f>
        <v>CP-8</v>
      </c>
      <c r="F133" s="12" t="str">
        <f>xControls!E114</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133" s="13"/>
      <c r="H133" s="13"/>
      <c r="I133" s="13"/>
      <c r="J133" s="13" t="s">
        <v>47</v>
      </c>
      <c r="K133" s="20" t="s">
        <v>45</v>
      </c>
    </row>
    <row r="134" spans="1:11" ht="150" x14ac:dyDescent="0.25">
      <c r="A134" s="11" t="str">
        <f>xControls!D115</f>
        <v>CP.08.01</v>
      </c>
      <c r="B134" s="11" t="str">
        <f>xControls!A115</f>
        <v>Contingency Planning</v>
      </c>
      <c r="C134" s="10"/>
      <c r="D134" s="11">
        <f>xControls!B115</f>
        <v>0</v>
      </c>
      <c r="E134" s="11" t="str">
        <f>xControls!C115</f>
        <v>CP-8(1)</v>
      </c>
      <c r="F134" s="12" t="str">
        <f>xControls!E115</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134" s="13"/>
      <c r="H134" s="13"/>
      <c r="I134" s="13"/>
      <c r="J134" s="13" t="s">
        <v>47</v>
      </c>
      <c r="K134" s="20" t="s">
        <v>45</v>
      </c>
    </row>
    <row r="135" spans="1:11" ht="45" x14ac:dyDescent="0.25">
      <c r="A135" s="11" t="str">
        <f>xControls!D116</f>
        <v>CP.08.02</v>
      </c>
      <c r="B135" s="11" t="str">
        <f>xControls!A116</f>
        <v>Contingency Planning</v>
      </c>
      <c r="C135" s="10"/>
      <c r="D135" s="11">
        <f>xControls!B116</f>
        <v>0</v>
      </c>
      <c r="E135" s="11" t="str">
        <f>xControls!C116</f>
        <v>CP-8(2)</v>
      </c>
      <c r="F135" s="12" t="str">
        <f>xControls!E116</f>
        <v>Obtain alternate telecommunications services to reduce the likelihood of sharing a single point of failure with primary telecommunications services.</v>
      </c>
      <c r="G135" s="13"/>
      <c r="H135" s="13"/>
      <c r="I135" s="13"/>
      <c r="J135" s="13" t="s">
        <v>47</v>
      </c>
      <c r="K135" s="20" t="s">
        <v>45</v>
      </c>
    </row>
    <row r="136" spans="1:11" ht="240" x14ac:dyDescent="0.25">
      <c r="A136" s="11" t="str">
        <f>xControls!D117</f>
        <v>CP.09</v>
      </c>
      <c r="B136" s="11" t="str">
        <f>xControls!A117</f>
        <v>Contingency Planning</v>
      </c>
      <c r="C136" s="10"/>
      <c r="D136" s="11">
        <f>xControls!B117</f>
        <v>0</v>
      </c>
      <c r="E136" s="11" t="str">
        <f>xControls!C117</f>
        <v>CP-9</v>
      </c>
      <c r="F136" s="12" t="str">
        <f>xControls!E117</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136" s="13"/>
      <c r="H136" s="13"/>
      <c r="I136" s="13"/>
      <c r="J136" s="13" t="s">
        <v>47</v>
      </c>
      <c r="K136" s="20" t="s">
        <v>45</v>
      </c>
    </row>
    <row r="137" spans="1:11" ht="45" x14ac:dyDescent="0.25">
      <c r="A137" s="11" t="str">
        <f>xControls!D118</f>
        <v>CP.09.01</v>
      </c>
      <c r="B137" s="11" t="str">
        <f>xControls!A118</f>
        <v>Contingency Planning</v>
      </c>
      <c r="C137" s="10"/>
      <c r="D137" s="11">
        <f>xControls!B118</f>
        <v>0</v>
      </c>
      <c r="E137" s="11" t="str">
        <f>xControls!C118</f>
        <v>CP-9(1)</v>
      </c>
      <c r="F137" s="12" t="str">
        <f>xControls!E118</f>
        <v>Test backup information [Assignment: organization-defined frequency] to verify media reliability and information integrity.</v>
      </c>
      <c r="G137" s="13"/>
      <c r="H137" s="13"/>
      <c r="I137" s="13"/>
      <c r="J137" s="13" t="s">
        <v>47</v>
      </c>
      <c r="K137" s="20" t="s">
        <v>45</v>
      </c>
    </row>
    <row r="138" spans="1:11" ht="60" x14ac:dyDescent="0.25">
      <c r="A138" s="11" t="str">
        <f>xControls!D119</f>
        <v>CP.09.08</v>
      </c>
      <c r="B138" s="11" t="str">
        <f>xControls!A119</f>
        <v>Contingency Planning</v>
      </c>
      <c r="C138" s="10"/>
      <c r="D138" s="11">
        <f>xControls!B119</f>
        <v>0</v>
      </c>
      <c r="E138" s="11" t="str">
        <f>xControls!C119</f>
        <v>CP-9(8)</v>
      </c>
      <c r="F138" s="12" t="str">
        <f>xControls!E119</f>
        <v>Implement cryptographic mechanisms to prevent unauthorized disclosure and modification of [Assignment: organization-defined backup information].</v>
      </c>
      <c r="G138" s="13"/>
      <c r="H138" s="13"/>
      <c r="I138" s="13"/>
      <c r="J138" s="13" t="s">
        <v>47</v>
      </c>
      <c r="K138" s="20" t="s">
        <v>45</v>
      </c>
    </row>
    <row r="139" spans="1:11" ht="75" x14ac:dyDescent="0.25">
      <c r="A139" s="11" t="str">
        <f>xControls!D98</f>
        <v>CP.10</v>
      </c>
      <c r="B139" s="11" t="str">
        <f>xControls!A98</f>
        <v>Contingency Planning</v>
      </c>
      <c r="C139" s="10"/>
      <c r="D139" s="11">
        <f>xControls!B98</f>
        <v>0</v>
      </c>
      <c r="E139" s="11" t="str">
        <f>xControls!C98</f>
        <v>CP-10</v>
      </c>
      <c r="F139" s="12" t="str">
        <f>xControls!E98</f>
        <v>Provide for the recovery and reconstitution of the system to a known state within [Assignment: organization-defined time period consistent with recovery time and recovery point objectives] after a disruption, compromise, or failure.</v>
      </c>
      <c r="G139" s="13"/>
      <c r="H139" s="13"/>
      <c r="I139" s="13"/>
      <c r="J139" s="13" t="s">
        <v>47</v>
      </c>
      <c r="K139" s="20" t="s">
        <v>45</v>
      </c>
    </row>
    <row r="140" spans="1:11" ht="45" x14ac:dyDescent="0.25">
      <c r="A140" s="11" t="str">
        <f>xControls!D99</f>
        <v>CP.10.02</v>
      </c>
      <c r="B140" s="11" t="str">
        <f>xControls!A99</f>
        <v>Contingency Planning</v>
      </c>
      <c r="C140" s="10"/>
      <c r="D140" s="11">
        <f>xControls!B99</f>
        <v>0</v>
      </c>
      <c r="E140" s="11" t="str">
        <f>xControls!C99</f>
        <v>CP-10(2)</v>
      </c>
      <c r="F140" s="12" t="str">
        <f>xControls!E99</f>
        <v>Implement transaction recovery for systems that are transaction-based.</v>
      </c>
      <c r="G140" s="13"/>
      <c r="H140" s="13"/>
      <c r="I140" s="13"/>
      <c r="J140" s="13" t="s">
        <v>47</v>
      </c>
      <c r="K140" s="20" t="s">
        <v>45</v>
      </c>
    </row>
    <row r="141" spans="1:11" ht="27" hidden="1" customHeight="1" x14ac:dyDescent="0.25">
      <c r="A141" s="15" t="s">
        <v>3498</v>
      </c>
      <c r="B141" s="15"/>
      <c r="C141" s="14"/>
      <c r="D141" s="15"/>
      <c r="E141" s="15"/>
      <c r="F141" s="16"/>
      <c r="G141" s="17"/>
      <c r="H141" s="17"/>
      <c r="I141" s="17"/>
      <c r="J141" s="17"/>
      <c r="K141" s="32"/>
    </row>
    <row r="142" spans="1:11" ht="405" x14ac:dyDescent="0.25">
      <c r="A142" s="11" t="str">
        <f>xControls!D120</f>
        <v>IA.01</v>
      </c>
      <c r="B142" s="11" t="str">
        <f>xControls!A120</f>
        <v>Identification and Authentication</v>
      </c>
      <c r="C142" s="10" t="str">
        <f>xControls!A120</f>
        <v>Identification and Authentication</v>
      </c>
      <c r="D142" s="11">
        <f>xControls!B120</f>
        <v>0</v>
      </c>
      <c r="E142" s="11" t="str">
        <f>xControls!C120</f>
        <v>IA-1</v>
      </c>
      <c r="F142" s="12" t="str">
        <f>xControls!E120</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142" s="13"/>
      <c r="H142" s="13"/>
      <c r="I142" s="13"/>
      <c r="J142" s="13" t="s">
        <v>47</v>
      </c>
      <c r="K142" s="20" t="s">
        <v>45</v>
      </c>
    </row>
    <row r="143" spans="1:11" ht="45" x14ac:dyDescent="0.25">
      <c r="A143" s="11" t="str">
        <f>xControls!D126</f>
        <v>IA.02</v>
      </c>
      <c r="B143" s="11" t="str">
        <f>xControls!A126</f>
        <v>Identification and Authentication</v>
      </c>
      <c r="C143" s="10"/>
      <c r="D143" s="11">
        <f>xControls!B126</f>
        <v>0</v>
      </c>
      <c r="E143" s="11" t="str">
        <f>xControls!C126</f>
        <v>IA-2</v>
      </c>
      <c r="F143" s="12" t="str">
        <f>xControls!E126</f>
        <v>Uniquely identify and authenticate organizational users and associate that unique identification with processes acting on behalf of those users.</v>
      </c>
      <c r="G143" s="13"/>
      <c r="H143" s="13"/>
      <c r="I143" s="13"/>
      <c r="J143" s="13" t="s">
        <v>47</v>
      </c>
      <c r="K143" s="20" t="s">
        <v>45</v>
      </c>
    </row>
    <row r="144" spans="1:11" ht="45" x14ac:dyDescent="0.25">
      <c r="A144" s="11" t="str">
        <f>xControls!D127</f>
        <v>IA.02.01</v>
      </c>
      <c r="B144" s="11" t="str">
        <f>xControls!A127</f>
        <v>Identification and Authentication</v>
      </c>
      <c r="C144" s="10"/>
      <c r="D144" s="11">
        <f>xControls!B127</f>
        <v>0</v>
      </c>
      <c r="E144" s="11" t="str">
        <f>xControls!C127</f>
        <v>IA-2(1)</v>
      </c>
      <c r="F144" s="12" t="str">
        <f>xControls!E127</f>
        <v>Implement multi-factor authentication for access to privileged accounts.</v>
      </c>
      <c r="G144" s="13"/>
      <c r="H144" s="13"/>
      <c r="I144" s="13"/>
      <c r="J144" s="13" t="s">
        <v>47</v>
      </c>
      <c r="K144" s="20" t="s">
        <v>45</v>
      </c>
    </row>
    <row r="145" spans="1:11" ht="45" x14ac:dyDescent="0.25">
      <c r="A145" s="11" t="str">
        <f>xControls!D129</f>
        <v>IA.02.02</v>
      </c>
      <c r="B145" s="11" t="str">
        <f>xControls!A129</f>
        <v>Identification and Authentication</v>
      </c>
      <c r="C145" s="10"/>
      <c r="D145" s="11">
        <f>xControls!B129</f>
        <v>0</v>
      </c>
      <c r="E145" s="11" t="str">
        <f>xControls!C129</f>
        <v>IA-2(2)</v>
      </c>
      <c r="F145" s="12" t="str">
        <f>xControls!E129</f>
        <v>Implement multi-factor authentication for access to non-privileged accounts.</v>
      </c>
      <c r="G145" s="13"/>
      <c r="H145" s="13"/>
      <c r="I145" s="13"/>
      <c r="J145" s="13" t="s">
        <v>47</v>
      </c>
      <c r="K145" s="20" t="s">
        <v>45</v>
      </c>
    </row>
    <row r="146" spans="1:11" ht="45" x14ac:dyDescent="0.25">
      <c r="A146" s="11" t="str">
        <f>xControls!D130</f>
        <v>IA.02.08</v>
      </c>
      <c r="B146" s="11" t="str">
        <f>xControls!A130</f>
        <v>Identification and Authentication</v>
      </c>
      <c r="C146" s="10"/>
      <c r="D146" s="11">
        <f>xControls!B130</f>
        <v>0</v>
      </c>
      <c r="E146" s="11" t="str">
        <f>xControls!C130</f>
        <v>IA-2(8)</v>
      </c>
      <c r="F146" s="12" t="str">
        <f>xControls!E130</f>
        <v>Implement replay-resistant authentication mechanisms for access to [Selection (one or more): privileged accounts; non-privileged accounts].</v>
      </c>
      <c r="G146" s="13"/>
      <c r="H146" s="13"/>
      <c r="I146" s="13"/>
      <c r="J146" s="13" t="s">
        <v>47</v>
      </c>
      <c r="K146" s="20" t="s">
        <v>45</v>
      </c>
    </row>
    <row r="147" spans="1:11" ht="45" x14ac:dyDescent="0.25">
      <c r="A147" s="11" t="str">
        <f>xControls!D128</f>
        <v>IA.02.12</v>
      </c>
      <c r="B147" s="11" t="str">
        <f>xControls!A128</f>
        <v>Identification and Authentication</v>
      </c>
      <c r="C147" s="10"/>
      <c r="D147" s="11">
        <f>xControls!B128</f>
        <v>0</v>
      </c>
      <c r="E147" s="11" t="str">
        <f>xControls!C128</f>
        <v>IA-2(12)</v>
      </c>
      <c r="F147" s="12" t="str">
        <f>xControls!E128</f>
        <v>Accept and electronically verify Personal Identity Verification-compliant credentials.</v>
      </c>
      <c r="G147" s="13"/>
      <c r="H147" s="13"/>
      <c r="I147" s="13"/>
      <c r="J147" s="13" t="s">
        <v>47</v>
      </c>
      <c r="K147" s="20" t="s">
        <v>45</v>
      </c>
    </row>
    <row r="148" spans="1:11" ht="60" x14ac:dyDescent="0.25">
      <c r="A148" s="11" t="str">
        <f>xControls!D131</f>
        <v>IA.03</v>
      </c>
      <c r="B148" s="11" t="str">
        <f>xControls!A131</f>
        <v>Identification and Authentication</v>
      </c>
      <c r="C148" s="10"/>
      <c r="D148" s="11">
        <f>xControls!B131</f>
        <v>0</v>
      </c>
      <c r="E148" s="11" t="str">
        <f>xControls!C131</f>
        <v>IA-3</v>
      </c>
      <c r="F148" s="12" t="str">
        <f>xControls!E131</f>
        <v>Uniquely identify and authenticate [Assignment: organization-defined devices and/or types of devices] before establishing a [Selection (one or more): local; remote; network] connection.</v>
      </c>
      <c r="G148" s="13"/>
      <c r="H148" s="13"/>
      <c r="I148" s="13"/>
      <c r="J148" s="13" t="s">
        <v>47</v>
      </c>
      <c r="K148" s="20" t="s">
        <v>45</v>
      </c>
    </row>
    <row r="149" spans="1:11" ht="150" x14ac:dyDescent="0.25">
      <c r="A149" s="11" t="str">
        <f>xControls!D132</f>
        <v>IA.04</v>
      </c>
      <c r="B149" s="11" t="str">
        <f>xControls!A132</f>
        <v>Identification and Authentication</v>
      </c>
      <c r="C149" s="10"/>
      <c r="D149" s="11">
        <f>xControls!B132</f>
        <v>0</v>
      </c>
      <c r="E149" s="11" t="str">
        <f>xControls!C132</f>
        <v>IA-4</v>
      </c>
      <c r="F149" s="12" t="str">
        <f>xControls!E132</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149" s="13"/>
      <c r="H149" s="13"/>
      <c r="I149" s="13"/>
      <c r="J149" s="13" t="s">
        <v>47</v>
      </c>
      <c r="K149" s="20" t="s">
        <v>45</v>
      </c>
    </row>
    <row r="150" spans="1:11" ht="45" x14ac:dyDescent="0.25">
      <c r="A150" s="11" t="str">
        <f>xControls!D133</f>
        <v>IA.04.04</v>
      </c>
      <c r="B150" s="11" t="str">
        <f>xControls!A133</f>
        <v>Identification and Authentication</v>
      </c>
      <c r="C150" s="10"/>
      <c r="D150" s="11">
        <f>xControls!B133</f>
        <v>0</v>
      </c>
      <c r="E150" s="11" t="str">
        <f>xControls!C133</f>
        <v>IA-4(4)</v>
      </c>
      <c r="F150" s="12" t="str">
        <f>xControls!E133</f>
        <v>Manage individual identifiers by uniquely identifying each individual as [Assignment: organization-defined characteristic identifying individual status].</v>
      </c>
      <c r="G150" s="13"/>
      <c r="H150" s="13"/>
      <c r="I150" s="13"/>
      <c r="J150" s="13" t="s">
        <v>47</v>
      </c>
      <c r="K150" s="20" t="s">
        <v>45</v>
      </c>
    </row>
    <row r="151" spans="1:11" ht="360" x14ac:dyDescent="0.25">
      <c r="A151" s="11" t="str">
        <f>xControls!D134</f>
        <v>IA.05</v>
      </c>
      <c r="B151" s="11" t="str">
        <f>xControls!A134</f>
        <v>Identification and Authentication</v>
      </c>
      <c r="C151" s="10"/>
      <c r="D151" s="11">
        <f>xControls!B134</f>
        <v>0</v>
      </c>
      <c r="E151" s="11" t="str">
        <f>xControls!C134</f>
        <v>IA-5</v>
      </c>
      <c r="F151" s="12" t="str">
        <f>xControls!E134</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151" s="13"/>
      <c r="H151" s="13"/>
      <c r="I151" s="13"/>
      <c r="J151" s="13" t="s">
        <v>47</v>
      </c>
      <c r="K151" s="20" t="s">
        <v>45</v>
      </c>
    </row>
    <row r="152" spans="1:11" ht="360" x14ac:dyDescent="0.25">
      <c r="A152" s="11" t="str">
        <f>xControls!D135</f>
        <v>IA.05.01</v>
      </c>
      <c r="B152" s="11" t="str">
        <f>xControls!A135</f>
        <v>Identification and Authentication</v>
      </c>
      <c r="C152" s="10"/>
      <c r="D152" s="11">
        <f>xControls!B135</f>
        <v>0</v>
      </c>
      <c r="E152" s="11" t="str">
        <f>xControls!C135</f>
        <v>IA-5(1)</v>
      </c>
      <c r="F152" s="12" t="str">
        <f>xControls!E135</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152" s="13"/>
      <c r="H152" s="13"/>
      <c r="I152" s="13"/>
      <c r="J152" s="13" t="s">
        <v>47</v>
      </c>
      <c r="K152" s="20" t="s">
        <v>45</v>
      </c>
    </row>
    <row r="153" spans="1:11" ht="165" x14ac:dyDescent="0.25">
      <c r="A153" s="11" t="str">
        <f>xControls!D136</f>
        <v>IA.05.02</v>
      </c>
      <c r="B153" s="11" t="str">
        <f>xControls!A136</f>
        <v>Identification and Authentication</v>
      </c>
      <c r="C153" s="10"/>
      <c r="D153" s="11">
        <f>xControls!B136</f>
        <v>0</v>
      </c>
      <c r="E153" s="11" t="str">
        <f>xControls!C136</f>
        <v>IA-5(2)</v>
      </c>
      <c r="F153" s="12" t="str">
        <f>xControls!E136</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153" s="13"/>
      <c r="H153" s="13"/>
      <c r="I153" s="13"/>
      <c r="J153" s="13" t="s">
        <v>47</v>
      </c>
      <c r="K153" s="20" t="s">
        <v>45</v>
      </c>
    </row>
    <row r="154" spans="1:11" ht="45" x14ac:dyDescent="0.25">
      <c r="A154" s="11" t="str">
        <f>xControls!D137</f>
        <v>IA.05.06</v>
      </c>
      <c r="B154" s="11" t="str">
        <f>xControls!A137</f>
        <v>Identification and Authentication</v>
      </c>
      <c r="C154" s="10"/>
      <c r="D154" s="11">
        <f>xControls!B137</f>
        <v>0</v>
      </c>
      <c r="E154" s="11" t="str">
        <f>xControls!C137</f>
        <v>IA-5(6)</v>
      </c>
      <c r="F154" s="12" t="str">
        <f>xControls!E137</f>
        <v>Protect authenticators commensurate with the security category of the information to which use of the authenticator permits access.</v>
      </c>
      <c r="G154" s="13"/>
      <c r="H154" s="13"/>
      <c r="I154" s="13"/>
      <c r="J154" s="13" t="s">
        <v>47</v>
      </c>
      <c r="K154" s="20" t="s">
        <v>45</v>
      </c>
    </row>
    <row r="155" spans="1:11" ht="60" x14ac:dyDescent="0.25">
      <c r="A155" s="11" t="str">
        <f>xControls!D138</f>
        <v>IA.06</v>
      </c>
      <c r="B155" s="11" t="str">
        <f>xControls!A138</f>
        <v>Identification and Authentication</v>
      </c>
      <c r="C155" s="10"/>
      <c r="D155" s="11">
        <f>xControls!B138</f>
        <v>0</v>
      </c>
      <c r="E155" s="11" t="str">
        <f>xControls!C138</f>
        <v>IA-6</v>
      </c>
      <c r="F155" s="12" t="str">
        <f>xControls!E138</f>
        <v>Obscure feedback of authentication information during the authentication process to protect the information from possible exploitation and use by unauthorized individuals.</v>
      </c>
      <c r="G155" s="13"/>
      <c r="H155" s="13"/>
      <c r="I155" s="13"/>
      <c r="J155" s="13" t="s">
        <v>47</v>
      </c>
      <c r="K155" s="20" t="s">
        <v>45</v>
      </c>
    </row>
    <row r="156" spans="1:11" ht="75" x14ac:dyDescent="0.25">
      <c r="A156" s="11" t="str">
        <f>xControls!D139</f>
        <v>IA.07</v>
      </c>
      <c r="B156" s="11" t="str">
        <f>xControls!A139</f>
        <v>Identification and Authentication</v>
      </c>
      <c r="C156" s="10"/>
      <c r="D156" s="11">
        <f>xControls!B139</f>
        <v>0</v>
      </c>
      <c r="E156" s="11" t="str">
        <f>xControls!C139</f>
        <v>IA-7</v>
      </c>
      <c r="F156" s="12" t="str">
        <f>xControls!E139</f>
        <v>Implement mechanisms for authentication to a cryptographic module that meet the requirements of applicable laws, executive orders, directives, policies, regulations, standards, and guidelines for such authentication.</v>
      </c>
      <c r="G156" s="13"/>
      <c r="H156" s="13"/>
      <c r="I156" s="13"/>
      <c r="J156" s="13" t="s">
        <v>47</v>
      </c>
      <c r="K156" s="20" t="s">
        <v>45</v>
      </c>
    </row>
    <row r="157" spans="1:11" ht="45" x14ac:dyDescent="0.25">
      <c r="A157" s="11" t="str">
        <f>xControls!D140</f>
        <v>IA.08</v>
      </c>
      <c r="B157" s="11" t="str">
        <f>xControls!A140</f>
        <v>Identification and Authentication</v>
      </c>
      <c r="C157" s="10"/>
      <c r="D157" s="11">
        <f>xControls!B140</f>
        <v>0</v>
      </c>
      <c r="E157" s="11" t="str">
        <f>xControls!C140</f>
        <v>IA-8</v>
      </c>
      <c r="F157" s="12" t="str">
        <f>xControls!E140</f>
        <v>Uniquely identify and authenticate non-organizational users or processes acting on behalf of non-organizational users.</v>
      </c>
      <c r="G157" s="13"/>
      <c r="H157" s="13"/>
      <c r="I157" s="13"/>
      <c r="J157" s="13" t="s">
        <v>47</v>
      </c>
      <c r="K157" s="20" t="s">
        <v>45</v>
      </c>
    </row>
    <row r="158" spans="1:11" ht="45" x14ac:dyDescent="0.25">
      <c r="A158" s="11" t="str">
        <f>xControls!D141</f>
        <v>IA.08.01</v>
      </c>
      <c r="B158" s="11" t="str">
        <f>xControls!A141</f>
        <v>Identification and Authentication</v>
      </c>
      <c r="C158" s="10"/>
      <c r="D158" s="11">
        <f>xControls!B141</f>
        <v>0</v>
      </c>
      <c r="E158" s="11" t="str">
        <f>xControls!C141</f>
        <v>IA-8(1)</v>
      </c>
      <c r="F158" s="12" t="str">
        <f>xControls!E141</f>
        <v>Accept and electronically verify Personal Identity Verification-compliant credentials from other federal agencies.</v>
      </c>
      <c r="G158" s="13"/>
      <c r="H158" s="13"/>
      <c r="I158" s="13"/>
      <c r="J158" s="13" t="s">
        <v>47</v>
      </c>
      <c r="K158" s="20" t="s">
        <v>45</v>
      </c>
    </row>
    <row r="159" spans="1:11" ht="60" x14ac:dyDescent="0.25">
      <c r="A159" s="11" t="str">
        <f>xControls!D142</f>
        <v>IA.08.02</v>
      </c>
      <c r="B159" s="11" t="str">
        <f>xControls!A142</f>
        <v>Identification and Authentication</v>
      </c>
      <c r="C159" s="10"/>
      <c r="D159" s="11">
        <f>xControls!B142</f>
        <v>0</v>
      </c>
      <c r="E159" s="11" t="str">
        <f>xControls!C142</f>
        <v>IA-8(2)</v>
      </c>
      <c r="F159" s="12" t="str">
        <f>xControls!E142</f>
        <v>(a) Accept only external authenticators that are NIST-compliant; and
(b) Document and maintain a list of accepted external authenticators.</v>
      </c>
      <c r="G159" s="13"/>
      <c r="H159" s="13"/>
      <c r="I159" s="13"/>
      <c r="J159" s="13" t="s">
        <v>47</v>
      </c>
      <c r="K159" s="20" t="s">
        <v>45</v>
      </c>
    </row>
    <row r="160" spans="1:11" ht="45" x14ac:dyDescent="0.25">
      <c r="A160" s="11" t="str">
        <f>xControls!D143</f>
        <v>IA.08.04</v>
      </c>
      <c r="B160" s="11" t="str">
        <f>xControls!A143</f>
        <v>Identification and Authentication</v>
      </c>
      <c r="C160" s="10"/>
      <c r="D160" s="11">
        <f>xControls!B143</f>
        <v>0</v>
      </c>
      <c r="E160" s="11" t="str">
        <f>xControls!C143</f>
        <v>IA-8(4)</v>
      </c>
      <c r="F160" s="12" t="str">
        <f>xControls!E143</f>
        <v>Conform to the following profiles for identity management [Assignment: organization-defined identity management profiles].</v>
      </c>
      <c r="G160" s="13"/>
      <c r="H160" s="13"/>
      <c r="I160" s="13"/>
      <c r="J160" s="13" t="s">
        <v>47</v>
      </c>
      <c r="K160" s="20" t="s">
        <v>45</v>
      </c>
    </row>
    <row r="161" spans="1:11" ht="45" x14ac:dyDescent="0.25">
      <c r="A161" s="11" t="str">
        <f>xControls!D121</f>
        <v>IA.11</v>
      </c>
      <c r="B161" s="11" t="str">
        <f>xControls!A121</f>
        <v>Identification and Authentication</v>
      </c>
      <c r="C161" s="10"/>
      <c r="D161" s="11">
        <f>xControls!B121</f>
        <v>0</v>
      </c>
      <c r="E161" s="11" t="str">
        <f>xControls!C121</f>
        <v>IA-11</v>
      </c>
      <c r="F161" s="12" t="str">
        <f>xControls!E121</f>
        <v>Require users to re-authenticate when [Assignment: organization-defined circumstances or situations requiring re-authentication].</v>
      </c>
      <c r="G161" s="13"/>
      <c r="H161" s="13"/>
      <c r="I161" s="13"/>
      <c r="J161" s="13" t="s">
        <v>47</v>
      </c>
      <c r="K161" s="20" t="s">
        <v>45</v>
      </c>
    </row>
    <row r="162" spans="1:11" ht="90" x14ac:dyDescent="0.25">
      <c r="A162" s="11" t="str">
        <f>xControls!D122</f>
        <v>IA.12</v>
      </c>
      <c r="B162" s="11" t="str">
        <f>xControls!A122</f>
        <v>Identification and Authentication</v>
      </c>
      <c r="C162" s="10"/>
      <c r="D162" s="11">
        <f>xControls!B122</f>
        <v>0</v>
      </c>
      <c r="E162" s="11" t="str">
        <f>xControls!C122</f>
        <v>IA-12</v>
      </c>
      <c r="F162" s="12" t="str">
        <f>xControls!E122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162" s="13"/>
      <c r="H162" s="13"/>
      <c r="I162" s="13"/>
      <c r="J162" s="13" t="s">
        <v>47</v>
      </c>
      <c r="K162" s="20" t="s">
        <v>45</v>
      </c>
    </row>
    <row r="163" spans="1:11" ht="45" x14ac:dyDescent="0.25">
      <c r="A163" s="11" t="str">
        <f>xControls!D123</f>
        <v>IA.12.02</v>
      </c>
      <c r="B163" s="11" t="str">
        <f>xControls!A123</f>
        <v>Identification and Authentication</v>
      </c>
      <c r="C163" s="10"/>
      <c r="D163" s="11">
        <f>xControls!B123</f>
        <v>0</v>
      </c>
      <c r="E163" s="11" t="str">
        <f>xControls!C123</f>
        <v>IA-12(2)</v>
      </c>
      <c r="F163" s="12" t="str">
        <f>xControls!E123</f>
        <v>Require evidence of individual identification be presented to the registration authority.</v>
      </c>
      <c r="G163" s="13"/>
      <c r="H163" s="13"/>
      <c r="I163" s="13"/>
      <c r="J163" s="13" t="s">
        <v>47</v>
      </c>
      <c r="K163" s="20" t="s">
        <v>45</v>
      </c>
    </row>
    <row r="164" spans="1:11" ht="60" x14ac:dyDescent="0.25">
      <c r="A164" s="11" t="str">
        <f>xControls!D124</f>
        <v>IA.12.03</v>
      </c>
      <c r="B164" s="11" t="str">
        <f>xControls!A124</f>
        <v>Identification and Authentication</v>
      </c>
      <c r="C164" s="10"/>
      <c r="D164" s="11">
        <f>xControls!B124</f>
        <v>0</v>
      </c>
      <c r="E164" s="11" t="str">
        <f>xControls!C124</f>
        <v>IA-12(3)</v>
      </c>
      <c r="F164" s="12" t="str">
        <f>xControls!E124</f>
        <v>Require that the presented identity evidence be validated and verified through [Assignment: organizational defined methods of validation and verification].</v>
      </c>
      <c r="G164" s="13"/>
      <c r="H164" s="13"/>
      <c r="I164" s="13"/>
      <c r="J164" s="13" t="s">
        <v>47</v>
      </c>
      <c r="K164" s="20" t="s">
        <v>45</v>
      </c>
    </row>
    <row r="165" spans="1:11" ht="60" x14ac:dyDescent="0.25">
      <c r="A165" s="11" t="str">
        <f>xControls!D125</f>
        <v>IA.12.05</v>
      </c>
      <c r="B165" s="11" t="str">
        <f>xControls!A125</f>
        <v>Identification and Authentication</v>
      </c>
      <c r="C165" s="10"/>
      <c r="D165" s="11">
        <f>xControls!B125</f>
        <v>0</v>
      </c>
      <c r="E165" s="11" t="str">
        <f>xControls!C125</f>
        <v>IA-12(5)</v>
      </c>
      <c r="F165" s="12" t="str">
        <f>xControls!E125</f>
        <v>Require that a [Selection: registration code; notice of proofing] be delivered through an out-of-band channel to verify the users address (physical or digital) of record.</v>
      </c>
      <c r="G165" s="13"/>
      <c r="H165" s="13"/>
      <c r="I165" s="13"/>
      <c r="J165" s="13" t="s">
        <v>47</v>
      </c>
      <c r="K165" s="20" t="s">
        <v>45</v>
      </c>
    </row>
    <row r="166" spans="1:11" ht="390" x14ac:dyDescent="0.25">
      <c r="A166" s="11" t="str">
        <f>xControls!D144</f>
        <v>IR.01</v>
      </c>
      <c r="B166" s="11" t="str">
        <f>xControls!A144</f>
        <v>Incident Response</v>
      </c>
      <c r="C166" s="10" t="str">
        <f>xControls!A144</f>
        <v>Incident Response</v>
      </c>
      <c r="D166" s="11">
        <f>xControls!B144</f>
        <v>0</v>
      </c>
      <c r="E166" s="11" t="str">
        <f>xControls!C144</f>
        <v>IR-1</v>
      </c>
      <c r="F166" s="12" t="str">
        <f>xControls!E144</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166" s="13"/>
      <c r="H166" s="13"/>
      <c r="I166" s="13"/>
      <c r="J166" s="13" t="s">
        <v>47</v>
      </c>
      <c r="K166" s="20" t="s">
        <v>45</v>
      </c>
    </row>
    <row r="167" spans="1:11" ht="180" x14ac:dyDescent="0.25">
      <c r="A167" s="11" t="str">
        <f>xControls!D145</f>
        <v>IR.02</v>
      </c>
      <c r="B167" s="11" t="str">
        <f>xControls!A145</f>
        <v>Incident Response</v>
      </c>
      <c r="C167" s="10"/>
      <c r="D167" s="11">
        <f>xControls!B145</f>
        <v>0</v>
      </c>
      <c r="E167" s="11" t="str">
        <f>xControls!C145</f>
        <v>IR-2</v>
      </c>
      <c r="F167" s="12" t="str">
        <f>xControls!E145</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167" s="13"/>
      <c r="H167" s="13"/>
      <c r="I167" s="13"/>
      <c r="J167" s="13" t="s">
        <v>47</v>
      </c>
      <c r="K167" s="20" t="s">
        <v>45</v>
      </c>
    </row>
    <row r="168" spans="1:11" ht="60" x14ac:dyDescent="0.25">
      <c r="A168" s="11" t="str">
        <f>xControls!D146</f>
        <v>IR.03</v>
      </c>
      <c r="B168" s="11" t="str">
        <f>xControls!A146</f>
        <v>Incident Response</v>
      </c>
      <c r="C168" s="10"/>
      <c r="D168" s="11">
        <f>xControls!B146</f>
        <v>0</v>
      </c>
      <c r="E168" s="11" t="str">
        <f>xControls!C146</f>
        <v>IR-3</v>
      </c>
      <c r="F168" s="12" t="str">
        <f>xControls!E146</f>
        <v>Test the effectiveness of the incident response capability for the system [Assignment: organization-defined frequency] using the following tests: [Assignment: organization-defined tests].</v>
      </c>
      <c r="G168" s="13"/>
      <c r="H168" s="13"/>
      <c r="I168" s="13"/>
      <c r="J168" s="13" t="s">
        <v>47</v>
      </c>
      <c r="K168" s="20" t="s">
        <v>45</v>
      </c>
    </row>
    <row r="169" spans="1:11" ht="45" x14ac:dyDescent="0.25">
      <c r="A169" s="11" t="str">
        <f>xControls!D147</f>
        <v>IR.03.02</v>
      </c>
      <c r="B169" s="11" t="str">
        <f>xControls!A147</f>
        <v>Incident Response</v>
      </c>
      <c r="C169" s="10"/>
      <c r="D169" s="11">
        <f>xControls!B147</f>
        <v>0</v>
      </c>
      <c r="E169" s="11" t="str">
        <f>xControls!C147</f>
        <v>IR-3(2)</v>
      </c>
      <c r="F169" s="12" t="str">
        <f>xControls!E147</f>
        <v>Coordinate incident response testing with organizational elements responsible for related plans.</v>
      </c>
      <c r="G169" s="13"/>
      <c r="H169" s="13"/>
      <c r="I169" s="13"/>
      <c r="J169" s="13" t="s">
        <v>47</v>
      </c>
      <c r="K169" s="20" t="s">
        <v>45</v>
      </c>
    </row>
    <row r="170" spans="1:11" ht="195" x14ac:dyDescent="0.25">
      <c r="A170" s="11" t="str">
        <f>xControls!D148</f>
        <v>IR.04</v>
      </c>
      <c r="B170" s="11" t="str">
        <f>xControls!A148</f>
        <v>Incident Response</v>
      </c>
      <c r="C170" s="10"/>
      <c r="D170" s="11">
        <f>xControls!B148</f>
        <v>0</v>
      </c>
      <c r="E170" s="11" t="str">
        <f>xControls!C148</f>
        <v>IR-4</v>
      </c>
      <c r="F170" s="12" t="str">
        <f>xControls!E148</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170" s="13"/>
      <c r="H170" s="13"/>
      <c r="I170" s="13"/>
      <c r="J170" s="13" t="s">
        <v>47</v>
      </c>
      <c r="K170" s="20" t="s">
        <v>45</v>
      </c>
    </row>
    <row r="171" spans="1:11" ht="45" x14ac:dyDescent="0.25">
      <c r="A171" s="11" t="str">
        <f>xControls!D149</f>
        <v>IR.04.01</v>
      </c>
      <c r="B171" s="11" t="str">
        <f>xControls!A149</f>
        <v>Incident Response</v>
      </c>
      <c r="C171" s="10"/>
      <c r="D171" s="11">
        <f>xControls!B149</f>
        <v>0</v>
      </c>
      <c r="E171" s="11" t="str">
        <f>xControls!C149</f>
        <v>IR-4(1)</v>
      </c>
      <c r="F171" s="12" t="str">
        <f>xControls!E149</f>
        <v>Support the incident handling process using [Assignment: organization-defined automated mechanisms].</v>
      </c>
      <c r="G171" s="13"/>
      <c r="H171" s="13"/>
      <c r="I171" s="13"/>
      <c r="J171" s="13" t="s">
        <v>47</v>
      </c>
      <c r="K171" s="20" t="s">
        <v>45</v>
      </c>
    </row>
    <row r="172" spans="1:11" ht="45" x14ac:dyDescent="0.25">
      <c r="A172" s="11" t="str">
        <f>xControls!D150</f>
        <v>IR.05</v>
      </c>
      <c r="B172" s="11" t="str">
        <f>xControls!A150</f>
        <v>Incident Response</v>
      </c>
      <c r="C172" s="10"/>
      <c r="D172" s="11">
        <f>xControls!B150</f>
        <v>0</v>
      </c>
      <c r="E172" s="11" t="str">
        <f>xControls!C150</f>
        <v>IR-5</v>
      </c>
      <c r="F172" s="12" t="str">
        <f>xControls!E150</f>
        <v>Track and document incidents.</v>
      </c>
      <c r="G172" s="13"/>
      <c r="H172" s="13"/>
      <c r="I172" s="13"/>
      <c r="J172" s="13" t="s">
        <v>47</v>
      </c>
      <c r="K172" s="20" t="s">
        <v>45</v>
      </c>
    </row>
    <row r="173" spans="1:11" ht="75" x14ac:dyDescent="0.25">
      <c r="A173" s="11" t="str">
        <f>xControls!D151</f>
        <v>IR.06</v>
      </c>
      <c r="B173" s="11" t="str">
        <f>xControls!A151</f>
        <v>Incident Response</v>
      </c>
      <c r="C173" s="10"/>
      <c r="D173" s="11">
        <f>xControls!B151</f>
        <v>0</v>
      </c>
      <c r="E173" s="11" t="str">
        <f>xControls!C151</f>
        <v>IR-6</v>
      </c>
      <c r="F173" s="12" t="str">
        <f>xControls!E151</f>
        <v>a. Require personnel to report suspected incidents to the organizational incident response capability within [Assignment: organization-defined time period]; and
b. Report incident information to [Assignment: organization-defined authorities].</v>
      </c>
      <c r="G173" s="13"/>
      <c r="H173" s="13"/>
      <c r="I173" s="13"/>
      <c r="J173" s="13" t="s">
        <v>47</v>
      </c>
      <c r="K173" s="20" t="s">
        <v>45</v>
      </c>
    </row>
    <row r="174" spans="1:11" ht="45" x14ac:dyDescent="0.25">
      <c r="A174" s="11" t="str">
        <f>xControls!D152</f>
        <v>IR.06.01</v>
      </c>
      <c r="B174" s="11" t="str">
        <f>xControls!A152</f>
        <v>Incident Response</v>
      </c>
      <c r="C174" s="10"/>
      <c r="D174" s="11">
        <f>xControls!B152</f>
        <v>0</v>
      </c>
      <c r="E174" s="11" t="str">
        <f>xControls!C152</f>
        <v>IR-6(1)</v>
      </c>
      <c r="F174" s="12" t="str">
        <f>xControls!E152</f>
        <v>Report incidents using [Assignment: organization-defined automated mechanisms].</v>
      </c>
      <c r="G174" s="13"/>
      <c r="H174" s="13"/>
      <c r="I174" s="13"/>
      <c r="J174" s="13" t="s">
        <v>47</v>
      </c>
      <c r="K174" s="20" t="s">
        <v>45</v>
      </c>
    </row>
    <row r="175" spans="1:11" ht="75" x14ac:dyDescent="0.25">
      <c r="A175" s="11" t="str">
        <f>xControls!D153</f>
        <v>IR.06.03</v>
      </c>
      <c r="B175" s="11" t="str">
        <f>xControls!A153</f>
        <v>Incident Response</v>
      </c>
      <c r="C175" s="10"/>
      <c r="D175" s="11">
        <f>xControls!B153</f>
        <v>0</v>
      </c>
      <c r="E175" s="11" t="str">
        <f>xControls!C153</f>
        <v>IR-6(3)</v>
      </c>
      <c r="F175" s="12" t="str">
        <f>xControls!E153</f>
        <v>Provide incident information to the provider of the product or service and other organizations involved in the supply chain or supply chain governance for systems or system components related to the incident.</v>
      </c>
      <c r="G175" s="13"/>
      <c r="H175" s="13"/>
      <c r="I175" s="13"/>
      <c r="J175" s="13" t="s">
        <v>47</v>
      </c>
      <c r="K175" s="20" t="s">
        <v>45</v>
      </c>
    </row>
    <row r="176" spans="1:11" ht="75" x14ac:dyDescent="0.25">
      <c r="A176" s="11" t="str">
        <f>xControls!D154</f>
        <v>IR.07</v>
      </c>
      <c r="B176" s="11" t="str">
        <f>xControls!A154</f>
        <v>Incident Response</v>
      </c>
      <c r="C176" s="10"/>
      <c r="D176" s="11">
        <f>xControls!B154</f>
        <v>0</v>
      </c>
      <c r="E176" s="11" t="str">
        <f>xControls!C154</f>
        <v>IR-7</v>
      </c>
      <c r="F176" s="12" t="str">
        <f>xControls!E154</f>
        <v>Provide an incident response support resource, integral to the organizational incident response capability, that offers advice and assistance to users of the system for the handling and reporting of incidents.</v>
      </c>
      <c r="G176" s="13"/>
      <c r="H176" s="13"/>
      <c r="I176" s="13"/>
      <c r="J176" s="13" t="s">
        <v>47</v>
      </c>
      <c r="K176" s="20" t="s">
        <v>45</v>
      </c>
    </row>
    <row r="177" spans="1:11" ht="45" x14ac:dyDescent="0.25">
      <c r="A177" s="11" t="str">
        <f>xControls!D155</f>
        <v>IR.07.01</v>
      </c>
      <c r="B177" s="11" t="str">
        <f>xControls!A155</f>
        <v>Incident Response</v>
      </c>
      <c r="C177" s="10"/>
      <c r="D177" s="11">
        <f>xControls!B155</f>
        <v>0</v>
      </c>
      <c r="E177" s="11" t="str">
        <f>xControls!C155</f>
        <v>IR-7(1)</v>
      </c>
      <c r="F177" s="12" t="str">
        <f>xControls!E155</f>
        <v>Increase the availability of incident response information and support using [Assignment: organization-defined automated mechanisms].</v>
      </c>
      <c r="G177" s="13"/>
      <c r="H177" s="13"/>
      <c r="I177" s="13"/>
      <c r="J177" s="13" t="s">
        <v>47</v>
      </c>
      <c r="K177" s="20" t="s">
        <v>45</v>
      </c>
    </row>
    <row r="178" spans="1:11" ht="409.5" x14ac:dyDescent="0.25">
      <c r="A178" s="11" t="str">
        <f>xControls!D156</f>
        <v>IR.08</v>
      </c>
      <c r="B178" s="11" t="str">
        <f>xControls!A156</f>
        <v>Incident Response</v>
      </c>
      <c r="C178" s="10"/>
      <c r="D178" s="11">
        <f>xControls!B156</f>
        <v>0</v>
      </c>
      <c r="E178" s="11" t="str">
        <f>xControls!C156</f>
        <v>IR-8</v>
      </c>
      <c r="F178" s="12" t="str">
        <f>xControls!E156</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178" s="13"/>
      <c r="H178" s="13"/>
      <c r="I178" s="13"/>
      <c r="J178" s="13" t="s">
        <v>47</v>
      </c>
      <c r="K178" s="20" t="s">
        <v>45</v>
      </c>
    </row>
    <row r="179" spans="1:11" ht="24.75" hidden="1" customHeight="1" x14ac:dyDescent="0.25">
      <c r="A179" s="15" t="s">
        <v>3500</v>
      </c>
      <c r="B179" s="15"/>
      <c r="C179" s="14"/>
      <c r="D179" s="15"/>
      <c r="E179" s="15"/>
      <c r="F179" s="16"/>
      <c r="G179" s="17"/>
      <c r="H179" s="17"/>
      <c r="I179" s="17"/>
      <c r="J179" s="17"/>
      <c r="K179" s="32"/>
    </row>
    <row r="180" spans="1:11" ht="27" hidden="1" customHeight="1" x14ac:dyDescent="0.25">
      <c r="A180" s="15" t="s">
        <v>3500</v>
      </c>
      <c r="B180" s="15"/>
      <c r="C180" s="14"/>
      <c r="D180" s="15"/>
      <c r="E180" s="15"/>
      <c r="F180" s="16"/>
      <c r="G180" s="17"/>
      <c r="H180" s="17"/>
      <c r="I180" s="17"/>
      <c r="J180" s="17"/>
      <c r="K180" s="32"/>
    </row>
    <row r="181" spans="1:11" ht="390" x14ac:dyDescent="0.25">
      <c r="A181" s="11" t="str">
        <f>xControls!D157</f>
        <v>MA.01</v>
      </c>
      <c r="B181" s="11" t="str">
        <f>xControls!A157</f>
        <v>Maintenance</v>
      </c>
      <c r="C181" s="10" t="str">
        <f>xControls!A157</f>
        <v>Maintenance</v>
      </c>
      <c r="D181" s="11">
        <f>xControls!B157</f>
        <v>0</v>
      </c>
      <c r="E181" s="11" t="str">
        <f>xControls!C157</f>
        <v>MA-1</v>
      </c>
      <c r="F181" s="12" t="str">
        <f>xControls!E157</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181" s="13"/>
      <c r="H181" s="13"/>
      <c r="I181" s="13"/>
      <c r="J181" s="13" t="s">
        <v>47</v>
      </c>
      <c r="K181" s="20" t="s">
        <v>45</v>
      </c>
    </row>
    <row r="182" spans="1:11" ht="390" x14ac:dyDescent="0.25">
      <c r="A182" s="11" t="str">
        <f>xControls!D158</f>
        <v>MA.02</v>
      </c>
      <c r="B182" s="11" t="str">
        <f>xControls!A158</f>
        <v>Maintenance</v>
      </c>
      <c r="C182" s="10"/>
      <c r="D182" s="11">
        <f>xControls!B158</f>
        <v>0</v>
      </c>
      <c r="E182" s="11" t="str">
        <f>xControls!C158</f>
        <v>MA-2</v>
      </c>
      <c r="F182" s="12" t="str">
        <f>xControls!E158</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182" s="13"/>
      <c r="H182" s="13"/>
      <c r="I182" s="13"/>
      <c r="J182" s="13" t="s">
        <v>47</v>
      </c>
      <c r="K182" s="20" t="s">
        <v>45</v>
      </c>
    </row>
    <row r="183" spans="1:11" ht="60" x14ac:dyDescent="0.25">
      <c r="A183" s="11" t="str">
        <f>xControls!D159</f>
        <v>MA.03</v>
      </c>
      <c r="B183" s="11" t="str">
        <f>xControls!A159</f>
        <v>Maintenance</v>
      </c>
      <c r="C183" s="10"/>
      <c r="D183" s="11">
        <f>xControls!B159</f>
        <v>0</v>
      </c>
      <c r="E183" s="11" t="str">
        <f>xControls!C159</f>
        <v>MA-3</v>
      </c>
      <c r="F183" s="12" t="str">
        <f>xControls!E159</f>
        <v>a. Approve, control, and monitor the use of system maintenance tools; and
b. Review previously approved system maintenance tools [Assignment: organization-defined frequency].</v>
      </c>
      <c r="G183" s="13"/>
      <c r="H183" s="13"/>
      <c r="I183" s="13"/>
      <c r="J183" s="13" t="s">
        <v>47</v>
      </c>
      <c r="K183" s="20" t="s">
        <v>45</v>
      </c>
    </row>
    <row r="184" spans="1:11" ht="45" x14ac:dyDescent="0.25">
      <c r="A184" s="11" t="str">
        <f>xControls!D160</f>
        <v>MA.03.01</v>
      </c>
      <c r="B184" s="11" t="str">
        <f>xControls!A160</f>
        <v>Maintenance</v>
      </c>
      <c r="C184" s="10"/>
      <c r="D184" s="11">
        <f>xControls!B160</f>
        <v>0</v>
      </c>
      <c r="E184" s="11" t="str">
        <f>xControls!C160</f>
        <v>MA-3(1)</v>
      </c>
      <c r="F184" s="12" t="str">
        <f>xControls!E160</f>
        <v>Inspect the maintenance tools used by maintenance personnel for improper or unauthorized modifications.</v>
      </c>
      <c r="G184" s="13"/>
      <c r="H184" s="13"/>
      <c r="I184" s="13"/>
      <c r="J184" s="13" t="s">
        <v>47</v>
      </c>
      <c r="K184" s="20" t="s">
        <v>45</v>
      </c>
    </row>
    <row r="185" spans="1:11" ht="45" x14ac:dyDescent="0.25">
      <c r="A185" s="11" t="str">
        <f>xControls!D161</f>
        <v>MA.03.02</v>
      </c>
      <c r="B185" s="11" t="str">
        <f>xControls!A161</f>
        <v>Maintenance</v>
      </c>
      <c r="C185" s="10"/>
      <c r="D185" s="11">
        <f>xControls!B161</f>
        <v>0</v>
      </c>
      <c r="E185" s="11" t="str">
        <f>xControls!C161</f>
        <v>MA-3(2)</v>
      </c>
      <c r="F185" s="12" t="str">
        <f>xControls!E161</f>
        <v>Check media containing diagnostic and test programs for malicious code before the media are used in the system.</v>
      </c>
      <c r="G185" s="13"/>
      <c r="H185" s="13"/>
      <c r="I185" s="13"/>
      <c r="J185" s="13" t="s">
        <v>47</v>
      </c>
      <c r="K185" s="20" t="s">
        <v>45</v>
      </c>
    </row>
    <row r="186" spans="1:11" ht="150" x14ac:dyDescent="0.25">
      <c r="A186" s="11" t="str">
        <f>xControls!D162</f>
        <v>MA.03.03</v>
      </c>
      <c r="B186" s="11" t="str">
        <f>xControls!A162</f>
        <v>Maintenance</v>
      </c>
      <c r="C186" s="10"/>
      <c r="D186" s="11">
        <f>xControls!B162</f>
        <v>0</v>
      </c>
      <c r="E186" s="11" t="str">
        <f>xControls!C162</f>
        <v>MA-3(3)</v>
      </c>
      <c r="F186" s="12" t="str">
        <f>xControls!E162</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186" s="13"/>
      <c r="H186" s="13"/>
      <c r="I186" s="13"/>
      <c r="J186" s="13" t="s">
        <v>47</v>
      </c>
      <c r="K186" s="20" t="s">
        <v>45</v>
      </c>
    </row>
    <row r="187" spans="1:11" ht="180" x14ac:dyDescent="0.25">
      <c r="A187" s="11" t="str">
        <f>xControls!D163</f>
        <v>MA.04</v>
      </c>
      <c r="B187" s="11" t="str">
        <f>xControls!A163</f>
        <v>Maintenance</v>
      </c>
      <c r="C187" s="10"/>
      <c r="D187" s="11">
        <f>xControls!B163</f>
        <v>0</v>
      </c>
      <c r="E187" s="11" t="str">
        <f>xControls!C163</f>
        <v>MA-4</v>
      </c>
      <c r="F187" s="12" t="str">
        <f>xControls!E163</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187" s="13"/>
      <c r="H187" s="13"/>
      <c r="I187" s="13"/>
      <c r="J187" s="13" t="s">
        <v>47</v>
      </c>
      <c r="K187" s="20" t="s">
        <v>45</v>
      </c>
    </row>
    <row r="188" spans="1:11" ht="165" x14ac:dyDescent="0.25">
      <c r="A188" s="11" t="str">
        <f>xControls!D164</f>
        <v>MA.05</v>
      </c>
      <c r="B188" s="11" t="str">
        <f>xControls!A164</f>
        <v>Maintenance</v>
      </c>
      <c r="C188" s="10"/>
      <c r="D188" s="11">
        <f>xControls!B164</f>
        <v>0</v>
      </c>
      <c r="E188" s="11" t="str">
        <f>xControls!C164</f>
        <v>MA-5</v>
      </c>
      <c r="F188" s="12" t="str">
        <f>xControls!E164</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188" s="13"/>
      <c r="H188" s="13"/>
      <c r="I188" s="13"/>
      <c r="J188" s="13" t="s">
        <v>47</v>
      </c>
      <c r="K188" s="20" t="s">
        <v>45</v>
      </c>
    </row>
    <row r="189" spans="1:11" ht="23.25" customHeight="1" x14ac:dyDescent="0.25">
      <c r="A189" s="11" t="str">
        <f>xControls!D165</f>
        <v>MA.06</v>
      </c>
      <c r="B189" s="11" t="str">
        <f>xControls!A165</f>
        <v>Maintenance</v>
      </c>
      <c r="C189" s="10"/>
      <c r="D189" s="11">
        <f>xControls!B165</f>
        <v>0</v>
      </c>
      <c r="E189" s="11" t="str">
        <f>xControls!C165</f>
        <v>MA-6</v>
      </c>
      <c r="F189" s="12" t="str">
        <f>xControls!E165</f>
        <v>Obtain maintenance support and/or spare parts for [Assignment: organization-defined system components] within [Assignment: organization-defined time period] of failure.</v>
      </c>
      <c r="G189" s="13"/>
      <c r="H189" s="13"/>
      <c r="I189" s="13"/>
      <c r="J189" s="13" t="s">
        <v>47</v>
      </c>
      <c r="K189" s="20" t="s">
        <v>45</v>
      </c>
    </row>
    <row r="190" spans="1:11" hidden="1" x14ac:dyDescent="0.25">
      <c r="A190" s="15" t="s">
        <v>3502</v>
      </c>
      <c r="B190" s="15"/>
      <c r="C190" s="14"/>
      <c r="D190" s="15"/>
      <c r="E190" s="15"/>
      <c r="F190" s="16"/>
      <c r="G190" s="17"/>
      <c r="H190" s="17"/>
      <c r="I190" s="17"/>
      <c r="J190" s="17"/>
      <c r="K190" s="32"/>
    </row>
    <row r="191" spans="1:11" ht="390" x14ac:dyDescent="0.25">
      <c r="A191" s="11" t="str">
        <f>xControls!D166</f>
        <v>MP.01</v>
      </c>
      <c r="B191" s="11" t="str">
        <f>xControls!A166</f>
        <v>Media Protection</v>
      </c>
      <c r="C191" s="10" t="str">
        <f>xControls!A166</f>
        <v>Media Protection</v>
      </c>
      <c r="D191" s="11">
        <f>xControls!B166</f>
        <v>0</v>
      </c>
      <c r="E191" s="11" t="str">
        <f>xControls!C166</f>
        <v>MP-1</v>
      </c>
      <c r="F191" s="12" t="str">
        <f>xControls!E166</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191" s="13"/>
      <c r="H191" s="13"/>
      <c r="I191" s="13"/>
      <c r="J191" s="13" t="s">
        <v>47</v>
      </c>
      <c r="K191" s="20" t="s">
        <v>45</v>
      </c>
    </row>
    <row r="192" spans="1:11" ht="60" x14ac:dyDescent="0.25">
      <c r="A192" s="11" t="str">
        <f>xControls!D167</f>
        <v>MP.02</v>
      </c>
      <c r="B192" s="11" t="str">
        <f>xControls!A167</f>
        <v>Media Protection</v>
      </c>
      <c r="C192" s="10"/>
      <c r="D192" s="11">
        <f>xControls!B167</f>
        <v>0</v>
      </c>
      <c r="E192" s="11" t="str">
        <f>xControls!C167</f>
        <v>MP-2</v>
      </c>
      <c r="F192" s="12" t="str">
        <f>xControls!E167</f>
        <v>Restrict access to [Assignment: organization-defined types of digital and/or non-digital media] to [Assignment: organization-defined personnel or roles].</v>
      </c>
      <c r="G192" s="13"/>
      <c r="H192" s="13"/>
      <c r="I192" s="13"/>
      <c r="J192" s="13" t="s">
        <v>47</v>
      </c>
      <c r="K192" s="20" t="s">
        <v>45</v>
      </c>
    </row>
    <row r="193" spans="1:11" ht="105" x14ac:dyDescent="0.25">
      <c r="A193" s="11" t="str">
        <f>xControls!D168</f>
        <v>MP.03</v>
      </c>
      <c r="B193" s="11" t="str">
        <f>xControls!A168</f>
        <v>Media Protection</v>
      </c>
      <c r="C193" s="10"/>
      <c r="D193" s="11">
        <f>xControls!B168</f>
        <v>0</v>
      </c>
      <c r="E193" s="11" t="str">
        <f>xControls!C168</f>
        <v>MP-3</v>
      </c>
      <c r="F193" s="12" t="str">
        <f>xControls!E168</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193" s="13"/>
      <c r="H193" s="13"/>
      <c r="I193" s="13"/>
      <c r="J193" s="13" t="s">
        <v>47</v>
      </c>
      <c r="K193" s="20" t="s">
        <v>45</v>
      </c>
    </row>
    <row r="194" spans="1:11" ht="105" x14ac:dyDescent="0.25">
      <c r="A194" s="11" t="str">
        <f>xControls!D169</f>
        <v>MP.04</v>
      </c>
      <c r="B194" s="11" t="str">
        <f>xControls!A169</f>
        <v>Media Protection</v>
      </c>
      <c r="C194" s="10"/>
      <c r="D194" s="11">
        <f>xControls!B169</f>
        <v>0</v>
      </c>
      <c r="E194" s="11" t="str">
        <f>xControls!C169</f>
        <v>MP-4</v>
      </c>
      <c r="F194" s="12" t="str">
        <f>xControls!E169</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194" s="13"/>
      <c r="H194" s="13"/>
      <c r="I194" s="13"/>
      <c r="J194" s="13" t="s">
        <v>47</v>
      </c>
      <c r="K194" s="20" t="s">
        <v>45</v>
      </c>
    </row>
    <row r="195" spans="1:11" ht="150" x14ac:dyDescent="0.25">
      <c r="A195" s="11" t="str">
        <f>xControls!D170</f>
        <v>MP.05</v>
      </c>
      <c r="B195" s="11" t="str">
        <f>xControls!A170</f>
        <v>Media Protection</v>
      </c>
      <c r="C195" s="10"/>
      <c r="D195" s="11">
        <f>xControls!B170</f>
        <v>0</v>
      </c>
      <c r="E195" s="11" t="str">
        <f>xControls!C170</f>
        <v>MP-5</v>
      </c>
      <c r="F195" s="12" t="str">
        <f>xControls!E170</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195" s="13"/>
      <c r="H195" s="13"/>
      <c r="I195" s="13"/>
      <c r="J195" s="13" t="s">
        <v>47</v>
      </c>
      <c r="K195" s="20" t="s">
        <v>45</v>
      </c>
    </row>
    <row r="196" spans="1:11" ht="120" x14ac:dyDescent="0.25">
      <c r="A196" s="11" t="str">
        <f>xControls!D171</f>
        <v>MP.06</v>
      </c>
      <c r="B196" s="11" t="str">
        <f>xControls!A171</f>
        <v>Media Protection</v>
      </c>
      <c r="C196" s="10"/>
      <c r="D196" s="11">
        <f>xControls!B171</f>
        <v>0</v>
      </c>
      <c r="E196" s="11" t="str">
        <f>xControls!C171</f>
        <v>MP-6</v>
      </c>
      <c r="F196" s="12" t="str">
        <f>xControls!E171</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196" s="13"/>
      <c r="H196" s="13"/>
      <c r="I196" s="13"/>
      <c r="J196" s="13" t="s">
        <v>47</v>
      </c>
      <c r="K196" s="20" t="s">
        <v>45</v>
      </c>
    </row>
    <row r="197" spans="1:11" ht="21" customHeight="1" x14ac:dyDescent="0.25">
      <c r="A197" s="11" t="str">
        <f>xControls!D172</f>
        <v>MP.07</v>
      </c>
      <c r="B197" s="11" t="str">
        <f>xControls!A172</f>
        <v>Media Protection</v>
      </c>
      <c r="C197" s="10"/>
      <c r="D197" s="11">
        <f>xControls!B172</f>
        <v>0</v>
      </c>
      <c r="E197" s="11" t="str">
        <f>xControls!C172</f>
        <v>MP-7</v>
      </c>
      <c r="F197" s="12" t="str">
        <f>xControls!E172</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197" s="13"/>
      <c r="H197" s="13"/>
      <c r="I197" s="13"/>
      <c r="J197" s="13" t="s">
        <v>47</v>
      </c>
      <c r="K197" s="20" t="s">
        <v>45</v>
      </c>
    </row>
    <row r="198" spans="1:11" hidden="1" x14ac:dyDescent="0.25">
      <c r="A198" s="15" t="s">
        <v>3503</v>
      </c>
      <c r="B198" s="15"/>
      <c r="C198" s="14"/>
      <c r="D198" s="15"/>
      <c r="E198" s="15"/>
      <c r="F198" s="16"/>
      <c r="G198" s="17"/>
      <c r="H198" s="17"/>
      <c r="I198" s="17"/>
      <c r="J198" s="17"/>
      <c r="K198" s="32"/>
    </row>
    <row r="199" spans="1:11" ht="409.5" x14ac:dyDescent="0.25">
      <c r="A199" s="11" t="str">
        <f>xControls!D173</f>
        <v>PE.01</v>
      </c>
      <c r="B199" s="11" t="str">
        <f>xControls!A173</f>
        <v>Physical and Environmental Protection</v>
      </c>
      <c r="C199" s="10" t="str">
        <f>xControls!A173</f>
        <v>Physical and Environmental Protection</v>
      </c>
      <c r="D199" s="11">
        <f>xControls!B173</f>
        <v>0</v>
      </c>
      <c r="E199" s="11" t="str">
        <f>xControls!C173</f>
        <v>PE-1</v>
      </c>
      <c r="F199" s="12" t="str">
        <f>xControls!E173</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199" s="13"/>
      <c r="H199" s="13"/>
      <c r="I199" s="13"/>
      <c r="J199" s="13" t="s">
        <v>47</v>
      </c>
      <c r="K199" s="20" t="s">
        <v>45</v>
      </c>
    </row>
    <row r="200" spans="1:11" ht="135" x14ac:dyDescent="0.25">
      <c r="A200" s="11" t="str">
        <f>xControls!D183</f>
        <v>PE.02</v>
      </c>
      <c r="B200" s="11" t="str">
        <f>xControls!A183</f>
        <v>Physical and Environmental Protection</v>
      </c>
      <c r="C200" s="10"/>
      <c r="D200" s="11">
        <f>xControls!B183</f>
        <v>0</v>
      </c>
      <c r="E200" s="11" t="str">
        <f>xControls!C183</f>
        <v>PE-2</v>
      </c>
      <c r="F200" s="12" t="str">
        <f>xControls!E183</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200" s="13"/>
      <c r="H200" s="13"/>
      <c r="I200" s="13"/>
      <c r="J200" s="13" t="s">
        <v>47</v>
      </c>
      <c r="K200" s="20" t="s">
        <v>45</v>
      </c>
    </row>
    <row r="201" spans="1:11" ht="409.5" x14ac:dyDescent="0.25">
      <c r="A201" s="11" t="str">
        <f>xControls!D184</f>
        <v>PE.03</v>
      </c>
      <c r="B201" s="11" t="str">
        <f>xControls!A184</f>
        <v>Physical and Environmental Protection</v>
      </c>
      <c r="C201" s="10"/>
      <c r="D201" s="11">
        <f>xControls!B184</f>
        <v>0</v>
      </c>
      <c r="E201" s="11" t="str">
        <f>xControls!C184</f>
        <v>PE-3</v>
      </c>
      <c r="F201" s="12" t="str">
        <f>xControls!E184</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201" s="13"/>
      <c r="H201" s="13"/>
      <c r="I201" s="13"/>
      <c r="J201" s="13" t="s">
        <v>47</v>
      </c>
      <c r="K201" s="20" t="s">
        <v>45</v>
      </c>
    </row>
    <row r="202" spans="1:11" ht="60" x14ac:dyDescent="0.25">
      <c r="A202" s="11" t="str">
        <f>xControls!D185</f>
        <v>PE.04</v>
      </c>
      <c r="B202" s="11" t="str">
        <f>xControls!A185</f>
        <v>Physical and Environmental Protection</v>
      </c>
      <c r="C202" s="10"/>
      <c r="D202" s="11">
        <f>xControls!B185</f>
        <v>0</v>
      </c>
      <c r="E202" s="11" t="str">
        <f>xControls!C185</f>
        <v>PE-4</v>
      </c>
      <c r="F202" s="12" t="str">
        <f>xControls!E185</f>
        <v>Control physical access to [Assignment: organization-defined system distribution and transmission lines] within organizational facilities using [Assignment: organization-defined security controls].</v>
      </c>
      <c r="G202" s="13"/>
      <c r="H202" s="13"/>
      <c r="I202" s="13"/>
      <c r="J202" s="13" t="s">
        <v>47</v>
      </c>
      <c r="K202" s="20" t="s">
        <v>45</v>
      </c>
    </row>
    <row r="203" spans="1:11" ht="45" x14ac:dyDescent="0.25">
      <c r="A203" s="11" t="str">
        <f>xControls!D186</f>
        <v>PE.05</v>
      </c>
      <c r="B203" s="11" t="str">
        <f>xControls!A186</f>
        <v>Physical and Environmental Protection</v>
      </c>
      <c r="C203" s="10"/>
      <c r="D203" s="11">
        <f>xControls!B186</f>
        <v>0</v>
      </c>
      <c r="E203" s="11" t="str">
        <f>xControls!C186</f>
        <v>PE-5</v>
      </c>
      <c r="F203" s="12" t="str">
        <f>xControls!E186</f>
        <v>Control physical access to output from [Assignment: organization-defined output devices] to prevent unauthorized individuals from obtaining the output.</v>
      </c>
      <c r="G203" s="13"/>
      <c r="H203" s="13"/>
      <c r="I203" s="13"/>
      <c r="J203" s="13" t="s">
        <v>47</v>
      </c>
      <c r="K203" s="20" t="s">
        <v>45</v>
      </c>
    </row>
    <row r="204" spans="1:11" ht="135" x14ac:dyDescent="0.25">
      <c r="A204" s="11" t="str">
        <f>xControls!D187</f>
        <v>PE.06</v>
      </c>
      <c r="B204" s="11" t="str">
        <f>xControls!A187</f>
        <v>Physical and Environmental Protection</v>
      </c>
      <c r="C204" s="10"/>
      <c r="D204" s="11">
        <f>xControls!B187</f>
        <v>0</v>
      </c>
      <c r="E204" s="11" t="str">
        <f>xControls!C187</f>
        <v>PE-6</v>
      </c>
      <c r="F204" s="12" t="str">
        <f>xControls!E187</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204" s="13"/>
      <c r="H204" s="13"/>
      <c r="I204" s="13"/>
      <c r="J204" s="13" t="s">
        <v>47</v>
      </c>
      <c r="K204" s="20" t="s">
        <v>45</v>
      </c>
    </row>
    <row r="205" spans="1:11" ht="45" x14ac:dyDescent="0.25">
      <c r="A205" s="11" t="str">
        <f>xControls!D188</f>
        <v>PE.06.01</v>
      </c>
      <c r="B205" s="11" t="str">
        <f>xControls!A188</f>
        <v>Physical and Environmental Protection</v>
      </c>
      <c r="C205" s="10"/>
      <c r="D205" s="11">
        <f>xControls!B188</f>
        <v>0</v>
      </c>
      <c r="E205" s="11" t="str">
        <f>xControls!C188</f>
        <v>PE-6(1)</v>
      </c>
      <c r="F205" s="12" t="str">
        <f>xControls!E188</f>
        <v>Monitor physical access to the facility where the system resides using physical intrusion alarms and surveillance equipment.</v>
      </c>
      <c r="G205" s="13"/>
      <c r="H205" s="13"/>
      <c r="I205" s="13"/>
      <c r="J205" s="13" t="s">
        <v>47</v>
      </c>
      <c r="K205" s="20" t="s">
        <v>45</v>
      </c>
    </row>
    <row r="206" spans="1:11" ht="105" x14ac:dyDescent="0.25">
      <c r="A206" s="11" t="str">
        <f>xControls!D189</f>
        <v>PE.08</v>
      </c>
      <c r="B206" s="11" t="str">
        <f>xControls!A189</f>
        <v>Physical and Environmental Protection</v>
      </c>
      <c r="C206" s="10"/>
      <c r="D206" s="11">
        <f>xControls!B189</f>
        <v>0</v>
      </c>
      <c r="E206" s="11" t="str">
        <f>xControls!C189</f>
        <v>PE-8</v>
      </c>
      <c r="F206" s="12" t="str">
        <f>xControls!E189</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206" s="13"/>
      <c r="H206" s="13"/>
      <c r="I206" s="13"/>
      <c r="J206" s="13" t="s">
        <v>47</v>
      </c>
      <c r="K206" s="20" t="s">
        <v>45</v>
      </c>
    </row>
    <row r="207" spans="1:11" ht="45" x14ac:dyDescent="0.25">
      <c r="A207" s="11" t="str">
        <f>xControls!D190</f>
        <v>PE.09</v>
      </c>
      <c r="B207" s="11" t="str">
        <f>xControls!A190</f>
        <v>Physical and Environmental Protection</v>
      </c>
      <c r="C207" s="10"/>
      <c r="D207" s="11">
        <f>xControls!B190</f>
        <v>0</v>
      </c>
      <c r="E207" s="11" t="str">
        <f>xControls!C190</f>
        <v>PE-9</v>
      </c>
      <c r="F207" s="12" t="str">
        <f>xControls!E190</f>
        <v>Protect power equipment and power cabling for the system from damage and destruction.</v>
      </c>
      <c r="G207" s="13"/>
      <c r="H207" s="13"/>
      <c r="I207" s="13"/>
      <c r="J207" s="13" t="s">
        <v>47</v>
      </c>
      <c r="K207" s="20" t="s">
        <v>45</v>
      </c>
    </row>
    <row r="208" spans="1:11" ht="150" x14ac:dyDescent="0.25">
      <c r="A208" s="11" t="str">
        <f>xControls!D174</f>
        <v>PE.10</v>
      </c>
      <c r="B208" s="11" t="str">
        <f>xControls!A174</f>
        <v>Physical and Environmental Protection</v>
      </c>
      <c r="C208" s="10"/>
      <c r="D208" s="11">
        <f>xControls!B174</f>
        <v>0</v>
      </c>
      <c r="E208" s="11" t="str">
        <f>xControls!C174</f>
        <v>PE-10</v>
      </c>
      <c r="F208" s="12" t="str">
        <f>xControls!E174</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208" s="13"/>
      <c r="H208" s="13"/>
      <c r="I208" s="13"/>
      <c r="J208" s="13" t="s">
        <v>47</v>
      </c>
      <c r="K208" s="20" t="s">
        <v>45</v>
      </c>
    </row>
    <row r="209" spans="1:11" ht="75" x14ac:dyDescent="0.25">
      <c r="A209" s="11" t="str">
        <f>xControls!D175</f>
        <v>PE.11</v>
      </c>
      <c r="B209" s="11" t="str">
        <f>xControls!A175</f>
        <v>Physical and Environmental Protection</v>
      </c>
      <c r="C209" s="10"/>
      <c r="D209" s="11">
        <f>xControls!B175</f>
        <v>0</v>
      </c>
      <c r="E209" s="11" t="str">
        <f>xControls!C175</f>
        <v>PE-11</v>
      </c>
      <c r="F209" s="12" t="str">
        <f>xControls!E175</f>
        <v>Provide an uninterruptible power supply to facilitate [Selection (one or more): an orderly shutdown of the system; transition of the system to long-term alternate power] in the event of a primary power source loss.</v>
      </c>
      <c r="G209" s="13"/>
      <c r="H209" s="13"/>
      <c r="I209" s="13"/>
      <c r="J209" s="13" t="s">
        <v>47</v>
      </c>
      <c r="K209" s="20" t="s">
        <v>45</v>
      </c>
    </row>
    <row r="210" spans="1:11" ht="60" x14ac:dyDescent="0.25">
      <c r="A210" s="11" t="str">
        <f>xControls!D176</f>
        <v>PE.12</v>
      </c>
      <c r="B210" s="11" t="str">
        <f>xControls!A176</f>
        <v>Physical and Environmental Protection</v>
      </c>
      <c r="C210" s="10"/>
      <c r="D210" s="11">
        <f>xControls!B176</f>
        <v>0</v>
      </c>
      <c r="E210" s="11" t="str">
        <f>xControls!C176</f>
        <v>PE-12</v>
      </c>
      <c r="F210" s="12" t="str">
        <f>xControls!E176</f>
        <v>Employ and maintain automatic emergency lighting for the system that activates in the event of a power outage or disruption and that covers emergency exits and evacuation routes within the facility.</v>
      </c>
      <c r="G210" s="13"/>
      <c r="H210" s="13"/>
      <c r="I210" s="13"/>
      <c r="J210" s="13" t="s">
        <v>47</v>
      </c>
      <c r="K210" s="20" t="s">
        <v>45</v>
      </c>
    </row>
    <row r="211" spans="1:11" ht="45" x14ac:dyDescent="0.25">
      <c r="A211" s="11" t="str">
        <f>xControls!D177</f>
        <v>PE.13</v>
      </c>
      <c r="B211" s="11" t="str">
        <f>xControls!A177</f>
        <v>Physical and Environmental Protection</v>
      </c>
      <c r="C211" s="10"/>
      <c r="D211" s="11">
        <f>xControls!B177</f>
        <v>0</v>
      </c>
      <c r="E211" s="11" t="str">
        <f>xControls!C177</f>
        <v>PE-13</v>
      </c>
      <c r="F211" s="12" t="str">
        <f>xControls!E177</f>
        <v>Employ and maintain fire detection and suppression systems that are supported by an independent energy source.</v>
      </c>
      <c r="G211" s="13"/>
      <c r="H211" s="13"/>
      <c r="I211" s="13"/>
      <c r="J211" s="13" t="s">
        <v>47</v>
      </c>
      <c r="K211" s="20" t="s">
        <v>45</v>
      </c>
    </row>
    <row r="212" spans="1:11" ht="75" x14ac:dyDescent="0.25">
      <c r="A212" s="11" t="str">
        <f>xControls!D178</f>
        <v>PE.13.01</v>
      </c>
      <c r="B212" s="11" t="str">
        <f>xControls!A178</f>
        <v>Physical and Environmental Protection</v>
      </c>
      <c r="C212" s="10"/>
      <c r="D212" s="11">
        <f>xControls!B178</f>
        <v>0</v>
      </c>
      <c r="E212" s="11" t="str">
        <f>xControls!C178</f>
        <v>PE-13(1)</v>
      </c>
      <c r="F212" s="12" t="str">
        <f>xControls!E178</f>
        <v>Employ fire detection systems that activate automatically and notify [Assignment: organization-defined personnel or roles] and [Assignment: organization-defined emergency responders] in the event of a fire.</v>
      </c>
      <c r="G212" s="13"/>
      <c r="H212" s="13"/>
      <c r="I212" s="13"/>
      <c r="J212" s="13" t="s">
        <v>47</v>
      </c>
      <c r="K212" s="20" t="s">
        <v>45</v>
      </c>
    </row>
    <row r="213" spans="1:11" ht="120" x14ac:dyDescent="0.25">
      <c r="A213" s="11" t="str">
        <f>xControls!D179</f>
        <v>PE.14</v>
      </c>
      <c r="B213" s="11" t="str">
        <f>xControls!A179</f>
        <v>Physical and Environmental Protection</v>
      </c>
      <c r="C213" s="10"/>
      <c r="D213" s="11">
        <f>xControls!B179</f>
        <v>0</v>
      </c>
      <c r="E213" s="11" t="str">
        <f>xControls!C179</f>
        <v>PE-14</v>
      </c>
      <c r="F213" s="12" t="str">
        <f>xControls!E179</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213" s="13"/>
      <c r="H213" s="13"/>
      <c r="I213" s="13"/>
      <c r="J213" s="13" t="s">
        <v>47</v>
      </c>
      <c r="K213" s="20" t="s">
        <v>45</v>
      </c>
    </row>
    <row r="214" spans="1:11" ht="60" x14ac:dyDescent="0.25">
      <c r="A214" s="11" t="str">
        <f>xControls!D180</f>
        <v>PE.15</v>
      </c>
      <c r="B214" s="11" t="str">
        <f>xControls!A180</f>
        <v>Physical and Environmental Protection</v>
      </c>
      <c r="C214" s="10"/>
      <c r="D214" s="11">
        <f>xControls!B180</f>
        <v>0</v>
      </c>
      <c r="E214" s="11" t="str">
        <f>xControls!C180</f>
        <v>PE-15</v>
      </c>
      <c r="F214" s="12" t="str">
        <f>xControls!E180</f>
        <v>Protect the system from damage resulting from water leakage by providing master shutoff or isolation valves that are accessible, working properly, and known to key personnel.</v>
      </c>
      <c r="G214" s="13"/>
      <c r="H214" s="13"/>
      <c r="I214" s="13"/>
      <c r="J214" s="13" t="s">
        <v>47</v>
      </c>
      <c r="K214" s="20" t="s">
        <v>45</v>
      </c>
    </row>
    <row r="215" spans="1:11" ht="60" x14ac:dyDescent="0.25">
      <c r="A215" s="11" t="str">
        <f>xControls!D181</f>
        <v>PE.16</v>
      </c>
      <c r="B215" s="11" t="str">
        <f>xControls!A181</f>
        <v>Physical and Environmental Protection</v>
      </c>
      <c r="C215" s="10"/>
      <c r="D215" s="11">
        <f>xControls!B181</f>
        <v>0</v>
      </c>
      <c r="E215" s="11" t="str">
        <f>xControls!C181</f>
        <v>PE-16</v>
      </c>
      <c r="F215" s="12" t="str">
        <f>xControls!E181</f>
        <v>a. Authorize and control [Assignment: organization-defined types of system components] entering and exiting the facility; and
b. Maintain records of the system components.</v>
      </c>
      <c r="G215" s="13"/>
      <c r="H215" s="13"/>
      <c r="I215" s="13"/>
      <c r="J215" s="13" t="s">
        <v>47</v>
      </c>
      <c r="K215" s="20" t="s">
        <v>45</v>
      </c>
    </row>
    <row r="216" spans="1:11" ht="24.75" customHeight="1" x14ac:dyDescent="0.25">
      <c r="A216" s="11" t="str">
        <f>xControls!D182</f>
        <v>PE.17</v>
      </c>
      <c r="B216" s="11" t="str">
        <f>xControls!A182</f>
        <v>Physical and Environmental Protection</v>
      </c>
      <c r="C216" s="10"/>
      <c r="D216" s="11">
        <f>xControls!B182</f>
        <v>0</v>
      </c>
      <c r="E216" s="11" t="str">
        <f>xControls!C182</f>
        <v>PE-17</v>
      </c>
      <c r="F216" s="12" t="str">
        <f>xControls!E182</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216" s="13"/>
      <c r="H216" s="13"/>
      <c r="I216" s="13"/>
      <c r="J216" s="13" t="s">
        <v>47</v>
      </c>
      <c r="K216" s="20" t="s">
        <v>45</v>
      </c>
    </row>
    <row r="217" spans="1:11" hidden="1" x14ac:dyDescent="0.25">
      <c r="A217" s="15" t="s">
        <v>3505</v>
      </c>
      <c r="B217" s="15"/>
      <c r="C217" s="14"/>
      <c r="D217" s="15"/>
      <c r="E217" s="15"/>
      <c r="F217" s="16"/>
      <c r="G217" s="17"/>
      <c r="H217" s="17"/>
      <c r="I217" s="17"/>
      <c r="J217" s="17"/>
      <c r="K217" s="32"/>
    </row>
    <row r="218" spans="1:11" ht="375" x14ac:dyDescent="0.25">
      <c r="A218" s="11" t="str">
        <f>xControls!D191</f>
        <v>PL.01</v>
      </c>
      <c r="B218" s="11" t="str">
        <f>xControls!A191</f>
        <v>Planning</v>
      </c>
      <c r="C218" s="10" t="str">
        <f>xControls!A191</f>
        <v>Planning</v>
      </c>
      <c r="D218" s="11">
        <f>xControls!B191</f>
        <v>0</v>
      </c>
      <c r="E218" s="11" t="str">
        <f>xControls!C191</f>
        <v>PL-1</v>
      </c>
      <c r="F218" s="12" t="str">
        <f>xControls!E191</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218" s="13"/>
      <c r="H218" s="13"/>
      <c r="I218" s="13"/>
      <c r="J218" s="13" t="s">
        <v>47</v>
      </c>
      <c r="K218" s="20" t="s">
        <v>45</v>
      </c>
    </row>
    <row r="219" spans="1:11" ht="409.5" x14ac:dyDescent="0.25">
      <c r="A219" s="11" t="str">
        <f>xControls!D194</f>
        <v>PL.02</v>
      </c>
      <c r="B219" s="11" t="str">
        <f>xControls!A194</f>
        <v>Planning</v>
      </c>
      <c r="C219" s="10"/>
      <c r="D219" s="11">
        <f>xControls!B194</f>
        <v>0</v>
      </c>
      <c r="E219" s="11" t="str">
        <f>xControls!C194</f>
        <v>PL-2</v>
      </c>
      <c r="F219" s="12" t="str">
        <f>xControls!E194</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219" s="13"/>
      <c r="H219" s="13"/>
      <c r="I219" s="13"/>
      <c r="J219" s="13" t="s">
        <v>47</v>
      </c>
      <c r="K219" s="20" t="s">
        <v>45</v>
      </c>
    </row>
    <row r="220" spans="1:11" ht="240" x14ac:dyDescent="0.25">
      <c r="A220" s="11" t="str">
        <f>xControls!D195</f>
        <v>PL.04</v>
      </c>
      <c r="B220" s="11" t="str">
        <f>xControls!A195</f>
        <v>Planning</v>
      </c>
      <c r="C220" s="10"/>
      <c r="D220" s="11">
        <f>xControls!B195</f>
        <v>0</v>
      </c>
      <c r="E220" s="11" t="str">
        <f>xControls!C195</f>
        <v>PL-4</v>
      </c>
      <c r="F220" s="12" t="str">
        <f>xControls!E195</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220" s="13"/>
      <c r="H220" s="13"/>
      <c r="I220" s="13"/>
      <c r="J220" s="13" t="s">
        <v>47</v>
      </c>
      <c r="K220" s="20" t="s">
        <v>45</v>
      </c>
    </row>
    <row r="221" spans="1:11" ht="135" x14ac:dyDescent="0.25">
      <c r="A221" s="11" t="str">
        <f>xControls!D196</f>
        <v>PL.04.01</v>
      </c>
      <c r="B221" s="11" t="str">
        <f>xControls!A196</f>
        <v>Planning</v>
      </c>
      <c r="C221" s="10"/>
      <c r="D221" s="11">
        <f>xControls!B196</f>
        <v>0</v>
      </c>
      <c r="E221" s="11" t="str">
        <f>xControls!C196</f>
        <v>PL-4(1)</v>
      </c>
      <c r="F221" s="12" t="str">
        <f>xControls!E196</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221" s="13"/>
      <c r="H221" s="13"/>
      <c r="I221" s="13"/>
      <c r="J221" s="13" t="s">
        <v>47</v>
      </c>
      <c r="K221" s="20" t="s">
        <v>45</v>
      </c>
    </row>
    <row r="222" spans="1:11" ht="285" x14ac:dyDescent="0.25">
      <c r="A222" s="11" t="str">
        <f>xControls!D197</f>
        <v>PL.08</v>
      </c>
      <c r="B222" s="11" t="str">
        <f>xControls!A197</f>
        <v>Planning</v>
      </c>
      <c r="C222" s="10"/>
      <c r="D222" s="11">
        <f>xControls!B197</f>
        <v>0</v>
      </c>
      <c r="E222" s="11" t="str">
        <f>xControls!C197</f>
        <v>PL-8</v>
      </c>
      <c r="F222" s="12" t="str">
        <f>xControls!E197</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222" s="13"/>
      <c r="H222" s="13"/>
      <c r="I222" s="13"/>
      <c r="J222" s="13" t="s">
        <v>47</v>
      </c>
      <c r="K222" s="20" t="s">
        <v>45</v>
      </c>
    </row>
    <row r="223" spans="1:11" ht="45" x14ac:dyDescent="0.25">
      <c r="A223" s="11" t="str">
        <f>xControls!D192</f>
        <v>PL.10</v>
      </c>
      <c r="B223" s="11" t="str">
        <f>xControls!A192</f>
        <v>Planning</v>
      </c>
      <c r="C223" s="10"/>
      <c r="D223" s="11">
        <f>xControls!B192</f>
        <v>0</v>
      </c>
      <c r="E223" s="11" t="str">
        <f>xControls!C192</f>
        <v>PL-10</v>
      </c>
      <c r="F223" s="12" t="str">
        <f>xControls!E192</f>
        <v>Select a control baseline for the system.</v>
      </c>
      <c r="G223" s="13"/>
      <c r="H223" s="13"/>
      <c r="I223" s="13"/>
      <c r="J223" s="13" t="s">
        <v>47</v>
      </c>
      <c r="K223" s="20" t="s">
        <v>45</v>
      </c>
    </row>
    <row r="224" spans="1:11" ht="27" customHeight="1" x14ac:dyDescent="0.25">
      <c r="A224" s="11" t="str">
        <f>xControls!D193</f>
        <v>PL.11</v>
      </c>
      <c r="B224" s="11" t="str">
        <f>xControls!A193</f>
        <v>Planning</v>
      </c>
      <c r="C224" s="10"/>
      <c r="D224" s="11">
        <f>xControls!B193</f>
        <v>0</v>
      </c>
      <c r="E224" s="11" t="str">
        <f>xControls!C193</f>
        <v>PL-11</v>
      </c>
      <c r="F224" s="12" t="str">
        <f>xControls!E193</f>
        <v>Tailor the selected control baseline by applying specified tailoring actions.</v>
      </c>
      <c r="G224" s="13"/>
      <c r="H224" s="13"/>
      <c r="I224" s="13"/>
      <c r="J224" s="13" t="s">
        <v>47</v>
      </c>
      <c r="K224" s="20" t="s">
        <v>45</v>
      </c>
    </row>
    <row r="225" spans="1:11" hidden="1" x14ac:dyDescent="0.25">
      <c r="A225" s="15" t="s">
        <v>3506</v>
      </c>
      <c r="B225" s="15"/>
      <c r="C225" s="14"/>
      <c r="D225" s="15"/>
      <c r="E225" s="15"/>
      <c r="F225" s="16"/>
      <c r="G225" s="17"/>
      <c r="H225" s="17"/>
      <c r="I225" s="17"/>
      <c r="J225" s="17"/>
      <c r="K225" s="32"/>
    </row>
    <row r="226" spans="1:11" ht="390" x14ac:dyDescent="0.25">
      <c r="A226" s="11" t="str">
        <f>xControls!D198</f>
        <v>PS.01</v>
      </c>
      <c r="B226" s="11" t="str">
        <f>xControls!A198</f>
        <v>Personnel Security</v>
      </c>
      <c r="C226" s="10" t="str">
        <f>xControls!A198</f>
        <v>Personnel Security</v>
      </c>
      <c r="D226" s="11">
        <f>xControls!B198</f>
        <v>0</v>
      </c>
      <c r="E226" s="11" t="str">
        <f>xControls!C198</f>
        <v>PS-1</v>
      </c>
      <c r="F226" s="12" t="str">
        <f>xControls!E198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226" s="13"/>
      <c r="H226" s="13"/>
      <c r="I226" s="13"/>
      <c r="J226" s="13" t="s">
        <v>47</v>
      </c>
      <c r="K226" s="20" t="s">
        <v>45</v>
      </c>
    </row>
    <row r="227" spans="1:11" ht="90" x14ac:dyDescent="0.25">
      <c r="A227" s="11" t="str">
        <f>xControls!D199</f>
        <v>PS.02</v>
      </c>
      <c r="B227" s="11" t="str">
        <f>xControls!A199</f>
        <v>Personnel Security</v>
      </c>
      <c r="C227" s="10"/>
      <c r="D227" s="11">
        <f>xControls!B199</f>
        <v>0</v>
      </c>
      <c r="E227" s="11" t="str">
        <f>xControls!C199</f>
        <v>PS-2</v>
      </c>
      <c r="F227" s="12" t="str">
        <f>xControls!E199</f>
        <v>a. Assign a risk designation to all organizational positions;
b. Establish screening criteria for individuals filling those positions; and
c. Review and update position risk designations [Assignment: organization-defined frequency].</v>
      </c>
      <c r="G227" s="13"/>
      <c r="H227" s="13"/>
      <c r="I227" s="13"/>
      <c r="J227" s="13" t="s">
        <v>47</v>
      </c>
      <c r="K227" s="20" t="s">
        <v>45</v>
      </c>
    </row>
    <row r="228" spans="1:11" ht="90" x14ac:dyDescent="0.25">
      <c r="A228" s="11" t="str">
        <f>xControls!D200</f>
        <v>PS.03</v>
      </c>
      <c r="B228" s="11" t="str">
        <f>xControls!A200</f>
        <v>Personnel Security</v>
      </c>
      <c r="C228" s="10"/>
      <c r="D228" s="11">
        <f>xControls!B200</f>
        <v>0</v>
      </c>
      <c r="E228" s="11" t="str">
        <f>xControls!C200</f>
        <v>PS-3</v>
      </c>
      <c r="F228" s="12" t="str">
        <f>xControls!E200</f>
        <v>a. Screen individuals prior to authorizing access to the system; and
b. Rescreen individuals in accordance with [Assignment: organization-defined conditions requiring rescreening and, where rescreening is so indicated, the frequency of rescreening].</v>
      </c>
      <c r="G228" s="13"/>
      <c r="H228" s="13"/>
      <c r="I228" s="13"/>
      <c r="J228" s="13" t="s">
        <v>47</v>
      </c>
      <c r="K228" s="20" t="s">
        <v>45</v>
      </c>
    </row>
    <row r="229" spans="1:11" ht="195" x14ac:dyDescent="0.25">
      <c r="A229" s="11" t="str">
        <f>xControls!D201</f>
        <v>PS.04</v>
      </c>
      <c r="B229" s="11" t="str">
        <f>xControls!A201</f>
        <v>Personnel Security</v>
      </c>
      <c r="C229" s="10"/>
      <c r="D229" s="11">
        <f>xControls!B201</f>
        <v>0</v>
      </c>
      <c r="E229" s="11" t="str">
        <f>xControls!C201</f>
        <v>PS-4</v>
      </c>
      <c r="F229" s="12" t="str">
        <f>xControls!E201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229" s="13"/>
      <c r="H229" s="13"/>
      <c r="I229" s="13"/>
      <c r="J229" s="13" t="s">
        <v>47</v>
      </c>
      <c r="K229" s="20" t="s">
        <v>45</v>
      </c>
    </row>
    <row r="230" spans="1:11" ht="225" x14ac:dyDescent="0.25">
      <c r="A230" s="11" t="str">
        <f>xControls!D202</f>
        <v>PS.05</v>
      </c>
      <c r="B230" s="11" t="str">
        <f>xControls!A202</f>
        <v>Personnel Security</v>
      </c>
      <c r="C230" s="10"/>
      <c r="D230" s="11">
        <f>xControls!B202</f>
        <v>0</v>
      </c>
      <c r="E230" s="11" t="str">
        <f>xControls!C202</f>
        <v>PS-5</v>
      </c>
      <c r="F230" s="12" t="str">
        <f>xControls!E202</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230" s="13"/>
      <c r="H230" s="13"/>
      <c r="I230" s="13"/>
      <c r="J230" s="13" t="s">
        <v>47</v>
      </c>
      <c r="K230" s="20" t="s">
        <v>45</v>
      </c>
    </row>
    <row r="231" spans="1:11" ht="180" x14ac:dyDescent="0.25">
      <c r="A231" s="11" t="str">
        <f>xControls!D203</f>
        <v>PS.06</v>
      </c>
      <c r="B231" s="11" t="str">
        <f>xControls!A203</f>
        <v>Personnel Security</v>
      </c>
      <c r="C231" s="10"/>
      <c r="D231" s="11">
        <f>xControls!B203</f>
        <v>0</v>
      </c>
      <c r="E231" s="11" t="str">
        <f>xControls!C203</f>
        <v>PS-6</v>
      </c>
      <c r="F231" s="12" t="str">
        <f>xControls!E203</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231" s="13"/>
      <c r="H231" s="13"/>
      <c r="I231" s="13"/>
      <c r="J231" s="13" t="s">
        <v>47</v>
      </c>
      <c r="K231" s="20" t="s">
        <v>45</v>
      </c>
    </row>
    <row r="232" spans="1:11" ht="225" x14ac:dyDescent="0.25">
      <c r="A232" s="11" t="str">
        <f>xControls!D204</f>
        <v>PS.07</v>
      </c>
      <c r="B232" s="11" t="str">
        <f>xControls!A204</f>
        <v>Personnel Security</v>
      </c>
      <c r="C232" s="10"/>
      <c r="D232" s="11">
        <f>xControls!B204</f>
        <v>0</v>
      </c>
      <c r="E232" s="11" t="str">
        <f>xControls!C204</f>
        <v>PS-7</v>
      </c>
      <c r="F232" s="12" t="str">
        <f>xControls!E204</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232" s="13"/>
      <c r="H232" s="13"/>
      <c r="I232" s="13"/>
      <c r="J232" s="13" t="s">
        <v>47</v>
      </c>
      <c r="K232" s="20" t="s">
        <v>45</v>
      </c>
    </row>
    <row r="233" spans="1:11" ht="120" x14ac:dyDescent="0.25">
      <c r="A233" s="11" t="str">
        <f>xControls!D205</f>
        <v>PS.08</v>
      </c>
      <c r="B233" s="11" t="str">
        <f>xControls!A205</f>
        <v>Personnel Security</v>
      </c>
      <c r="C233" s="10"/>
      <c r="D233" s="11">
        <f>xControls!B205</f>
        <v>0</v>
      </c>
      <c r="E233" s="11" t="str">
        <f>xControls!C205</f>
        <v>PS-8</v>
      </c>
      <c r="F233" s="12" t="str">
        <f>xControls!E205</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233" s="13"/>
      <c r="H233" s="13"/>
      <c r="I233" s="13"/>
      <c r="J233" s="13" t="s">
        <v>47</v>
      </c>
      <c r="K233" s="20" t="s">
        <v>45</v>
      </c>
    </row>
    <row r="234" spans="1:11" ht="27" customHeight="1" x14ac:dyDescent="0.25">
      <c r="A234" s="11" t="str">
        <f>xControls!D206</f>
        <v>PS.09</v>
      </c>
      <c r="B234" s="11" t="str">
        <f>xControls!A206</f>
        <v>Personnel Security</v>
      </c>
      <c r="C234" s="10"/>
      <c r="D234" s="11">
        <f>xControls!B206</f>
        <v>0</v>
      </c>
      <c r="E234" s="11" t="str">
        <f>xControls!C206</f>
        <v>PS-9</v>
      </c>
      <c r="F234" s="12" t="str">
        <f>xControls!E206</f>
        <v>Incorporate security and privacy roles and responsibilities into organizational position descriptions.</v>
      </c>
      <c r="G234" s="13"/>
      <c r="H234" s="13"/>
      <c r="I234" s="13"/>
      <c r="J234" s="13" t="s">
        <v>47</v>
      </c>
      <c r="K234" s="20" t="s">
        <v>45</v>
      </c>
    </row>
    <row r="235" spans="1:11" hidden="1" x14ac:dyDescent="0.25">
      <c r="A235" s="15" t="s">
        <v>3504</v>
      </c>
      <c r="B235" s="15"/>
      <c r="C235" s="14"/>
      <c r="D235" s="15"/>
      <c r="E235" s="15"/>
      <c r="F235" s="16"/>
      <c r="G235" s="17"/>
      <c r="H235" s="17"/>
      <c r="I235" s="17"/>
      <c r="J235" s="17"/>
      <c r="K235" s="32"/>
    </row>
    <row r="236" spans="1:11" ht="390" x14ac:dyDescent="0.25">
      <c r="A236" s="11" t="str">
        <f>xControls!D207</f>
        <v>RA.01</v>
      </c>
      <c r="B236" s="11" t="str">
        <f>xControls!A207</f>
        <v>Risk Assessment</v>
      </c>
      <c r="C236" s="10" t="str">
        <f>xControls!A207</f>
        <v>Risk Assessment</v>
      </c>
      <c r="D236" s="11">
        <f>xControls!B207</f>
        <v>0</v>
      </c>
      <c r="E236" s="11" t="str">
        <f>xControls!C207</f>
        <v>RA-1</v>
      </c>
      <c r="F236" s="12" t="str">
        <f>xControls!E207</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236" s="13"/>
      <c r="H236" s="13"/>
      <c r="I236" s="13"/>
      <c r="J236" s="13" t="s">
        <v>47</v>
      </c>
      <c r="K236" s="20" t="s">
        <v>45</v>
      </c>
    </row>
    <row r="237" spans="1:11" ht="120" x14ac:dyDescent="0.25">
      <c r="A237" s="11" t="str">
        <f>xControls!D208</f>
        <v>RA.02</v>
      </c>
      <c r="B237" s="11" t="str">
        <f>xControls!A208</f>
        <v>Risk Assessment</v>
      </c>
      <c r="C237" s="10"/>
      <c r="D237" s="11">
        <f>xControls!B208</f>
        <v>0</v>
      </c>
      <c r="E237" s="11" t="str">
        <f>xControls!C208</f>
        <v>RA-2</v>
      </c>
      <c r="F237" s="12" t="str">
        <f>xControls!E208</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237" s="13"/>
      <c r="H237" s="13"/>
      <c r="I237" s="13"/>
      <c r="J237" s="13" t="s">
        <v>47</v>
      </c>
      <c r="K237" s="20" t="s">
        <v>45</v>
      </c>
    </row>
    <row r="238" spans="1:11" ht="409.5" x14ac:dyDescent="0.25">
      <c r="A238" s="11" t="str">
        <f>xControls!D209</f>
        <v>RA.03</v>
      </c>
      <c r="B238" s="11" t="str">
        <f>xControls!A209</f>
        <v>Risk Assessment</v>
      </c>
      <c r="C238" s="10"/>
      <c r="D238" s="11">
        <f>xControls!B209</f>
        <v>0</v>
      </c>
      <c r="E238" s="11" t="str">
        <f>xControls!C209</f>
        <v>RA-3</v>
      </c>
      <c r="F238" s="12" t="str">
        <f>xControls!E209</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238" s="13"/>
      <c r="H238" s="13"/>
      <c r="I238" s="13"/>
      <c r="J238" s="13" t="s">
        <v>47</v>
      </c>
      <c r="K238" s="20" t="s">
        <v>45</v>
      </c>
    </row>
    <row r="239" spans="1:11" ht="135" x14ac:dyDescent="0.25">
      <c r="A239" s="11" t="str">
        <f>xControls!D210</f>
        <v>RA.03.01</v>
      </c>
      <c r="B239" s="11" t="str">
        <f>xControls!A210</f>
        <v>Risk Assessment</v>
      </c>
      <c r="C239" s="10"/>
      <c r="D239" s="11">
        <f>xControls!B210</f>
        <v>0</v>
      </c>
      <c r="E239" s="11" t="str">
        <f>xControls!C210</f>
        <v>RA-3(1)</v>
      </c>
      <c r="F239" s="12" t="str">
        <f>xControls!E210</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239" s="13"/>
      <c r="H239" s="13"/>
      <c r="I239" s="13"/>
      <c r="J239" s="13" t="s">
        <v>47</v>
      </c>
      <c r="K239" s="20" t="s">
        <v>45</v>
      </c>
    </row>
    <row r="240" spans="1:11" ht="405" x14ac:dyDescent="0.25">
      <c r="A240" s="11" t="str">
        <f>xControls!D211</f>
        <v>RA.05</v>
      </c>
      <c r="B240" s="11" t="str">
        <f>xControls!A211</f>
        <v>Risk Assessment</v>
      </c>
      <c r="C240" s="10"/>
      <c r="D240" s="11">
        <f>xControls!B211</f>
        <v>0</v>
      </c>
      <c r="E240" s="11" t="str">
        <f>xControls!C211</f>
        <v>RA-5</v>
      </c>
      <c r="F240" s="12" t="str">
        <f>xControls!E211</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240" s="13"/>
      <c r="H240" s="13"/>
      <c r="I240" s="13"/>
      <c r="J240" s="13" t="s">
        <v>47</v>
      </c>
      <c r="K240" s="20" t="s">
        <v>45</v>
      </c>
    </row>
    <row r="241" spans="1:11" ht="60" x14ac:dyDescent="0.25">
      <c r="A241" s="11" t="str">
        <f>xControls!D213</f>
        <v>RA.05.02</v>
      </c>
      <c r="B241" s="11" t="str">
        <f>xControls!A213</f>
        <v>Risk Assessment</v>
      </c>
      <c r="C241" s="10"/>
      <c r="D241" s="11">
        <f>xControls!B213</f>
        <v>0</v>
      </c>
      <c r="E241" s="11" t="str">
        <f>xControls!C213</f>
        <v>RA-5(2)</v>
      </c>
      <c r="F241" s="12" t="str">
        <f>xControls!E213</f>
        <v>Update the system vulnerabilities to be scanned [Selection (one or more): [Assignment: organization-defined frequency]; prior to a new scan; when new vulnerabilities are identified and reported].</v>
      </c>
      <c r="G241" s="13"/>
      <c r="H241" s="13"/>
      <c r="I241" s="13"/>
      <c r="J241" s="13" t="s">
        <v>47</v>
      </c>
      <c r="K241" s="20" t="s">
        <v>45</v>
      </c>
    </row>
    <row r="242" spans="1:11" ht="60" x14ac:dyDescent="0.25">
      <c r="A242" s="11" t="str">
        <f>xControls!D214</f>
        <v>RA.05.05</v>
      </c>
      <c r="B242" s="11" t="str">
        <f>xControls!A214</f>
        <v>Risk Assessment</v>
      </c>
      <c r="C242" s="10"/>
      <c r="D242" s="11">
        <f>xControls!B214</f>
        <v>0</v>
      </c>
      <c r="E242" s="11" t="str">
        <f>xControls!C214</f>
        <v>RA-5(5)</v>
      </c>
      <c r="F242" s="12" t="str">
        <f>xControls!E214</f>
        <v>Implement privileged access authorization to [Assignment: organization-defined system components] for [Assignment: organization-defined vulnerability scanning activities].</v>
      </c>
      <c r="G242" s="13"/>
      <c r="H242" s="13"/>
      <c r="I242" s="13"/>
      <c r="J242" s="13" t="s">
        <v>47</v>
      </c>
      <c r="K242" s="20" t="s">
        <v>45</v>
      </c>
    </row>
    <row r="243" spans="1:11" ht="45" x14ac:dyDescent="0.25">
      <c r="A243" s="11" t="str">
        <f>xControls!D212</f>
        <v>RA.05.11</v>
      </c>
      <c r="B243" s="11" t="str">
        <f>xControls!A212</f>
        <v>Risk Assessment</v>
      </c>
      <c r="C243" s="10"/>
      <c r="D243" s="11">
        <f>xControls!B212</f>
        <v>0</v>
      </c>
      <c r="E243" s="11" t="str">
        <f>xControls!C212</f>
        <v>RA-5(11)</v>
      </c>
      <c r="F243" s="12" t="str">
        <f>xControls!E212</f>
        <v>Establish a public reporting channel for receiving reports of vulnerabilities in organizational systems and system components.</v>
      </c>
      <c r="G243" s="13"/>
      <c r="H243" s="13"/>
      <c r="I243" s="13"/>
      <c r="J243" s="13" t="s">
        <v>47</v>
      </c>
      <c r="K243" s="20" t="s">
        <v>45</v>
      </c>
    </row>
    <row r="244" spans="1:11" ht="45" x14ac:dyDescent="0.25">
      <c r="A244" s="11" t="str">
        <f>xControls!D215</f>
        <v>RA.07</v>
      </c>
      <c r="B244" s="11" t="str">
        <f>xControls!A215</f>
        <v>Risk Assessment</v>
      </c>
      <c r="C244" s="10"/>
      <c r="D244" s="11">
        <f>xControls!B215</f>
        <v>0</v>
      </c>
      <c r="E244" s="11" t="str">
        <f>xControls!C215</f>
        <v>RA-7</v>
      </c>
      <c r="F244" s="12" t="str">
        <f>xControls!E215</f>
        <v>Respond to findings from security and privacy assessments, monitoring, and audits in accordance with organizational risk tolerance.</v>
      </c>
      <c r="G244" s="13"/>
      <c r="H244" s="13"/>
      <c r="I244" s="13"/>
      <c r="J244" s="13" t="s">
        <v>47</v>
      </c>
      <c r="K244" s="20" t="s">
        <v>45</v>
      </c>
    </row>
    <row r="245" spans="1:11" ht="23.25" customHeight="1" x14ac:dyDescent="0.25">
      <c r="A245" s="11" t="str">
        <f>xControls!D216</f>
        <v>RA.09</v>
      </c>
      <c r="B245" s="11" t="str">
        <f>xControls!A216</f>
        <v>Risk Assessment</v>
      </c>
      <c r="C245" s="10"/>
      <c r="D245" s="11">
        <f>xControls!B216</f>
        <v>0</v>
      </c>
      <c r="E245" s="11" t="str">
        <f>xControls!C216</f>
        <v>RA-9</v>
      </c>
      <c r="F245" s="12" t="str">
        <f>xControls!E216</f>
        <v>Identify critical system components and functions by performing a criticality analysis for [Assignment: organization-defined systems, system components, or system services] at [Assignment: organization-defined decision points in the system development life cycle].</v>
      </c>
      <c r="G245" s="13"/>
      <c r="H245" s="13"/>
      <c r="I245" s="13"/>
      <c r="J245" s="13" t="s">
        <v>47</v>
      </c>
      <c r="K245" s="20" t="s">
        <v>45</v>
      </c>
    </row>
    <row r="246" spans="1:11" hidden="1" x14ac:dyDescent="0.25">
      <c r="A246" s="15" t="s">
        <v>3501</v>
      </c>
      <c r="B246" s="15"/>
      <c r="C246" s="14"/>
      <c r="D246" s="15"/>
      <c r="E246" s="15"/>
      <c r="F246" s="16"/>
      <c r="G246" s="17"/>
      <c r="H246" s="17"/>
      <c r="I246" s="17"/>
      <c r="J246" s="17"/>
      <c r="K246" s="32"/>
    </row>
    <row r="247" spans="1:11" ht="405" x14ac:dyDescent="0.25">
      <c r="A247" s="11" t="str">
        <f>xControls!D217</f>
        <v>SA.01</v>
      </c>
      <c r="B247" s="11" t="str">
        <f>xControls!A217</f>
        <v>System and Services Acquisition</v>
      </c>
      <c r="C247" s="10" t="str">
        <f>xControls!A217</f>
        <v>System and Services Acquisition</v>
      </c>
      <c r="D247" s="11">
        <f>xControls!B217</f>
        <v>0</v>
      </c>
      <c r="E247" s="11" t="str">
        <f>xControls!C217</f>
        <v>SA-1</v>
      </c>
      <c r="F247" s="12" t="str">
        <f>xControls!E217</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247" s="13"/>
      <c r="H247" s="13"/>
      <c r="I247" s="13"/>
      <c r="J247" s="13" t="s">
        <v>47</v>
      </c>
      <c r="K247" s="20" t="s">
        <v>45</v>
      </c>
    </row>
    <row r="248" spans="1:11" ht="150" x14ac:dyDescent="0.25">
      <c r="A248" s="11" t="str">
        <f>xControls!D222</f>
        <v>SA.02</v>
      </c>
      <c r="B248" s="11" t="str">
        <f>xControls!A222</f>
        <v>System and Services Acquisition</v>
      </c>
      <c r="C248" s="10"/>
      <c r="D248" s="11">
        <f>xControls!B222</f>
        <v>0</v>
      </c>
      <c r="E248" s="11" t="str">
        <f>xControls!C222</f>
        <v>SA-2</v>
      </c>
      <c r="F248" s="12" t="str">
        <f>xControls!E222</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248" s="13"/>
      <c r="H248" s="13"/>
      <c r="I248" s="13"/>
      <c r="J248" s="13" t="s">
        <v>47</v>
      </c>
      <c r="K248" s="20" t="s">
        <v>45</v>
      </c>
    </row>
    <row r="249" spans="1:11" ht="180" x14ac:dyDescent="0.25">
      <c r="A249" s="11" t="str">
        <f>xControls!D224</f>
        <v>SA.03</v>
      </c>
      <c r="B249" s="11" t="str">
        <f>xControls!A224</f>
        <v>System and Services Acquisition</v>
      </c>
      <c r="C249" s="10"/>
      <c r="D249" s="11">
        <f>xControls!B224</f>
        <v>0</v>
      </c>
      <c r="E249" s="11" t="str">
        <f>xControls!C224</f>
        <v>SA-3</v>
      </c>
      <c r="F249" s="12" t="str">
        <f>xControls!E224</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249" s="13"/>
      <c r="H249" s="13"/>
      <c r="I249" s="13"/>
      <c r="J249" s="13" t="s">
        <v>47</v>
      </c>
      <c r="K249" s="20" t="s">
        <v>45</v>
      </c>
    </row>
    <row r="250" spans="1:11" ht="315" x14ac:dyDescent="0.25">
      <c r="A250" s="11" t="str">
        <f>xControls!D225</f>
        <v>SA.04</v>
      </c>
      <c r="B250" s="11" t="str">
        <f>xControls!A225</f>
        <v>System and Services Acquisition</v>
      </c>
      <c r="C250" s="10"/>
      <c r="D250" s="11">
        <f>xControls!B225</f>
        <v>0</v>
      </c>
      <c r="E250" s="11" t="str">
        <f>xControls!C225</f>
        <v>SA-4</v>
      </c>
      <c r="F250" s="12" t="str">
        <f>xControls!E225</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250" s="13"/>
      <c r="H250" s="13"/>
      <c r="I250" s="13"/>
      <c r="J250" s="13" t="s">
        <v>47</v>
      </c>
      <c r="K250" s="20" t="s">
        <v>45</v>
      </c>
    </row>
    <row r="251" spans="1:11" ht="60" x14ac:dyDescent="0.25">
      <c r="A251" s="11" t="str">
        <f>xControls!D226</f>
        <v>SA.04.01</v>
      </c>
      <c r="B251" s="11" t="str">
        <f>xControls!A226</f>
        <v>System and Services Acquisition</v>
      </c>
      <c r="C251" s="10"/>
      <c r="D251" s="11">
        <f>xControls!B226</f>
        <v>0</v>
      </c>
      <c r="E251" s="11" t="str">
        <f>xControls!C226</f>
        <v>SA-4(1)</v>
      </c>
      <c r="F251" s="12" t="str">
        <f>xControls!E226</f>
        <v>Require the developer of the system, system component, or system service to provide a description of the functional properties of the controls to be implemented.</v>
      </c>
      <c r="G251" s="13"/>
      <c r="H251" s="13"/>
      <c r="I251" s="13"/>
      <c r="J251" s="13" t="s">
        <v>47</v>
      </c>
      <c r="K251" s="20" t="s">
        <v>45</v>
      </c>
    </row>
    <row r="252" spans="1:11" ht="135" x14ac:dyDescent="0.25">
      <c r="A252" s="11" t="str">
        <f>xControls!D228</f>
        <v>SA.04.02</v>
      </c>
      <c r="B252" s="11" t="str">
        <f>xControls!A228</f>
        <v>System and Services Acquisition</v>
      </c>
      <c r="C252" s="10"/>
      <c r="D252" s="11">
        <f>xControls!B228</f>
        <v>0</v>
      </c>
      <c r="E252" s="11" t="str">
        <f>xControls!C228</f>
        <v>SA-4(2)</v>
      </c>
      <c r="F252" s="12" t="str">
        <f>xControls!E228</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252" s="13"/>
      <c r="H252" s="13"/>
      <c r="I252" s="13"/>
      <c r="J252" s="13" t="s">
        <v>47</v>
      </c>
      <c r="K252" s="20" t="s">
        <v>45</v>
      </c>
    </row>
    <row r="253" spans="1:11" ht="60" x14ac:dyDescent="0.25">
      <c r="A253" s="11" t="str">
        <f>xControls!D229</f>
        <v>SA.04.09</v>
      </c>
      <c r="B253" s="11" t="str">
        <f>xControls!A229</f>
        <v>System and Services Acquisition</v>
      </c>
      <c r="C253" s="10"/>
      <c r="D253" s="11">
        <f>xControls!B229</f>
        <v>0</v>
      </c>
      <c r="E253" s="11" t="str">
        <f>xControls!C229</f>
        <v>SA-4(9)</v>
      </c>
      <c r="F253" s="12" t="str">
        <f>xControls!E229</f>
        <v>Require the developer of the system, system component, or system service to identify the functions, ports, protocols, and services intended for organizational use.</v>
      </c>
      <c r="G253" s="13"/>
      <c r="H253" s="13"/>
      <c r="I253" s="13"/>
      <c r="J253" s="13" t="s">
        <v>47</v>
      </c>
      <c r="K253" s="20" t="s">
        <v>45</v>
      </c>
    </row>
    <row r="254" spans="1:11" ht="60" x14ac:dyDescent="0.25">
      <c r="A254" s="11" t="str">
        <f>xControls!D227</f>
        <v>SA.04.10</v>
      </c>
      <c r="B254" s="11" t="str">
        <f>xControls!A227</f>
        <v>System and Services Acquisition</v>
      </c>
      <c r="C254" s="10"/>
      <c r="D254" s="11">
        <f>xControls!B227</f>
        <v>0</v>
      </c>
      <c r="E254" s="11" t="str">
        <f>xControls!C227</f>
        <v>SA-4(10)</v>
      </c>
      <c r="F254" s="12" t="str">
        <f>xControls!E227</f>
        <v>Employ only information technology products on the FIPS 201-approved products list for Personal Identity Verification (PIV) capability implemented within organizational systems.</v>
      </c>
      <c r="G254" s="13"/>
      <c r="H254" s="13"/>
      <c r="I254" s="13"/>
      <c r="J254" s="13" t="s">
        <v>47</v>
      </c>
      <c r="K254" s="20" t="s">
        <v>45</v>
      </c>
    </row>
    <row r="255" spans="1:11" ht="409.5" x14ac:dyDescent="0.25">
      <c r="A255" s="11" t="str">
        <f>xControls!D230</f>
        <v>SA.05</v>
      </c>
      <c r="B255" s="11" t="str">
        <f>xControls!A230</f>
        <v>System and Services Acquisition</v>
      </c>
      <c r="C255" s="10"/>
      <c r="D255" s="11">
        <f>xControls!B230</f>
        <v>0</v>
      </c>
      <c r="E255" s="11" t="str">
        <f>xControls!C230</f>
        <v>SA-5</v>
      </c>
      <c r="F255" s="12" t="str">
        <f>xControls!E230</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255" s="13"/>
      <c r="H255" s="13"/>
      <c r="I255" s="13"/>
      <c r="J255" s="13" t="s">
        <v>47</v>
      </c>
      <c r="K255" s="20" t="s">
        <v>45</v>
      </c>
    </row>
    <row r="256" spans="1:11" ht="90" x14ac:dyDescent="0.25">
      <c r="A256" s="11" t="str">
        <f>xControls!D231</f>
        <v>SA.08</v>
      </c>
      <c r="B256" s="11" t="str">
        <f>xControls!A231</f>
        <v>System and Services Acquisition</v>
      </c>
      <c r="C256" s="10"/>
      <c r="D256" s="11">
        <f>xControls!B231</f>
        <v>0</v>
      </c>
      <c r="E256" s="11" t="str">
        <f>xControls!C231</f>
        <v>SA-8</v>
      </c>
      <c r="F256" s="12" t="str">
        <f>xControls!E231</f>
        <v>Apply the following systems security and privacy engineering principles in the specification, design, development, implementation, and modification of the system and system components: [Assignment: organization-defined systems security and privacy engineering principles].</v>
      </c>
      <c r="G256" s="13"/>
      <c r="H256" s="13"/>
      <c r="I256" s="13"/>
      <c r="J256" s="13" t="s">
        <v>47</v>
      </c>
      <c r="K256" s="20" t="s">
        <v>45</v>
      </c>
    </row>
    <row r="257" spans="1:11" ht="180" x14ac:dyDescent="0.25">
      <c r="A257" s="11" t="str">
        <f>xControls!D232</f>
        <v>SA.09</v>
      </c>
      <c r="B257" s="11" t="str">
        <f>xControls!A232</f>
        <v>System and Services Acquisition</v>
      </c>
      <c r="C257" s="10"/>
      <c r="D257" s="11">
        <f>xControls!B232</f>
        <v>0</v>
      </c>
      <c r="E257" s="11" t="str">
        <f>xControls!C232</f>
        <v>SA-9</v>
      </c>
      <c r="F257" s="12" t="str">
        <f>xControls!E232</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257" s="13"/>
      <c r="H257" s="13"/>
      <c r="I257" s="13"/>
      <c r="J257" s="13" t="s">
        <v>47</v>
      </c>
      <c r="K257" s="20" t="s">
        <v>45</v>
      </c>
    </row>
    <row r="258" spans="1:11" ht="75" x14ac:dyDescent="0.25">
      <c r="A258" s="11" t="str">
        <f>xControls!D233</f>
        <v>SA.09.02</v>
      </c>
      <c r="B258" s="11" t="str">
        <f>xControls!A233</f>
        <v>System and Services Acquisition</v>
      </c>
      <c r="C258" s="10"/>
      <c r="D258" s="11">
        <f>xControls!B233</f>
        <v>0</v>
      </c>
      <c r="E258" s="11" t="str">
        <f>xControls!C233</f>
        <v>SA-9(2)</v>
      </c>
      <c r="F258" s="12" t="str">
        <f>xControls!E233</f>
        <v>Require providers of the following external system services to identify the functions, ports, protocols, and other services required for the use of such services: [Assignment: organization-defined external system services].</v>
      </c>
      <c r="G258" s="13"/>
      <c r="H258" s="13"/>
      <c r="I258" s="13"/>
      <c r="J258" s="13" t="s">
        <v>47</v>
      </c>
      <c r="K258" s="20" t="s">
        <v>45</v>
      </c>
    </row>
    <row r="259" spans="1:11" ht="270" x14ac:dyDescent="0.25">
      <c r="A259" s="11" t="str">
        <f>xControls!D218</f>
        <v>SA.10</v>
      </c>
      <c r="B259" s="11" t="str">
        <f>xControls!A218</f>
        <v>System and Services Acquisition</v>
      </c>
      <c r="C259" s="10"/>
      <c r="D259" s="11">
        <f>xControls!B218</f>
        <v>0</v>
      </c>
      <c r="E259" s="11" t="str">
        <f>xControls!C218</f>
        <v>SA-10</v>
      </c>
      <c r="F259" s="12" t="str">
        <f>xControls!E218</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259" s="13"/>
      <c r="H259" s="13"/>
      <c r="I259" s="13"/>
      <c r="J259" s="13" t="s">
        <v>47</v>
      </c>
      <c r="K259" s="20" t="s">
        <v>45</v>
      </c>
    </row>
    <row r="260" spans="1:11" ht="240" x14ac:dyDescent="0.25">
      <c r="A260" s="11" t="str">
        <f>xControls!D219</f>
        <v>SA.11</v>
      </c>
      <c r="B260" s="11" t="str">
        <f>xControls!A219</f>
        <v>System and Services Acquisition</v>
      </c>
      <c r="C260" s="10"/>
      <c r="D260" s="11">
        <f>xControls!B219</f>
        <v>0</v>
      </c>
      <c r="E260" s="11" t="str">
        <f>xControls!C219</f>
        <v>SA-11</v>
      </c>
      <c r="F260" s="12" t="str">
        <f>xControls!E219</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260" s="13"/>
      <c r="H260" s="13"/>
      <c r="I260" s="13"/>
      <c r="J260" s="13" t="s">
        <v>47</v>
      </c>
      <c r="K260" s="20" t="s">
        <v>45</v>
      </c>
    </row>
    <row r="261" spans="1:11" ht="300" x14ac:dyDescent="0.25">
      <c r="A261" s="11" t="str">
        <f>xControls!D220</f>
        <v>SA.15</v>
      </c>
      <c r="B261" s="11" t="str">
        <f>xControls!A220</f>
        <v>System and Services Acquisition</v>
      </c>
      <c r="C261" s="10"/>
      <c r="D261" s="11">
        <f>xControls!B220</f>
        <v>0</v>
      </c>
      <c r="E261" s="11" t="str">
        <f>xControls!C220</f>
        <v>SA-15</v>
      </c>
      <c r="F261" s="12" t="str">
        <f>xControls!E220</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261" s="13"/>
      <c r="H261" s="13"/>
      <c r="I261" s="13"/>
      <c r="J261" s="13" t="s">
        <v>47</v>
      </c>
      <c r="K261" s="20" t="s">
        <v>45</v>
      </c>
    </row>
    <row r="262" spans="1:11" ht="150" x14ac:dyDescent="0.25">
      <c r="A262" s="11" t="str">
        <f>xControls!D221</f>
        <v>SA.15.03</v>
      </c>
      <c r="B262" s="11" t="str">
        <f>xControls!A221</f>
        <v>System and Services Acquisition</v>
      </c>
      <c r="C262" s="10"/>
      <c r="D262" s="11">
        <f>xControls!B221</f>
        <v>0</v>
      </c>
      <c r="E262" s="11" t="str">
        <f>xControls!C221</f>
        <v>SA-15(3)</v>
      </c>
      <c r="F262" s="12" t="str">
        <f>xControls!E221</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262" s="13"/>
      <c r="H262" s="13"/>
      <c r="I262" s="13"/>
      <c r="J262" s="13" t="s">
        <v>47</v>
      </c>
      <c r="K262" s="20" t="s">
        <v>45</v>
      </c>
    </row>
    <row r="263" spans="1:11" ht="25.5" customHeight="1" x14ac:dyDescent="0.25">
      <c r="A263" s="11" t="str">
        <f>xControls!D223</f>
        <v>SA.22</v>
      </c>
      <c r="B263" s="11" t="str">
        <f>xControls!A223</f>
        <v>System and Services Acquisition</v>
      </c>
      <c r="C263" s="10"/>
      <c r="D263" s="11">
        <f>xControls!B223</f>
        <v>0</v>
      </c>
      <c r="E263" s="11" t="str">
        <f>xControls!C223</f>
        <v>SA-22</v>
      </c>
      <c r="F263" s="12" t="str">
        <f>xControls!E223</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263" s="13"/>
      <c r="H263" s="13"/>
      <c r="I263" s="13"/>
      <c r="J263" s="13" t="s">
        <v>47</v>
      </c>
      <c r="K263" s="20" t="s">
        <v>45</v>
      </c>
    </row>
    <row r="264" spans="1:11" hidden="1" x14ac:dyDescent="0.25">
      <c r="A264" s="15" t="s">
        <v>3511</v>
      </c>
      <c r="B264" s="15"/>
      <c r="C264" s="10"/>
      <c r="D264" s="15"/>
      <c r="E264" s="15"/>
      <c r="F264" s="16"/>
      <c r="G264" s="17"/>
      <c r="H264" s="17"/>
      <c r="I264" s="17"/>
      <c r="J264" s="17"/>
      <c r="K264" s="32"/>
    </row>
    <row r="265" spans="1:11" ht="409.5" x14ac:dyDescent="0.25">
      <c r="A265" s="11" t="str">
        <f>xControls!D234</f>
        <v>SC.01</v>
      </c>
      <c r="B265" s="11" t="str">
        <f>xControls!A234</f>
        <v>System and Communications Protecction</v>
      </c>
      <c r="C265" s="10" t="str">
        <f>xControls!A234</f>
        <v>System and Communications Protecction</v>
      </c>
      <c r="D265" s="11">
        <f>xControls!B234</f>
        <v>0</v>
      </c>
      <c r="E265" s="11" t="str">
        <f>xControls!C234</f>
        <v>SC-1</v>
      </c>
      <c r="F265" s="12" t="str">
        <f>xControls!E234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265" s="13"/>
      <c r="H265" s="13"/>
      <c r="I265" s="13"/>
      <c r="J265" s="13" t="s">
        <v>47</v>
      </c>
      <c r="K265" s="20" t="s">
        <v>45</v>
      </c>
    </row>
    <row r="266" spans="1:11" ht="45" x14ac:dyDescent="0.25">
      <c r="A266" s="11" t="str">
        <f>xControls!D241</f>
        <v>SC.02</v>
      </c>
      <c r="B266" s="11" t="str">
        <f>xControls!A241</f>
        <v>System and Communications Protecction</v>
      </c>
      <c r="C266" s="10"/>
      <c r="D266" s="11">
        <f>xControls!B241</f>
        <v>0</v>
      </c>
      <c r="E266" s="11" t="str">
        <f>xControls!C241</f>
        <v>SC-2</v>
      </c>
      <c r="F266" s="12" t="str">
        <f>xControls!E241</f>
        <v>Separate user functionality, including user interface services, from system management functionality.</v>
      </c>
      <c r="G266" s="13"/>
      <c r="H266" s="13"/>
      <c r="I266" s="13"/>
      <c r="J266" s="13" t="s">
        <v>47</v>
      </c>
      <c r="K266" s="20" t="s">
        <v>45</v>
      </c>
    </row>
    <row r="267" spans="1:11" ht="45" x14ac:dyDescent="0.25">
      <c r="A267" s="11" t="str">
        <f>xControls!D249</f>
        <v>SC.04</v>
      </c>
      <c r="B267" s="11" t="str">
        <f>xControls!A249</f>
        <v>System and Communications Protecction</v>
      </c>
      <c r="C267" s="10"/>
      <c r="D267" s="11">
        <f>xControls!B249</f>
        <v>0</v>
      </c>
      <c r="E267" s="11" t="str">
        <f>xControls!C249</f>
        <v>SC-4</v>
      </c>
      <c r="F267" s="12" t="str">
        <f>xControls!E249</f>
        <v>Prevent unauthorized and unintended information transfer via shared system resources.</v>
      </c>
      <c r="G267" s="13"/>
      <c r="H267" s="13"/>
      <c r="I267" s="13"/>
      <c r="J267" s="13" t="s">
        <v>47</v>
      </c>
      <c r="K267" s="20" t="s">
        <v>45</v>
      </c>
    </row>
    <row r="268" spans="1:11" ht="105" x14ac:dyDescent="0.25">
      <c r="A268" s="11" t="str">
        <f>xControls!D250</f>
        <v>SC.05</v>
      </c>
      <c r="B268" s="11" t="str">
        <f>xControls!A250</f>
        <v>System and Communications Protecction</v>
      </c>
      <c r="C268" s="10"/>
      <c r="D268" s="11">
        <f>xControls!B250</f>
        <v>0</v>
      </c>
      <c r="E268" s="11" t="str">
        <f>xControls!C250</f>
        <v>SC-5</v>
      </c>
      <c r="F268" s="12" t="str">
        <f>xControls!E250</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268" s="13"/>
      <c r="H268" s="13"/>
      <c r="I268" s="13"/>
      <c r="J268" s="13" t="s">
        <v>47</v>
      </c>
      <c r="K268" s="20" t="s">
        <v>45</v>
      </c>
    </row>
    <row r="269" spans="1:11" ht="165" x14ac:dyDescent="0.25">
      <c r="A269" s="11" t="str">
        <f>xControls!D251</f>
        <v>SC.07</v>
      </c>
      <c r="B269" s="11" t="str">
        <f>xControls!A251</f>
        <v>System and Communications Protecction</v>
      </c>
      <c r="C269" s="10"/>
      <c r="D269" s="11">
        <f>xControls!B251</f>
        <v>0</v>
      </c>
      <c r="E269" s="11" t="str">
        <f>xControls!C251</f>
        <v>SC-7</v>
      </c>
      <c r="F269" s="12" t="str">
        <f>xControls!E251</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269" s="13"/>
      <c r="H269" s="13"/>
      <c r="I269" s="13"/>
      <c r="J269" s="13" t="s">
        <v>47</v>
      </c>
      <c r="K269" s="20" t="s">
        <v>45</v>
      </c>
    </row>
    <row r="270" spans="1:11" ht="45" x14ac:dyDescent="0.25">
      <c r="A270" s="11" t="str">
        <f>xControls!D252</f>
        <v>SC.07.03</v>
      </c>
      <c r="B270" s="11" t="str">
        <f>xControls!A252</f>
        <v>System and Communications Protecction</v>
      </c>
      <c r="C270" s="10"/>
      <c r="D270" s="11">
        <f>xControls!B252</f>
        <v>0</v>
      </c>
      <c r="E270" s="11" t="str">
        <f>xControls!C252</f>
        <v>SC-7(3)</v>
      </c>
      <c r="F270" s="12" t="str">
        <f>xControls!E252</f>
        <v>Limit the number of external network connections to the system.</v>
      </c>
      <c r="G270" s="13"/>
      <c r="H270" s="13"/>
      <c r="I270" s="13"/>
      <c r="J270" s="13" t="s">
        <v>47</v>
      </c>
      <c r="K270" s="20" t="s">
        <v>45</v>
      </c>
    </row>
    <row r="271" spans="1:11" ht="300" x14ac:dyDescent="0.25">
      <c r="A271" s="11" t="str">
        <f>xControls!D253</f>
        <v>SC.07.04</v>
      </c>
      <c r="B271" s="11" t="str">
        <f>xControls!A253</f>
        <v>System and Communications Protecction</v>
      </c>
      <c r="C271" s="10"/>
      <c r="D271" s="11">
        <f>xControls!B253</f>
        <v>0</v>
      </c>
      <c r="E271" s="11" t="str">
        <f>xControls!C253</f>
        <v>SC-7(4)</v>
      </c>
      <c r="F271" s="12" t="str">
        <f>xControls!E253</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271" s="13"/>
      <c r="H271" s="13"/>
      <c r="I271" s="13"/>
      <c r="J271" s="13" t="s">
        <v>47</v>
      </c>
      <c r="K271" s="20" t="s">
        <v>45</v>
      </c>
    </row>
    <row r="272" spans="1:11" ht="60" x14ac:dyDescent="0.25">
      <c r="A272" s="11" t="str">
        <f>xControls!D254</f>
        <v>SC.07.05</v>
      </c>
      <c r="B272" s="11" t="str">
        <f>xControls!A254</f>
        <v>System and Communications Protecction</v>
      </c>
      <c r="C272" s="10"/>
      <c r="D272" s="11">
        <f>xControls!B254</f>
        <v>0</v>
      </c>
      <c r="E272" s="11" t="str">
        <f>xControls!C254</f>
        <v>SC-7(5)</v>
      </c>
      <c r="F272" s="12" t="str">
        <f>xControls!E254</f>
        <v>Deny network communications traffic by default and allow network communications traffic by exception [Selection (one or more): at managed interfaces; for [Assignment: organization-defined systems]].</v>
      </c>
      <c r="G272" s="13"/>
      <c r="H272" s="13"/>
      <c r="I272" s="13"/>
      <c r="J272" s="13" t="s">
        <v>47</v>
      </c>
      <c r="K272" s="20" t="s">
        <v>45</v>
      </c>
    </row>
    <row r="273" spans="1:11" ht="60" x14ac:dyDescent="0.25">
      <c r="A273" s="11" t="str">
        <f>xControls!D255</f>
        <v>SC.07.07</v>
      </c>
      <c r="B273" s="11" t="str">
        <f>xControls!A255</f>
        <v>System and Communications Protecction</v>
      </c>
      <c r="C273" s="10"/>
      <c r="D273" s="11">
        <f>xControls!B255</f>
        <v>0</v>
      </c>
      <c r="E273" s="11" t="str">
        <f>xControls!C255</f>
        <v>SC-7(7)</v>
      </c>
      <c r="F273" s="12" t="str">
        <f>xControls!E255</f>
        <v>Prevent split tunneling for remote devices connecting to organizational systems unless the split tunnel is securely provisioned using [Assignment: organization-defined safeguards].</v>
      </c>
      <c r="G273" s="13"/>
      <c r="H273" s="13"/>
      <c r="I273" s="13"/>
      <c r="J273" s="13" t="s">
        <v>47</v>
      </c>
      <c r="K273" s="20" t="s">
        <v>45</v>
      </c>
    </row>
    <row r="274" spans="1:11" ht="60" x14ac:dyDescent="0.25">
      <c r="A274" s="11" t="str">
        <f>xControls!D256</f>
        <v>SC.07.08</v>
      </c>
      <c r="B274" s="11" t="str">
        <f>xControls!A256</f>
        <v>System and Communications Protecction</v>
      </c>
      <c r="C274" s="10"/>
      <c r="D274" s="11">
        <f>xControls!B256</f>
        <v>0</v>
      </c>
      <c r="E274" s="11" t="str">
        <f>xControls!C256</f>
        <v>SC-7(8)</v>
      </c>
      <c r="F274" s="12" t="str">
        <f>xControls!E256</f>
        <v>Route [Assignment: organization-defined internal communications traffic] to [Assignment: organization-defined external networks] through authenticated proxy servers at managed interfaces.</v>
      </c>
      <c r="G274" s="13"/>
      <c r="H274" s="13"/>
      <c r="I274" s="13"/>
      <c r="J274" s="13" t="s">
        <v>47</v>
      </c>
      <c r="K274" s="20" t="s">
        <v>45</v>
      </c>
    </row>
    <row r="275" spans="1:11" ht="45" x14ac:dyDescent="0.25">
      <c r="A275" s="11" t="str">
        <f>xControls!D257</f>
        <v>SC.08</v>
      </c>
      <c r="B275" s="11" t="str">
        <f>xControls!A257</f>
        <v>System and Communications Protecction</v>
      </c>
      <c r="C275" s="10"/>
      <c r="D275" s="11">
        <f>xControls!B257</f>
        <v>0</v>
      </c>
      <c r="E275" s="11" t="str">
        <f>xControls!C257</f>
        <v>SC-8</v>
      </c>
      <c r="F275" s="12" t="str">
        <f>xControls!E257</f>
        <v>Protect the [Selection (one or more): confidentiality; integrity] of transmitted information.</v>
      </c>
      <c r="G275" s="13"/>
      <c r="H275" s="13"/>
      <c r="I275" s="13"/>
      <c r="J275" s="13" t="s">
        <v>47</v>
      </c>
      <c r="K275" s="20" t="s">
        <v>45</v>
      </c>
    </row>
    <row r="276" spans="1:11" ht="60" x14ac:dyDescent="0.25">
      <c r="A276" s="11" t="str">
        <f>xControls!D258</f>
        <v>SC.08.01</v>
      </c>
      <c r="B276" s="11" t="str">
        <f>xControls!A258</f>
        <v>System and Communications Protecction</v>
      </c>
      <c r="C276" s="10"/>
      <c r="D276" s="11">
        <f>xControls!B258</f>
        <v>0</v>
      </c>
      <c r="E276" s="11" t="str">
        <f>xControls!C258</f>
        <v>SC-8(1)</v>
      </c>
      <c r="F276" s="12" t="str">
        <f>xControls!E258</f>
        <v>Implement cryptographic mechanisms to [Selection (one or more): prevent unauthorized disclosure of information; detect changes to information] during transmission.</v>
      </c>
      <c r="G276" s="13"/>
      <c r="H276" s="13"/>
      <c r="I276" s="13"/>
      <c r="J276" s="13" t="s">
        <v>47</v>
      </c>
      <c r="K276" s="20" t="s">
        <v>45</v>
      </c>
    </row>
    <row r="277" spans="1:11" ht="60" x14ac:dyDescent="0.25">
      <c r="A277" s="11" t="str">
        <f>xControls!D235</f>
        <v>SC.10</v>
      </c>
      <c r="B277" s="11" t="str">
        <f>xControls!A235</f>
        <v>System and Communications Protecction</v>
      </c>
      <c r="C277" s="10"/>
      <c r="D277" s="11">
        <f>xControls!B235</f>
        <v>0</v>
      </c>
      <c r="E277" s="11" t="str">
        <f>xControls!C235</f>
        <v>SC-10</v>
      </c>
      <c r="F277" s="12" t="str">
        <f>xControls!E235</f>
        <v>Terminate the network connection associated with a communications session at the end of the session or after [Assignment: organization-defined time period] of inactivity.</v>
      </c>
      <c r="G277" s="13"/>
      <c r="H277" s="13"/>
      <c r="I277" s="13"/>
      <c r="J277" s="13" t="s">
        <v>47</v>
      </c>
      <c r="K277" s="20" t="s">
        <v>45</v>
      </c>
    </row>
    <row r="278" spans="1:11" ht="90" x14ac:dyDescent="0.25">
      <c r="A278" s="11" t="str">
        <f>xControls!D236</f>
        <v>SC.12</v>
      </c>
      <c r="B278" s="11" t="str">
        <f>xControls!A236</f>
        <v>System and Communications Protecction</v>
      </c>
      <c r="C278" s="10"/>
      <c r="D278" s="11">
        <f>xControls!B236</f>
        <v>0</v>
      </c>
      <c r="E278" s="11" t="str">
        <f>xControls!C236</f>
        <v>SC-12</v>
      </c>
      <c r="F278" s="12" t="str">
        <f>xControls!E236</f>
        <v>Establish and manage cryptographic keys when cryptography is employed within the system in accordance with the following key management requirements: [Assignment: organization-defined requirements for key generation, distribution, storage, access, and destruction].</v>
      </c>
      <c r="G278" s="13"/>
      <c r="H278" s="13"/>
      <c r="I278" s="13"/>
      <c r="J278" s="13" t="s">
        <v>47</v>
      </c>
      <c r="K278" s="20" t="s">
        <v>45</v>
      </c>
    </row>
    <row r="279" spans="1:11" ht="90" x14ac:dyDescent="0.25">
      <c r="A279" s="11" t="str">
        <f>xControls!D237</f>
        <v>SC.13</v>
      </c>
      <c r="B279" s="11" t="str">
        <f>xControls!A237</f>
        <v>System and Communications Protecction</v>
      </c>
      <c r="C279" s="10"/>
      <c r="D279" s="11">
        <f>xControls!B237</f>
        <v>0</v>
      </c>
      <c r="E279" s="11" t="str">
        <f>xControls!C237</f>
        <v>SC-13</v>
      </c>
      <c r="F279" s="12" t="str">
        <f>xControls!E237</f>
        <v>a. Determine the [Assignment: organization-defined cryptographic uses]; and
b. Implement the following types of cryptography required for each specified cryptographic use: [Assignment: organization-defined types of cryptography for each specified cryptographic use].</v>
      </c>
      <c r="G279" s="13"/>
      <c r="H279" s="13"/>
      <c r="I279" s="13"/>
      <c r="J279" s="13" t="s">
        <v>47</v>
      </c>
      <c r="K279" s="20" t="s">
        <v>45</v>
      </c>
    </row>
    <row r="280" spans="1:11" ht="105" x14ac:dyDescent="0.25">
      <c r="A280" s="11" t="str">
        <f>xControls!D238</f>
        <v>SC.15</v>
      </c>
      <c r="B280" s="11" t="str">
        <f>xControls!A238</f>
        <v>System and Communications Protecction</v>
      </c>
      <c r="C280" s="10"/>
      <c r="D280" s="11">
        <f>xControls!B238</f>
        <v>0</v>
      </c>
      <c r="E280" s="11" t="str">
        <f>xControls!C238</f>
        <v>SC-15</v>
      </c>
      <c r="F280" s="12" t="str">
        <f>xControls!E238</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280" s="13"/>
      <c r="H280" s="13"/>
      <c r="I280" s="13"/>
      <c r="J280" s="13" t="s">
        <v>47</v>
      </c>
      <c r="K280" s="20" t="s">
        <v>45</v>
      </c>
    </row>
    <row r="281" spans="1:11" ht="90" x14ac:dyDescent="0.25">
      <c r="A281" s="11" t="str">
        <f>xControls!D239</f>
        <v>SC.17</v>
      </c>
      <c r="B281" s="11" t="str">
        <f>xControls!A239</f>
        <v>System and Communications Protecction</v>
      </c>
      <c r="C281" s="10"/>
      <c r="D281" s="11">
        <f>xControls!B239</f>
        <v>0</v>
      </c>
      <c r="E281" s="11" t="str">
        <f>xControls!C239</f>
        <v>SC-17</v>
      </c>
      <c r="F281" s="12" t="str">
        <f>xControls!E239</f>
        <v>a. Issue public key certificates under an [Assignment: organization-defined certificate policy] or obtain public key certificates from an approved service provider; and
b. Include only approved trust anchors in trust stores or certificate stores managed by the organization.</v>
      </c>
      <c r="G281" s="13"/>
      <c r="H281" s="13"/>
      <c r="I281" s="13"/>
      <c r="J281" s="13" t="s">
        <v>47</v>
      </c>
      <c r="K281" s="20" t="s">
        <v>45</v>
      </c>
    </row>
    <row r="282" spans="1:11" ht="60" x14ac:dyDescent="0.25">
      <c r="A282" s="11" t="str">
        <f>xControls!D240</f>
        <v>SC.18</v>
      </c>
      <c r="B282" s="11" t="str">
        <f>xControls!A240</f>
        <v>System and Communications Protecction</v>
      </c>
      <c r="C282" s="10"/>
      <c r="D282" s="11">
        <f>xControls!B240</f>
        <v>0</v>
      </c>
      <c r="E282" s="11" t="str">
        <f>xControls!C240</f>
        <v>SC-18</v>
      </c>
      <c r="F282" s="12" t="str">
        <f>xControls!E240</f>
        <v>a. Define acceptable and unacceptable mobile code and mobile code technologies; and
b. Authorize, monitor, and control the use of mobile code within the system.</v>
      </c>
      <c r="G282" s="13"/>
      <c r="H282" s="13"/>
      <c r="I282" s="13"/>
      <c r="J282" s="13" t="s">
        <v>47</v>
      </c>
      <c r="K282" s="20" t="s">
        <v>45</v>
      </c>
    </row>
    <row r="283" spans="1:11" ht="165" x14ac:dyDescent="0.25">
      <c r="A283" s="11" t="str">
        <f>xControls!D242</f>
        <v>SC.20</v>
      </c>
      <c r="B283" s="11" t="str">
        <f>xControls!A242</f>
        <v>System and Communications Protecction</v>
      </c>
      <c r="C283" s="10"/>
      <c r="D283" s="11">
        <f>xControls!B242</f>
        <v>0</v>
      </c>
      <c r="E283" s="11" t="str">
        <f>xControls!C242</f>
        <v>SC-20</v>
      </c>
      <c r="F283" s="12" t="str">
        <f>xControls!E242</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283" s="13"/>
      <c r="H283" s="13"/>
      <c r="I283" s="13"/>
      <c r="J283" s="13" t="s">
        <v>47</v>
      </c>
      <c r="K283" s="20" t="s">
        <v>45</v>
      </c>
    </row>
    <row r="284" spans="1:11" ht="60" x14ac:dyDescent="0.25">
      <c r="A284" s="11" t="str">
        <f>xControls!D243</f>
        <v>SC.21</v>
      </c>
      <c r="B284" s="11" t="str">
        <f>xControls!A243</f>
        <v>System and Communications Protecction</v>
      </c>
      <c r="C284" s="10"/>
      <c r="D284" s="11">
        <f>xControls!B243</f>
        <v>0</v>
      </c>
      <c r="E284" s="11" t="str">
        <f>xControls!C243</f>
        <v>SC-21</v>
      </c>
      <c r="F284" s="12" t="str">
        <f>xControls!E243</f>
        <v>Request and perform data origin authentication and data integrity verification on the name/address resolution responses the system receives from authoritative sources.</v>
      </c>
      <c r="G284" s="13"/>
      <c r="H284" s="13"/>
      <c r="I284" s="13"/>
      <c r="J284" s="13" t="s">
        <v>47</v>
      </c>
      <c r="K284" s="20" t="s">
        <v>45</v>
      </c>
    </row>
    <row r="285" spans="1:11" ht="60" x14ac:dyDescent="0.25">
      <c r="A285" s="11" t="str">
        <f>xControls!D244</f>
        <v>SC.22</v>
      </c>
      <c r="B285" s="11" t="str">
        <f>xControls!A244</f>
        <v>System and Communications Protecction</v>
      </c>
      <c r="C285" s="10"/>
      <c r="D285" s="11">
        <f>xControls!B244</f>
        <v>0</v>
      </c>
      <c r="E285" s="11" t="str">
        <f>xControls!C244</f>
        <v>SC-22</v>
      </c>
      <c r="F285" s="12" t="str">
        <f>xControls!E244</f>
        <v>Ensure the systems that collectively provide name/address resolution service for an organization are fault-tolerant and implement internal and external role separation.</v>
      </c>
      <c r="G285" s="13"/>
      <c r="H285" s="13"/>
      <c r="I285" s="13"/>
      <c r="J285" s="13" t="s">
        <v>47</v>
      </c>
      <c r="K285" s="20" t="s">
        <v>45</v>
      </c>
    </row>
    <row r="286" spans="1:11" ht="45" x14ac:dyDescent="0.25">
      <c r="A286" s="11" t="str">
        <f>xControls!D245</f>
        <v>SC.23</v>
      </c>
      <c r="B286" s="11" t="str">
        <f>xControls!A245</f>
        <v>System and Communications Protecction</v>
      </c>
      <c r="C286" s="10"/>
      <c r="D286" s="11">
        <f>xControls!B245</f>
        <v>0</v>
      </c>
      <c r="E286" s="11" t="str">
        <f>xControls!C245</f>
        <v>SC-23</v>
      </c>
      <c r="F286" s="12" t="str">
        <f>xControls!E245</f>
        <v>Protect the authenticity of communications sessions.</v>
      </c>
      <c r="G286" s="13"/>
      <c r="H286" s="13"/>
      <c r="I286" s="13"/>
      <c r="J286" s="13" t="s">
        <v>47</v>
      </c>
      <c r="K286" s="20" t="s">
        <v>45</v>
      </c>
    </row>
    <row r="287" spans="1:11" ht="60" x14ac:dyDescent="0.25">
      <c r="A287" s="11" t="str">
        <f>xControls!D246</f>
        <v>SC.28</v>
      </c>
      <c r="B287" s="11" t="str">
        <f>xControls!A246</f>
        <v>System and Communications Protecction</v>
      </c>
      <c r="C287" s="10"/>
      <c r="D287" s="11">
        <f>xControls!B246</f>
        <v>0</v>
      </c>
      <c r="E287" s="11" t="str">
        <f>xControls!C246</f>
        <v>SC-28</v>
      </c>
      <c r="F287" s="12" t="str">
        <f>xControls!E246</f>
        <v>Protect the [Selection (one or more): confidentiality; integrity] of the following information at rest: [Assignment: organization-defined information at rest].</v>
      </c>
      <c r="G287" s="13"/>
      <c r="H287" s="13"/>
      <c r="I287" s="13"/>
      <c r="J287" s="13" t="s">
        <v>47</v>
      </c>
      <c r="K287" s="20" t="s">
        <v>45</v>
      </c>
    </row>
    <row r="288" spans="1:11" ht="75" x14ac:dyDescent="0.25">
      <c r="A288" s="11" t="str">
        <f>xControls!D247</f>
        <v>SC.28.01</v>
      </c>
      <c r="B288" s="11" t="str">
        <f>xControls!A247</f>
        <v>System and Communications Protecction</v>
      </c>
      <c r="C288" s="10"/>
      <c r="D288" s="11">
        <f>xControls!B247</f>
        <v>0</v>
      </c>
      <c r="E288" s="11" t="str">
        <f>xControls!C247</f>
        <v>SC-28(1)</v>
      </c>
      <c r="F288" s="12" t="str">
        <f>xControls!E247</f>
        <v>Implement cryptographic mechanisms to prevent unauthorized disclosure and modification of the following information at rest on [Assignment: organization-defined system components or media]: [Assignment: organization-defined information].</v>
      </c>
      <c r="G288" s="13"/>
      <c r="H288" s="13"/>
      <c r="I288" s="13"/>
      <c r="J288" s="13" t="s">
        <v>47</v>
      </c>
      <c r="K288" s="20" t="s">
        <v>45</v>
      </c>
    </row>
    <row r="289" spans="1:11" ht="25.5" customHeight="1" x14ac:dyDescent="0.25">
      <c r="A289" s="11" t="str">
        <f>xControls!D248</f>
        <v>SC.39</v>
      </c>
      <c r="B289" s="11" t="str">
        <f>xControls!A248</f>
        <v>System and Communications Protecction</v>
      </c>
      <c r="C289" s="10"/>
      <c r="D289" s="11">
        <f>xControls!B248</f>
        <v>0</v>
      </c>
      <c r="E289" s="11" t="str">
        <f>xControls!C248</f>
        <v>SC-39</v>
      </c>
      <c r="F289" s="12" t="str">
        <f>xControls!E248</f>
        <v>Maintain a separate execution domain for each executing system process.</v>
      </c>
      <c r="G289" s="13"/>
      <c r="H289" s="13"/>
      <c r="I289" s="13"/>
      <c r="J289" s="13" t="s">
        <v>47</v>
      </c>
      <c r="K289" s="20" t="s">
        <v>45</v>
      </c>
    </row>
    <row r="290" spans="1:11" ht="28.5" hidden="1" customHeight="1" x14ac:dyDescent="0.25">
      <c r="A290" s="15" t="s">
        <v>3509</v>
      </c>
      <c r="B290" s="15"/>
      <c r="C290" s="14"/>
      <c r="D290" s="15"/>
      <c r="E290" s="15"/>
      <c r="F290" s="16"/>
      <c r="G290" s="17"/>
      <c r="H290" s="17"/>
      <c r="I290" s="17"/>
      <c r="J290" s="17"/>
      <c r="K290" s="32"/>
    </row>
    <row r="291" spans="1:11" ht="405" x14ac:dyDescent="0.25">
      <c r="A291" s="11" t="str">
        <f>xControls!D259</f>
        <v>SI.01</v>
      </c>
      <c r="B291" s="11" t="str">
        <f>xControls!A259</f>
        <v>System and Information Integrity</v>
      </c>
      <c r="C291" s="10" t="str">
        <f>xControls!A259</f>
        <v>System and Information Integrity</v>
      </c>
      <c r="D291" s="11">
        <f>xControls!B259</f>
        <v>0</v>
      </c>
      <c r="E291" s="11" t="str">
        <f>xControls!C259</f>
        <v>SI-1</v>
      </c>
      <c r="F291" s="12" t="str">
        <f>xControls!E259</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291" s="13"/>
      <c r="H291" s="13"/>
      <c r="I291" s="13"/>
      <c r="J291" s="13" t="s">
        <v>47</v>
      </c>
      <c r="K291" s="20" t="s">
        <v>45</v>
      </c>
    </row>
    <row r="292" spans="1:11" ht="135" x14ac:dyDescent="0.25">
      <c r="A292" s="11" t="str">
        <f>xControls!D264</f>
        <v>SI.02</v>
      </c>
      <c r="B292" s="11" t="str">
        <f>xControls!A264</f>
        <v>System and Information Integrity</v>
      </c>
      <c r="C292" s="10"/>
      <c r="D292" s="11">
        <f>xControls!B264</f>
        <v>0</v>
      </c>
      <c r="E292" s="11" t="str">
        <f>xControls!C264</f>
        <v>SI-2</v>
      </c>
      <c r="F292" s="12" t="str">
        <f>xControls!E264</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292" s="13"/>
      <c r="H292" s="13"/>
      <c r="I292" s="13"/>
      <c r="J292" s="13" t="s">
        <v>47</v>
      </c>
      <c r="K292" s="20" t="s">
        <v>45</v>
      </c>
    </row>
    <row r="293" spans="1:11" ht="75" x14ac:dyDescent="0.25">
      <c r="A293" s="11" t="str">
        <f>xControls!D265</f>
        <v>SI.02.02</v>
      </c>
      <c r="B293" s="11" t="str">
        <f>xControls!A265</f>
        <v>System and Information Integrity</v>
      </c>
      <c r="C293" s="10"/>
      <c r="D293" s="11">
        <f>xControls!B265</f>
        <v>0</v>
      </c>
      <c r="E293" s="11" t="str">
        <f>xControls!C265</f>
        <v>SI-2(2)</v>
      </c>
      <c r="F293" s="12" t="str">
        <f>xControls!E265</f>
        <v>Determine if system components have applicable security-relevant software and firmware updates installed using [Assignment: organization-defined automated mechanisms] [Assignment: organization-defined frequency].</v>
      </c>
      <c r="G293" s="13"/>
      <c r="H293" s="13"/>
      <c r="I293" s="13"/>
      <c r="J293" s="13" t="s">
        <v>47</v>
      </c>
      <c r="K293" s="20" t="s">
        <v>45</v>
      </c>
    </row>
    <row r="294" spans="1:11" ht="375" x14ac:dyDescent="0.25">
      <c r="A294" s="11" t="str">
        <f>xControls!D266</f>
        <v>SI.03</v>
      </c>
      <c r="B294" s="11" t="str">
        <f>xControls!A266</f>
        <v>System and Information Integrity</v>
      </c>
      <c r="C294" s="10"/>
      <c r="D294" s="11">
        <f>xControls!B266</f>
        <v>0</v>
      </c>
      <c r="E294" s="11" t="str">
        <f>xControls!C266</f>
        <v>SI-3</v>
      </c>
      <c r="F294" s="12" t="str">
        <f>xControls!E266</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294" s="13"/>
      <c r="H294" s="13"/>
      <c r="I294" s="13"/>
      <c r="J294" s="13" t="s">
        <v>47</v>
      </c>
      <c r="K294" s="20" t="s">
        <v>45</v>
      </c>
    </row>
    <row r="295" spans="1:11" ht="409.5" x14ac:dyDescent="0.25">
      <c r="A295" s="11" t="str">
        <f>xControls!D267</f>
        <v>SI.04</v>
      </c>
      <c r="B295" s="11" t="str">
        <f>xControls!A267</f>
        <v>System and Information Integrity</v>
      </c>
      <c r="C295" s="10"/>
      <c r="D295" s="11">
        <f>xControls!B267</f>
        <v>0</v>
      </c>
      <c r="E295" s="11" t="str">
        <f>xControls!C267</f>
        <v>SI-4</v>
      </c>
      <c r="F295" s="12" t="str">
        <f>xControls!E267</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295" s="13"/>
      <c r="H295" s="13"/>
      <c r="I295" s="13"/>
      <c r="J295" s="13" t="s">
        <v>47</v>
      </c>
      <c r="K295" s="20" t="s">
        <v>45</v>
      </c>
    </row>
    <row r="296" spans="1:11" ht="45" x14ac:dyDescent="0.25">
      <c r="A296" s="11" t="str">
        <f>xControls!D268</f>
        <v>SI.04.02</v>
      </c>
      <c r="B296" s="11" t="str">
        <f>xControls!A268</f>
        <v>System and Information Integrity</v>
      </c>
      <c r="C296" s="10"/>
      <c r="D296" s="11">
        <f>xControls!B268</f>
        <v>0</v>
      </c>
      <c r="E296" s="11" t="str">
        <f>xControls!C268</f>
        <v>SI-4(2)</v>
      </c>
      <c r="F296" s="12" t="str">
        <f>xControls!E268</f>
        <v>Employ automated tools and mechanisms to support near real-time analysis of events.</v>
      </c>
      <c r="G296" s="13"/>
      <c r="H296" s="13"/>
      <c r="I296" s="13"/>
      <c r="J296" s="13" t="s">
        <v>47</v>
      </c>
      <c r="K296" s="20" t="s">
        <v>45</v>
      </c>
    </row>
    <row r="297" spans="1:11" ht="105" x14ac:dyDescent="0.25">
      <c r="A297" s="11" t="str">
        <f>xControls!D269</f>
        <v>SI.04.04</v>
      </c>
      <c r="B297" s="11" t="str">
        <f>xControls!A269</f>
        <v>System and Information Integrity</v>
      </c>
      <c r="C297" s="10"/>
      <c r="D297" s="11">
        <f>xControls!B269</f>
        <v>0</v>
      </c>
      <c r="E297" s="11" t="str">
        <f>xControls!C269</f>
        <v>SI-4(4)</v>
      </c>
      <c r="F297" s="12" t="str">
        <f>xControls!E269</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297" s="13"/>
      <c r="H297" s="13"/>
      <c r="I297" s="13"/>
      <c r="J297" s="13" t="s">
        <v>47</v>
      </c>
      <c r="K297" s="20" t="s">
        <v>45</v>
      </c>
    </row>
    <row r="298" spans="1:11" ht="75" x14ac:dyDescent="0.25">
      <c r="A298" s="11" t="str">
        <f>xControls!D270</f>
        <v>SI.04.05</v>
      </c>
      <c r="B298" s="11" t="str">
        <f>xControls!A270</f>
        <v>System and Information Integrity</v>
      </c>
      <c r="C298" s="10"/>
      <c r="D298" s="11">
        <f>xControls!B270</f>
        <v>0</v>
      </c>
      <c r="E298" s="11" t="str">
        <f>xControls!C270</f>
        <v>SI-4(5)</v>
      </c>
      <c r="F298" s="12" t="str">
        <f>xControls!E270</f>
        <v>Alert [Assignment: organization-defined personnel or roles] when the following system-generated indications of compromise or potential compromise occur: [Assignment: organization-defined compromise indicators].</v>
      </c>
      <c r="G298" s="13"/>
      <c r="H298" s="13"/>
      <c r="I298" s="13"/>
      <c r="J298" s="13" t="s">
        <v>47</v>
      </c>
      <c r="K298" s="20" t="s">
        <v>45</v>
      </c>
    </row>
    <row r="299" spans="1:11" ht="210" x14ac:dyDescent="0.25">
      <c r="A299" s="11" t="str">
        <f>xControls!D271</f>
        <v>SI.05</v>
      </c>
      <c r="B299" s="11" t="str">
        <f>xControls!A271</f>
        <v>System and Information Integrity</v>
      </c>
      <c r="C299" s="10"/>
      <c r="D299" s="11">
        <f>xControls!B271</f>
        <v>0</v>
      </c>
      <c r="E299" s="11" t="str">
        <f>xControls!C271</f>
        <v>SI-5</v>
      </c>
      <c r="F299" s="12" t="str">
        <f>xControls!E271</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299" s="13"/>
      <c r="H299" s="13"/>
      <c r="I299" s="13"/>
      <c r="J299" s="13" t="s">
        <v>47</v>
      </c>
      <c r="K299" s="20" t="s">
        <v>45</v>
      </c>
    </row>
    <row r="300" spans="1:11" ht="120" x14ac:dyDescent="0.25">
      <c r="A300" s="11" t="str">
        <f>xControls!D272</f>
        <v>SI.07</v>
      </c>
      <c r="B300" s="11" t="str">
        <f>xControls!A272</f>
        <v>System and Information Integrity</v>
      </c>
      <c r="C300" s="10"/>
      <c r="D300" s="11">
        <f>xControls!B272</f>
        <v>0</v>
      </c>
      <c r="E300" s="11" t="str">
        <f>xControls!C272</f>
        <v>SI-7</v>
      </c>
      <c r="F300" s="12" t="str">
        <f>xControls!E272</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300" s="13"/>
      <c r="H300" s="13"/>
      <c r="I300" s="13"/>
      <c r="J300" s="13" t="s">
        <v>47</v>
      </c>
      <c r="K300" s="20" t="s">
        <v>45</v>
      </c>
    </row>
    <row r="301" spans="1:11" ht="90" x14ac:dyDescent="0.25">
      <c r="A301" s="11" t="str">
        <f>xControls!D273</f>
        <v>SI.07.01</v>
      </c>
      <c r="B301" s="11" t="str">
        <f>xControls!A273</f>
        <v>System and Information Integrity</v>
      </c>
      <c r="C301" s="10"/>
      <c r="D301" s="11">
        <f>xControls!B273</f>
        <v>0</v>
      </c>
      <c r="E301" s="11" t="str">
        <f>xControls!C273</f>
        <v>SI-7(1)</v>
      </c>
      <c r="F301" s="12" t="str">
        <f>xControls!E273</f>
        <v>Perform an integrity check of [Assignment: organization-defined software, firmware, and information] [Selection (one or more): at startup; at [Assignment: organization-defined transitional states or security-relevant events]; [Assignment: organization-defined frequency]].</v>
      </c>
      <c r="G301" s="13"/>
      <c r="H301" s="13"/>
      <c r="I301" s="13"/>
      <c r="J301" s="13" t="s">
        <v>47</v>
      </c>
      <c r="K301" s="20" t="s">
        <v>45</v>
      </c>
    </row>
    <row r="302" spans="1:11" ht="60" x14ac:dyDescent="0.25">
      <c r="A302" s="11" t="str">
        <f>xControls!D274</f>
        <v>SI.07.07</v>
      </c>
      <c r="B302" s="11" t="str">
        <f>xControls!A274</f>
        <v>System and Information Integrity</v>
      </c>
      <c r="C302" s="10"/>
      <c r="D302" s="11">
        <f>xControls!B274</f>
        <v>0</v>
      </c>
      <c r="E302" s="11" t="str">
        <f>xControls!C274</f>
        <v>SI-7(7)</v>
      </c>
      <c r="F302" s="12" t="str">
        <f>xControls!E274</f>
        <v>Incorporate the detection of the following unauthorized changes into the organizational incident response capability: [Assignment: organization-defined security-relevant changes to the system].</v>
      </c>
      <c r="G302" s="13"/>
      <c r="H302" s="13"/>
      <c r="I302" s="13"/>
      <c r="J302" s="13" t="s">
        <v>47</v>
      </c>
      <c r="K302" s="20" t="s">
        <v>45</v>
      </c>
    </row>
    <row r="303" spans="1:11" ht="105" x14ac:dyDescent="0.25">
      <c r="A303" s="11" t="str">
        <f>xControls!D275</f>
        <v>SI.08</v>
      </c>
      <c r="B303" s="11" t="str">
        <f>xControls!A275</f>
        <v>System and Information Integrity</v>
      </c>
      <c r="C303" s="10"/>
      <c r="D303" s="11">
        <f>xControls!B275</f>
        <v>0</v>
      </c>
      <c r="E303" s="11" t="str">
        <f>xControls!C275</f>
        <v>SI-8</v>
      </c>
      <c r="F303" s="12" t="str">
        <f>xControls!E275</f>
        <v>a. Employ spam protection mechanisms at system entry and exit points to detect and act on unsolicited messages; and
b. Update spam protection mechanisms when new releases are available in accordance with organizational configuration management policy and procedures.</v>
      </c>
      <c r="G303" s="13"/>
      <c r="H303" s="13"/>
      <c r="I303" s="13"/>
      <c r="J303" s="13" t="s">
        <v>47</v>
      </c>
      <c r="K303" s="20" t="s">
        <v>45</v>
      </c>
    </row>
    <row r="304" spans="1:11" ht="45" x14ac:dyDescent="0.25">
      <c r="A304" s="11" t="str">
        <f>xControls!D276</f>
        <v>SI.08.02</v>
      </c>
      <c r="B304" s="11" t="str">
        <f>xControls!A276</f>
        <v>System and Information Integrity</v>
      </c>
      <c r="C304" s="10"/>
      <c r="D304" s="11">
        <f>xControls!B276</f>
        <v>0</v>
      </c>
      <c r="E304" s="11" t="str">
        <f>xControls!C276</f>
        <v>SI-8(2)</v>
      </c>
      <c r="F304" s="12" t="str">
        <f>xControls!E276</f>
        <v>Automatically update spam protection mechanisms [Assignment: organization-defined frequency].</v>
      </c>
      <c r="G304" s="13"/>
      <c r="H304" s="13"/>
      <c r="I304" s="13"/>
      <c r="J304" s="13" t="s">
        <v>47</v>
      </c>
      <c r="K304" s="20" t="s">
        <v>45</v>
      </c>
    </row>
    <row r="305" spans="1:11" ht="45" x14ac:dyDescent="0.25">
      <c r="A305" s="11" t="str">
        <f>xControls!D260</f>
        <v>SI.10</v>
      </c>
      <c r="B305" s="11" t="str">
        <f>xControls!A260</f>
        <v>System and Information Integrity</v>
      </c>
      <c r="C305" s="10"/>
      <c r="D305" s="11">
        <f>xControls!B260</f>
        <v>0</v>
      </c>
      <c r="E305" s="11" t="str">
        <f>xControls!C260</f>
        <v>SI-10</v>
      </c>
      <c r="F305" s="12" t="str">
        <f>xControls!E260</f>
        <v>Check the validity of the following information inputs: [Assignment: organization-defined information inputs to the system].</v>
      </c>
      <c r="G305" s="13"/>
      <c r="H305" s="13"/>
      <c r="I305" s="13"/>
      <c r="J305" s="13" t="s">
        <v>47</v>
      </c>
      <c r="K305" s="20" t="s">
        <v>45</v>
      </c>
    </row>
    <row r="306" spans="1:11" ht="75" x14ac:dyDescent="0.25">
      <c r="A306" s="11" t="str">
        <f>xControls!D261</f>
        <v>SI.11</v>
      </c>
      <c r="B306" s="11" t="str">
        <f>xControls!A261</f>
        <v>System and Information Integrity</v>
      </c>
      <c r="C306" s="10"/>
      <c r="D306" s="11">
        <f>xControls!B261</f>
        <v>0</v>
      </c>
      <c r="E306" s="11" t="str">
        <f>xControls!C261</f>
        <v>SI-11</v>
      </c>
      <c r="F306" s="12" t="str">
        <f>xControls!E261</f>
        <v>a. Generate error messages that provide information necessary for corrective actions without revealing information that could be exploited; and
b. Reveal error messages only to [Assignment: organization-defined personnel or roles].</v>
      </c>
      <c r="G306" s="13"/>
      <c r="H306" s="13"/>
      <c r="I306" s="13"/>
      <c r="J306" s="13" t="s">
        <v>47</v>
      </c>
      <c r="K306" s="20" t="s">
        <v>45</v>
      </c>
    </row>
    <row r="307" spans="1:11" ht="75" x14ac:dyDescent="0.25">
      <c r="A307" s="11" t="str">
        <f>xControls!D262</f>
        <v>SI.12</v>
      </c>
      <c r="B307" s="11" t="str">
        <f>xControls!A262</f>
        <v>System and Information Integrity</v>
      </c>
      <c r="C307" s="10"/>
      <c r="D307" s="11">
        <f>xControls!B262</f>
        <v>0</v>
      </c>
      <c r="E307" s="11" t="str">
        <f>xControls!C262</f>
        <v>SI-12</v>
      </c>
      <c r="F307" s="12" t="str">
        <f>xControls!E262</f>
        <v>Manage and retain information within the system and information output from the system in accordance with applicable laws, executive orders, directives, regulations, policies, standards, guidelines and operational requirements.</v>
      </c>
      <c r="G307" s="13"/>
      <c r="H307" s="13"/>
      <c r="I307" s="13"/>
      <c r="J307" s="13" t="s">
        <v>47</v>
      </c>
      <c r="K307" s="20" t="s">
        <v>45</v>
      </c>
    </row>
    <row r="308" spans="1:11" ht="45" x14ac:dyDescent="0.25">
      <c r="A308" s="11" t="str">
        <f>xControls!D263</f>
        <v>SI.16</v>
      </c>
      <c r="B308" s="11" t="str">
        <f>xControls!A263</f>
        <v>System and Information Integrity</v>
      </c>
      <c r="C308" s="10"/>
      <c r="D308" s="11">
        <f>xControls!B263</f>
        <v>0</v>
      </c>
      <c r="E308" s="11" t="str">
        <f>xControls!C263</f>
        <v>SI-16</v>
      </c>
      <c r="F308" s="12" t="str">
        <f>xControls!E263</f>
        <v>Implement the following controls to protect the system memory from unauthorized code execution: [Assignment: organization-defined controls].</v>
      </c>
      <c r="G308" s="13"/>
      <c r="H308" s="13"/>
      <c r="I308" s="13"/>
      <c r="J308" s="13" t="s">
        <v>47</v>
      </c>
      <c r="K308" s="20" t="s">
        <v>45</v>
      </c>
    </row>
    <row r="309" spans="1:11" hidden="1" x14ac:dyDescent="0.25">
      <c r="A309" s="15" t="s">
        <v>3510</v>
      </c>
      <c r="B309" s="15"/>
      <c r="C309" s="14"/>
      <c r="D309" s="15"/>
      <c r="E309" s="15"/>
      <c r="F309" s="16"/>
      <c r="G309" s="17"/>
      <c r="H309" s="17"/>
      <c r="I309" s="17"/>
      <c r="J309" s="17"/>
      <c r="K309" s="32"/>
    </row>
    <row r="310" spans="1:11" ht="405" x14ac:dyDescent="0.25">
      <c r="A310" s="11" t="str">
        <f>xControls!D277</f>
        <v>SR.01</v>
      </c>
      <c r="B310" s="11" t="str">
        <f>xControls!A277</f>
        <v>Supply Chain Risk Management</v>
      </c>
      <c r="C310" s="10" t="str">
        <f>xControls!A277</f>
        <v>Supply Chain Risk Management</v>
      </c>
      <c r="D310" s="11">
        <f>xControls!B277</f>
        <v>0</v>
      </c>
      <c r="E310" s="11" t="str">
        <f>xControls!C277</f>
        <v>SR-1</v>
      </c>
      <c r="F310" s="12" t="str">
        <f>xControls!E277</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310" s="13"/>
      <c r="H310" s="13"/>
      <c r="I310" s="13"/>
      <c r="J310" s="13" t="s">
        <v>47</v>
      </c>
      <c r="K310" s="20" t="s">
        <v>45</v>
      </c>
    </row>
    <row r="311" spans="1:11" ht="210" x14ac:dyDescent="0.25">
      <c r="A311" s="11" t="str">
        <f>xControls!D283</f>
        <v>SR.02</v>
      </c>
      <c r="B311" s="11" t="str">
        <f>xControls!A283</f>
        <v>Supply Chain Risk Management</v>
      </c>
      <c r="C311" s="10"/>
      <c r="D311" s="11">
        <f>xControls!B283</f>
        <v>0</v>
      </c>
      <c r="E311" s="11" t="str">
        <f>xControls!C283</f>
        <v>SR-2</v>
      </c>
      <c r="F311" s="12" t="str">
        <f>xControls!E283</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311" s="13"/>
      <c r="H311" s="13"/>
      <c r="I311" s="13"/>
      <c r="J311" s="13" t="s">
        <v>47</v>
      </c>
      <c r="K311" s="20" t="s">
        <v>45</v>
      </c>
    </row>
    <row r="312" spans="1:11" ht="90" x14ac:dyDescent="0.25">
      <c r="A312" s="11" t="str">
        <f>xControls!D284</f>
        <v>SR.02.01</v>
      </c>
      <c r="B312" s="11" t="str">
        <f>xControls!A284</f>
        <v>Supply Chain Risk Management</v>
      </c>
      <c r="C312" s="10"/>
      <c r="D312" s="11">
        <f>xControls!B284</f>
        <v>0</v>
      </c>
      <c r="E312" s="11" t="str">
        <f>xControls!C284</f>
        <v>SR-2(1)</v>
      </c>
      <c r="F312" s="12" t="str">
        <f>xControls!E284</f>
        <v>Establish a supply chain risk management team consisting of [Assignment: organization-defined personnel, roles, and responsibilities] to lead and support the following SCRM activities: [Assignment: organization-defined supply chain risk management activities].</v>
      </c>
      <c r="G312" s="13"/>
      <c r="H312" s="13"/>
      <c r="I312" s="13"/>
      <c r="J312" s="13" t="s">
        <v>47</v>
      </c>
      <c r="K312" s="20" t="s">
        <v>45</v>
      </c>
    </row>
    <row r="313" spans="1:11" ht="240" x14ac:dyDescent="0.25">
      <c r="A313" s="11" t="str">
        <f>xControls!D285</f>
        <v>SR.03</v>
      </c>
      <c r="B313" s="11" t="str">
        <f>xControls!A285</f>
        <v>Supply Chain Risk Management</v>
      </c>
      <c r="C313" s="10"/>
      <c r="D313" s="11">
        <f>xControls!B285</f>
        <v>0</v>
      </c>
      <c r="E313" s="11" t="str">
        <f>xControls!C285</f>
        <v>SR-3</v>
      </c>
      <c r="F313" s="12" t="str">
        <f>xControls!E285</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313" s="13"/>
      <c r="H313" s="13"/>
      <c r="I313" s="13"/>
      <c r="J313" s="13" t="s">
        <v>47</v>
      </c>
      <c r="K313" s="20" t="s">
        <v>45</v>
      </c>
    </row>
    <row r="314" spans="1:11" ht="75" x14ac:dyDescent="0.25">
      <c r="A314" s="11" t="str">
        <f>xControls!D286</f>
        <v>SR.05</v>
      </c>
      <c r="B314" s="11" t="str">
        <f>xControls!A286</f>
        <v>Supply Chain Risk Management</v>
      </c>
      <c r="C314" s="10"/>
      <c r="D314" s="11">
        <f>xControls!B286</f>
        <v>0</v>
      </c>
      <c r="E314" s="11" t="str">
        <f>xControls!C286</f>
        <v>SR-5</v>
      </c>
      <c r="F314" s="12" t="str">
        <f>xControls!E286</f>
        <v>Employ the following acquisition strategies, contract tools, and procurement methods to protect against, identify, and mitigate supply chain risks: [Assignment: organization-defined acquisition strategies, contract tools, and procurement methods].</v>
      </c>
      <c r="G314" s="13"/>
      <c r="H314" s="13"/>
      <c r="I314" s="13"/>
      <c r="J314" s="13" t="s">
        <v>47</v>
      </c>
      <c r="K314" s="20" t="s">
        <v>45</v>
      </c>
    </row>
    <row r="315" spans="1:11" ht="75" x14ac:dyDescent="0.25">
      <c r="A315" s="11" t="str">
        <f>xControls!D287</f>
        <v>SR.06</v>
      </c>
      <c r="B315" s="11" t="str">
        <f>xControls!A287</f>
        <v>Supply Chain Risk Management</v>
      </c>
      <c r="C315" s="10"/>
      <c r="D315" s="11">
        <f>xControls!B287</f>
        <v>0</v>
      </c>
      <c r="E315" s="11" t="str">
        <f>xControls!C287</f>
        <v>SR-6</v>
      </c>
      <c r="F315" s="12" t="str">
        <f>xControls!E287</f>
        <v>Assess and review the supply chain-related risks associated with suppliers or contractors and the system, system component, or system service they provide [Assignment: organization-defined frequency].</v>
      </c>
      <c r="G315" s="13"/>
      <c r="H315" s="13"/>
      <c r="I315" s="13"/>
      <c r="J315" s="13" t="s">
        <v>47</v>
      </c>
      <c r="K315" s="20" t="s">
        <v>45</v>
      </c>
    </row>
    <row r="316" spans="1:11" ht="90" x14ac:dyDescent="0.25">
      <c r="A316" s="11" t="str">
        <f>xControls!D288</f>
        <v>SR.08</v>
      </c>
      <c r="B316" s="11" t="str">
        <f>xControls!A288</f>
        <v>Supply Chain Risk Management</v>
      </c>
      <c r="C316" s="10"/>
      <c r="D316" s="11">
        <f>xControls!B288</f>
        <v>0</v>
      </c>
      <c r="E316" s="11" t="str">
        <f>xControls!C288</f>
        <v>SR-8</v>
      </c>
      <c r="F316" s="12" t="str">
        <f>xControls!E288</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316" s="13"/>
      <c r="H316" s="13"/>
      <c r="I316" s="13"/>
      <c r="J316" s="13" t="s">
        <v>47</v>
      </c>
      <c r="K316" s="20" t="s">
        <v>45</v>
      </c>
    </row>
    <row r="317" spans="1:11" ht="105" x14ac:dyDescent="0.25">
      <c r="A317" s="11" t="str">
        <f>xControls!D278</f>
        <v>SR.10</v>
      </c>
      <c r="B317" s="11" t="str">
        <f>xControls!A278</f>
        <v>Supply Chain Risk Management</v>
      </c>
      <c r="C317" s="10"/>
      <c r="D317" s="11">
        <f>xControls!B278</f>
        <v>0</v>
      </c>
      <c r="E317" s="11" t="str">
        <f>xControls!C278</f>
        <v>SR-10</v>
      </c>
      <c r="F317" s="12" t="str">
        <f>xControls!E278</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317" s="13"/>
      <c r="H317" s="13"/>
      <c r="I317" s="13"/>
      <c r="J317" s="13" t="s">
        <v>47</v>
      </c>
      <c r="K317" s="20" t="s">
        <v>45</v>
      </c>
    </row>
    <row r="318" spans="1:11" ht="135" x14ac:dyDescent="0.25">
      <c r="A318" s="11" t="str">
        <f>xControls!D279</f>
        <v>SR.11</v>
      </c>
      <c r="B318" s="11" t="str">
        <f>xControls!A279</f>
        <v>Supply Chain Risk Management</v>
      </c>
      <c r="C318" s="10"/>
      <c r="D318" s="11">
        <f>xControls!B279</f>
        <v>0</v>
      </c>
      <c r="E318" s="11" t="str">
        <f>xControls!C279</f>
        <v>SR-11</v>
      </c>
      <c r="F318" s="12" t="str">
        <f>xControls!E279</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318" s="13"/>
      <c r="H318" s="13"/>
      <c r="I318" s="13"/>
      <c r="J318" s="13" t="s">
        <v>47</v>
      </c>
      <c r="K318" s="20" t="s">
        <v>45</v>
      </c>
    </row>
    <row r="319" spans="1:11" ht="45" x14ac:dyDescent="0.25">
      <c r="A319" s="11" t="str">
        <f>xControls!D280</f>
        <v>SR.11.01</v>
      </c>
      <c r="B319" s="11" t="str">
        <f>xControls!A280</f>
        <v>Supply Chain Risk Management</v>
      </c>
      <c r="C319" s="10"/>
      <c r="D319" s="11">
        <f>xControls!B280</f>
        <v>0</v>
      </c>
      <c r="E319" s="11" t="str">
        <f>xControls!C280</f>
        <v>SR-11(1)</v>
      </c>
      <c r="F319" s="12" t="str">
        <f>xControls!E280</f>
        <v>Train [Assignment: organization-defined personnel or roles] to detect counterfeit system components (including hardware, software, and firmware).</v>
      </c>
      <c r="G319" s="13"/>
      <c r="H319" s="13"/>
      <c r="I319" s="13"/>
      <c r="J319" s="13" t="s">
        <v>47</v>
      </c>
      <c r="K319" s="20" t="s">
        <v>45</v>
      </c>
    </row>
    <row r="320" spans="1:11" ht="75" x14ac:dyDescent="0.25">
      <c r="A320" s="11" t="str">
        <f>xControls!D281</f>
        <v>SR.11.02</v>
      </c>
      <c r="B320" s="11" t="str">
        <f>xControls!A281</f>
        <v>Supply Chain Risk Management</v>
      </c>
      <c r="C320" s="10"/>
      <c r="D320" s="11">
        <f>xControls!B281</f>
        <v>0</v>
      </c>
      <c r="E320" s="11" t="str">
        <f>xControls!C281</f>
        <v>SR-11(2)</v>
      </c>
      <c r="F320" s="12" t="str">
        <f>xControls!E281</f>
        <v>Maintain configuration control over the following system components awaiting service or repair and serviced or repaired components awaiting return to service: [Assignment: organization-defined system components].</v>
      </c>
      <c r="G320" s="13"/>
      <c r="H320" s="13"/>
      <c r="I320" s="13"/>
      <c r="J320" s="13" t="s">
        <v>47</v>
      </c>
      <c r="K320" s="20" t="s">
        <v>45</v>
      </c>
    </row>
    <row r="321" spans="1:11" ht="60" x14ac:dyDescent="0.25">
      <c r="A321" s="11" t="str">
        <f>xControls!D282</f>
        <v>SR.12</v>
      </c>
      <c r="B321" s="11" t="str">
        <f>xControls!A282</f>
        <v>Supply Chain Risk Management</v>
      </c>
      <c r="C321" s="10"/>
      <c r="D321" s="11">
        <f>xControls!B282</f>
        <v>0</v>
      </c>
      <c r="E321" s="11" t="str">
        <f>xControls!C282</f>
        <v>SR-12</v>
      </c>
      <c r="F321" s="12" t="str">
        <f>xControls!E282</f>
        <v>Dispose of [Assignment: organization-defined data, documentation, tools, or system components] using the following techniques and methods: [Assignment: organization-defined techniques and methods].</v>
      </c>
      <c r="G321" s="13"/>
      <c r="H321" s="13"/>
      <c r="I321" s="13"/>
      <c r="J321" s="13" t="s">
        <v>47</v>
      </c>
      <c r="K321" s="20" t="s">
        <v>45</v>
      </c>
    </row>
    <row r="322" spans="1:11" hidden="1" x14ac:dyDescent="0.25">
      <c r="A322" s="15" t="s">
        <v>3508</v>
      </c>
      <c r="B322" s="15"/>
      <c r="C322" s="14"/>
      <c r="D322" s="15"/>
      <c r="E322" s="15"/>
      <c r="F322" s="16"/>
      <c r="G322" s="17"/>
      <c r="H322" s="17"/>
      <c r="I322" s="17"/>
      <c r="J322" s="17"/>
      <c r="K322" s="32"/>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S17 I18:I322 K18:K322"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322"/>
  <sheetViews>
    <sheetView topLeftCell="C15" workbookViewId="0">
      <selection activeCell="B1" activeCellId="1" sqref="A1:A1048576 B1:B1048576"/>
    </sheetView>
  </sheetViews>
  <sheetFormatPr defaultRowHeight="15" x14ac:dyDescent="0.25"/>
  <cols>
    <col min="1" max="1" width="20.7109375" hidden="1" customWidth="1"/>
    <col min="2" max="2" width="10.8554687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1" width="15.5703125" hidden="1" customWidth="1"/>
    <col min="12" max="14" width="32" customWidth="1"/>
    <col min="15" max="15" width="47.42578125" customWidth="1"/>
    <col min="16" max="16" width="39.140625" customWidth="1"/>
  </cols>
  <sheetData>
    <row r="1" spans="3:16" ht="21" x14ac:dyDescent="0.35">
      <c r="C1" s="63" t="str">
        <f>CONCATENATE("NIST 800-53r5 Moderate Baseline  Assessment Interview: ",E11," for ", E10)</f>
        <v>NIST 800-53r5 Moderate Baseline  Assessment Interview: 0 for 0</v>
      </c>
      <c r="D1" s="64"/>
      <c r="E1" s="64"/>
      <c r="F1" s="64"/>
      <c r="G1" s="64"/>
      <c r="H1" s="64"/>
      <c r="I1" s="64"/>
      <c r="J1" s="64"/>
      <c r="K1" s="64"/>
      <c r="L1" s="64"/>
      <c r="M1" s="64"/>
      <c r="N1" s="64"/>
      <c r="O1" s="64"/>
      <c r="P1" s="2"/>
    </row>
    <row r="3" spans="3:16" x14ac:dyDescent="0.25">
      <c r="C3" s="62" t="s">
        <v>20</v>
      </c>
      <c r="D3" s="55"/>
      <c r="E3" s="55"/>
      <c r="F3" s="55"/>
      <c r="G3" s="55"/>
      <c r="H3" s="55"/>
      <c r="I3" s="55"/>
      <c r="J3" s="55"/>
      <c r="K3" s="55"/>
      <c r="L3" s="55"/>
      <c r="M3" s="55"/>
      <c r="N3" s="55"/>
      <c r="O3" s="55"/>
      <c r="P3" s="64"/>
    </row>
    <row r="4" spans="3:16" ht="15" customHeight="1" x14ac:dyDescent="0.25">
      <c r="C4" s="73" t="s">
        <v>38</v>
      </c>
      <c r="D4" s="73"/>
      <c r="E4" s="73"/>
      <c r="F4" s="73"/>
      <c r="G4" s="73"/>
      <c r="H4" s="73"/>
      <c r="I4" s="73"/>
      <c r="J4" s="73"/>
      <c r="K4" s="73"/>
      <c r="L4" s="73"/>
      <c r="M4" s="73"/>
      <c r="N4" s="73"/>
      <c r="O4" s="73"/>
      <c r="P4" s="73"/>
    </row>
    <row r="5" spans="3:16" x14ac:dyDescent="0.25">
      <c r="C5" s="73"/>
      <c r="D5" s="73"/>
      <c r="E5" s="73"/>
      <c r="F5" s="73"/>
      <c r="G5" s="73"/>
      <c r="H5" s="73"/>
      <c r="I5" s="73"/>
      <c r="J5" s="73"/>
      <c r="K5" s="73"/>
      <c r="L5" s="73"/>
      <c r="M5" s="73"/>
      <c r="N5" s="73"/>
      <c r="O5" s="73"/>
      <c r="P5" s="73"/>
    </row>
    <row r="6" spans="3:16" x14ac:dyDescent="0.25">
      <c r="C6" s="73"/>
      <c r="D6" s="73"/>
      <c r="E6" s="73"/>
      <c r="F6" s="73"/>
      <c r="G6" s="73"/>
      <c r="H6" s="73"/>
      <c r="I6" s="73"/>
      <c r="J6" s="73"/>
      <c r="K6" s="73"/>
      <c r="L6" s="73"/>
      <c r="M6" s="73"/>
      <c r="N6" s="73"/>
      <c r="O6" s="73"/>
      <c r="P6" s="73"/>
    </row>
    <row r="7" spans="3:16" x14ac:dyDescent="0.25">
      <c r="C7" s="73"/>
      <c r="D7" s="73"/>
      <c r="E7" s="73"/>
      <c r="F7" s="73"/>
      <c r="G7" s="73"/>
      <c r="H7" s="73"/>
      <c r="I7" s="73"/>
      <c r="J7" s="73"/>
      <c r="K7" s="73"/>
      <c r="L7" s="73"/>
      <c r="M7" s="73"/>
      <c r="N7" s="73"/>
      <c r="O7" s="73"/>
      <c r="P7" s="73"/>
    </row>
    <row r="8" spans="3:16" x14ac:dyDescent="0.25">
      <c r="C8" s="73"/>
      <c r="D8" s="73"/>
      <c r="E8" s="73"/>
      <c r="F8" s="73"/>
      <c r="G8" s="73"/>
      <c r="H8" s="73"/>
      <c r="I8" s="73"/>
      <c r="J8" s="73"/>
      <c r="K8" s="73"/>
      <c r="L8" s="73"/>
      <c r="M8" s="73"/>
      <c r="N8" s="73"/>
      <c r="O8" s="73"/>
      <c r="P8" s="73"/>
    </row>
    <row r="10" spans="3:16" x14ac:dyDescent="0.25">
      <c r="C10" s="65" t="s">
        <v>33</v>
      </c>
      <c r="D10" s="66"/>
      <c r="E10" s="70">
        <f>'Control Worksheet'!E10</f>
        <v>0</v>
      </c>
      <c r="F10" s="71"/>
      <c r="G10" s="71"/>
      <c r="H10" s="71"/>
      <c r="I10" s="71"/>
      <c r="J10" s="71"/>
      <c r="K10" s="71"/>
      <c r="L10" s="71"/>
      <c r="M10" s="71"/>
      <c r="N10" s="71"/>
      <c r="O10" s="71"/>
      <c r="P10" s="72"/>
    </row>
    <row r="11" spans="3:16" x14ac:dyDescent="0.25">
      <c r="C11" s="56" t="s">
        <v>29</v>
      </c>
      <c r="D11" s="57"/>
      <c r="E11" s="70">
        <f>'Control Worksheet'!E11</f>
        <v>0</v>
      </c>
      <c r="F11" s="71"/>
      <c r="G11" s="71"/>
      <c r="H11" s="71"/>
      <c r="I11" s="71"/>
      <c r="J11" s="71"/>
      <c r="K11" s="71"/>
      <c r="L11" s="71"/>
      <c r="M11" s="71"/>
      <c r="N11" s="71"/>
      <c r="O11" s="71"/>
      <c r="P11" s="72"/>
    </row>
    <row r="12" spans="3:16" x14ac:dyDescent="0.25">
      <c r="C12" s="56" t="s">
        <v>31</v>
      </c>
      <c r="D12" s="57"/>
      <c r="E12" s="70">
        <f>'Control Worksheet'!E12</f>
        <v>0</v>
      </c>
      <c r="F12" s="71"/>
      <c r="G12" s="71"/>
      <c r="H12" s="71"/>
      <c r="I12" s="71"/>
      <c r="J12" s="71"/>
      <c r="K12" s="71"/>
      <c r="L12" s="71"/>
      <c r="M12" s="71"/>
      <c r="N12" s="71"/>
      <c r="O12" s="71"/>
      <c r="P12" s="72"/>
    </row>
    <row r="13" spans="3:16" x14ac:dyDescent="0.25">
      <c r="C13" s="56" t="s">
        <v>30</v>
      </c>
      <c r="D13" s="57"/>
      <c r="E13" s="70">
        <f>'Control Worksheet'!E13</f>
        <v>0</v>
      </c>
      <c r="F13" s="71"/>
      <c r="G13" s="71"/>
      <c r="H13" s="71"/>
      <c r="I13" s="71"/>
      <c r="J13" s="71"/>
      <c r="K13" s="71"/>
      <c r="L13" s="71"/>
      <c r="M13" s="71"/>
      <c r="N13" s="71"/>
      <c r="O13" s="71"/>
      <c r="P13" s="72"/>
    </row>
    <row r="14" spans="3:16" x14ac:dyDescent="0.25">
      <c r="C14" s="58" t="s">
        <v>32</v>
      </c>
      <c r="D14" s="59"/>
      <c r="E14" s="70">
        <f>'Control Worksheet'!E14</f>
        <v>0</v>
      </c>
      <c r="F14" s="71"/>
      <c r="G14" s="71"/>
      <c r="H14" s="71"/>
      <c r="I14" s="71"/>
      <c r="J14" s="71"/>
      <c r="K14" s="71"/>
      <c r="L14" s="71"/>
      <c r="M14" s="71"/>
      <c r="N14" s="71"/>
      <c r="O14" s="71"/>
      <c r="P14" s="72"/>
    </row>
    <row r="16" spans="3:16" x14ac:dyDescent="0.25">
      <c r="C16" s="7"/>
      <c r="D16" s="7"/>
      <c r="E16" s="7"/>
      <c r="F16" s="7"/>
      <c r="G16" s="7"/>
      <c r="H16" s="7"/>
      <c r="I16" s="7"/>
      <c r="J16" s="7"/>
      <c r="K16" s="7"/>
      <c r="L16" s="7"/>
      <c r="M16" s="7"/>
      <c r="N16" s="7"/>
      <c r="O16" s="7"/>
      <c r="P16" s="7"/>
    </row>
    <row r="17" spans="1:16" x14ac:dyDescent="0.25">
      <c r="A17" t="s">
        <v>72</v>
      </c>
      <c r="B17" t="s">
        <v>73</v>
      </c>
      <c r="C17" s="6" t="s">
        <v>1</v>
      </c>
      <c r="D17" s="6" t="s">
        <v>36</v>
      </c>
      <c r="E17" s="6" t="s">
        <v>34</v>
      </c>
      <c r="F17" s="6" t="s">
        <v>40</v>
      </c>
      <c r="G17" s="6" t="s">
        <v>25</v>
      </c>
      <c r="H17" s="6" t="s">
        <v>60</v>
      </c>
      <c r="I17" s="6" t="s">
        <v>26</v>
      </c>
      <c r="J17" s="6" t="s">
        <v>49</v>
      </c>
      <c r="K17" s="6" t="s">
        <v>27</v>
      </c>
      <c r="L17" s="6" t="s">
        <v>39</v>
      </c>
      <c r="M17" s="6" t="s">
        <v>58</v>
      </c>
      <c r="N17" s="6" t="s">
        <v>126</v>
      </c>
      <c r="O17" s="6" t="s">
        <v>52</v>
      </c>
      <c r="P17" s="6" t="s">
        <v>50</v>
      </c>
    </row>
    <row r="18" spans="1:16" x14ac:dyDescent="0.25">
      <c r="A18" t="str">
        <f>xControls!D2</f>
        <v>AC.01</v>
      </c>
      <c r="B18" t="str">
        <f>xControls!A2</f>
        <v>Access Control</v>
      </c>
      <c r="C18" s="5" t="str">
        <f>xControls!A2</f>
        <v>Access Control</v>
      </c>
      <c r="D18">
        <f>xControls!B2</f>
        <v>0</v>
      </c>
      <c r="E18" t="str">
        <f>xControls!C2</f>
        <v>AC-1</v>
      </c>
      <c r="F18" s="8">
        <f>ControlImplementation[[#This Row],[Implementation Text]]</f>
        <v>0</v>
      </c>
      <c r="G18" s="8" t="s">
        <v>64</v>
      </c>
      <c r="I18" t="s">
        <v>59</v>
      </c>
      <c r="K18" t="s">
        <v>47</v>
      </c>
      <c r="L18" t="s">
        <v>45</v>
      </c>
    </row>
    <row r="19" spans="1:16" x14ac:dyDescent="0.25">
      <c r="A19" t="str">
        <f>xControls!D17</f>
        <v>AC.02</v>
      </c>
      <c r="B19" t="str">
        <f>xControls!A17</f>
        <v>Access Control</v>
      </c>
      <c r="C19" s="5" t="str">
        <f>xControls!A17</f>
        <v>Access Control</v>
      </c>
      <c r="D19">
        <f>xControls!B17</f>
        <v>0</v>
      </c>
      <c r="E19" t="str">
        <f>xControls!C17</f>
        <v>AC-2</v>
      </c>
      <c r="F19" s="8">
        <f>ControlImplementation[[#This Row],[Implementation Text]]</f>
        <v>0</v>
      </c>
      <c r="G19" s="8" t="s">
        <v>64</v>
      </c>
      <c r="I19" t="s">
        <v>59</v>
      </c>
      <c r="K19" t="s">
        <v>47</v>
      </c>
      <c r="L19" t="s">
        <v>45</v>
      </c>
    </row>
    <row r="20" spans="1:16" x14ac:dyDescent="0.25">
      <c r="A20" t="str">
        <f>xControls!D18</f>
        <v>AC.02.01</v>
      </c>
      <c r="B20" t="str">
        <f>xControls!A18</f>
        <v>Access Control</v>
      </c>
      <c r="C20" s="5" t="str">
        <f>xControls!A18</f>
        <v>Access Control</v>
      </c>
      <c r="D20">
        <f>xControls!B18</f>
        <v>0</v>
      </c>
      <c r="E20" t="str">
        <f>xControls!C18</f>
        <v>AC-2(1)</v>
      </c>
      <c r="F20" s="8">
        <f>ControlImplementation[[#This Row],[Implementation Text]]</f>
        <v>0</v>
      </c>
      <c r="G20" s="8" t="s">
        <v>64</v>
      </c>
      <c r="I20" t="s">
        <v>59</v>
      </c>
      <c r="K20" t="s">
        <v>47</v>
      </c>
      <c r="L20" t="s">
        <v>45</v>
      </c>
    </row>
    <row r="21" spans="1:16" x14ac:dyDescent="0.25">
      <c r="A21" t="str">
        <f>xControls!D20</f>
        <v>AC.02.02</v>
      </c>
      <c r="B21" t="str">
        <f>xControls!A20</f>
        <v>Access Control</v>
      </c>
      <c r="C21" s="5" t="str">
        <f>xControls!A20</f>
        <v>Access Control</v>
      </c>
      <c r="D21">
        <f>xControls!B20</f>
        <v>0</v>
      </c>
      <c r="E21" t="str">
        <f>xControls!C20</f>
        <v>AC-2(2)</v>
      </c>
      <c r="F21" s="8">
        <f>ControlImplementation[[#This Row],[Implementation Text]]</f>
        <v>0</v>
      </c>
      <c r="G21" s="8" t="s">
        <v>64</v>
      </c>
      <c r="I21" t="s">
        <v>59</v>
      </c>
      <c r="K21" t="s">
        <v>47</v>
      </c>
      <c r="L21" t="s">
        <v>45</v>
      </c>
    </row>
    <row r="22" spans="1:16" x14ac:dyDescent="0.25">
      <c r="A22" t="str">
        <f>xControls!D21</f>
        <v>AC.02.03</v>
      </c>
      <c r="B22" t="str">
        <f>xControls!A21</f>
        <v>Access Control</v>
      </c>
      <c r="C22" s="5" t="str">
        <f>xControls!A21</f>
        <v>Access Control</v>
      </c>
      <c r="D22">
        <f>xControls!B21</f>
        <v>0</v>
      </c>
      <c r="E22" t="str">
        <f>xControls!C21</f>
        <v>AC-2(3)</v>
      </c>
      <c r="F22" s="8">
        <f>ControlImplementation[[#This Row],[Implementation Text]]</f>
        <v>0</v>
      </c>
      <c r="G22" s="8" t="s">
        <v>64</v>
      </c>
      <c r="I22" t="s">
        <v>59</v>
      </c>
      <c r="K22" t="s">
        <v>47</v>
      </c>
      <c r="L22" t="s">
        <v>45</v>
      </c>
    </row>
    <row r="23" spans="1:16" x14ac:dyDescent="0.25">
      <c r="A23" t="str">
        <f>xControls!D22</f>
        <v>AC.02.04</v>
      </c>
      <c r="B23" t="str">
        <f>xControls!A22</f>
        <v>Access Control</v>
      </c>
      <c r="C23" s="5" t="str">
        <f>xControls!A22</f>
        <v>Access Control</v>
      </c>
      <c r="D23">
        <f>xControls!B22</f>
        <v>0</v>
      </c>
      <c r="E23" t="str">
        <f>xControls!C22</f>
        <v>AC-2(4)</v>
      </c>
      <c r="F23" s="8">
        <f>ControlImplementation[[#This Row],[Implementation Text]]</f>
        <v>0</v>
      </c>
      <c r="G23" s="8" t="s">
        <v>64</v>
      </c>
      <c r="I23" t="s">
        <v>59</v>
      </c>
      <c r="K23" t="s">
        <v>47</v>
      </c>
      <c r="L23" t="s">
        <v>45</v>
      </c>
    </row>
    <row r="24" spans="1:16" x14ac:dyDescent="0.25">
      <c r="A24" t="str">
        <f>xControls!D23</f>
        <v>AC.02.05</v>
      </c>
      <c r="B24" t="str">
        <f>xControls!A23</f>
        <v>Access Control</v>
      </c>
      <c r="C24" s="5" t="str">
        <f>xControls!A23</f>
        <v>Access Control</v>
      </c>
      <c r="D24">
        <f>xControls!B23</f>
        <v>0</v>
      </c>
      <c r="E24" t="str">
        <f>xControls!C23</f>
        <v>AC-2(5)</v>
      </c>
      <c r="F24" s="8">
        <f>ControlImplementation[[#This Row],[Implementation Text]]</f>
        <v>0</v>
      </c>
      <c r="G24" s="8" t="s">
        <v>64</v>
      </c>
      <c r="I24" t="s">
        <v>59</v>
      </c>
      <c r="K24" t="s">
        <v>47</v>
      </c>
      <c r="L24" t="s">
        <v>45</v>
      </c>
    </row>
    <row r="25" spans="1:16" x14ac:dyDescent="0.25">
      <c r="A25" t="str">
        <f>xControls!D19</f>
        <v>AC.02.13</v>
      </c>
      <c r="B25" t="str">
        <f>xControls!A19</f>
        <v>Access Control</v>
      </c>
      <c r="C25" s="5" t="str">
        <f>xControls!A19</f>
        <v>Access Control</v>
      </c>
      <c r="D25">
        <f>xControls!B19</f>
        <v>0</v>
      </c>
      <c r="E25" t="str">
        <f>xControls!C19</f>
        <v>AC-2(13)</v>
      </c>
      <c r="F25" s="8">
        <f>ControlImplementation[[#This Row],[Implementation Text]]</f>
        <v>0</v>
      </c>
      <c r="G25" s="8" t="s">
        <v>64</v>
      </c>
      <c r="I25" t="s">
        <v>59</v>
      </c>
      <c r="K25" t="s">
        <v>47</v>
      </c>
      <c r="L25" t="s">
        <v>45</v>
      </c>
    </row>
    <row r="26" spans="1:16" x14ac:dyDescent="0.25">
      <c r="A26" t="str">
        <f>xControls!D29</f>
        <v>AC.03</v>
      </c>
      <c r="B26" t="str">
        <f>xControls!A29</f>
        <v>Access Control</v>
      </c>
      <c r="C26" s="5" t="str">
        <f>xControls!A29</f>
        <v>Access Control</v>
      </c>
      <c r="D26">
        <f>xControls!B29</f>
        <v>0</v>
      </c>
      <c r="E26" t="str">
        <f>xControls!C29</f>
        <v>AC-3</v>
      </c>
      <c r="F26" s="8">
        <f>ControlImplementation[[#This Row],[Implementation Text]]</f>
        <v>0</v>
      </c>
      <c r="G26" s="8" t="s">
        <v>64</v>
      </c>
      <c r="I26" t="s">
        <v>59</v>
      </c>
      <c r="K26" t="s">
        <v>47</v>
      </c>
      <c r="L26" t="s">
        <v>45</v>
      </c>
    </row>
    <row r="27" spans="1:16" x14ac:dyDescent="0.25">
      <c r="A27" t="str">
        <f>xControls!D30</f>
        <v>AC.04</v>
      </c>
      <c r="B27" t="str">
        <f>xControls!A30</f>
        <v>Access Control</v>
      </c>
      <c r="C27" s="5" t="str">
        <f>xControls!A30</f>
        <v>Access Control</v>
      </c>
      <c r="D27">
        <f>xControls!B30</f>
        <v>0</v>
      </c>
      <c r="E27" t="str">
        <f>xControls!C30</f>
        <v>AC-4</v>
      </c>
      <c r="F27" s="8">
        <f>ControlImplementation[[#This Row],[Implementation Text]]</f>
        <v>0</v>
      </c>
      <c r="G27" s="8" t="s">
        <v>64</v>
      </c>
      <c r="I27" t="s">
        <v>59</v>
      </c>
      <c r="K27" t="s">
        <v>47</v>
      </c>
      <c r="L27" t="s">
        <v>45</v>
      </c>
    </row>
    <row r="28" spans="1:16" x14ac:dyDescent="0.25">
      <c r="A28" t="str">
        <f>xControls!D31</f>
        <v>AC.05</v>
      </c>
      <c r="B28" t="str">
        <f>xControls!A31</f>
        <v>Access Control</v>
      </c>
      <c r="C28" s="5" t="str">
        <f>xControls!A31</f>
        <v>Access Control</v>
      </c>
      <c r="D28">
        <f>xControls!B31</f>
        <v>0</v>
      </c>
      <c r="E28" t="str">
        <f>xControls!C31</f>
        <v>AC-5</v>
      </c>
      <c r="F28" s="8">
        <f>ControlImplementation[[#This Row],[Implementation Text]]</f>
        <v>0</v>
      </c>
      <c r="G28" s="8" t="s">
        <v>64</v>
      </c>
      <c r="I28" t="s">
        <v>59</v>
      </c>
      <c r="K28" t="s">
        <v>47</v>
      </c>
      <c r="L28" t="s">
        <v>45</v>
      </c>
    </row>
    <row r="29" spans="1:16" x14ac:dyDescent="0.25">
      <c r="A29" t="str">
        <f>xControls!D32</f>
        <v>AC.06</v>
      </c>
      <c r="B29" t="str">
        <f>xControls!A32</f>
        <v>Access Control</v>
      </c>
      <c r="C29" s="5" t="str">
        <f>xControls!A32</f>
        <v>Access Control</v>
      </c>
      <c r="D29">
        <f>xControls!B32</f>
        <v>0</v>
      </c>
      <c r="E29" t="str">
        <f>xControls!C32</f>
        <v>AC-6</v>
      </c>
      <c r="F29" s="8">
        <f>ControlImplementation[[#This Row],[Implementation Text]]</f>
        <v>0</v>
      </c>
      <c r="G29" s="8" t="s">
        <v>64</v>
      </c>
      <c r="I29" t="s">
        <v>59</v>
      </c>
      <c r="K29" t="s">
        <v>47</v>
      </c>
      <c r="L29" t="s">
        <v>45</v>
      </c>
    </row>
    <row r="30" spans="1:16" x14ac:dyDescent="0.25">
      <c r="A30" t="str">
        <f>xControls!D33</f>
        <v>AC.06.01</v>
      </c>
      <c r="B30" t="str">
        <f>xControls!A33</f>
        <v>Access Control</v>
      </c>
      <c r="C30" s="5" t="str">
        <f>xControls!A33</f>
        <v>Access Control</v>
      </c>
      <c r="D30">
        <f>xControls!B33</f>
        <v>0</v>
      </c>
      <c r="E30" t="str">
        <f>xControls!C33</f>
        <v>AC-6(1)</v>
      </c>
      <c r="F30" s="8">
        <f>ControlImplementation[[#This Row],[Implementation Text]]</f>
        <v>0</v>
      </c>
      <c r="G30" s="8" t="s">
        <v>64</v>
      </c>
      <c r="I30" t="s">
        <v>59</v>
      </c>
      <c r="K30" t="s">
        <v>47</v>
      </c>
      <c r="L30" t="s">
        <v>45</v>
      </c>
    </row>
    <row r="31" spans="1:16" x14ac:dyDescent="0.25">
      <c r="A31" t="str">
        <f>xControls!D35</f>
        <v>AC.06.02</v>
      </c>
      <c r="B31" t="str">
        <f>xControls!A35</f>
        <v>Access Control</v>
      </c>
      <c r="C31" s="5" t="str">
        <f>xControls!A35</f>
        <v>Access Control</v>
      </c>
      <c r="D31">
        <f>xControls!B35</f>
        <v>0</v>
      </c>
      <c r="E31" t="str">
        <f>xControls!C35</f>
        <v>AC-6(2)</v>
      </c>
      <c r="F31" s="8">
        <f>ControlImplementation[[#This Row],[Implementation Text]]</f>
        <v>0</v>
      </c>
      <c r="G31" s="8" t="s">
        <v>64</v>
      </c>
      <c r="I31" t="s">
        <v>59</v>
      </c>
      <c r="K31" t="s">
        <v>47</v>
      </c>
      <c r="L31" t="s">
        <v>45</v>
      </c>
    </row>
    <row r="32" spans="1:16" x14ac:dyDescent="0.25">
      <c r="A32" t="str">
        <f>xControls!D36</f>
        <v>AC.06.05</v>
      </c>
      <c r="B32" t="str">
        <f>xControls!A36</f>
        <v>Access Control</v>
      </c>
      <c r="C32" s="5" t="str">
        <f>xControls!A36</f>
        <v>Access Control</v>
      </c>
      <c r="D32">
        <f>xControls!B36</f>
        <v>0</v>
      </c>
      <c r="E32" t="str">
        <f>xControls!C36</f>
        <v>AC-6(5)</v>
      </c>
      <c r="F32" s="8">
        <f>ControlImplementation[[#This Row],[Implementation Text]]</f>
        <v>0</v>
      </c>
      <c r="G32" s="8" t="s">
        <v>64</v>
      </c>
      <c r="I32" t="s">
        <v>59</v>
      </c>
      <c r="K32" t="s">
        <v>47</v>
      </c>
      <c r="L32" t="s">
        <v>45</v>
      </c>
    </row>
    <row r="33" spans="1:12" x14ac:dyDescent="0.25">
      <c r="A33" t="str">
        <f>xControls!D37</f>
        <v>AC.06.07</v>
      </c>
      <c r="B33" t="str">
        <f>xControls!A37</f>
        <v>Access Control</v>
      </c>
      <c r="C33" s="5" t="str">
        <f>xControls!A37</f>
        <v>Access Control</v>
      </c>
      <c r="D33">
        <f>xControls!B37</f>
        <v>0</v>
      </c>
      <c r="E33" t="str">
        <f>xControls!C37</f>
        <v>AC-6(7)</v>
      </c>
      <c r="F33" s="8">
        <f>ControlImplementation[[#This Row],[Implementation Text]]</f>
        <v>0</v>
      </c>
      <c r="G33" s="8" t="s">
        <v>64</v>
      </c>
      <c r="I33" t="s">
        <v>59</v>
      </c>
      <c r="K33" t="s">
        <v>47</v>
      </c>
      <c r="L33" t="s">
        <v>45</v>
      </c>
    </row>
    <row r="34" spans="1:12" x14ac:dyDescent="0.25">
      <c r="A34" t="str">
        <f>xControls!D38</f>
        <v>AC.06.09</v>
      </c>
      <c r="B34" t="str">
        <f>xControls!A38</f>
        <v>Access Control</v>
      </c>
      <c r="C34" s="5" t="str">
        <f>xControls!A38</f>
        <v>Access Control</v>
      </c>
      <c r="D34">
        <f>xControls!B38</f>
        <v>0</v>
      </c>
      <c r="E34" t="str">
        <f>xControls!C38</f>
        <v>AC-6(9)</v>
      </c>
      <c r="F34" s="8">
        <f>ControlImplementation[[#This Row],[Implementation Text]]</f>
        <v>0</v>
      </c>
      <c r="G34" s="8" t="s">
        <v>64</v>
      </c>
      <c r="I34" t="s">
        <v>59</v>
      </c>
      <c r="K34" t="s">
        <v>47</v>
      </c>
      <c r="L34" t="s">
        <v>45</v>
      </c>
    </row>
    <row r="35" spans="1:12" x14ac:dyDescent="0.25">
      <c r="A35" t="str">
        <f>xControls!D34</f>
        <v>AC.06.10</v>
      </c>
      <c r="B35" t="str">
        <f>xControls!A34</f>
        <v>Access Control</v>
      </c>
      <c r="C35" s="5" t="str">
        <f>xControls!A34</f>
        <v>Access Control</v>
      </c>
      <c r="D35">
        <f>xControls!B34</f>
        <v>0</v>
      </c>
      <c r="E35" t="str">
        <f>xControls!C34</f>
        <v>AC-6(10)</v>
      </c>
      <c r="F35" s="8">
        <f>ControlImplementation[[#This Row],[Implementation Text]]</f>
        <v>0</v>
      </c>
      <c r="G35" s="8" t="s">
        <v>64</v>
      </c>
      <c r="I35" t="s">
        <v>59</v>
      </c>
      <c r="K35" t="s">
        <v>47</v>
      </c>
      <c r="L35" t="s">
        <v>45</v>
      </c>
    </row>
    <row r="36" spans="1:12" x14ac:dyDescent="0.25">
      <c r="A36" t="str">
        <f>xControls!D39</f>
        <v>AC.07</v>
      </c>
      <c r="B36" t="str">
        <f>xControls!A39</f>
        <v>Access Control</v>
      </c>
      <c r="C36" s="5" t="str">
        <f>xControls!A39</f>
        <v>Access Control</v>
      </c>
      <c r="D36">
        <f>xControls!B39</f>
        <v>0</v>
      </c>
      <c r="E36" t="str">
        <f>xControls!C39</f>
        <v>AC-7</v>
      </c>
      <c r="F36" s="8">
        <f>ControlImplementation[[#This Row],[Implementation Text]]</f>
        <v>0</v>
      </c>
      <c r="G36" s="8" t="s">
        <v>64</v>
      </c>
      <c r="I36" t="s">
        <v>59</v>
      </c>
      <c r="K36" t="s">
        <v>47</v>
      </c>
      <c r="L36" t="s">
        <v>45</v>
      </c>
    </row>
    <row r="37" spans="1:12" x14ac:dyDescent="0.25">
      <c r="A37" t="str">
        <f>xControls!D40</f>
        <v>AC.08</v>
      </c>
      <c r="B37" t="str">
        <f>xControls!A40</f>
        <v>Access Control</v>
      </c>
      <c r="C37" s="5" t="str">
        <f>xControls!A40</f>
        <v>Access Control</v>
      </c>
      <c r="D37">
        <f>xControls!B40</f>
        <v>0</v>
      </c>
      <c r="E37" t="str">
        <f>xControls!C40</f>
        <v>AC-8</v>
      </c>
      <c r="F37" s="8">
        <f>ControlImplementation[[#This Row],[Implementation Text]]</f>
        <v>0</v>
      </c>
      <c r="G37" s="8" t="s">
        <v>64</v>
      </c>
      <c r="I37" t="s">
        <v>59</v>
      </c>
      <c r="K37" t="s">
        <v>47</v>
      </c>
      <c r="L37" t="s">
        <v>45</v>
      </c>
    </row>
    <row r="38" spans="1:12" x14ac:dyDescent="0.25">
      <c r="A38" t="str">
        <f>xControls!D3</f>
        <v>AC.11</v>
      </c>
      <c r="B38" t="str">
        <f>xControls!A3</f>
        <v>Access Control</v>
      </c>
      <c r="C38" s="5" t="str">
        <f>xControls!A3</f>
        <v>Access Control</v>
      </c>
      <c r="D38">
        <f>xControls!B3</f>
        <v>0</v>
      </c>
      <c r="E38" t="str">
        <f>xControls!C3</f>
        <v>AC-11</v>
      </c>
      <c r="F38" s="8">
        <f>ControlImplementation[[#This Row],[Implementation Text]]</f>
        <v>0</v>
      </c>
      <c r="G38" s="8" t="s">
        <v>64</v>
      </c>
      <c r="I38" t="s">
        <v>59</v>
      </c>
      <c r="K38" t="s">
        <v>47</v>
      </c>
      <c r="L38" t="s">
        <v>45</v>
      </c>
    </row>
    <row r="39" spans="1:12" x14ac:dyDescent="0.25">
      <c r="A39" t="str">
        <f>xControls!D4</f>
        <v>AC.11.01</v>
      </c>
      <c r="B39" t="str">
        <f>xControls!A4</f>
        <v>Access Control</v>
      </c>
      <c r="C39" s="5" t="str">
        <f>xControls!A4</f>
        <v>Access Control</v>
      </c>
      <c r="D39">
        <f>xControls!B4</f>
        <v>0</v>
      </c>
      <c r="E39" t="str">
        <f>xControls!C4</f>
        <v>AC-11(1)</v>
      </c>
      <c r="F39" s="8">
        <f>ControlImplementation[[#This Row],[Implementation Text]]</f>
        <v>0</v>
      </c>
      <c r="G39" s="8" t="s">
        <v>64</v>
      </c>
      <c r="I39" t="s">
        <v>59</v>
      </c>
      <c r="K39" t="s">
        <v>47</v>
      </c>
      <c r="L39" t="s">
        <v>45</v>
      </c>
    </row>
    <row r="40" spans="1:12" x14ac:dyDescent="0.25">
      <c r="A40" t="str">
        <f>xControls!D5</f>
        <v>AC.12</v>
      </c>
      <c r="B40" t="str">
        <f>xControls!A5</f>
        <v>Access Control</v>
      </c>
      <c r="C40" s="5" t="str">
        <f>xControls!A5</f>
        <v>Access Control</v>
      </c>
      <c r="D40">
        <f>xControls!B5</f>
        <v>0</v>
      </c>
      <c r="E40" t="str">
        <f>xControls!C5</f>
        <v>AC-12</v>
      </c>
      <c r="F40" s="8">
        <f>ControlImplementation[[#This Row],[Implementation Text]]</f>
        <v>0</v>
      </c>
      <c r="G40" s="8" t="s">
        <v>64</v>
      </c>
      <c r="I40" t="s">
        <v>59</v>
      </c>
      <c r="K40" t="s">
        <v>47</v>
      </c>
      <c r="L40" t="s">
        <v>45</v>
      </c>
    </row>
    <row r="41" spans="1:12" x14ac:dyDescent="0.25">
      <c r="A41" t="str">
        <f>xControls!D6</f>
        <v>AC.14</v>
      </c>
      <c r="B41" t="str">
        <f>xControls!A6</f>
        <v>Access Control</v>
      </c>
      <c r="C41" s="5" t="str">
        <f>xControls!A6</f>
        <v>Access Control</v>
      </c>
      <c r="D41">
        <f>xControls!B6</f>
        <v>0</v>
      </c>
      <c r="E41" t="str">
        <f>xControls!C6</f>
        <v>AC-14</v>
      </c>
      <c r="F41" s="8">
        <f>ControlImplementation[[#This Row],[Implementation Text]]</f>
        <v>0</v>
      </c>
      <c r="G41" s="8" t="s">
        <v>64</v>
      </c>
      <c r="I41" t="s">
        <v>59</v>
      </c>
      <c r="K41" t="s">
        <v>47</v>
      </c>
      <c r="L41" t="s">
        <v>45</v>
      </c>
    </row>
    <row r="42" spans="1:12" x14ac:dyDescent="0.25">
      <c r="A42" t="str">
        <f>xControls!D7</f>
        <v>AC.17</v>
      </c>
      <c r="B42" t="str">
        <f>xControls!A7</f>
        <v>Access Control</v>
      </c>
      <c r="C42" s="5" t="str">
        <f>xControls!A7</f>
        <v>Access Control</v>
      </c>
      <c r="D42">
        <f>xControls!B7</f>
        <v>0</v>
      </c>
      <c r="E42" t="str">
        <f>xControls!C7</f>
        <v>AC-17</v>
      </c>
      <c r="F42" s="8">
        <f>ControlImplementation[[#This Row],[Implementation Text]]</f>
        <v>0</v>
      </c>
      <c r="G42" s="8" t="s">
        <v>64</v>
      </c>
      <c r="I42" t="s">
        <v>59</v>
      </c>
      <c r="K42" t="s">
        <v>47</v>
      </c>
      <c r="L42" t="s">
        <v>45</v>
      </c>
    </row>
    <row r="43" spans="1:12" x14ac:dyDescent="0.25">
      <c r="A43" t="str">
        <f>xControls!D8</f>
        <v>AC.17.01</v>
      </c>
      <c r="B43" t="str">
        <f>xControls!A8</f>
        <v>Access Control</v>
      </c>
      <c r="C43" s="5" t="str">
        <f>xControls!A8</f>
        <v>Access Control</v>
      </c>
      <c r="D43">
        <f>xControls!B8</f>
        <v>0</v>
      </c>
      <c r="E43" t="str">
        <f>xControls!C8</f>
        <v>AC-17(1)</v>
      </c>
      <c r="F43" s="8">
        <f>ControlImplementation[[#This Row],[Implementation Text]]</f>
        <v>0</v>
      </c>
      <c r="G43" s="8" t="s">
        <v>64</v>
      </c>
      <c r="I43" t="s">
        <v>59</v>
      </c>
      <c r="K43" t="s">
        <v>47</v>
      </c>
      <c r="L43" t="s">
        <v>45</v>
      </c>
    </row>
    <row r="44" spans="1:12" x14ac:dyDescent="0.25">
      <c r="A44" t="str">
        <f>xControls!D9</f>
        <v>AC.17.02</v>
      </c>
      <c r="B44" t="str">
        <f>xControls!A9</f>
        <v>Access Control</v>
      </c>
      <c r="C44" s="5" t="str">
        <f>xControls!A9</f>
        <v>Access Control</v>
      </c>
      <c r="D44">
        <f>xControls!B9</f>
        <v>0</v>
      </c>
      <c r="E44" t="str">
        <f>xControls!C9</f>
        <v>AC-17(2)</v>
      </c>
      <c r="F44" s="8">
        <f>ControlImplementation[[#This Row],[Implementation Text]]</f>
        <v>0</v>
      </c>
      <c r="G44" s="8" t="s">
        <v>64</v>
      </c>
      <c r="I44" t="s">
        <v>59</v>
      </c>
      <c r="K44" t="s">
        <v>47</v>
      </c>
      <c r="L44" t="s">
        <v>45</v>
      </c>
    </row>
    <row r="45" spans="1:12" x14ac:dyDescent="0.25">
      <c r="A45" t="str">
        <f>xControls!D10</f>
        <v>AC.17.03</v>
      </c>
      <c r="B45" t="str">
        <f>xControls!A10</f>
        <v>Access Control</v>
      </c>
      <c r="C45" s="5" t="str">
        <f>xControls!A10</f>
        <v>Access Control</v>
      </c>
      <c r="D45">
        <f>xControls!B10</f>
        <v>0</v>
      </c>
      <c r="E45" t="str">
        <f>xControls!C10</f>
        <v>AC-17(3)</v>
      </c>
      <c r="F45" s="8">
        <f>ControlImplementation[[#This Row],[Implementation Text]]</f>
        <v>0</v>
      </c>
      <c r="G45" s="8" t="s">
        <v>64</v>
      </c>
      <c r="I45" t="s">
        <v>59</v>
      </c>
      <c r="K45" t="s">
        <v>47</v>
      </c>
      <c r="L45" t="s">
        <v>45</v>
      </c>
    </row>
    <row r="46" spans="1:12" x14ac:dyDescent="0.25">
      <c r="A46" t="str">
        <f>xControls!D11</f>
        <v>AC.17.04</v>
      </c>
      <c r="B46" t="str">
        <f>xControls!A11</f>
        <v>Access Control</v>
      </c>
      <c r="C46" s="5" t="str">
        <f>xControls!A11</f>
        <v>Access Control</v>
      </c>
      <c r="D46">
        <f>xControls!B11</f>
        <v>0</v>
      </c>
      <c r="E46" t="str">
        <f>xControls!C11</f>
        <v>AC-17(4)</v>
      </c>
      <c r="F46" s="8">
        <f>ControlImplementation[[#This Row],[Implementation Text]]</f>
        <v>0</v>
      </c>
      <c r="G46" s="8" t="s">
        <v>64</v>
      </c>
      <c r="I46" t="s">
        <v>59</v>
      </c>
      <c r="K46" t="s">
        <v>47</v>
      </c>
      <c r="L46" t="s">
        <v>45</v>
      </c>
    </row>
    <row r="47" spans="1:12" x14ac:dyDescent="0.25">
      <c r="A47" t="str">
        <f>xControls!D12</f>
        <v>AC.18</v>
      </c>
      <c r="B47" t="str">
        <f>xControls!A12</f>
        <v>Access Control</v>
      </c>
      <c r="C47" s="5" t="str">
        <f>xControls!A12</f>
        <v>Access Control</v>
      </c>
      <c r="D47">
        <f>xControls!B12</f>
        <v>0</v>
      </c>
      <c r="E47" t="str">
        <f>xControls!C12</f>
        <v>AC-18</v>
      </c>
      <c r="F47" s="8">
        <f>ControlImplementation[[#This Row],[Implementation Text]]</f>
        <v>0</v>
      </c>
      <c r="G47" s="8" t="s">
        <v>64</v>
      </c>
      <c r="I47" t="s">
        <v>59</v>
      </c>
      <c r="K47" t="s">
        <v>47</v>
      </c>
      <c r="L47" t="s">
        <v>45</v>
      </c>
    </row>
    <row r="48" spans="1:12" x14ac:dyDescent="0.25">
      <c r="A48" t="str">
        <f>xControls!D13</f>
        <v>AC.18.01</v>
      </c>
      <c r="B48" t="str">
        <f>xControls!A13</f>
        <v>Access Control</v>
      </c>
      <c r="C48" s="5" t="str">
        <f>xControls!A13</f>
        <v>Access Control</v>
      </c>
      <c r="D48">
        <f>xControls!B13</f>
        <v>0</v>
      </c>
      <c r="E48" t="str">
        <f>xControls!C13</f>
        <v>AC-18(1)</v>
      </c>
      <c r="F48" s="8">
        <f>ControlImplementation[[#This Row],[Implementation Text]]</f>
        <v>0</v>
      </c>
      <c r="G48" s="8" t="s">
        <v>64</v>
      </c>
      <c r="I48" t="s">
        <v>59</v>
      </c>
      <c r="K48" t="s">
        <v>47</v>
      </c>
      <c r="L48" t="s">
        <v>45</v>
      </c>
    </row>
    <row r="49" spans="1:16" x14ac:dyDescent="0.25">
      <c r="A49" t="str">
        <f>xControls!D14</f>
        <v>AC.18.03</v>
      </c>
      <c r="B49" t="str">
        <f>xControls!A14</f>
        <v>Access Control</v>
      </c>
      <c r="C49" s="5" t="str">
        <f>xControls!A14</f>
        <v>Access Control</v>
      </c>
      <c r="D49">
        <f>xControls!B14</f>
        <v>0</v>
      </c>
      <c r="E49" t="str">
        <f>xControls!C14</f>
        <v>AC-18(3)</v>
      </c>
      <c r="F49" s="8">
        <f>ControlImplementation[[#This Row],[Implementation Text]]</f>
        <v>0</v>
      </c>
      <c r="G49" s="8" t="s">
        <v>64</v>
      </c>
      <c r="I49" t="s">
        <v>59</v>
      </c>
      <c r="K49" t="s">
        <v>47</v>
      </c>
      <c r="L49" t="s">
        <v>45</v>
      </c>
    </row>
    <row r="50" spans="1:16" x14ac:dyDescent="0.25">
      <c r="A50" t="str">
        <f>xControls!D15</f>
        <v>AC.19</v>
      </c>
      <c r="B50" t="str">
        <f>xControls!A15</f>
        <v>Access Control</v>
      </c>
      <c r="C50" s="5" t="str">
        <f>xControls!A15</f>
        <v>Access Control</v>
      </c>
      <c r="D50">
        <f>xControls!B15</f>
        <v>0</v>
      </c>
      <c r="E50" t="str">
        <f>xControls!C15</f>
        <v>AC-19</v>
      </c>
      <c r="F50" s="8">
        <f>ControlImplementation[[#This Row],[Implementation Text]]</f>
        <v>0</v>
      </c>
      <c r="G50" s="8" t="s">
        <v>64</v>
      </c>
      <c r="I50" t="s">
        <v>59</v>
      </c>
      <c r="K50" t="s">
        <v>47</v>
      </c>
      <c r="L50" t="s">
        <v>45</v>
      </c>
    </row>
    <row r="51" spans="1:16" x14ac:dyDescent="0.25">
      <c r="A51" t="str">
        <f>xControls!D16</f>
        <v>AC.19.05</v>
      </c>
      <c r="B51" t="str">
        <f>xControls!A16</f>
        <v>Access Control</v>
      </c>
      <c r="C51" s="5" t="str">
        <f>xControls!A16</f>
        <v>Access Control</v>
      </c>
      <c r="D51">
        <f>xControls!B16</f>
        <v>0</v>
      </c>
      <c r="E51" t="str">
        <f>xControls!C16</f>
        <v>AC-19(5)</v>
      </c>
      <c r="F51" s="8">
        <f>ControlImplementation[[#This Row],[Implementation Text]]</f>
        <v>0</v>
      </c>
      <c r="G51" s="8" t="s">
        <v>64</v>
      </c>
      <c r="I51" t="s">
        <v>59</v>
      </c>
      <c r="K51" t="s">
        <v>47</v>
      </c>
      <c r="L51" t="s">
        <v>45</v>
      </c>
    </row>
    <row r="52" spans="1:16" x14ac:dyDescent="0.25">
      <c r="A52" t="str">
        <f>xControls!D24</f>
        <v>AC.20</v>
      </c>
      <c r="B52" t="str">
        <f>xControls!A24</f>
        <v>Access Control</v>
      </c>
      <c r="C52" s="5" t="str">
        <f>xControls!A24</f>
        <v>Access Control</v>
      </c>
      <c r="D52">
        <f>xControls!B24</f>
        <v>0</v>
      </c>
      <c r="E52" t="str">
        <f>xControls!C24</f>
        <v>AC-20</v>
      </c>
      <c r="F52" s="8">
        <f>ControlImplementation[[#This Row],[Implementation Text]]</f>
        <v>0</v>
      </c>
      <c r="G52" s="8" t="s">
        <v>64</v>
      </c>
      <c r="I52" t="s">
        <v>59</v>
      </c>
      <c r="K52" t="s">
        <v>47</v>
      </c>
      <c r="L52" t="s">
        <v>45</v>
      </c>
    </row>
    <row r="53" spans="1:16" x14ac:dyDescent="0.25">
      <c r="A53" t="str">
        <f>xControls!D25</f>
        <v>AC.20.01</v>
      </c>
      <c r="B53" t="str">
        <f>xControls!A25</f>
        <v>Access Control</v>
      </c>
      <c r="C53" s="5" t="str">
        <f>xControls!A25</f>
        <v>Access Control</v>
      </c>
      <c r="D53">
        <f>xControls!B25</f>
        <v>0</v>
      </c>
      <c r="E53" t="str">
        <f>xControls!C25</f>
        <v>AC-20(1)</v>
      </c>
      <c r="F53" s="8">
        <f>ControlImplementation[[#This Row],[Implementation Text]]</f>
        <v>0</v>
      </c>
      <c r="G53" s="8" t="s">
        <v>64</v>
      </c>
      <c r="I53" t="s">
        <v>59</v>
      </c>
      <c r="K53" t="s">
        <v>47</v>
      </c>
      <c r="L53" t="s">
        <v>45</v>
      </c>
    </row>
    <row r="54" spans="1:16" x14ac:dyDescent="0.25">
      <c r="A54" t="str">
        <f>xControls!D26</f>
        <v>AC.20.02</v>
      </c>
      <c r="B54" t="str">
        <f>xControls!A26</f>
        <v>Access Control</v>
      </c>
      <c r="C54" s="5" t="str">
        <f>xControls!A26</f>
        <v>Access Control</v>
      </c>
      <c r="D54">
        <f>xControls!B26</f>
        <v>0</v>
      </c>
      <c r="E54" t="str">
        <f>xControls!C26</f>
        <v>AC-20(2)</v>
      </c>
      <c r="F54" s="8">
        <f>ControlImplementation[[#This Row],[Implementation Text]]</f>
        <v>0</v>
      </c>
      <c r="G54" s="8" t="s">
        <v>64</v>
      </c>
      <c r="I54" t="s">
        <v>59</v>
      </c>
      <c r="K54" t="s">
        <v>47</v>
      </c>
      <c r="L54" t="s">
        <v>45</v>
      </c>
    </row>
    <row r="55" spans="1:16" x14ac:dyDescent="0.25">
      <c r="A55" t="str">
        <f>xControls!D27</f>
        <v>AC.21</v>
      </c>
      <c r="B55" t="str">
        <f>xControls!A27</f>
        <v>Access Control</v>
      </c>
      <c r="C55" s="5" t="str">
        <f>xControls!A27</f>
        <v>Access Control</v>
      </c>
      <c r="D55">
        <f>xControls!B27</f>
        <v>0</v>
      </c>
      <c r="E55" t="str">
        <f>xControls!C27</f>
        <v>AC-21</v>
      </c>
      <c r="F55" s="8">
        <f>ControlImplementation[[#This Row],[Implementation Text]]</f>
        <v>0</v>
      </c>
      <c r="G55" s="8" t="s">
        <v>64</v>
      </c>
      <c r="I55" t="s">
        <v>59</v>
      </c>
      <c r="K55" t="s">
        <v>47</v>
      </c>
      <c r="L55" t="s">
        <v>45</v>
      </c>
    </row>
    <row r="56" spans="1:16" x14ac:dyDescent="0.25">
      <c r="A56" t="str">
        <f>xControls!D28</f>
        <v>AC.22</v>
      </c>
      <c r="B56" t="str">
        <f>xControls!A28</f>
        <v>Access Control</v>
      </c>
      <c r="C56" s="5" t="str">
        <f>xControls!A28</f>
        <v>Access Control</v>
      </c>
      <c r="D56">
        <f>xControls!B28</f>
        <v>0</v>
      </c>
      <c r="E56" t="str">
        <f>xControls!C28</f>
        <v>AC-22</v>
      </c>
      <c r="F56" s="8">
        <f>ControlImplementation[[#This Row],[Implementation Text]]</f>
        <v>0</v>
      </c>
      <c r="G56" s="8" t="s">
        <v>64</v>
      </c>
      <c r="I56" t="s">
        <v>59</v>
      </c>
      <c r="K56" t="s">
        <v>47</v>
      </c>
      <c r="L56" t="s">
        <v>45</v>
      </c>
    </row>
    <row r="57" spans="1:16" x14ac:dyDescent="0.25">
      <c r="A57" s="7" t="s">
        <v>3496</v>
      </c>
      <c r="B57" s="7"/>
      <c r="C57" s="33"/>
      <c r="D57" s="7"/>
      <c r="E57" s="7"/>
      <c r="F57" s="34"/>
      <c r="G57" s="34"/>
      <c r="H57" s="7"/>
      <c r="I57" s="7"/>
      <c r="J57" s="7"/>
      <c r="K57" s="7"/>
      <c r="L57" s="7"/>
      <c r="M57" s="7"/>
      <c r="N57" s="7"/>
      <c r="O57" s="7"/>
      <c r="P57" s="7"/>
    </row>
    <row r="58" spans="1:16" x14ac:dyDescent="0.25">
      <c r="A58" t="str">
        <f>xControls!D41</f>
        <v>AT.01</v>
      </c>
      <c r="B58" t="str">
        <f>xControls!A41</f>
        <v>Awareness and Training</v>
      </c>
      <c r="C58" s="5" t="str">
        <f>xControls!A41</f>
        <v>Awareness and Training</v>
      </c>
      <c r="D58">
        <f>xControls!B41</f>
        <v>0</v>
      </c>
      <c r="E58" t="str">
        <f>xControls!C41</f>
        <v>AT-1</v>
      </c>
      <c r="F58" s="8">
        <f>ControlImplementation[[#This Row],[Implementation Text]]</f>
        <v>0</v>
      </c>
      <c r="G58" s="8" t="s">
        <v>64</v>
      </c>
      <c r="I58" t="s">
        <v>59</v>
      </c>
      <c r="K58" t="s">
        <v>47</v>
      </c>
      <c r="L58" t="s">
        <v>45</v>
      </c>
    </row>
    <row r="59" spans="1:16" x14ac:dyDescent="0.25">
      <c r="A59" t="str">
        <f>xControls!D42</f>
        <v>AT.02</v>
      </c>
      <c r="B59" t="str">
        <f>xControls!A42</f>
        <v>Awareness and Training</v>
      </c>
      <c r="C59" s="5" t="str">
        <f>xControls!A42</f>
        <v>Awareness and Training</v>
      </c>
      <c r="D59">
        <f>xControls!B42</f>
        <v>0</v>
      </c>
      <c r="E59" t="str">
        <f>xControls!C42</f>
        <v>AT-2</v>
      </c>
      <c r="F59" s="8">
        <f>ControlImplementation[[#This Row],[Implementation Text]]</f>
        <v>0</v>
      </c>
      <c r="G59" s="8" t="s">
        <v>64</v>
      </c>
      <c r="I59" t="s">
        <v>59</v>
      </c>
      <c r="K59" t="s">
        <v>47</v>
      </c>
      <c r="L59" t="s">
        <v>45</v>
      </c>
    </row>
    <row r="60" spans="1:16" x14ac:dyDescent="0.25">
      <c r="A60" t="str">
        <f>xControls!D43</f>
        <v>AT.02.02</v>
      </c>
      <c r="B60" t="str">
        <f>xControls!A43</f>
        <v>Awareness and Training</v>
      </c>
      <c r="C60" s="5" t="str">
        <f>xControls!A43</f>
        <v>Awareness and Training</v>
      </c>
      <c r="D60">
        <f>xControls!B43</f>
        <v>0</v>
      </c>
      <c r="E60" t="str">
        <f>xControls!C43</f>
        <v>AT-2(2)</v>
      </c>
      <c r="F60" s="8">
        <f>ControlImplementation[[#This Row],[Implementation Text]]</f>
        <v>0</v>
      </c>
      <c r="G60" s="8" t="s">
        <v>64</v>
      </c>
      <c r="I60" t="s">
        <v>59</v>
      </c>
      <c r="K60" t="s">
        <v>47</v>
      </c>
      <c r="L60" t="s">
        <v>45</v>
      </c>
    </row>
    <row r="61" spans="1:16" x14ac:dyDescent="0.25">
      <c r="A61" t="str">
        <f>xControls!D44</f>
        <v>AT.02.03</v>
      </c>
      <c r="B61" t="str">
        <f>xControls!A44</f>
        <v>Awareness and Training</v>
      </c>
      <c r="C61" s="5" t="str">
        <f>xControls!A44</f>
        <v>Awareness and Training</v>
      </c>
      <c r="D61">
        <f>xControls!B44</f>
        <v>0</v>
      </c>
      <c r="E61" t="str">
        <f>xControls!C44</f>
        <v>AT-2(3)</v>
      </c>
      <c r="F61" s="8">
        <f>ControlImplementation[[#This Row],[Implementation Text]]</f>
        <v>0</v>
      </c>
      <c r="G61" s="8" t="s">
        <v>64</v>
      </c>
      <c r="I61" t="s">
        <v>59</v>
      </c>
      <c r="K61" t="s">
        <v>47</v>
      </c>
      <c r="L61" t="s">
        <v>45</v>
      </c>
    </row>
    <row r="62" spans="1:16" x14ac:dyDescent="0.25">
      <c r="A62" t="str">
        <f>xControls!D45</f>
        <v>AT.03</v>
      </c>
      <c r="B62" t="str">
        <f>xControls!A45</f>
        <v>Awareness and Training</v>
      </c>
      <c r="C62" s="5" t="str">
        <f>xControls!A45</f>
        <v>Awareness and Training</v>
      </c>
      <c r="D62">
        <f>xControls!B45</f>
        <v>0</v>
      </c>
      <c r="E62" t="str">
        <f>xControls!C45</f>
        <v>AT-3</v>
      </c>
      <c r="F62" s="8">
        <f>ControlImplementation[[#This Row],[Implementation Text]]</f>
        <v>0</v>
      </c>
      <c r="G62" s="8" t="s">
        <v>64</v>
      </c>
      <c r="I62" t="s">
        <v>59</v>
      </c>
      <c r="K62" t="s">
        <v>47</v>
      </c>
      <c r="L62" t="s">
        <v>45</v>
      </c>
    </row>
    <row r="63" spans="1:16" x14ac:dyDescent="0.25">
      <c r="A63" t="str">
        <f>xControls!D46</f>
        <v>AT.04</v>
      </c>
      <c r="B63" t="str">
        <f>xControls!A46</f>
        <v>Awareness and Training</v>
      </c>
      <c r="C63" s="5" t="str">
        <f>xControls!A46</f>
        <v>Awareness and Training</v>
      </c>
      <c r="D63">
        <f>xControls!B46</f>
        <v>0</v>
      </c>
      <c r="E63" t="str">
        <f>xControls!C46</f>
        <v>AT-4</v>
      </c>
      <c r="F63" s="8">
        <f>ControlImplementation[[#This Row],[Implementation Text]]</f>
        <v>0</v>
      </c>
      <c r="G63" s="8" t="s">
        <v>64</v>
      </c>
      <c r="I63" t="s">
        <v>59</v>
      </c>
      <c r="K63" t="s">
        <v>47</v>
      </c>
      <c r="L63" t="s">
        <v>45</v>
      </c>
    </row>
    <row r="64" spans="1:16" x14ac:dyDescent="0.25">
      <c r="A64" s="7" t="s">
        <v>3512</v>
      </c>
      <c r="B64" s="7"/>
      <c r="C64" s="33"/>
      <c r="D64" s="7"/>
      <c r="E64" s="7"/>
      <c r="F64" s="34"/>
      <c r="G64" s="34"/>
      <c r="H64" s="7"/>
      <c r="I64" s="7"/>
      <c r="J64" s="7"/>
      <c r="K64" s="7"/>
      <c r="L64" s="7"/>
      <c r="M64" s="7"/>
      <c r="N64" s="7"/>
      <c r="O64" s="7"/>
      <c r="P64" s="7"/>
    </row>
    <row r="65" spans="1:12" x14ac:dyDescent="0.25">
      <c r="A65" t="str">
        <f>xControls!D47</f>
        <v>AU.01</v>
      </c>
      <c r="B65" t="str">
        <f>xControls!A47</f>
        <v>Audit and Accountability</v>
      </c>
      <c r="C65" s="5" t="str">
        <f>xControls!A47</f>
        <v>Audit and Accountability</v>
      </c>
      <c r="D65">
        <f>xControls!B47</f>
        <v>0</v>
      </c>
      <c r="E65" t="str">
        <f>xControls!C47</f>
        <v>AU-1</v>
      </c>
      <c r="F65" s="8">
        <f>ControlImplementation[[#This Row],[Implementation Text]]</f>
        <v>0</v>
      </c>
      <c r="G65" s="8" t="s">
        <v>64</v>
      </c>
      <c r="I65" t="s">
        <v>59</v>
      </c>
      <c r="K65" t="s">
        <v>47</v>
      </c>
      <c r="L65" t="s">
        <v>45</v>
      </c>
    </row>
    <row r="66" spans="1:12" x14ac:dyDescent="0.25">
      <c r="A66" t="str">
        <f>xControls!D50</f>
        <v>AU.02</v>
      </c>
      <c r="B66" t="str">
        <f>xControls!A50</f>
        <v>Audit and Accountability</v>
      </c>
      <c r="C66" s="5" t="str">
        <f>xControls!A50</f>
        <v>Audit and Accountability</v>
      </c>
      <c r="D66">
        <f>xControls!B50</f>
        <v>0</v>
      </c>
      <c r="E66" t="str">
        <f>xControls!C50</f>
        <v>AU-2</v>
      </c>
      <c r="F66" s="8">
        <f>ControlImplementation[[#This Row],[Implementation Text]]</f>
        <v>0</v>
      </c>
      <c r="G66" s="8" t="s">
        <v>64</v>
      </c>
      <c r="I66" t="s">
        <v>59</v>
      </c>
      <c r="K66" t="s">
        <v>47</v>
      </c>
      <c r="L66" t="s">
        <v>45</v>
      </c>
    </row>
    <row r="67" spans="1:12" x14ac:dyDescent="0.25">
      <c r="A67" t="str">
        <f>xControls!D51</f>
        <v>AU.03</v>
      </c>
      <c r="B67" t="str">
        <f>xControls!A51</f>
        <v>Audit and Accountability</v>
      </c>
      <c r="C67" s="5" t="str">
        <f>xControls!A51</f>
        <v>Audit and Accountability</v>
      </c>
      <c r="D67">
        <f>xControls!B51</f>
        <v>0</v>
      </c>
      <c r="E67" t="str">
        <f>xControls!C51</f>
        <v>AU-3</v>
      </c>
      <c r="F67" s="8">
        <f>ControlImplementation[[#This Row],[Implementation Text]]</f>
        <v>0</v>
      </c>
      <c r="G67" s="8" t="s">
        <v>64</v>
      </c>
      <c r="I67" t="s">
        <v>59</v>
      </c>
      <c r="K67" t="s">
        <v>47</v>
      </c>
      <c r="L67" t="s">
        <v>45</v>
      </c>
    </row>
    <row r="68" spans="1:12" x14ac:dyDescent="0.25">
      <c r="A68" t="str">
        <f>xControls!D52</f>
        <v>AU.03.01</v>
      </c>
      <c r="B68" t="str">
        <f>xControls!A52</f>
        <v>Audit and Accountability</v>
      </c>
      <c r="C68" s="5" t="str">
        <f>xControls!A52</f>
        <v>Audit and Accountability</v>
      </c>
      <c r="D68">
        <f>xControls!B52</f>
        <v>0</v>
      </c>
      <c r="E68" t="str">
        <f>xControls!C52</f>
        <v>AU-3(1)</v>
      </c>
      <c r="F68" s="8">
        <f>ControlImplementation[[#This Row],[Implementation Text]]</f>
        <v>0</v>
      </c>
      <c r="G68" s="8" t="s">
        <v>64</v>
      </c>
      <c r="I68" t="s">
        <v>59</v>
      </c>
      <c r="K68" t="s">
        <v>47</v>
      </c>
      <c r="L68" t="s">
        <v>45</v>
      </c>
    </row>
    <row r="69" spans="1:12" x14ac:dyDescent="0.25">
      <c r="A69" t="str">
        <f>xControls!D53</f>
        <v>AU.04</v>
      </c>
      <c r="B69" t="str">
        <f>xControls!A53</f>
        <v>Audit and Accountability</v>
      </c>
      <c r="C69" s="5" t="str">
        <f>xControls!A53</f>
        <v>Audit and Accountability</v>
      </c>
      <c r="D69">
        <f>xControls!B53</f>
        <v>0</v>
      </c>
      <c r="E69" t="str">
        <f>xControls!C53</f>
        <v>AU-4</v>
      </c>
      <c r="F69" s="8">
        <f>ControlImplementation[[#This Row],[Implementation Text]]</f>
        <v>0</v>
      </c>
      <c r="G69" s="8" t="s">
        <v>64</v>
      </c>
      <c r="I69" t="s">
        <v>59</v>
      </c>
      <c r="K69" t="s">
        <v>47</v>
      </c>
      <c r="L69" t="s">
        <v>45</v>
      </c>
    </row>
    <row r="70" spans="1:12" x14ac:dyDescent="0.25">
      <c r="A70" t="str">
        <f>xControls!D54</f>
        <v>AU.05</v>
      </c>
      <c r="B70" t="str">
        <f>xControls!A54</f>
        <v>Audit and Accountability</v>
      </c>
      <c r="C70" s="5" t="str">
        <f>xControls!A54</f>
        <v>Audit and Accountability</v>
      </c>
      <c r="D70">
        <f>xControls!B54</f>
        <v>0</v>
      </c>
      <c r="E70" t="str">
        <f>xControls!C54</f>
        <v>AU-5</v>
      </c>
      <c r="F70" s="8">
        <f>ControlImplementation[[#This Row],[Implementation Text]]</f>
        <v>0</v>
      </c>
      <c r="G70" s="8" t="s">
        <v>64</v>
      </c>
      <c r="I70" t="s">
        <v>59</v>
      </c>
      <c r="K70" t="s">
        <v>47</v>
      </c>
      <c r="L70" t="s">
        <v>45</v>
      </c>
    </row>
    <row r="71" spans="1:12" x14ac:dyDescent="0.25">
      <c r="A71" t="str">
        <f>xControls!D55</f>
        <v>AU.06</v>
      </c>
      <c r="B71" t="str">
        <f>xControls!A55</f>
        <v>Audit and Accountability</v>
      </c>
      <c r="C71" s="5" t="str">
        <f>xControls!A55</f>
        <v>Audit and Accountability</v>
      </c>
      <c r="D71">
        <f>xControls!B55</f>
        <v>0</v>
      </c>
      <c r="E71" t="str">
        <f>xControls!C55</f>
        <v>AU-6</v>
      </c>
      <c r="F71" s="8">
        <f>ControlImplementation[[#This Row],[Implementation Text]]</f>
        <v>0</v>
      </c>
      <c r="G71" s="8" t="s">
        <v>64</v>
      </c>
      <c r="I71" t="s">
        <v>59</v>
      </c>
      <c r="K71" t="s">
        <v>47</v>
      </c>
      <c r="L71" t="s">
        <v>45</v>
      </c>
    </row>
    <row r="72" spans="1:12" x14ac:dyDescent="0.25">
      <c r="A72" t="str">
        <f>xControls!D56</f>
        <v>AU.06.01</v>
      </c>
      <c r="B72" t="str">
        <f>xControls!A56</f>
        <v>Audit and Accountability</v>
      </c>
      <c r="C72" s="5" t="str">
        <f>xControls!A56</f>
        <v>Audit and Accountability</v>
      </c>
      <c r="D72">
        <f>xControls!B56</f>
        <v>0</v>
      </c>
      <c r="E72" t="str">
        <f>xControls!C56</f>
        <v>AU-6(1)</v>
      </c>
      <c r="F72" s="8">
        <f>ControlImplementation[[#This Row],[Implementation Text]]</f>
        <v>0</v>
      </c>
      <c r="G72" s="8" t="s">
        <v>64</v>
      </c>
      <c r="I72" t="s">
        <v>59</v>
      </c>
      <c r="K72" t="s">
        <v>47</v>
      </c>
      <c r="L72" t="s">
        <v>45</v>
      </c>
    </row>
    <row r="73" spans="1:12" x14ac:dyDescent="0.25">
      <c r="A73" t="str">
        <f>xControls!D57</f>
        <v>AU.06.03</v>
      </c>
      <c r="B73" t="str">
        <f>xControls!A57</f>
        <v>Audit and Accountability</v>
      </c>
      <c r="C73" s="5" t="str">
        <f>xControls!A57</f>
        <v>Audit and Accountability</v>
      </c>
      <c r="D73">
        <f>xControls!B57</f>
        <v>0</v>
      </c>
      <c r="E73" t="str">
        <f>xControls!C57</f>
        <v>AU-6(3)</v>
      </c>
      <c r="F73" s="8">
        <f>ControlImplementation[[#This Row],[Implementation Text]]</f>
        <v>0</v>
      </c>
      <c r="G73" s="8" t="s">
        <v>64</v>
      </c>
      <c r="I73" t="s">
        <v>59</v>
      </c>
      <c r="K73" t="s">
        <v>47</v>
      </c>
      <c r="L73" t="s">
        <v>45</v>
      </c>
    </row>
    <row r="74" spans="1:12" x14ac:dyDescent="0.25">
      <c r="A74" t="str">
        <f>xControls!D58</f>
        <v>AU.07</v>
      </c>
      <c r="B74" t="str">
        <f>xControls!A58</f>
        <v>Audit and Accountability</v>
      </c>
      <c r="C74" s="5" t="str">
        <f>xControls!A58</f>
        <v>Audit and Accountability</v>
      </c>
      <c r="D74">
        <f>xControls!B58</f>
        <v>0</v>
      </c>
      <c r="E74" t="str">
        <f>xControls!C58</f>
        <v>AU-7</v>
      </c>
      <c r="F74" s="8">
        <f>ControlImplementation[[#This Row],[Implementation Text]]</f>
        <v>0</v>
      </c>
      <c r="G74" s="8" t="s">
        <v>64</v>
      </c>
      <c r="I74" t="s">
        <v>59</v>
      </c>
      <c r="K74" t="s">
        <v>47</v>
      </c>
      <c r="L74" t="s">
        <v>45</v>
      </c>
    </row>
    <row r="75" spans="1:12" x14ac:dyDescent="0.25">
      <c r="A75" t="str">
        <f>xControls!D59</f>
        <v>AU.07.01</v>
      </c>
      <c r="B75" t="str">
        <f>xControls!A59</f>
        <v>Audit and Accountability</v>
      </c>
      <c r="C75" s="5" t="str">
        <f>xControls!A59</f>
        <v>Audit and Accountability</v>
      </c>
      <c r="D75">
        <f>xControls!B59</f>
        <v>0</v>
      </c>
      <c r="E75" t="str">
        <f>xControls!C59</f>
        <v>AU-7(1)</v>
      </c>
      <c r="F75" s="8">
        <f>ControlImplementation[[#This Row],[Implementation Text]]</f>
        <v>0</v>
      </c>
      <c r="G75" s="8" t="s">
        <v>64</v>
      </c>
      <c r="I75" t="s">
        <v>59</v>
      </c>
      <c r="K75" t="s">
        <v>47</v>
      </c>
      <c r="L75" t="s">
        <v>45</v>
      </c>
    </row>
    <row r="76" spans="1:12" x14ac:dyDescent="0.25">
      <c r="A76" t="str">
        <f>xControls!D60</f>
        <v>AU.08</v>
      </c>
      <c r="B76" t="str">
        <f>xControls!A60</f>
        <v>Audit and Accountability</v>
      </c>
      <c r="C76" s="5" t="str">
        <f>xControls!A60</f>
        <v>Audit and Accountability</v>
      </c>
      <c r="D76">
        <f>xControls!B60</f>
        <v>0</v>
      </c>
      <c r="E76" t="str">
        <f>xControls!C60</f>
        <v>AU-8</v>
      </c>
      <c r="F76" s="8">
        <f>ControlImplementation[[#This Row],[Implementation Text]]</f>
        <v>0</v>
      </c>
      <c r="G76" s="8" t="s">
        <v>64</v>
      </c>
      <c r="I76" t="s">
        <v>59</v>
      </c>
      <c r="K76" t="s">
        <v>47</v>
      </c>
      <c r="L76" t="s">
        <v>45</v>
      </c>
    </row>
    <row r="77" spans="1:12" x14ac:dyDescent="0.25">
      <c r="A77" t="str">
        <f>xControls!D61</f>
        <v>AU.09</v>
      </c>
      <c r="B77" t="str">
        <f>xControls!A61</f>
        <v>Audit and Accountability</v>
      </c>
      <c r="C77" s="5" t="str">
        <f>xControls!A61</f>
        <v>Audit and Accountability</v>
      </c>
      <c r="D77">
        <f>xControls!B61</f>
        <v>0</v>
      </c>
      <c r="E77" t="str">
        <f>xControls!C61</f>
        <v>AU-9</v>
      </c>
      <c r="F77" s="8">
        <f>ControlImplementation[[#This Row],[Implementation Text]]</f>
        <v>0</v>
      </c>
      <c r="G77" s="8" t="s">
        <v>64</v>
      </c>
      <c r="I77" t="s">
        <v>59</v>
      </c>
      <c r="K77" t="s">
        <v>47</v>
      </c>
      <c r="L77" t="s">
        <v>45</v>
      </c>
    </row>
    <row r="78" spans="1:12" x14ac:dyDescent="0.25">
      <c r="A78" t="str">
        <f>xControls!D62</f>
        <v>AU.09.04</v>
      </c>
      <c r="B78" t="str">
        <f>xControls!A62</f>
        <v>Audit and Accountability</v>
      </c>
      <c r="C78" s="5" t="str">
        <f>xControls!A62</f>
        <v>Audit and Accountability</v>
      </c>
      <c r="D78">
        <f>xControls!B62</f>
        <v>0</v>
      </c>
      <c r="E78" t="str">
        <f>xControls!C62</f>
        <v>AU-9(4)</v>
      </c>
      <c r="F78" s="8">
        <f>ControlImplementation[[#This Row],[Implementation Text]]</f>
        <v>0</v>
      </c>
      <c r="G78" s="8" t="s">
        <v>64</v>
      </c>
      <c r="I78" t="s">
        <v>59</v>
      </c>
      <c r="K78" t="s">
        <v>47</v>
      </c>
      <c r="L78" t="s">
        <v>45</v>
      </c>
    </row>
    <row r="79" spans="1:12" x14ac:dyDescent="0.25">
      <c r="A79" t="str">
        <f>xControls!D48</f>
        <v>AU.11</v>
      </c>
      <c r="B79" t="str">
        <f>xControls!A48</f>
        <v>Audit and Accountability</v>
      </c>
      <c r="C79" s="5" t="str">
        <f>xControls!A48</f>
        <v>Audit and Accountability</v>
      </c>
      <c r="D79">
        <f>xControls!B48</f>
        <v>0</v>
      </c>
      <c r="E79" t="str">
        <f>xControls!C48</f>
        <v>AU-11</v>
      </c>
      <c r="F79" s="8">
        <f>ControlImplementation[[#This Row],[Implementation Text]]</f>
        <v>0</v>
      </c>
      <c r="G79" s="8" t="s">
        <v>64</v>
      </c>
      <c r="I79" t="s">
        <v>59</v>
      </c>
      <c r="K79" t="s">
        <v>47</v>
      </c>
      <c r="L79" t="s">
        <v>45</v>
      </c>
    </row>
    <row r="80" spans="1:12" x14ac:dyDescent="0.25">
      <c r="A80" t="str">
        <f>xControls!D49</f>
        <v>AU.12</v>
      </c>
      <c r="B80" t="str">
        <f>xControls!A49</f>
        <v>Audit and Accountability</v>
      </c>
      <c r="C80" s="5" t="str">
        <f>xControls!A49</f>
        <v>Audit and Accountability</v>
      </c>
      <c r="D80">
        <f>xControls!B49</f>
        <v>0</v>
      </c>
      <c r="E80" t="str">
        <f>xControls!C49</f>
        <v>AU-12</v>
      </c>
      <c r="F80" s="8">
        <f>ControlImplementation[[#This Row],[Implementation Text]]</f>
        <v>0</v>
      </c>
      <c r="G80" s="8" t="s">
        <v>64</v>
      </c>
      <c r="I80" t="s">
        <v>59</v>
      </c>
      <c r="K80" t="s">
        <v>47</v>
      </c>
      <c r="L80" t="s">
        <v>45</v>
      </c>
    </row>
    <row r="81" spans="1:16" x14ac:dyDescent="0.25">
      <c r="A81" s="7" t="s">
        <v>3497</v>
      </c>
      <c r="B81" s="7"/>
      <c r="C81" s="33"/>
      <c r="D81" s="7"/>
      <c r="E81" s="7"/>
      <c r="F81" s="34"/>
      <c r="G81" s="34"/>
      <c r="H81" s="7"/>
      <c r="I81" s="7"/>
      <c r="J81" s="7"/>
      <c r="K81" s="7"/>
      <c r="L81" s="7"/>
      <c r="M81" s="7"/>
      <c r="N81" s="7"/>
      <c r="O81" s="7"/>
      <c r="P81" s="7"/>
    </row>
    <row r="82" spans="1:16" x14ac:dyDescent="0.25">
      <c r="A82" t="str">
        <f>xControls!D63</f>
        <v>CA.01</v>
      </c>
      <c r="B82" t="str">
        <f>xControls!A63</f>
        <v xml:space="preserve"> Security Assessment and Authorization</v>
      </c>
      <c r="C82" s="5" t="str">
        <f>xControls!A63</f>
        <v xml:space="preserve"> Security Assessment and Authorization</v>
      </c>
      <c r="D82">
        <f>xControls!B63</f>
        <v>0</v>
      </c>
      <c r="E82" t="str">
        <f>xControls!C63</f>
        <v>CA-1</v>
      </c>
      <c r="F82" s="8">
        <f>ControlImplementation[[#This Row],[Implementation Text]]</f>
        <v>0</v>
      </c>
      <c r="G82" s="8" t="s">
        <v>64</v>
      </c>
      <c r="I82" t="s">
        <v>59</v>
      </c>
      <c r="K82" t="s">
        <v>47</v>
      </c>
      <c r="L82" t="s">
        <v>45</v>
      </c>
    </row>
    <row r="83" spans="1:16" x14ac:dyDescent="0.25">
      <c r="A83" t="str">
        <f>xControls!D64</f>
        <v>CA.02</v>
      </c>
      <c r="B83" t="str">
        <f>xControls!A64</f>
        <v xml:space="preserve"> Security Assessment and Authorization</v>
      </c>
      <c r="C83" s="5" t="str">
        <f>xControls!A64</f>
        <v xml:space="preserve"> Security Assessment and Authorization</v>
      </c>
      <c r="D83">
        <f>xControls!B64</f>
        <v>0</v>
      </c>
      <c r="E83" t="str">
        <f>xControls!C64</f>
        <v>CA-2</v>
      </c>
      <c r="F83" s="8">
        <f>ControlImplementation[[#This Row],[Implementation Text]]</f>
        <v>0</v>
      </c>
      <c r="G83" s="8" t="s">
        <v>64</v>
      </c>
      <c r="I83" t="s">
        <v>59</v>
      </c>
      <c r="K83" t="s">
        <v>47</v>
      </c>
      <c r="L83" t="s">
        <v>45</v>
      </c>
    </row>
    <row r="84" spans="1:16" x14ac:dyDescent="0.25">
      <c r="A84" t="str">
        <f>xControls!D65</f>
        <v>CA.02.01</v>
      </c>
      <c r="B84" t="str">
        <f>xControls!A65</f>
        <v xml:space="preserve"> Security Assessment and Authorization</v>
      </c>
      <c r="C84" s="5" t="str">
        <f>xControls!A65</f>
        <v xml:space="preserve"> Security Assessment and Authorization</v>
      </c>
      <c r="D84">
        <f>xControls!B65</f>
        <v>0</v>
      </c>
      <c r="E84" t="str">
        <f>xControls!C65</f>
        <v>CA-2(1)</v>
      </c>
      <c r="F84" s="8">
        <f>ControlImplementation[[#This Row],[Implementation Text]]</f>
        <v>0</v>
      </c>
      <c r="G84" s="8" t="s">
        <v>64</v>
      </c>
      <c r="I84" t="s">
        <v>59</v>
      </c>
      <c r="K84" t="s">
        <v>47</v>
      </c>
      <c r="L84" t="s">
        <v>45</v>
      </c>
    </row>
    <row r="85" spans="1:16" x14ac:dyDescent="0.25">
      <c r="A85" t="str">
        <f>xControls!D66</f>
        <v>CA.03</v>
      </c>
      <c r="B85" t="str">
        <f>xControls!A66</f>
        <v xml:space="preserve"> Security Assessment and Authorization</v>
      </c>
      <c r="C85" s="5" t="str">
        <f>xControls!A66</f>
        <v xml:space="preserve"> Security Assessment and Authorization</v>
      </c>
      <c r="D85">
        <f>xControls!B66</f>
        <v>0</v>
      </c>
      <c r="E85" t="str">
        <f>xControls!C66</f>
        <v>CA-3</v>
      </c>
      <c r="F85" s="8">
        <f>ControlImplementation[[#This Row],[Implementation Text]]</f>
        <v>0</v>
      </c>
      <c r="G85" s="8" t="s">
        <v>64</v>
      </c>
      <c r="I85" t="s">
        <v>59</v>
      </c>
      <c r="K85" t="s">
        <v>47</v>
      </c>
      <c r="L85" t="s">
        <v>45</v>
      </c>
    </row>
    <row r="86" spans="1:16" x14ac:dyDescent="0.25">
      <c r="A86" t="str">
        <f>xControls!D67</f>
        <v>CA.05</v>
      </c>
      <c r="B86" t="str">
        <f>xControls!A67</f>
        <v xml:space="preserve"> Security Assessment and Authorization</v>
      </c>
      <c r="C86" s="5" t="str">
        <f>xControls!A67</f>
        <v xml:space="preserve"> Security Assessment and Authorization</v>
      </c>
      <c r="D86">
        <f>xControls!B67</f>
        <v>0</v>
      </c>
      <c r="E86" t="str">
        <f>xControls!C67</f>
        <v>CA-5</v>
      </c>
      <c r="F86" s="8">
        <f>ControlImplementation[[#This Row],[Implementation Text]]</f>
        <v>0</v>
      </c>
      <c r="G86" s="8" t="s">
        <v>64</v>
      </c>
      <c r="I86" t="s">
        <v>59</v>
      </c>
      <c r="K86" t="s">
        <v>47</v>
      </c>
      <c r="L86" t="s">
        <v>45</v>
      </c>
    </row>
    <row r="87" spans="1:16" x14ac:dyDescent="0.25">
      <c r="A87" t="str">
        <f>xControls!D68</f>
        <v>CA.06</v>
      </c>
      <c r="B87" t="str">
        <f>xControls!A68</f>
        <v xml:space="preserve"> Security Assessment and Authorization</v>
      </c>
      <c r="C87" s="5" t="str">
        <f>xControls!A68</f>
        <v xml:space="preserve"> Security Assessment and Authorization</v>
      </c>
      <c r="D87">
        <f>xControls!B68</f>
        <v>0</v>
      </c>
      <c r="E87" t="str">
        <f>xControls!C68</f>
        <v>CA-6</v>
      </c>
      <c r="F87" s="8">
        <f>ControlImplementation[[#This Row],[Implementation Text]]</f>
        <v>0</v>
      </c>
      <c r="G87" s="8" t="s">
        <v>64</v>
      </c>
      <c r="I87" t="s">
        <v>59</v>
      </c>
      <c r="K87" t="s">
        <v>47</v>
      </c>
      <c r="L87" t="s">
        <v>45</v>
      </c>
    </row>
    <row r="88" spans="1:16" x14ac:dyDescent="0.25">
      <c r="A88" t="str">
        <f>xControls!D69</f>
        <v>CA.07</v>
      </c>
      <c r="B88" t="str">
        <f>xControls!A69</f>
        <v xml:space="preserve"> Security Assessment and Authorization</v>
      </c>
      <c r="C88" s="5" t="str">
        <f>xControls!A69</f>
        <v xml:space="preserve"> Security Assessment and Authorization</v>
      </c>
      <c r="D88">
        <f>xControls!B69</f>
        <v>0</v>
      </c>
      <c r="E88" t="str">
        <f>xControls!C69</f>
        <v>CA-7</v>
      </c>
      <c r="F88" s="8">
        <f>ControlImplementation[[#This Row],[Implementation Text]]</f>
        <v>0</v>
      </c>
      <c r="G88" s="8" t="s">
        <v>64</v>
      </c>
      <c r="I88" t="s">
        <v>59</v>
      </c>
      <c r="K88" t="s">
        <v>47</v>
      </c>
      <c r="L88" t="s">
        <v>45</v>
      </c>
    </row>
    <row r="89" spans="1:16" x14ac:dyDescent="0.25">
      <c r="A89" t="str">
        <f>xControls!D70</f>
        <v>CA.07.01</v>
      </c>
      <c r="B89" t="str">
        <f>xControls!A70</f>
        <v xml:space="preserve"> Security Assessment and Authorization</v>
      </c>
      <c r="C89" s="5" t="str">
        <f>xControls!A70</f>
        <v xml:space="preserve"> Security Assessment and Authorization</v>
      </c>
      <c r="D89">
        <f>xControls!B70</f>
        <v>0</v>
      </c>
      <c r="E89" t="str">
        <f>xControls!C70</f>
        <v>CA-7(1)</v>
      </c>
      <c r="F89" s="8">
        <f>ControlImplementation[[#This Row],[Implementation Text]]</f>
        <v>0</v>
      </c>
      <c r="G89" s="8" t="s">
        <v>64</v>
      </c>
      <c r="I89" t="s">
        <v>59</v>
      </c>
      <c r="K89" t="s">
        <v>47</v>
      </c>
      <c r="L89" t="s">
        <v>45</v>
      </c>
    </row>
    <row r="90" spans="1:16" x14ac:dyDescent="0.25">
      <c r="A90" t="str">
        <f>xControls!D71</f>
        <v>CA.07.04</v>
      </c>
      <c r="B90" t="str">
        <f>xControls!A71</f>
        <v xml:space="preserve"> Security Assessment and Authorization</v>
      </c>
      <c r="C90" s="5" t="str">
        <f>xControls!A71</f>
        <v xml:space="preserve"> Security Assessment and Authorization</v>
      </c>
      <c r="D90">
        <f>xControls!B71</f>
        <v>0</v>
      </c>
      <c r="E90" t="str">
        <f>xControls!C71</f>
        <v>CA-7(4)</v>
      </c>
      <c r="F90" s="8">
        <f>ControlImplementation[[#This Row],[Implementation Text]]</f>
        <v>0</v>
      </c>
      <c r="G90" s="8" t="s">
        <v>64</v>
      </c>
      <c r="I90" t="s">
        <v>59</v>
      </c>
      <c r="K90" t="s">
        <v>47</v>
      </c>
      <c r="L90" t="s">
        <v>45</v>
      </c>
    </row>
    <row r="91" spans="1:16" x14ac:dyDescent="0.25">
      <c r="A91" t="str">
        <f>xControls!D72</f>
        <v>CA.09</v>
      </c>
      <c r="B91" t="str">
        <f>xControls!A72</f>
        <v xml:space="preserve"> Security Assessment and Authorization</v>
      </c>
      <c r="C91" s="5" t="str">
        <f>xControls!A72</f>
        <v xml:space="preserve"> Security Assessment and Authorization</v>
      </c>
      <c r="D91">
        <f>xControls!B72</f>
        <v>0</v>
      </c>
      <c r="E91" t="str">
        <f>xControls!C72</f>
        <v>CA-9</v>
      </c>
      <c r="F91" s="8">
        <f>ControlImplementation[[#This Row],[Implementation Text]]</f>
        <v>0</v>
      </c>
      <c r="G91" s="8" t="s">
        <v>64</v>
      </c>
      <c r="I91" t="s">
        <v>59</v>
      </c>
      <c r="K91" t="s">
        <v>47</v>
      </c>
      <c r="L91" t="s">
        <v>45</v>
      </c>
    </row>
    <row r="92" spans="1:16" x14ac:dyDescent="0.25">
      <c r="A92" s="7" t="s">
        <v>3507</v>
      </c>
      <c r="B92" s="7"/>
      <c r="C92" s="33"/>
      <c r="D92" s="7"/>
      <c r="E92" s="7"/>
      <c r="F92" s="34"/>
      <c r="G92" s="34"/>
      <c r="H92" s="7"/>
      <c r="I92" s="7"/>
      <c r="J92" s="7"/>
      <c r="K92" s="7"/>
      <c r="L92" s="7"/>
      <c r="M92" s="7"/>
      <c r="N92" s="7"/>
      <c r="O92" s="7"/>
      <c r="P92" s="7"/>
    </row>
    <row r="93" spans="1:16" x14ac:dyDescent="0.25">
      <c r="A93" t="str">
        <f>xControls!D73</f>
        <v>CM.01</v>
      </c>
      <c r="B93" t="str">
        <f>xControls!A73</f>
        <v>Configuration Management</v>
      </c>
      <c r="C93" s="5" t="str">
        <f>xControls!A73</f>
        <v>Configuration Management</v>
      </c>
      <c r="D93">
        <f>xControls!B73</f>
        <v>0</v>
      </c>
      <c r="E93" t="str">
        <f>xControls!C73</f>
        <v>CM-1</v>
      </c>
      <c r="F93" s="8">
        <f>ControlImplementation[[#This Row],[Implementation Text]]</f>
        <v>0</v>
      </c>
      <c r="G93" s="8" t="s">
        <v>64</v>
      </c>
      <c r="I93" t="s">
        <v>59</v>
      </c>
      <c r="K93" t="s">
        <v>47</v>
      </c>
      <c r="L93" t="s">
        <v>45</v>
      </c>
    </row>
    <row r="94" spans="1:16" x14ac:dyDescent="0.25">
      <c r="A94" t="str">
        <f>xControls!D78</f>
        <v>CM.02</v>
      </c>
      <c r="B94" t="str">
        <f>xControls!A78</f>
        <v>Configuration Management</v>
      </c>
      <c r="C94" s="5" t="str">
        <f>xControls!A78</f>
        <v>Configuration Management</v>
      </c>
      <c r="D94">
        <f>xControls!B78</f>
        <v>0</v>
      </c>
      <c r="E94" t="str">
        <f>xControls!C78</f>
        <v>CM-2</v>
      </c>
      <c r="F94" s="8">
        <f>ControlImplementation[[#This Row],[Implementation Text]]</f>
        <v>0</v>
      </c>
      <c r="G94" s="8" t="s">
        <v>64</v>
      </c>
      <c r="I94" t="s">
        <v>59</v>
      </c>
      <c r="K94" t="s">
        <v>47</v>
      </c>
      <c r="L94" t="s">
        <v>45</v>
      </c>
    </row>
    <row r="95" spans="1:16" x14ac:dyDescent="0.25">
      <c r="A95" t="str">
        <f>xControls!D79</f>
        <v>CM.02.02</v>
      </c>
      <c r="B95" t="str">
        <f>xControls!A79</f>
        <v>Configuration Management</v>
      </c>
      <c r="C95" s="5" t="str">
        <f>xControls!A79</f>
        <v>Configuration Management</v>
      </c>
      <c r="D95">
        <f>xControls!B79</f>
        <v>0</v>
      </c>
      <c r="E95" t="str">
        <f>xControls!C79</f>
        <v>CM-2(2)</v>
      </c>
      <c r="F95" s="8">
        <f>ControlImplementation[[#This Row],[Implementation Text]]</f>
        <v>0</v>
      </c>
      <c r="G95" s="8" t="s">
        <v>64</v>
      </c>
      <c r="I95" t="s">
        <v>59</v>
      </c>
      <c r="K95" t="s">
        <v>47</v>
      </c>
      <c r="L95" t="s">
        <v>45</v>
      </c>
    </row>
    <row r="96" spans="1:16" x14ac:dyDescent="0.25">
      <c r="A96" t="str">
        <f>xControls!D80</f>
        <v>CM.02.03</v>
      </c>
      <c r="B96" t="str">
        <f>xControls!A80</f>
        <v>Configuration Management</v>
      </c>
      <c r="C96" s="5" t="str">
        <f>xControls!A80</f>
        <v>Configuration Management</v>
      </c>
      <c r="D96">
        <f>xControls!B80</f>
        <v>0</v>
      </c>
      <c r="E96" t="str">
        <f>xControls!C80</f>
        <v>CM-2(3)</v>
      </c>
      <c r="F96" s="8">
        <f>ControlImplementation[[#This Row],[Implementation Text]]</f>
        <v>0</v>
      </c>
      <c r="G96" s="8" t="s">
        <v>64</v>
      </c>
      <c r="I96" t="s">
        <v>59</v>
      </c>
      <c r="K96" t="s">
        <v>47</v>
      </c>
      <c r="L96" t="s">
        <v>45</v>
      </c>
    </row>
    <row r="97" spans="1:12" x14ac:dyDescent="0.25">
      <c r="A97" t="str">
        <f>xControls!D81</f>
        <v>CM.02.07</v>
      </c>
      <c r="B97" t="str">
        <f>xControls!A81</f>
        <v>Configuration Management</v>
      </c>
      <c r="C97" s="5" t="str">
        <f>xControls!A81</f>
        <v>Configuration Management</v>
      </c>
      <c r="D97">
        <f>xControls!B81</f>
        <v>0</v>
      </c>
      <c r="E97" t="str">
        <f>xControls!C81</f>
        <v>CM-2(7)</v>
      </c>
      <c r="F97" s="8">
        <f>ControlImplementation[[#This Row],[Implementation Text]]</f>
        <v>0</v>
      </c>
      <c r="G97" s="8" t="s">
        <v>64</v>
      </c>
      <c r="I97" t="s">
        <v>59</v>
      </c>
      <c r="K97" t="s">
        <v>47</v>
      </c>
      <c r="L97" t="s">
        <v>45</v>
      </c>
    </row>
    <row r="98" spans="1:12" x14ac:dyDescent="0.25">
      <c r="A98" t="str">
        <f>xControls!D82</f>
        <v>CM.03</v>
      </c>
      <c r="B98" t="str">
        <f>xControls!A82</f>
        <v>Configuration Management</v>
      </c>
      <c r="C98" s="5" t="str">
        <f>xControls!A82</f>
        <v>Configuration Management</v>
      </c>
      <c r="D98">
        <f>xControls!B82</f>
        <v>0</v>
      </c>
      <c r="E98" t="str">
        <f>xControls!C82</f>
        <v>CM-3</v>
      </c>
      <c r="F98" s="8">
        <f>ControlImplementation[[#This Row],[Implementation Text]]</f>
        <v>0</v>
      </c>
      <c r="G98" s="8" t="s">
        <v>64</v>
      </c>
      <c r="I98" t="s">
        <v>59</v>
      </c>
      <c r="K98" t="s">
        <v>47</v>
      </c>
      <c r="L98" t="s">
        <v>45</v>
      </c>
    </row>
    <row r="99" spans="1:12" x14ac:dyDescent="0.25">
      <c r="A99" t="str">
        <f>xControls!D83</f>
        <v>CM.03.02</v>
      </c>
      <c r="B99" t="str">
        <f>xControls!A83</f>
        <v>Configuration Management</v>
      </c>
      <c r="C99" s="5" t="str">
        <f>xControls!A83</f>
        <v>Configuration Management</v>
      </c>
      <c r="D99">
        <f>xControls!B83</f>
        <v>0</v>
      </c>
      <c r="E99" t="str">
        <f>xControls!C83</f>
        <v>CM-3(2)</v>
      </c>
      <c r="F99" s="8">
        <f>ControlImplementation[[#This Row],[Implementation Text]]</f>
        <v>0</v>
      </c>
      <c r="G99" s="8" t="s">
        <v>64</v>
      </c>
      <c r="I99" t="s">
        <v>59</v>
      </c>
      <c r="K99" t="s">
        <v>47</v>
      </c>
      <c r="L99" t="s">
        <v>45</v>
      </c>
    </row>
    <row r="100" spans="1:12" x14ac:dyDescent="0.25">
      <c r="A100" t="str">
        <f>xControls!D84</f>
        <v>CM.03.04</v>
      </c>
      <c r="B100" t="str">
        <f>xControls!A84</f>
        <v>Configuration Management</v>
      </c>
      <c r="C100" s="5" t="str">
        <f>xControls!A84</f>
        <v>Configuration Management</v>
      </c>
      <c r="D100">
        <f>xControls!B84</f>
        <v>0</v>
      </c>
      <c r="E100" t="str">
        <f>xControls!C84</f>
        <v>CM-3(4)</v>
      </c>
      <c r="F100" s="8">
        <f>ControlImplementation[[#This Row],[Implementation Text]]</f>
        <v>0</v>
      </c>
      <c r="G100" s="8" t="s">
        <v>64</v>
      </c>
      <c r="I100" t="s">
        <v>59</v>
      </c>
      <c r="K100" t="s">
        <v>47</v>
      </c>
      <c r="L100" t="s">
        <v>45</v>
      </c>
    </row>
    <row r="101" spans="1:12" x14ac:dyDescent="0.25">
      <c r="A101" t="str">
        <f>xControls!D85</f>
        <v>CM.04</v>
      </c>
      <c r="B101" t="str">
        <f>xControls!A85</f>
        <v>Configuration Management</v>
      </c>
      <c r="C101" s="5" t="str">
        <f>xControls!A85</f>
        <v>Configuration Management</v>
      </c>
      <c r="D101">
        <f>xControls!B85</f>
        <v>0</v>
      </c>
      <c r="E101" t="str">
        <f>xControls!C85</f>
        <v>CM-4</v>
      </c>
      <c r="F101" s="8">
        <f>ControlImplementation[[#This Row],[Implementation Text]]</f>
        <v>0</v>
      </c>
      <c r="G101" s="8" t="s">
        <v>64</v>
      </c>
      <c r="I101" t="s">
        <v>59</v>
      </c>
      <c r="K101" t="s">
        <v>47</v>
      </c>
      <c r="L101" t="s">
        <v>45</v>
      </c>
    </row>
    <row r="102" spans="1:12" x14ac:dyDescent="0.25">
      <c r="A102" t="str">
        <f>xControls!D86</f>
        <v>CM.04.02</v>
      </c>
      <c r="B102" t="str">
        <f>xControls!A86</f>
        <v>Configuration Management</v>
      </c>
      <c r="C102" s="5" t="str">
        <f>xControls!A86</f>
        <v>Configuration Management</v>
      </c>
      <c r="D102">
        <f>xControls!B86</f>
        <v>0</v>
      </c>
      <c r="E102" t="str">
        <f>xControls!C86</f>
        <v>CM-4(2)</v>
      </c>
      <c r="F102" s="8">
        <f>ControlImplementation[[#This Row],[Implementation Text]]</f>
        <v>0</v>
      </c>
      <c r="G102" s="8" t="s">
        <v>64</v>
      </c>
      <c r="I102" t="s">
        <v>59</v>
      </c>
      <c r="K102" t="s">
        <v>47</v>
      </c>
      <c r="L102" t="s">
        <v>45</v>
      </c>
    </row>
    <row r="103" spans="1:12" x14ac:dyDescent="0.25">
      <c r="A103" t="str">
        <f>xControls!D87</f>
        <v>CM.05</v>
      </c>
      <c r="B103" t="str">
        <f>xControls!A87</f>
        <v>Configuration Management</v>
      </c>
      <c r="C103" s="5" t="str">
        <f>xControls!A87</f>
        <v>Configuration Management</v>
      </c>
      <c r="D103">
        <f>xControls!B87</f>
        <v>0</v>
      </c>
      <c r="E103" t="str">
        <f>xControls!C87</f>
        <v>CM-5</v>
      </c>
      <c r="F103" s="8">
        <f>ControlImplementation[[#This Row],[Implementation Text]]</f>
        <v>0</v>
      </c>
      <c r="G103" s="8" t="s">
        <v>64</v>
      </c>
      <c r="I103" t="s">
        <v>59</v>
      </c>
      <c r="K103" t="s">
        <v>47</v>
      </c>
      <c r="L103" t="s">
        <v>45</v>
      </c>
    </row>
    <row r="104" spans="1:12" x14ac:dyDescent="0.25">
      <c r="A104" t="str">
        <f>xControls!D88</f>
        <v>CM.06</v>
      </c>
      <c r="B104" t="str">
        <f>xControls!A88</f>
        <v>Configuration Management</v>
      </c>
      <c r="C104" s="5" t="str">
        <f>xControls!A88</f>
        <v>Configuration Management</v>
      </c>
      <c r="D104">
        <f>xControls!B88</f>
        <v>0</v>
      </c>
      <c r="E104" t="str">
        <f>xControls!C88</f>
        <v>CM-6</v>
      </c>
      <c r="F104" s="8">
        <f>ControlImplementation[[#This Row],[Implementation Text]]</f>
        <v>0</v>
      </c>
      <c r="G104" s="8" t="s">
        <v>64</v>
      </c>
      <c r="I104" t="s">
        <v>59</v>
      </c>
      <c r="K104" t="s">
        <v>47</v>
      </c>
      <c r="L104" t="s">
        <v>45</v>
      </c>
    </row>
    <row r="105" spans="1:12" x14ac:dyDescent="0.25">
      <c r="A105" t="str">
        <f>xControls!D89</f>
        <v>CM.07</v>
      </c>
      <c r="B105" t="str">
        <f>xControls!A89</f>
        <v>Configuration Management</v>
      </c>
      <c r="C105" s="5" t="str">
        <f>xControls!A89</f>
        <v>Configuration Management</v>
      </c>
      <c r="D105">
        <f>xControls!B89</f>
        <v>0</v>
      </c>
      <c r="E105" t="str">
        <f>xControls!C89</f>
        <v>CM-7</v>
      </c>
      <c r="F105" s="8">
        <f>ControlImplementation[[#This Row],[Implementation Text]]</f>
        <v>0</v>
      </c>
      <c r="G105" s="8" t="s">
        <v>64</v>
      </c>
      <c r="I105" t="s">
        <v>59</v>
      </c>
      <c r="K105" t="s">
        <v>47</v>
      </c>
      <c r="L105" t="s">
        <v>45</v>
      </c>
    </row>
    <row r="106" spans="1:12" x14ac:dyDescent="0.25">
      <c r="A106" t="str">
        <f>xControls!D90</f>
        <v>CM.07.01</v>
      </c>
      <c r="B106" t="str">
        <f>xControls!A90</f>
        <v>Configuration Management</v>
      </c>
      <c r="C106" s="5" t="str">
        <f>xControls!A90</f>
        <v>Configuration Management</v>
      </c>
      <c r="D106">
        <f>xControls!B90</f>
        <v>0</v>
      </c>
      <c r="E106" t="str">
        <f>xControls!C90</f>
        <v>CM-7(1)</v>
      </c>
      <c r="F106" s="8">
        <f>ControlImplementation[[#This Row],[Implementation Text]]</f>
        <v>0</v>
      </c>
      <c r="G106" s="8" t="s">
        <v>64</v>
      </c>
      <c r="I106" t="s">
        <v>59</v>
      </c>
      <c r="K106" t="s">
        <v>47</v>
      </c>
      <c r="L106" t="s">
        <v>45</v>
      </c>
    </row>
    <row r="107" spans="1:12" x14ac:dyDescent="0.25">
      <c r="A107" t="str">
        <f>xControls!D91</f>
        <v>CM.07.02</v>
      </c>
      <c r="B107" t="str">
        <f>xControls!A91</f>
        <v>Configuration Management</v>
      </c>
      <c r="C107" s="5" t="str">
        <f>xControls!A91</f>
        <v>Configuration Management</v>
      </c>
      <c r="D107">
        <f>xControls!B91</f>
        <v>0</v>
      </c>
      <c r="E107" t="str">
        <f>xControls!C91</f>
        <v>CM-7(2)</v>
      </c>
      <c r="F107" s="8">
        <f>ControlImplementation[[#This Row],[Implementation Text]]</f>
        <v>0</v>
      </c>
      <c r="G107" s="8" t="s">
        <v>64</v>
      </c>
      <c r="I107" t="s">
        <v>59</v>
      </c>
      <c r="K107" t="s">
        <v>47</v>
      </c>
      <c r="L107" t="s">
        <v>45</v>
      </c>
    </row>
    <row r="108" spans="1:12" x14ac:dyDescent="0.25">
      <c r="A108" t="str">
        <f>xControls!D92</f>
        <v>CM.07.05</v>
      </c>
      <c r="B108" t="str">
        <f>xControls!A92</f>
        <v>Configuration Management</v>
      </c>
      <c r="C108" s="5" t="str">
        <f>xControls!A92</f>
        <v>Configuration Management</v>
      </c>
      <c r="D108">
        <f>xControls!B92</f>
        <v>0</v>
      </c>
      <c r="E108" t="str">
        <f>xControls!C92</f>
        <v>CM-7(5)</v>
      </c>
      <c r="F108" s="8">
        <f>ControlImplementation[[#This Row],[Implementation Text]]</f>
        <v>0</v>
      </c>
      <c r="G108" s="8" t="s">
        <v>64</v>
      </c>
      <c r="I108" t="s">
        <v>59</v>
      </c>
      <c r="K108" t="s">
        <v>47</v>
      </c>
      <c r="L108" t="s">
        <v>45</v>
      </c>
    </row>
    <row r="109" spans="1:12" x14ac:dyDescent="0.25">
      <c r="A109" t="str">
        <f>xControls!D93</f>
        <v>CM.08</v>
      </c>
      <c r="B109" t="str">
        <f>xControls!A93</f>
        <v>Configuration Management</v>
      </c>
      <c r="C109" s="5" t="str">
        <f>xControls!A93</f>
        <v>Configuration Management</v>
      </c>
      <c r="D109">
        <f>xControls!B93</f>
        <v>0</v>
      </c>
      <c r="E109" t="str">
        <f>xControls!C93</f>
        <v>CM-8</v>
      </c>
      <c r="F109" s="8">
        <f>ControlImplementation[[#This Row],[Implementation Text]]</f>
        <v>0</v>
      </c>
      <c r="G109" s="8" t="s">
        <v>64</v>
      </c>
      <c r="I109" t="s">
        <v>59</v>
      </c>
      <c r="K109" t="s">
        <v>47</v>
      </c>
      <c r="L109" t="s">
        <v>45</v>
      </c>
    </row>
    <row r="110" spans="1:12" x14ac:dyDescent="0.25">
      <c r="A110" t="str">
        <f>xControls!D94</f>
        <v>CM.08.01</v>
      </c>
      <c r="B110" t="str">
        <f>xControls!A94</f>
        <v>Configuration Management</v>
      </c>
      <c r="C110" s="5" t="str">
        <f>xControls!A94</f>
        <v>Configuration Management</v>
      </c>
      <c r="D110">
        <f>xControls!B94</f>
        <v>0</v>
      </c>
      <c r="E110" t="str">
        <f>xControls!C94</f>
        <v>CM-8(1)</v>
      </c>
      <c r="F110" s="8">
        <f>ControlImplementation[[#This Row],[Implementation Text]]</f>
        <v>0</v>
      </c>
      <c r="G110" s="8" t="s">
        <v>64</v>
      </c>
      <c r="I110" t="s">
        <v>59</v>
      </c>
      <c r="K110" t="s">
        <v>47</v>
      </c>
      <c r="L110" t="s">
        <v>45</v>
      </c>
    </row>
    <row r="111" spans="1:12" x14ac:dyDescent="0.25">
      <c r="A111" t="str">
        <f>xControls!D95</f>
        <v>CM.08.03</v>
      </c>
      <c r="B111" t="str">
        <f>xControls!A95</f>
        <v>Configuration Management</v>
      </c>
      <c r="C111" s="5" t="str">
        <f>xControls!A95</f>
        <v>Configuration Management</v>
      </c>
      <c r="D111">
        <f>xControls!B95</f>
        <v>0</v>
      </c>
      <c r="E111" t="str">
        <f>xControls!C95</f>
        <v>CM-8(3)</v>
      </c>
      <c r="F111" s="8">
        <f>ControlImplementation[[#This Row],[Implementation Text]]</f>
        <v>0</v>
      </c>
      <c r="G111" s="8" t="s">
        <v>64</v>
      </c>
      <c r="I111" t="s">
        <v>59</v>
      </c>
      <c r="K111" t="s">
        <v>47</v>
      </c>
      <c r="L111" t="s">
        <v>45</v>
      </c>
    </row>
    <row r="112" spans="1:12" x14ac:dyDescent="0.25">
      <c r="A112" t="str">
        <f>xControls!D96</f>
        <v>CM.09</v>
      </c>
      <c r="B112" t="str">
        <f>xControls!A96</f>
        <v>Configuration Management</v>
      </c>
      <c r="C112" s="5" t="str">
        <f>xControls!A96</f>
        <v>Configuration Management</v>
      </c>
      <c r="D112">
        <f>xControls!B96</f>
        <v>0</v>
      </c>
      <c r="E112" t="str">
        <f>xControls!C96</f>
        <v>CM-9</v>
      </c>
      <c r="F112" s="8">
        <f>ControlImplementation[[#This Row],[Implementation Text]]</f>
        <v>0</v>
      </c>
      <c r="G112" s="8" t="s">
        <v>64</v>
      </c>
      <c r="I112" t="s">
        <v>59</v>
      </c>
      <c r="K112" t="s">
        <v>47</v>
      </c>
      <c r="L112" t="s">
        <v>45</v>
      </c>
    </row>
    <row r="113" spans="1:16" x14ac:dyDescent="0.25">
      <c r="A113" t="str">
        <f>xControls!D74</f>
        <v>CM.10</v>
      </c>
      <c r="B113" t="str">
        <f>xControls!A74</f>
        <v>Configuration Management</v>
      </c>
      <c r="C113" s="5" t="str">
        <f>xControls!A74</f>
        <v>Configuration Management</v>
      </c>
      <c r="D113">
        <f>xControls!B74</f>
        <v>0</v>
      </c>
      <c r="E113" t="str">
        <f>xControls!C74</f>
        <v>CM-10</v>
      </c>
      <c r="F113" s="8">
        <f>ControlImplementation[[#This Row],[Implementation Text]]</f>
        <v>0</v>
      </c>
      <c r="G113" s="8" t="s">
        <v>64</v>
      </c>
      <c r="I113" t="s">
        <v>59</v>
      </c>
      <c r="K113" t="s">
        <v>47</v>
      </c>
      <c r="L113" t="s">
        <v>45</v>
      </c>
    </row>
    <row r="114" spans="1:16" x14ac:dyDescent="0.25">
      <c r="A114" t="str">
        <f>xControls!D75</f>
        <v>CM.11</v>
      </c>
      <c r="B114" t="str">
        <f>xControls!A75</f>
        <v>Configuration Management</v>
      </c>
      <c r="C114" s="5" t="str">
        <f>xControls!A75</f>
        <v>Configuration Management</v>
      </c>
      <c r="D114">
        <f>xControls!B75</f>
        <v>0</v>
      </c>
      <c r="E114" t="str">
        <f>xControls!C75</f>
        <v>CM-11</v>
      </c>
      <c r="F114" s="8">
        <f>ControlImplementation[[#This Row],[Implementation Text]]</f>
        <v>0</v>
      </c>
      <c r="G114" s="8" t="s">
        <v>64</v>
      </c>
      <c r="I114" t="s">
        <v>59</v>
      </c>
      <c r="K114" t="s">
        <v>47</v>
      </c>
      <c r="L114" t="s">
        <v>45</v>
      </c>
    </row>
    <row r="115" spans="1:16" x14ac:dyDescent="0.25">
      <c r="A115" t="str">
        <f>xControls!D76</f>
        <v>CM.12</v>
      </c>
      <c r="B115" t="str">
        <f>xControls!A76</f>
        <v>Configuration Management</v>
      </c>
      <c r="C115" s="5" t="str">
        <f>xControls!A76</f>
        <v>Configuration Management</v>
      </c>
      <c r="D115">
        <f>xControls!B76</f>
        <v>0</v>
      </c>
      <c r="E115" t="str">
        <f>xControls!C76</f>
        <v>CM-12</v>
      </c>
      <c r="F115" s="8">
        <f>ControlImplementation[[#This Row],[Implementation Text]]</f>
        <v>0</v>
      </c>
      <c r="G115" s="8" t="s">
        <v>64</v>
      </c>
      <c r="I115" t="s">
        <v>59</v>
      </c>
      <c r="K115" t="s">
        <v>47</v>
      </c>
      <c r="L115" t="s">
        <v>45</v>
      </c>
    </row>
    <row r="116" spans="1:16" x14ac:dyDescent="0.25">
      <c r="A116" t="str">
        <f>xControls!D77</f>
        <v>CM.12.01</v>
      </c>
      <c r="B116" t="str">
        <f>xControls!A77</f>
        <v>Configuration Management</v>
      </c>
      <c r="C116" s="5" t="str">
        <f>xControls!A77</f>
        <v>Configuration Management</v>
      </c>
      <c r="D116">
        <f>xControls!B77</f>
        <v>0</v>
      </c>
      <c r="E116" t="str">
        <f>xControls!C77</f>
        <v>CM-12(1)</v>
      </c>
      <c r="F116" s="8">
        <f>ControlImplementation[[#This Row],[Implementation Text]]</f>
        <v>0</v>
      </c>
      <c r="G116" s="8" t="s">
        <v>64</v>
      </c>
      <c r="I116" t="s">
        <v>59</v>
      </c>
      <c r="K116" t="s">
        <v>47</v>
      </c>
      <c r="L116" t="s">
        <v>45</v>
      </c>
    </row>
    <row r="117" spans="1:16" x14ac:dyDescent="0.25">
      <c r="A117" s="7" t="s">
        <v>3499</v>
      </c>
      <c r="B117" s="7"/>
      <c r="C117" s="33"/>
      <c r="D117" s="7"/>
      <c r="E117" s="7"/>
      <c r="F117" s="34"/>
      <c r="G117" s="34"/>
      <c r="H117" s="7"/>
      <c r="I117" s="7"/>
      <c r="J117" s="7"/>
      <c r="K117" s="7"/>
      <c r="L117" s="7"/>
      <c r="M117" s="7"/>
      <c r="N117" s="7"/>
      <c r="O117" s="7"/>
      <c r="P117" s="7"/>
    </row>
    <row r="118" spans="1:16" x14ac:dyDescent="0.25">
      <c r="A118" t="str">
        <f>xControls!D97</f>
        <v>CP.01</v>
      </c>
      <c r="B118" t="str">
        <f>xControls!A97</f>
        <v>Contingency Planning</v>
      </c>
      <c r="C118" s="5" t="str">
        <f>xControls!A97</f>
        <v>Contingency Planning</v>
      </c>
      <c r="D118">
        <f>xControls!B97</f>
        <v>0</v>
      </c>
      <c r="E118" t="str">
        <f>xControls!C97</f>
        <v>CP-1</v>
      </c>
      <c r="F118" s="8">
        <f>ControlImplementation[[#This Row],[Implementation Text]]</f>
        <v>0</v>
      </c>
      <c r="G118" s="8" t="s">
        <v>64</v>
      </c>
      <c r="I118" t="s">
        <v>59</v>
      </c>
      <c r="K118" t="s">
        <v>47</v>
      </c>
      <c r="L118" t="s">
        <v>45</v>
      </c>
    </row>
    <row r="119" spans="1:16" x14ac:dyDescent="0.25">
      <c r="A119" t="str">
        <f>xControls!D100</f>
        <v>CP.02</v>
      </c>
      <c r="B119" t="str">
        <f>xControls!A100</f>
        <v>Contingency Planning</v>
      </c>
      <c r="C119" s="5" t="str">
        <f>xControls!A100</f>
        <v>Contingency Planning</v>
      </c>
      <c r="D119">
        <f>xControls!B100</f>
        <v>0</v>
      </c>
      <c r="E119" t="str">
        <f>xControls!C100</f>
        <v>CP-2</v>
      </c>
      <c r="F119" s="8">
        <f>ControlImplementation[[#This Row],[Implementation Text]]</f>
        <v>0</v>
      </c>
      <c r="G119" s="8" t="s">
        <v>64</v>
      </c>
      <c r="I119" t="s">
        <v>59</v>
      </c>
      <c r="K119" t="s">
        <v>47</v>
      </c>
      <c r="L119" t="s">
        <v>45</v>
      </c>
    </row>
    <row r="120" spans="1:16" x14ac:dyDescent="0.25">
      <c r="A120" t="str">
        <f>xControls!D101</f>
        <v>CP.02.01</v>
      </c>
      <c r="B120" t="str">
        <f>xControls!A101</f>
        <v>Contingency Planning</v>
      </c>
      <c r="C120" s="5" t="str">
        <f>xControls!A101</f>
        <v>Contingency Planning</v>
      </c>
      <c r="D120">
        <f>xControls!B101</f>
        <v>0</v>
      </c>
      <c r="E120" t="str">
        <f>xControls!C101</f>
        <v>CP-2(1)</v>
      </c>
      <c r="F120" s="8">
        <f>ControlImplementation[[#This Row],[Implementation Text]]</f>
        <v>0</v>
      </c>
      <c r="G120" s="8" t="s">
        <v>64</v>
      </c>
      <c r="I120" t="s">
        <v>59</v>
      </c>
      <c r="K120" t="s">
        <v>47</v>
      </c>
      <c r="L120" t="s">
        <v>45</v>
      </c>
    </row>
    <row r="121" spans="1:16" x14ac:dyDescent="0.25">
      <c r="A121" t="str">
        <f>xControls!D102</f>
        <v>CP.02.03</v>
      </c>
      <c r="B121" t="str">
        <f>xControls!A102</f>
        <v>Contingency Planning</v>
      </c>
      <c r="C121" s="5" t="str">
        <f>xControls!A102</f>
        <v>Contingency Planning</v>
      </c>
      <c r="D121">
        <f>xControls!B102</f>
        <v>0</v>
      </c>
      <c r="E121" t="str">
        <f>xControls!C102</f>
        <v>CP-2(3)</v>
      </c>
      <c r="F121" s="8">
        <f>ControlImplementation[[#This Row],[Implementation Text]]</f>
        <v>0</v>
      </c>
      <c r="G121" s="8" t="s">
        <v>64</v>
      </c>
      <c r="I121" t="s">
        <v>59</v>
      </c>
      <c r="K121" t="s">
        <v>47</v>
      </c>
      <c r="L121" t="s">
        <v>45</v>
      </c>
    </row>
    <row r="122" spans="1:16" x14ac:dyDescent="0.25">
      <c r="A122" t="str">
        <f>xControls!D103</f>
        <v>CP.02.08</v>
      </c>
      <c r="B122" t="str">
        <f>xControls!A103</f>
        <v>Contingency Planning</v>
      </c>
      <c r="C122" s="5" t="str">
        <f>xControls!A103</f>
        <v>Contingency Planning</v>
      </c>
      <c r="D122">
        <f>xControls!B103</f>
        <v>0</v>
      </c>
      <c r="E122" t="str">
        <f>xControls!C103</f>
        <v>CP-2(8)</v>
      </c>
      <c r="F122" s="8">
        <f>ControlImplementation[[#This Row],[Implementation Text]]</f>
        <v>0</v>
      </c>
      <c r="G122" s="8" t="s">
        <v>64</v>
      </c>
      <c r="I122" t="s">
        <v>59</v>
      </c>
      <c r="K122" t="s">
        <v>47</v>
      </c>
      <c r="L122" t="s">
        <v>45</v>
      </c>
    </row>
    <row r="123" spans="1:16" x14ac:dyDescent="0.25">
      <c r="A123" t="str">
        <f>xControls!D104</f>
        <v>CP.03</v>
      </c>
      <c r="B123" t="str">
        <f>xControls!A104</f>
        <v>Contingency Planning</v>
      </c>
      <c r="C123" s="5" t="str">
        <f>xControls!A104</f>
        <v>Contingency Planning</v>
      </c>
      <c r="D123">
        <f>xControls!B104</f>
        <v>0</v>
      </c>
      <c r="E123" t="str">
        <f>xControls!C104</f>
        <v>CP-3</v>
      </c>
      <c r="F123" s="8">
        <f>ControlImplementation[[#This Row],[Implementation Text]]</f>
        <v>0</v>
      </c>
      <c r="G123" s="8" t="s">
        <v>64</v>
      </c>
      <c r="I123" t="s">
        <v>59</v>
      </c>
      <c r="K123" t="s">
        <v>47</v>
      </c>
      <c r="L123" t="s">
        <v>45</v>
      </c>
    </row>
    <row r="124" spans="1:16" x14ac:dyDescent="0.25">
      <c r="A124" t="str">
        <f>xControls!D105</f>
        <v>CP.04</v>
      </c>
      <c r="B124" t="str">
        <f>xControls!A105</f>
        <v>Contingency Planning</v>
      </c>
      <c r="C124" s="5" t="str">
        <f>xControls!A105</f>
        <v>Contingency Planning</v>
      </c>
      <c r="D124">
        <f>xControls!B105</f>
        <v>0</v>
      </c>
      <c r="E124" t="str">
        <f>xControls!C105</f>
        <v>CP-4</v>
      </c>
      <c r="F124" s="8">
        <f>ControlImplementation[[#This Row],[Implementation Text]]</f>
        <v>0</v>
      </c>
      <c r="G124" s="8" t="s">
        <v>64</v>
      </c>
      <c r="I124" t="s">
        <v>59</v>
      </c>
      <c r="K124" t="s">
        <v>47</v>
      </c>
      <c r="L124" t="s">
        <v>45</v>
      </c>
    </row>
    <row r="125" spans="1:16" x14ac:dyDescent="0.25">
      <c r="A125" t="str">
        <f>xControls!D106</f>
        <v>CP.04.01</v>
      </c>
      <c r="B125" t="str">
        <f>xControls!A106</f>
        <v>Contingency Planning</v>
      </c>
      <c r="C125" s="5" t="str">
        <f>xControls!A106</f>
        <v>Contingency Planning</v>
      </c>
      <c r="D125">
        <f>xControls!B106</f>
        <v>0</v>
      </c>
      <c r="E125" t="str">
        <f>xControls!C106</f>
        <v>CP-4(1)</v>
      </c>
      <c r="F125" s="8">
        <f>ControlImplementation[[#This Row],[Implementation Text]]</f>
        <v>0</v>
      </c>
      <c r="G125" s="8" t="s">
        <v>64</v>
      </c>
      <c r="I125" t="s">
        <v>59</v>
      </c>
      <c r="K125" t="s">
        <v>47</v>
      </c>
      <c r="L125" t="s">
        <v>45</v>
      </c>
    </row>
    <row r="126" spans="1:16" x14ac:dyDescent="0.25">
      <c r="A126" t="str">
        <f>xControls!D107</f>
        <v>CP.06</v>
      </c>
      <c r="B126" t="str">
        <f>xControls!A107</f>
        <v>Contingency Planning</v>
      </c>
      <c r="C126" s="5" t="str">
        <f>xControls!A107</f>
        <v>Contingency Planning</v>
      </c>
      <c r="D126">
        <f>xControls!B107</f>
        <v>0</v>
      </c>
      <c r="E126" t="str">
        <f>xControls!C107</f>
        <v>CP-6</v>
      </c>
      <c r="F126" s="8">
        <f>ControlImplementation[[#This Row],[Implementation Text]]</f>
        <v>0</v>
      </c>
      <c r="G126" s="8" t="s">
        <v>64</v>
      </c>
      <c r="I126" t="s">
        <v>59</v>
      </c>
      <c r="K126" t="s">
        <v>47</v>
      </c>
      <c r="L126" t="s">
        <v>45</v>
      </c>
    </row>
    <row r="127" spans="1:16" x14ac:dyDescent="0.25">
      <c r="A127" t="str">
        <f>xControls!D108</f>
        <v>CP.06.01</v>
      </c>
      <c r="B127" t="str">
        <f>xControls!A108</f>
        <v>Contingency Planning</v>
      </c>
      <c r="C127" s="5" t="str">
        <f>xControls!A108</f>
        <v>Contingency Planning</v>
      </c>
      <c r="D127">
        <f>xControls!B108</f>
        <v>0</v>
      </c>
      <c r="E127" t="str">
        <f>xControls!C108</f>
        <v>CP-6(1)</v>
      </c>
      <c r="F127" s="8">
        <f>ControlImplementation[[#This Row],[Implementation Text]]</f>
        <v>0</v>
      </c>
      <c r="G127" s="8" t="s">
        <v>64</v>
      </c>
      <c r="I127" t="s">
        <v>59</v>
      </c>
      <c r="K127" t="s">
        <v>47</v>
      </c>
      <c r="L127" t="s">
        <v>45</v>
      </c>
    </row>
    <row r="128" spans="1:16" x14ac:dyDescent="0.25">
      <c r="A128" t="str">
        <f>xControls!D109</f>
        <v>CP.06.03</v>
      </c>
      <c r="B128" t="str">
        <f>xControls!A109</f>
        <v>Contingency Planning</v>
      </c>
      <c r="C128" s="5" t="str">
        <f>xControls!A109</f>
        <v>Contingency Planning</v>
      </c>
      <c r="D128">
        <f>xControls!B109</f>
        <v>0</v>
      </c>
      <c r="E128" t="str">
        <f>xControls!C109</f>
        <v>CP-6(3)</v>
      </c>
      <c r="F128" s="8">
        <f>ControlImplementation[[#This Row],[Implementation Text]]</f>
        <v>0</v>
      </c>
      <c r="G128" s="8" t="s">
        <v>64</v>
      </c>
      <c r="I128" t="s">
        <v>59</v>
      </c>
      <c r="K128" t="s">
        <v>47</v>
      </c>
      <c r="L128" t="s">
        <v>45</v>
      </c>
    </row>
    <row r="129" spans="1:16" x14ac:dyDescent="0.25">
      <c r="A129" t="str">
        <f>xControls!D110</f>
        <v>CP.07</v>
      </c>
      <c r="B129" t="str">
        <f>xControls!A110</f>
        <v>Contingency Planning</v>
      </c>
      <c r="C129" s="5" t="str">
        <f>xControls!A110</f>
        <v>Contingency Planning</v>
      </c>
      <c r="D129">
        <f>xControls!B110</f>
        <v>0</v>
      </c>
      <c r="E129" t="str">
        <f>xControls!C110</f>
        <v>CP-7</v>
      </c>
      <c r="F129" s="8">
        <f>ControlImplementation[[#This Row],[Implementation Text]]</f>
        <v>0</v>
      </c>
      <c r="G129" s="8" t="s">
        <v>64</v>
      </c>
      <c r="I129" t="s">
        <v>59</v>
      </c>
      <c r="K129" t="s">
        <v>47</v>
      </c>
      <c r="L129" t="s">
        <v>45</v>
      </c>
    </row>
    <row r="130" spans="1:16" x14ac:dyDescent="0.25">
      <c r="A130" t="str">
        <f>xControls!D111</f>
        <v>CP.07.01</v>
      </c>
      <c r="B130" t="str">
        <f>xControls!A111</f>
        <v>Contingency Planning</v>
      </c>
      <c r="C130" s="5" t="str">
        <f>xControls!A111</f>
        <v>Contingency Planning</v>
      </c>
      <c r="D130">
        <f>xControls!B111</f>
        <v>0</v>
      </c>
      <c r="E130" t="str">
        <f>xControls!C111</f>
        <v>CP-7(1)</v>
      </c>
      <c r="F130" s="8">
        <f>ControlImplementation[[#This Row],[Implementation Text]]</f>
        <v>0</v>
      </c>
      <c r="G130" s="8" t="s">
        <v>64</v>
      </c>
      <c r="I130" t="s">
        <v>59</v>
      </c>
      <c r="K130" t="s">
        <v>47</v>
      </c>
      <c r="L130" t="s">
        <v>45</v>
      </c>
    </row>
    <row r="131" spans="1:16" x14ac:dyDescent="0.25">
      <c r="A131" t="str">
        <f>xControls!D112</f>
        <v>CP.07.02</v>
      </c>
      <c r="B131" t="str">
        <f>xControls!A112</f>
        <v>Contingency Planning</v>
      </c>
      <c r="C131" s="5" t="str">
        <f>xControls!A112</f>
        <v>Contingency Planning</v>
      </c>
      <c r="D131">
        <f>xControls!B112</f>
        <v>0</v>
      </c>
      <c r="E131" t="str">
        <f>xControls!C112</f>
        <v>CP-7(2)</v>
      </c>
      <c r="F131" s="8">
        <f>ControlImplementation[[#This Row],[Implementation Text]]</f>
        <v>0</v>
      </c>
      <c r="G131" s="8" t="s">
        <v>64</v>
      </c>
      <c r="I131" t="s">
        <v>59</v>
      </c>
      <c r="K131" t="s">
        <v>47</v>
      </c>
      <c r="L131" t="s">
        <v>45</v>
      </c>
    </row>
    <row r="132" spans="1:16" x14ac:dyDescent="0.25">
      <c r="A132" t="str">
        <f>xControls!D113</f>
        <v>CP.07.03</v>
      </c>
      <c r="B132" t="str">
        <f>xControls!A113</f>
        <v>Contingency Planning</v>
      </c>
      <c r="C132" s="5" t="str">
        <f>xControls!A113</f>
        <v>Contingency Planning</v>
      </c>
      <c r="D132">
        <f>xControls!B113</f>
        <v>0</v>
      </c>
      <c r="E132" t="str">
        <f>xControls!C113</f>
        <v>CP-7(3)</v>
      </c>
      <c r="F132" s="8">
        <f>ControlImplementation[[#This Row],[Implementation Text]]</f>
        <v>0</v>
      </c>
      <c r="G132" s="8" t="s">
        <v>64</v>
      </c>
      <c r="I132" t="s">
        <v>59</v>
      </c>
      <c r="K132" t="s">
        <v>47</v>
      </c>
      <c r="L132" t="s">
        <v>45</v>
      </c>
    </row>
    <row r="133" spans="1:16" x14ac:dyDescent="0.25">
      <c r="A133" t="str">
        <f>xControls!D114</f>
        <v>CP.08</v>
      </c>
      <c r="B133" t="str">
        <f>xControls!A114</f>
        <v>Contingency Planning</v>
      </c>
      <c r="C133" s="5" t="str">
        <f>xControls!A114</f>
        <v>Contingency Planning</v>
      </c>
      <c r="D133">
        <f>xControls!B114</f>
        <v>0</v>
      </c>
      <c r="E133" t="str">
        <f>xControls!C114</f>
        <v>CP-8</v>
      </c>
      <c r="F133" s="8">
        <f>ControlImplementation[[#This Row],[Implementation Text]]</f>
        <v>0</v>
      </c>
      <c r="G133" s="8" t="s">
        <v>64</v>
      </c>
      <c r="I133" t="s">
        <v>59</v>
      </c>
      <c r="K133" t="s">
        <v>47</v>
      </c>
      <c r="L133" t="s">
        <v>45</v>
      </c>
    </row>
    <row r="134" spans="1:16" x14ac:dyDescent="0.25">
      <c r="A134" t="str">
        <f>xControls!D115</f>
        <v>CP.08.01</v>
      </c>
      <c r="B134" t="str">
        <f>xControls!A115</f>
        <v>Contingency Planning</v>
      </c>
      <c r="C134" s="5" t="str">
        <f>xControls!A115</f>
        <v>Contingency Planning</v>
      </c>
      <c r="D134">
        <f>xControls!B115</f>
        <v>0</v>
      </c>
      <c r="E134" t="str">
        <f>xControls!C115</f>
        <v>CP-8(1)</v>
      </c>
      <c r="F134" s="8">
        <f>ControlImplementation[[#This Row],[Implementation Text]]</f>
        <v>0</v>
      </c>
      <c r="G134" s="8" t="s">
        <v>64</v>
      </c>
      <c r="I134" t="s">
        <v>59</v>
      </c>
      <c r="K134" t="s">
        <v>47</v>
      </c>
      <c r="L134" t="s">
        <v>45</v>
      </c>
    </row>
    <row r="135" spans="1:16" x14ac:dyDescent="0.25">
      <c r="A135" t="str">
        <f>xControls!D116</f>
        <v>CP.08.02</v>
      </c>
      <c r="B135" t="str">
        <f>xControls!A116</f>
        <v>Contingency Planning</v>
      </c>
      <c r="C135" s="5" t="str">
        <f>xControls!A116</f>
        <v>Contingency Planning</v>
      </c>
      <c r="D135">
        <f>xControls!B116</f>
        <v>0</v>
      </c>
      <c r="E135" t="str">
        <f>xControls!C116</f>
        <v>CP-8(2)</v>
      </c>
      <c r="F135" s="8">
        <f>ControlImplementation[[#This Row],[Implementation Text]]</f>
        <v>0</v>
      </c>
      <c r="G135" s="8" t="s">
        <v>64</v>
      </c>
      <c r="I135" t="s">
        <v>59</v>
      </c>
      <c r="K135" t="s">
        <v>47</v>
      </c>
      <c r="L135" t="s">
        <v>45</v>
      </c>
    </row>
    <row r="136" spans="1:16" x14ac:dyDescent="0.25">
      <c r="A136" t="str">
        <f>xControls!D117</f>
        <v>CP.09</v>
      </c>
      <c r="B136" t="str">
        <f>xControls!A117</f>
        <v>Contingency Planning</v>
      </c>
      <c r="C136" s="5" t="str">
        <f>xControls!A117</f>
        <v>Contingency Planning</v>
      </c>
      <c r="D136">
        <f>xControls!B117</f>
        <v>0</v>
      </c>
      <c r="E136" t="str">
        <f>xControls!C117</f>
        <v>CP-9</v>
      </c>
      <c r="F136" s="8">
        <f>ControlImplementation[[#This Row],[Implementation Text]]</f>
        <v>0</v>
      </c>
      <c r="G136" s="8" t="s">
        <v>64</v>
      </c>
      <c r="I136" t="s">
        <v>59</v>
      </c>
      <c r="K136" t="s">
        <v>47</v>
      </c>
      <c r="L136" t="s">
        <v>45</v>
      </c>
    </row>
    <row r="137" spans="1:16" x14ac:dyDescent="0.25">
      <c r="A137" t="str">
        <f>xControls!D118</f>
        <v>CP.09.01</v>
      </c>
      <c r="B137" t="str">
        <f>xControls!A118</f>
        <v>Contingency Planning</v>
      </c>
      <c r="C137" s="5" t="str">
        <f>xControls!A118</f>
        <v>Contingency Planning</v>
      </c>
      <c r="D137">
        <f>xControls!B118</f>
        <v>0</v>
      </c>
      <c r="E137" t="str">
        <f>xControls!C118</f>
        <v>CP-9(1)</v>
      </c>
      <c r="F137" s="8">
        <f>ControlImplementation[[#This Row],[Implementation Text]]</f>
        <v>0</v>
      </c>
      <c r="G137" s="8" t="s">
        <v>64</v>
      </c>
      <c r="I137" t="s">
        <v>59</v>
      </c>
      <c r="K137" t="s">
        <v>47</v>
      </c>
      <c r="L137" t="s">
        <v>45</v>
      </c>
    </row>
    <row r="138" spans="1:16" x14ac:dyDescent="0.25">
      <c r="A138" t="str">
        <f>xControls!D119</f>
        <v>CP.09.08</v>
      </c>
      <c r="B138" t="str">
        <f>xControls!A119</f>
        <v>Contingency Planning</v>
      </c>
      <c r="C138" s="5" t="str">
        <f>xControls!A119</f>
        <v>Contingency Planning</v>
      </c>
      <c r="D138">
        <f>xControls!B119</f>
        <v>0</v>
      </c>
      <c r="E138" t="str">
        <f>xControls!C119</f>
        <v>CP-9(8)</v>
      </c>
      <c r="F138" s="8">
        <f>ControlImplementation[[#This Row],[Implementation Text]]</f>
        <v>0</v>
      </c>
      <c r="G138" s="8" t="s">
        <v>64</v>
      </c>
      <c r="I138" t="s">
        <v>59</v>
      </c>
      <c r="K138" t="s">
        <v>47</v>
      </c>
      <c r="L138" t="s">
        <v>45</v>
      </c>
    </row>
    <row r="139" spans="1:16" x14ac:dyDescent="0.25">
      <c r="A139" t="str">
        <f>xControls!D98</f>
        <v>CP.10</v>
      </c>
      <c r="B139" t="str">
        <f>xControls!A98</f>
        <v>Contingency Planning</v>
      </c>
      <c r="C139" s="5" t="str">
        <f>xControls!A98</f>
        <v>Contingency Planning</v>
      </c>
      <c r="D139">
        <f>xControls!B98</f>
        <v>0</v>
      </c>
      <c r="E139" t="str">
        <f>xControls!C98</f>
        <v>CP-10</v>
      </c>
      <c r="F139" s="8">
        <f>ControlImplementation[[#This Row],[Implementation Text]]</f>
        <v>0</v>
      </c>
      <c r="G139" s="8" t="s">
        <v>64</v>
      </c>
      <c r="I139" t="s">
        <v>59</v>
      </c>
      <c r="K139" t="s">
        <v>47</v>
      </c>
      <c r="L139" t="s">
        <v>45</v>
      </c>
    </row>
    <row r="140" spans="1:16" x14ac:dyDescent="0.25">
      <c r="A140" t="str">
        <f>xControls!D99</f>
        <v>CP.10.02</v>
      </c>
      <c r="B140" t="str">
        <f>xControls!A99</f>
        <v>Contingency Planning</v>
      </c>
      <c r="C140" s="5" t="str">
        <f>xControls!A99</f>
        <v>Contingency Planning</v>
      </c>
      <c r="D140">
        <f>xControls!B99</f>
        <v>0</v>
      </c>
      <c r="E140" t="str">
        <f>xControls!C99</f>
        <v>CP-10(2)</v>
      </c>
      <c r="F140" s="8">
        <f>ControlImplementation[[#This Row],[Implementation Text]]</f>
        <v>0</v>
      </c>
      <c r="G140" s="8" t="s">
        <v>64</v>
      </c>
      <c r="I140" t="s">
        <v>59</v>
      </c>
      <c r="K140" t="s">
        <v>47</v>
      </c>
      <c r="L140" t="s">
        <v>45</v>
      </c>
    </row>
    <row r="141" spans="1:16" x14ac:dyDescent="0.25">
      <c r="A141" s="7" t="s">
        <v>3498</v>
      </c>
      <c r="B141" s="7"/>
      <c r="C141" s="33"/>
      <c r="D141" s="7"/>
      <c r="E141" s="7"/>
      <c r="F141" s="34"/>
      <c r="G141" s="34"/>
      <c r="H141" s="7"/>
      <c r="I141" s="7"/>
      <c r="J141" s="7"/>
      <c r="K141" s="7"/>
      <c r="L141" s="7"/>
      <c r="M141" s="7"/>
      <c r="N141" s="7"/>
      <c r="O141" s="7"/>
      <c r="P141" s="7"/>
    </row>
    <row r="142" spans="1:16" x14ac:dyDescent="0.25">
      <c r="A142" t="str">
        <f>xControls!D120</f>
        <v>IA.01</v>
      </c>
      <c r="B142" t="str">
        <f>xControls!A120</f>
        <v>Identification and Authentication</v>
      </c>
      <c r="C142" s="5" t="str">
        <f>xControls!A120</f>
        <v>Identification and Authentication</v>
      </c>
      <c r="D142">
        <f>xControls!B120</f>
        <v>0</v>
      </c>
      <c r="E142" t="str">
        <f>xControls!C120</f>
        <v>IA-1</v>
      </c>
      <c r="F142" s="8">
        <f>ControlImplementation[[#This Row],[Implementation Text]]</f>
        <v>0</v>
      </c>
      <c r="G142" s="8" t="s">
        <v>64</v>
      </c>
      <c r="I142" t="s">
        <v>59</v>
      </c>
      <c r="K142" t="s">
        <v>47</v>
      </c>
      <c r="L142" t="s">
        <v>45</v>
      </c>
    </row>
    <row r="143" spans="1:16" x14ac:dyDescent="0.25">
      <c r="A143" t="str">
        <f>xControls!D126</f>
        <v>IA.02</v>
      </c>
      <c r="B143" t="str">
        <f>xControls!A126</f>
        <v>Identification and Authentication</v>
      </c>
      <c r="C143" s="5" t="str">
        <f>xControls!A126</f>
        <v>Identification and Authentication</v>
      </c>
      <c r="D143">
        <f>xControls!B126</f>
        <v>0</v>
      </c>
      <c r="E143" t="str">
        <f>xControls!C126</f>
        <v>IA-2</v>
      </c>
      <c r="F143" s="8">
        <f>ControlImplementation[[#This Row],[Implementation Text]]</f>
        <v>0</v>
      </c>
      <c r="G143" s="8" t="s">
        <v>64</v>
      </c>
      <c r="I143" t="s">
        <v>59</v>
      </c>
      <c r="K143" t="s">
        <v>47</v>
      </c>
      <c r="L143" t="s">
        <v>45</v>
      </c>
    </row>
    <row r="144" spans="1:16" x14ac:dyDescent="0.25">
      <c r="A144" t="str">
        <f>xControls!D127</f>
        <v>IA.02.01</v>
      </c>
      <c r="B144" t="str">
        <f>xControls!A127</f>
        <v>Identification and Authentication</v>
      </c>
      <c r="C144" s="5" t="str">
        <f>xControls!A127</f>
        <v>Identification and Authentication</v>
      </c>
      <c r="D144">
        <f>xControls!B127</f>
        <v>0</v>
      </c>
      <c r="E144" t="str">
        <f>xControls!C127</f>
        <v>IA-2(1)</v>
      </c>
      <c r="F144" s="8">
        <f>ControlImplementation[[#This Row],[Implementation Text]]</f>
        <v>0</v>
      </c>
      <c r="G144" s="8" t="s">
        <v>64</v>
      </c>
      <c r="I144" t="s">
        <v>59</v>
      </c>
      <c r="K144" t="s">
        <v>47</v>
      </c>
      <c r="L144" t="s">
        <v>45</v>
      </c>
    </row>
    <row r="145" spans="1:12" x14ac:dyDescent="0.25">
      <c r="A145" t="str">
        <f>xControls!D129</f>
        <v>IA.02.02</v>
      </c>
      <c r="B145" t="str">
        <f>xControls!A129</f>
        <v>Identification and Authentication</v>
      </c>
      <c r="C145" s="5" t="str">
        <f>xControls!A129</f>
        <v>Identification and Authentication</v>
      </c>
      <c r="D145">
        <f>xControls!B129</f>
        <v>0</v>
      </c>
      <c r="E145" t="str">
        <f>xControls!C129</f>
        <v>IA-2(2)</v>
      </c>
      <c r="F145" s="8">
        <f>ControlImplementation[[#This Row],[Implementation Text]]</f>
        <v>0</v>
      </c>
      <c r="G145" s="8" t="s">
        <v>64</v>
      </c>
      <c r="I145" t="s">
        <v>59</v>
      </c>
      <c r="K145" t="s">
        <v>47</v>
      </c>
      <c r="L145" t="s">
        <v>45</v>
      </c>
    </row>
    <row r="146" spans="1:12" x14ac:dyDescent="0.25">
      <c r="A146" t="str">
        <f>xControls!D130</f>
        <v>IA.02.08</v>
      </c>
      <c r="B146" t="str">
        <f>xControls!A130</f>
        <v>Identification and Authentication</v>
      </c>
      <c r="C146" s="5" t="str">
        <f>xControls!A130</f>
        <v>Identification and Authentication</v>
      </c>
      <c r="D146">
        <f>xControls!B130</f>
        <v>0</v>
      </c>
      <c r="E146" t="str">
        <f>xControls!C130</f>
        <v>IA-2(8)</v>
      </c>
      <c r="F146" s="8">
        <f>ControlImplementation[[#This Row],[Implementation Text]]</f>
        <v>0</v>
      </c>
      <c r="G146" s="8" t="s">
        <v>64</v>
      </c>
      <c r="I146" t="s">
        <v>59</v>
      </c>
      <c r="K146" t="s">
        <v>47</v>
      </c>
      <c r="L146" t="s">
        <v>45</v>
      </c>
    </row>
    <row r="147" spans="1:12" x14ac:dyDescent="0.25">
      <c r="A147" t="str">
        <f>xControls!D128</f>
        <v>IA.02.12</v>
      </c>
      <c r="B147" t="str">
        <f>xControls!A128</f>
        <v>Identification and Authentication</v>
      </c>
      <c r="C147" s="5" t="str">
        <f>xControls!A128</f>
        <v>Identification and Authentication</v>
      </c>
      <c r="D147">
        <f>xControls!B128</f>
        <v>0</v>
      </c>
      <c r="E147" t="str">
        <f>xControls!C128</f>
        <v>IA-2(12)</v>
      </c>
      <c r="F147" s="8">
        <f>ControlImplementation[[#This Row],[Implementation Text]]</f>
        <v>0</v>
      </c>
      <c r="G147" s="8" t="s">
        <v>64</v>
      </c>
      <c r="I147" t="s">
        <v>59</v>
      </c>
      <c r="K147" t="s">
        <v>47</v>
      </c>
      <c r="L147" t="s">
        <v>45</v>
      </c>
    </row>
    <row r="148" spans="1:12" x14ac:dyDescent="0.25">
      <c r="A148" t="str">
        <f>xControls!D131</f>
        <v>IA.03</v>
      </c>
      <c r="B148" t="str">
        <f>xControls!A131</f>
        <v>Identification and Authentication</v>
      </c>
      <c r="C148" s="5" t="str">
        <f>xControls!A131</f>
        <v>Identification and Authentication</v>
      </c>
      <c r="D148">
        <f>xControls!B131</f>
        <v>0</v>
      </c>
      <c r="E148" t="str">
        <f>xControls!C131</f>
        <v>IA-3</v>
      </c>
      <c r="F148" s="8">
        <f>ControlImplementation[[#This Row],[Implementation Text]]</f>
        <v>0</v>
      </c>
      <c r="G148" s="8" t="s">
        <v>64</v>
      </c>
      <c r="I148" t="s">
        <v>59</v>
      </c>
      <c r="K148" t="s">
        <v>47</v>
      </c>
      <c r="L148" t="s">
        <v>45</v>
      </c>
    </row>
    <row r="149" spans="1:12" x14ac:dyDescent="0.25">
      <c r="A149" t="str">
        <f>xControls!D132</f>
        <v>IA.04</v>
      </c>
      <c r="B149" t="str">
        <f>xControls!A132</f>
        <v>Identification and Authentication</v>
      </c>
      <c r="C149" s="5" t="str">
        <f>xControls!A132</f>
        <v>Identification and Authentication</v>
      </c>
      <c r="D149">
        <f>xControls!B132</f>
        <v>0</v>
      </c>
      <c r="E149" t="str">
        <f>xControls!C132</f>
        <v>IA-4</v>
      </c>
      <c r="F149" s="8">
        <f>ControlImplementation[[#This Row],[Implementation Text]]</f>
        <v>0</v>
      </c>
      <c r="G149" s="8" t="s">
        <v>64</v>
      </c>
      <c r="I149" t="s">
        <v>59</v>
      </c>
      <c r="K149" t="s">
        <v>47</v>
      </c>
      <c r="L149" t="s">
        <v>45</v>
      </c>
    </row>
    <row r="150" spans="1:12" x14ac:dyDescent="0.25">
      <c r="A150" t="str">
        <f>xControls!D133</f>
        <v>IA.04.04</v>
      </c>
      <c r="B150" t="str">
        <f>xControls!A133</f>
        <v>Identification and Authentication</v>
      </c>
      <c r="C150" s="5" t="str">
        <f>xControls!A133</f>
        <v>Identification and Authentication</v>
      </c>
      <c r="D150">
        <f>xControls!B133</f>
        <v>0</v>
      </c>
      <c r="E150" t="str">
        <f>xControls!C133</f>
        <v>IA-4(4)</v>
      </c>
      <c r="F150" s="8">
        <f>ControlImplementation[[#This Row],[Implementation Text]]</f>
        <v>0</v>
      </c>
      <c r="G150" s="8" t="s">
        <v>64</v>
      </c>
      <c r="I150" t="s">
        <v>59</v>
      </c>
      <c r="K150" t="s">
        <v>47</v>
      </c>
      <c r="L150" t="s">
        <v>45</v>
      </c>
    </row>
    <row r="151" spans="1:12" x14ac:dyDescent="0.25">
      <c r="A151" t="str">
        <f>xControls!D134</f>
        <v>IA.05</v>
      </c>
      <c r="B151" t="str">
        <f>xControls!A134</f>
        <v>Identification and Authentication</v>
      </c>
      <c r="C151" s="5" t="str">
        <f>xControls!A134</f>
        <v>Identification and Authentication</v>
      </c>
      <c r="D151">
        <f>xControls!B134</f>
        <v>0</v>
      </c>
      <c r="E151" t="str">
        <f>xControls!C134</f>
        <v>IA-5</v>
      </c>
      <c r="F151" s="8">
        <f>ControlImplementation[[#This Row],[Implementation Text]]</f>
        <v>0</v>
      </c>
      <c r="G151" s="8" t="s">
        <v>64</v>
      </c>
      <c r="I151" t="s">
        <v>59</v>
      </c>
      <c r="K151" t="s">
        <v>47</v>
      </c>
      <c r="L151" t="s">
        <v>45</v>
      </c>
    </row>
    <row r="152" spans="1:12" x14ac:dyDescent="0.25">
      <c r="A152" t="str">
        <f>xControls!D135</f>
        <v>IA.05.01</v>
      </c>
      <c r="B152" t="str">
        <f>xControls!A135</f>
        <v>Identification and Authentication</v>
      </c>
      <c r="C152" s="5" t="str">
        <f>xControls!A135</f>
        <v>Identification and Authentication</v>
      </c>
      <c r="D152">
        <f>xControls!B135</f>
        <v>0</v>
      </c>
      <c r="E152" t="str">
        <f>xControls!C135</f>
        <v>IA-5(1)</v>
      </c>
      <c r="F152" s="8">
        <f>ControlImplementation[[#This Row],[Implementation Text]]</f>
        <v>0</v>
      </c>
      <c r="G152" s="8" t="s">
        <v>64</v>
      </c>
      <c r="I152" t="s">
        <v>59</v>
      </c>
      <c r="K152" t="s">
        <v>47</v>
      </c>
      <c r="L152" t="s">
        <v>45</v>
      </c>
    </row>
    <row r="153" spans="1:12" x14ac:dyDescent="0.25">
      <c r="A153" t="str">
        <f>xControls!D136</f>
        <v>IA.05.02</v>
      </c>
      <c r="B153" t="str">
        <f>xControls!A136</f>
        <v>Identification and Authentication</v>
      </c>
      <c r="C153" s="5" t="str">
        <f>xControls!A136</f>
        <v>Identification and Authentication</v>
      </c>
      <c r="D153">
        <f>xControls!B136</f>
        <v>0</v>
      </c>
      <c r="E153" t="str">
        <f>xControls!C136</f>
        <v>IA-5(2)</v>
      </c>
      <c r="F153" s="8">
        <f>ControlImplementation[[#This Row],[Implementation Text]]</f>
        <v>0</v>
      </c>
      <c r="G153" s="8" t="s">
        <v>64</v>
      </c>
      <c r="I153" t="s">
        <v>59</v>
      </c>
      <c r="K153" t="s">
        <v>47</v>
      </c>
      <c r="L153" t="s">
        <v>45</v>
      </c>
    </row>
    <row r="154" spans="1:12" x14ac:dyDescent="0.25">
      <c r="A154" t="str">
        <f>xControls!D137</f>
        <v>IA.05.06</v>
      </c>
      <c r="B154" t="str">
        <f>xControls!A137</f>
        <v>Identification and Authentication</v>
      </c>
      <c r="C154" s="5" t="str">
        <f>xControls!A137</f>
        <v>Identification and Authentication</v>
      </c>
      <c r="D154">
        <f>xControls!B137</f>
        <v>0</v>
      </c>
      <c r="E154" t="str">
        <f>xControls!C137</f>
        <v>IA-5(6)</v>
      </c>
      <c r="F154" s="8">
        <f>ControlImplementation[[#This Row],[Implementation Text]]</f>
        <v>0</v>
      </c>
      <c r="G154" s="8" t="s">
        <v>64</v>
      </c>
      <c r="I154" t="s">
        <v>59</v>
      </c>
      <c r="K154" t="s">
        <v>47</v>
      </c>
      <c r="L154" t="s">
        <v>45</v>
      </c>
    </row>
    <row r="155" spans="1:12" x14ac:dyDescent="0.25">
      <c r="A155" t="str">
        <f>xControls!D138</f>
        <v>IA.06</v>
      </c>
      <c r="B155" t="str">
        <f>xControls!A138</f>
        <v>Identification and Authentication</v>
      </c>
      <c r="C155" s="5" t="str">
        <f>xControls!A138</f>
        <v>Identification and Authentication</v>
      </c>
      <c r="D155">
        <f>xControls!B138</f>
        <v>0</v>
      </c>
      <c r="E155" t="str">
        <f>xControls!C138</f>
        <v>IA-6</v>
      </c>
      <c r="F155" s="8">
        <f>ControlImplementation[[#This Row],[Implementation Text]]</f>
        <v>0</v>
      </c>
      <c r="G155" s="8" t="s">
        <v>64</v>
      </c>
      <c r="I155" t="s">
        <v>59</v>
      </c>
      <c r="K155" t="s">
        <v>47</v>
      </c>
      <c r="L155" t="s">
        <v>45</v>
      </c>
    </row>
    <row r="156" spans="1:12" x14ac:dyDescent="0.25">
      <c r="A156" t="str">
        <f>xControls!D139</f>
        <v>IA.07</v>
      </c>
      <c r="B156" t="str">
        <f>xControls!A139</f>
        <v>Identification and Authentication</v>
      </c>
      <c r="C156" s="5" t="str">
        <f>xControls!A139</f>
        <v>Identification and Authentication</v>
      </c>
      <c r="D156">
        <f>xControls!B139</f>
        <v>0</v>
      </c>
      <c r="E156" t="str">
        <f>xControls!C139</f>
        <v>IA-7</v>
      </c>
      <c r="F156" s="8">
        <f>ControlImplementation[[#This Row],[Implementation Text]]</f>
        <v>0</v>
      </c>
      <c r="G156" s="8" t="s">
        <v>64</v>
      </c>
      <c r="I156" t="s">
        <v>59</v>
      </c>
      <c r="K156" t="s">
        <v>47</v>
      </c>
      <c r="L156" t="s">
        <v>45</v>
      </c>
    </row>
    <row r="157" spans="1:12" x14ac:dyDescent="0.25">
      <c r="A157" t="str">
        <f>xControls!D140</f>
        <v>IA.08</v>
      </c>
      <c r="B157" t="str">
        <f>xControls!A140</f>
        <v>Identification and Authentication</v>
      </c>
      <c r="C157" s="5" t="str">
        <f>xControls!A140</f>
        <v>Identification and Authentication</v>
      </c>
      <c r="D157">
        <f>xControls!B140</f>
        <v>0</v>
      </c>
      <c r="E157" t="str">
        <f>xControls!C140</f>
        <v>IA-8</v>
      </c>
      <c r="F157" s="8">
        <f>ControlImplementation[[#This Row],[Implementation Text]]</f>
        <v>0</v>
      </c>
      <c r="G157" s="8" t="s">
        <v>64</v>
      </c>
      <c r="I157" t="s">
        <v>59</v>
      </c>
      <c r="K157" t="s">
        <v>47</v>
      </c>
      <c r="L157" t="s">
        <v>45</v>
      </c>
    </row>
    <row r="158" spans="1:12" x14ac:dyDescent="0.25">
      <c r="A158" t="str">
        <f>xControls!D141</f>
        <v>IA.08.01</v>
      </c>
      <c r="B158" t="str">
        <f>xControls!A141</f>
        <v>Identification and Authentication</v>
      </c>
      <c r="C158" s="5" t="str">
        <f>xControls!A141</f>
        <v>Identification and Authentication</v>
      </c>
      <c r="D158">
        <f>xControls!B141</f>
        <v>0</v>
      </c>
      <c r="E158" t="str">
        <f>xControls!C141</f>
        <v>IA-8(1)</v>
      </c>
      <c r="F158" s="8">
        <f>ControlImplementation[[#This Row],[Implementation Text]]</f>
        <v>0</v>
      </c>
      <c r="G158" s="8" t="s">
        <v>64</v>
      </c>
      <c r="I158" t="s">
        <v>59</v>
      </c>
      <c r="K158" t="s">
        <v>47</v>
      </c>
      <c r="L158" t="s">
        <v>45</v>
      </c>
    </row>
    <row r="159" spans="1:12" x14ac:dyDescent="0.25">
      <c r="A159" t="str">
        <f>xControls!D142</f>
        <v>IA.08.02</v>
      </c>
      <c r="B159" t="str">
        <f>xControls!A142</f>
        <v>Identification and Authentication</v>
      </c>
      <c r="C159" s="5" t="str">
        <f>xControls!A142</f>
        <v>Identification and Authentication</v>
      </c>
      <c r="D159">
        <f>xControls!B142</f>
        <v>0</v>
      </c>
      <c r="E159" t="str">
        <f>xControls!C142</f>
        <v>IA-8(2)</v>
      </c>
      <c r="F159" s="8">
        <f>ControlImplementation[[#This Row],[Implementation Text]]</f>
        <v>0</v>
      </c>
      <c r="G159" s="8" t="s">
        <v>64</v>
      </c>
      <c r="I159" t="s">
        <v>59</v>
      </c>
      <c r="K159" t="s">
        <v>47</v>
      </c>
      <c r="L159" t="s">
        <v>45</v>
      </c>
    </row>
    <row r="160" spans="1:12" x14ac:dyDescent="0.25">
      <c r="A160" t="str">
        <f>xControls!D143</f>
        <v>IA.08.04</v>
      </c>
      <c r="B160" t="str">
        <f>xControls!A143</f>
        <v>Identification and Authentication</v>
      </c>
      <c r="C160" s="5" t="str">
        <f>xControls!A143</f>
        <v>Identification and Authentication</v>
      </c>
      <c r="D160">
        <f>xControls!B143</f>
        <v>0</v>
      </c>
      <c r="E160" t="str">
        <f>xControls!C143</f>
        <v>IA-8(4)</v>
      </c>
      <c r="F160" s="8">
        <f>ControlImplementation[[#This Row],[Implementation Text]]</f>
        <v>0</v>
      </c>
      <c r="G160" s="8" t="s">
        <v>64</v>
      </c>
      <c r="I160" t="s">
        <v>59</v>
      </c>
      <c r="K160" t="s">
        <v>47</v>
      </c>
      <c r="L160" t="s">
        <v>45</v>
      </c>
    </row>
    <row r="161" spans="1:16" x14ac:dyDescent="0.25">
      <c r="A161" t="str">
        <f>xControls!D121</f>
        <v>IA.11</v>
      </c>
      <c r="B161" t="str">
        <f>xControls!A121</f>
        <v>Identification and Authentication</v>
      </c>
      <c r="C161" s="5" t="str">
        <f>xControls!A121</f>
        <v>Identification and Authentication</v>
      </c>
      <c r="D161">
        <f>xControls!B121</f>
        <v>0</v>
      </c>
      <c r="E161" t="str">
        <f>xControls!C121</f>
        <v>IA-11</v>
      </c>
      <c r="F161" s="8">
        <f>ControlImplementation[[#This Row],[Implementation Text]]</f>
        <v>0</v>
      </c>
      <c r="G161" s="8" t="s">
        <v>64</v>
      </c>
      <c r="I161" t="s">
        <v>59</v>
      </c>
      <c r="K161" t="s">
        <v>47</v>
      </c>
      <c r="L161" t="s">
        <v>45</v>
      </c>
    </row>
    <row r="162" spans="1:16" x14ac:dyDescent="0.25">
      <c r="A162" t="str">
        <f>xControls!D122</f>
        <v>IA.12</v>
      </c>
      <c r="B162" t="str">
        <f>xControls!A122</f>
        <v>Identification and Authentication</v>
      </c>
      <c r="C162" s="5" t="str">
        <f>xControls!A122</f>
        <v>Identification and Authentication</v>
      </c>
      <c r="D162">
        <f>xControls!B122</f>
        <v>0</v>
      </c>
      <c r="E162" t="str">
        <f>xControls!C122</f>
        <v>IA-12</v>
      </c>
      <c r="F162" s="8">
        <f>ControlImplementation[[#This Row],[Implementation Text]]</f>
        <v>0</v>
      </c>
      <c r="G162" s="8" t="s">
        <v>64</v>
      </c>
      <c r="I162" t="s">
        <v>59</v>
      </c>
      <c r="K162" t="s">
        <v>47</v>
      </c>
      <c r="L162" t="s">
        <v>45</v>
      </c>
    </row>
    <row r="163" spans="1:16" x14ac:dyDescent="0.25">
      <c r="A163" t="str">
        <f>xControls!D123</f>
        <v>IA.12.02</v>
      </c>
      <c r="B163" t="str">
        <f>xControls!A123</f>
        <v>Identification and Authentication</v>
      </c>
      <c r="C163" s="5" t="str">
        <f>xControls!A123</f>
        <v>Identification and Authentication</v>
      </c>
      <c r="D163">
        <f>xControls!B123</f>
        <v>0</v>
      </c>
      <c r="E163" t="str">
        <f>xControls!C123</f>
        <v>IA-12(2)</v>
      </c>
      <c r="F163" s="8">
        <f>ControlImplementation[[#This Row],[Implementation Text]]</f>
        <v>0</v>
      </c>
      <c r="G163" s="8" t="s">
        <v>64</v>
      </c>
      <c r="I163" t="s">
        <v>59</v>
      </c>
      <c r="K163" t="s">
        <v>47</v>
      </c>
      <c r="L163" t="s">
        <v>45</v>
      </c>
    </row>
    <row r="164" spans="1:16" x14ac:dyDescent="0.25">
      <c r="A164" t="str">
        <f>xControls!D124</f>
        <v>IA.12.03</v>
      </c>
      <c r="B164" t="str">
        <f>xControls!A124</f>
        <v>Identification and Authentication</v>
      </c>
      <c r="C164" s="5" t="str">
        <f>xControls!A124</f>
        <v>Identification and Authentication</v>
      </c>
      <c r="D164">
        <f>xControls!B124</f>
        <v>0</v>
      </c>
      <c r="E164" t="str">
        <f>xControls!C124</f>
        <v>IA-12(3)</v>
      </c>
      <c r="F164" s="8">
        <f>ControlImplementation[[#This Row],[Implementation Text]]</f>
        <v>0</v>
      </c>
      <c r="G164" s="8" t="s">
        <v>64</v>
      </c>
      <c r="I164" t="s">
        <v>59</v>
      </c>
      <c r="K164" t="s">
        <v>47</v>
      </c>
      <c r="L164" t="s">
        <v>45</v>
      </c>
    </row>
    <row r="165" spans="1:16" x14ac:dyDescent="0.25">
      <c r="A165" t="str">
        <f>xControls!D125</f>
        <v>IA.12.05</v>
      </c>
      <c r="B165" t="str">
        <f>xControls!A125</f>
        <v>Identification and Authentication</v>
      </c>
      <c r="C165" s="5" t="str">
        <f>xControls!A125</f>
        <v>Identification and Authentication</v>
      </c>
      <c r="D165">
        <f>xControls!B125</f>
        <v>0</v>
      </c>
      <c r="E165" t="str">
        <f>xControls!C125</f>
        <v>IA-12(5)</v>
      </c>
      <c r="F165" s="8">
        <f>ControlImplementation[[#This Row],[Implementation Text]]</f>
        <v>0</v>
      </c>
      <c r="G165" s="8" t="s">
        <v>64</v>
      </c>
      <c r="I165" t="s">
        <v>59</v>
      </c>
      <c r="K165" t="s">
        <v>47</v>
      </c>
      <c r="L165" t="s">
        <v>45</v>
      </c>
    </row>
    <row r="166" spans="1:16" x14ac:dyDescent="0.25">
      <c r="A166" s="7" t="s">
        <v>3513</v>
      </c>
      <c r="B166" s="7"/>
      <c r="C166" s="33"/>
      <c r="D166" s="7"/>
      <c r="E166" s="7"/>
      <c r="F166" s="34"/>
      <c r="G166" s="34"/>
      <c r="H166" s="7"/>
      <c r="I166" s="7"/>
      <c r="J166" s="7"/>
      <c r="K166" s="7"/>
      <c r="L166" s="7"/>
      <c r="M166" s="7"/>
      <c r="N166" s="7"/>
      <c r="O166" s="7"/>
      <c r="P166" s="7"/>
    </row>
    <row r="167" spans="1:16" x14ac:dyDescent="0.25">
      <c r="A167" t="str">
        <f>xControls!D144</f>
        <v>IR.01</v>
      </c>
      <c r="B167" t="str">
        <f>xControls!A144</f>
        <v>Incident Response</v>
      </c>
      <c r="C167" s="5" t="str">
        <f>xControls!A144</f>
        <v>Incident Response</v>
      </c>
      <c r="D167">
        <f>xControls!B144</f>
        <v>0</v>
      </c>
      <c r="E167" t="str">
        <f>xControls!C144</f>
        <v>IR-1</v>
      </c>
      <c r="F167" s="8">
        <f>ControlImplementation[[#This Row],[Implementation Text]]</f>
        <v>0</v>
      </c>
      <c r="G167" s="8" t="s">
        <v>64</v>
      </c>
      <c r="I167" t="s">
        <v>59</v>
      </c>
      <c r="K167" t="s">
        <v>47</v>
      </c>
      <c r="L167" t="s">
        <v>45</v>
      </c>
    </row>
    <row r="168" spans="1:16" x14ac:dyDescent="0.25">
      <c r="A168" t="str">
        <f>xControls!D145</f>
        <v>IR.02</v>
      </c>
      <c r="B168" t="str">
        <f>xControls!A145</f>
        <v>Incident Response</v>
      </c>
      <c r="C168" s="5" t="str">
        <f>xControls!A145</f>
        <v>Incident Response</v>
      </c>
      <c r="D168">
        <f>xControls!B145</f>
        <v>0</v>
      </c>
      <c r="E168" t="str">
        <f>xControls!C145</f>
        <v>IR-2</v>
      </c>
      <c r="F168" s="8">
        <f>ControlImplementation[[#This Row],[Implementation Text]]</f>
        <v>0</v>
      </c>
      <c r="G168" s="8" t="s">
        <v>64</v>
      </c>
      <c r="I168" t="s">
        <v>59</v>
      </c>
      <c r="K168" t="s">
        <v>47</v>
      </c>
      <c r="L168" t="s">
        <v>45</v>
      </c>
    </row>
    <row r="169" spans="1:16" x14ac:dyDescent="0.25">
      <c r="A169" t="str">
        <f>xControls!D146</f>
        <v>IR.03</v>
      </c>
      <c r="B169" t="str">
        <f>xControls!A146</f>
        <v>Incident Response</v>
      </c>
      <c r="C169" s="5" t="str">
        <f>xControls!A146</f>
        <v>Incident Response</v>
      </c>
      <c r="D169">
        <f>xControls!B146</f>
        <v>0</v>
      </c>
      <c r="E169" t="str">
        <f>xControls!C146</f>
        <v>IR-3</v>
      </c>
      <c r="F169" s="8">
        <f>ControlImplementation[[#This Row],[Implementation Text]]</f>
        <v>0</v>
      </c>
      <c r="G169" s="8" t="s">
        <v>64</v>
      </c>
      <c r="I169" t="s">
        <v>59</v>
      </c>
      <c r="K169" t="s">
        <v>47</v>
      </c>
      <c r="L169" t="s">
        <v>45</v>
      </c>
    </row>
    <row r="170" spans="1:16" x14ac:dyDescent="0.25">
      <c r="A170" t="str">
        <f>xControls!D147</f>
        <v>IR.03.02</v>
      </c>
      <c r="B170" t="str">
        <f>xControls!A147</f>
        <v>Incident Response</v>
      </c>
      <c r="C170" s="5" t="str">
        <f>xControls!A147</f>
        <v>Incident Response</v>
      </c>
      <c r="D170">
        <f>xControls!B147</f>
        <v>0</v>
      </c>
      <c r="E170" t="str">
        <f>xControls!C147</f>
        <v>IR-3(2)</v>
      </c>
      <c r="F170" s="8">
        <f>ControlImplementation[[#This Row],[Implementation Text]]</f>
        <v>0</v>
      </c>
      <c r="G170" s="8" t="s">
        <v>64</v>
      </c>
      <c r="I170" t="s">
        <v>59</v>
      </c>
      <c r="K170" t="s">
        <v>47</v>
      </c>
      <c r="L170" t="s">
        <v>45</v>
      </c>
    </row>
    <row r="171" spans="1:16" x14ac:dyDescent="0.25">
      <c r="A171" t="str">
        <f>xControls!D148</f>
        <v>IR.04</v>
      </c>
      <c r="B171" t="str">
        <f>xControls!A148</f>
        <v>Incident Response</v>
      </c>
      <c r="C171" s="5" t="str">
        <f>xControls!A148</f>
        <v>Incident Response</v>
      </c>
      <c r="D171">
        <f>xControls!B148</f>
        <v>0</v>
      </c>
      <c r="E171" t="str">
        <f>xControls!C148</f>
        <v>IR-4</v>
      </c>
      <c r="F171" s="8">
        <f>ControlImplementation[[#This Row],[Implementation Text]]</f>
        <v>0</v>
      </c>
      <c r="G171" s="8" t="s">
        <v>64</v>
      </c>
      <c r="I171" t="s">
        <v>59</v>
      </c>
      <c r="K171" t="s">
        <v>47</v>
      </c>
      <c r="L171" t="s">
        <v>45</v>
      </c>
    </row>
    <row r="172" spans="1:16" x14ac:dyDescent="0.25">
      <c r="A172" t="str">
        <f>xControls!D149</f>
        <v>IR.04.01</v>
      </c>
      <c r="B172" t="str">
        <f>xControls!A149</f>
        <v>Incident Response</v>
      </c>
      <c r="C172" s="5" t="str">
        <f>xControls!A149</f>
        <v>Incident Response</v>
      </c>
      <c r="D172">
        <f>xControls!B149</f>
        <v>0</v>
      </c>
      <c r="E172" t="str">
        <f>xControls!C149</f>
        <v>IR-4(1)</v>
      </c>
      <c r="F172" s="8">
        <f>ControlImplementation[[#This Row],[Implementation Text]]</f>
        <v>0</v>
      </c>
      <c r="G172" s="8" t="s">
        <v>64</v>
      </c>
      <c r="I172" t="s">
        <v>59</v>
      </c>
      <c r="K172" t="s">
        <v>47</v>
      </c>
      <c r="L172" t="s">
        <v>45</v>
      </c>
    </row>
    <row r="173" spans="1:16" x14ac:dyDescent="0.25">
      <c r="A173" t="str">
        <f>xControls!D150</f>
        <v>IR.05</v>
      </c>
      <c r="B173" t="str">
        <f>xControls!A150</f>
        <v>Incident Response</v>
      </c>
      <c r="C173" s="5" t="str">
        <f>xControls!A150</f>
        <v>Incident Response</v>
      </c>
      <c r="D173">
        <f>xControls!B150</f>
        <v>0</v>
      </c>
      <c r="E173" t="str">
        <f>xControls!C150</f>
        <v>IR-5</v>
      </c>
      <c r="F173" s="8">
        <f>ControlImplementation[[#This Row],[Implementation Text]]</f>
        <v>0</v>
      </c>
      <c r="G173" s="8" t="s">
        <v>64</v>
      </c>
      <c r="I173" t="s">
        <v>59</v>
      </c>
      <c r="K173" t="s">
        <v>47</v>
      </c>
      <c r="L173" t="s">
        <v>45</v>
      </c>
    </row>
    <row r="174" spans="1:16" x14ac:dyDescent="0.25">
      <c r="A174" t="str">
        <f>xControls!D151</f>
        <v>IR.06</v>
      </c>
      <c r="B174" t="str">
        <f>xControls!A151</f>
        <v>Incident Response</v>
      </c>
      <c r="C174" s="5" t="str">
        <f>xControls!A151</f>
        <v>Incident Response</v>
      </c>
      <c r="D174">
        <f>xControls!B151</f>
        <v>0</v>
      </c>
      <c r="E174" t="str">
        <f>xControls!C151</f>
        <v>IR-6</v>
      </c>
      <c r="F174" s="8">
        <f>ControlImplementation[[#This Row],[Implementation Text]]</f>
        <v>0</v>
      </c>
      <c r="G174" s="8" t="s">
        <v>64</v>
      </c>
      <c r="I174" t="s">
        <v>59</v>
      </c>
      <c r="K174" t="s">
        <v>47</v>
      </c>
      <c r="L174" t="s">
        <v>45</v>
      </c>
    </row>
    <row r="175" spans="1:16" x14ac:dyDescent="0.25">
      <c r="A175" t="str">
        <f>xControls!D152</f>
        <v>IR.06.01</v>
      </c>
      <c r="B175" t="str">
        <f>xControls!A152</f>
        <v>Incident Response</v>
      </c>
      <c r="C175" s="5" t="str">
        <f>xControls!A152</f>
        <v>Incident Response</v>
      </c>
      <c r="D175">
        <f>xControls!B152</f>
        <v>0</v>
      </c>
      <c r="E175" t="str">
        <f>xControls!C152</f>
        <v>IR-6(1)</v>
      </c>
      <c r="F175" s="8">
        <f>ControlImplementation[[#This Row],[Implementation Text]]</f>
        <v>0</v>
      </c>
      <c r="G175" s="8" t="s">
        <v>64</v>
      </c>
      <c r="I175" t="s">
        <v>59</v>
      </c>
      <c r="K175" t="s">
        <v>47</v>
      </c>
      <c r="L175" t="s">
        <v>45</v>
      </c>
    </row>
    <row r="176" spans="1:16" x14ac:dyDescent="0.25">
      <c r="A176" t="str">
        <f>xControls!D153</f>
        <v>IR.06.03</v>
      </c>
      <c r="B176" t="str">
        <f>xControls!A153</f>
        <v>Incident Response</v>
      </c>
      <c r="C176" s="5" t="str">
        <f>xControls!A153</f>
        <v>Incident Response</v>
      </c>
      <c r="D176">
        <f>xControls!B153</f>
        <v>0</v>
      </c>
      <c r="E176" t="str">
        <f>xControls!C153</f>
        <v>IR-6(3)</v>
      </c>
      <c r="F176" s="8">
        <f>ControlImplementation[[#This Row],[Implementation Text]]</f>
        <v>0</v>
      </c>
      <c r="G176" s="8" t="s">
        <v>64</v>
      </c>
      <c r="I176" t="s">
        <v>59</v>
      </c>
      <c r="K176" t="s">
        <v>47</v>
      </c>
      <c r="L176" t="s">
        <v>45</v>
      </c>
    </row>
    <row r="177" spans="1:16" x14ac:dyDescent="0.25">
      <c r="A177" t="str">
        <f>xControls!D154</f>
        <v>IR.07</v>
      </c>
      <c r="B177" t="str">
        <f>xControls!A154</f>
        <v>Incident Response</v>
      </c>
      <c r="C177" s="5" t="str">
        <f>xControls!A154</f>
        <v>Incident Response</v>
      </c>
      <c r="D177">
        <f>xControls!B154</f>
        <v>0</v>
      </c>
      <c r="E177" t="str">
        <f>xControls!C154</f>
        <v>IR-7</v>
      </c>
      <c r="F177" s="8">
        <f>ControlImplementation[[#This Row],[Implementation Text]]</f>
        <v>0</v>
      </c>
      <c r="G177" s="8" t="s">
        <v>64</v>
      </c>
      <c r="I177" t="s">
        <v>59</v>
      </c>
      <c r="K177" t="s">
        <v>47</v>
      </c>
      <c r="L177" t="s">
        <v>45</v>
      </c>
    </row>
    <row r="178" spans="1:16" x14ac:dyDescent="0.25">
      <c r="A178" t="str">
        <f>xControls!D155</f>
        <v>IR.07.01</v>
      </c>
      <c r="B178" t="str">
        <f>xControls!A155</f>
        <v>Incident Response</v>
      </c>
      <c r="C178" s="5" t="str">
        <f>xControls!A155</f>
        <v>Incident Response</v>
      </c>
      <c r="D178">
        <f>xControls!B155</f>
        <v>0</v>
      </c>
      <c r="E178" t="str">
        <f>xControls!C155</f>
        <v>IR-7(1)</v>
      </c>
      <c r="F178" s="8">
        <f>ControlImplementation[[#This Row],[Implementation Text]]</f>
        <v>0</v>
      </c>
      <c r="G178" s="8" t="s">
        <v>64</v>
      </c>
      <c r="I178" t="s">
        <v>59</v>
      </c>
      <c r="K178" t="s">
        <v>47</v>
      </c>
      <c r="L178" t="s">
        <v>45</v>
      </c>
    </row>
    <row r="179" spans="1:16" x14ac:dyDescent="0.25">
      <c r="A179" t="str">
        <f>xControls!D156</f>
        <v>IR.08</v>
      </c>
      <c r="B179" t="str">
        <f>xControls!A156</f>
        <v>Incident Response</v>
      </c>
      <c r="C179" s="5" t="str">
        <f>xControls!A156</f>
        <v>Incident Response</v>
      </c>
      <c r="D179">
        <f>xControls!B156</f>
        <v>0</v>
      </c>
      <c r="E179" t="str">
        <f>xControls!C156</f>
        <v>IR-8</v>
      </c>
      <c r="F179" s="8">
        <f>ControlImplementation[[#This Row],[Implementation Text]]</f>
        <v>0</v>
      </c>
      <c r="G179" s="8" t="s">
        <v>64</v>
      </c>
      <c r="I179" t="s">
        <v>59</v>
      </c>
      <c r="K179" t="s">
        <v>47</v>
      </c>
      <c r="L179" t="s">
        <v>45</v>
      </c>
    </row>
    <row r="180" spans="1:16" x14ac:dyDescent="0.25">
      <c r="A180" s="7" t="s">
        <v>3500</v>
      </c>
      <c r="B180" s="7"/>
      <c r="C180" s="33"/>
      <c r="D180" s="7"/>
      <c r="E180" s="7"/>
      <c r="F180" s="34"/>
      <c r="G180" s="34"/>
      <c r="H180" s="7"/>
      <c r="I180" s="7"/>
      <c r="J180" s="7"/>
      <c r="K180" s="7"/>
      <c r="L180" s="7"/>
      <c r="M180" s="7"/>
      <c r="N180" s="7"/>
      <c r="O180" s="7"/>
      <c r="P180" s="7"/>
    </row>
    <row r="181" spans="1:16" x14ac:dyDescent="0.25">
      <c r="A181" t="str">
        <f>xControls!D157</f>
        <v>MA.01</v>
      </c>
      <c r="B181" t="str">
        <f>xControls!A157</f>
        <v>Maintenance</v>
      </c>
      <c r="C181" s="5" t="str">
        <f>xControls!A157</f>
        <v>Maintenance</v>
      </c>
      <c r="D181">
        <f>xControls!B157</f>
        <v>0</v>
      </c>
      <c r="E181" t="str">
        <f>xControls!C157</f>
        <v>MA-1</v>
      </c>
      <c r="F181" s="8">
        <f>ControlImplementation[[#This Row],[Implementation Text]]</f>
        <v>0</v>
      </c>
      <c r="G181" s="8" t="s">
        <v>64</v>
      </c>
      <c r="I181" t="s">
        <v>59</v>
      </c>
      <c r="K181" t="s">
        <v>47</v>
      </c>
      <c r="L181" t="s">
        <v>45</v>
      </c>
    </row>
    <row r="182" spans="1:16" x14ac:dyDescent="0.25">
      <c r="A182" t="str">
        <f>xControls!D158</f>
        <v>MA.02</v>
      </c>
      <c r="B182" t="str">
        <f>xControls!A158</f>
        <v>Maintenance</v>
      </c>
      <c r="C182" s="5" t="str">
        <f>xControls!A158</f>
        <v>Maintenance</v>
      </c>
      <c r="D182">
        <f>xControls!B158</f>
        <v>0</v>
      </c>
      <c r="E182" t="str">
        <f>xControls!C158</f>
        <v>MA-2</v>
      </c>
      <c r="F182" s="8">
        <f>ControlImplementation[[#This Row],[Implementation Text]]</f>
        <v>0</v>
      </c>
      <c r="G182" s="8" t="s">
        <v>64</v>
      </c>
      <c r="I182" t="s">
        <v>59</v>
      </c>
      <c r="K182" t="s">
        <v>47</v>
      </c>
      <c r="L182" t="s">
        <v>45</v>
      </c>
    </row>
    <row r="183" spans="1:16" x14ac:dyDescent="0.25">
      <c r="A183" t="str">
        <f>xControls!D159</f>
        <v>MA.03</v>
      </c>
      <c r="B183" t="str">
        <f>xControls!A159</f>
        <v>Maintenance</v>
      </c>
      <c r="C183" s="5" t="str">
        <f>xControls!A159</f>
        <v>Maintenance</v>
      </c>
      <c r="D183">
        <f>xControls!B159</f>
        <v>0</v>
      </c>
      <c r="E183" t="str">
        <f>xControls!C159</f>
        <v>MA-3</v>
      </c>
      <c r="F183" s="8">
        <f>ControlImplementation[[#This Row],[Implementation Text]]</f>
        <v>0</v>
      </c>
      <c r="G183" s="8" t="s">
        <v>64</v>
      </c>
      <c r="I183" t="s">
        <v>59</v>
      </c>
      <c r="K183" t="s">
        <v>47</v>
      </c>
      <c r="L183" t="s">
        <v>45</v>
      </c>
    </row>
    <row r="184" spans="1:16" x14ac:dyDescent="0.25">
      <c r="A184" t="str">
        <f>xControls!D160</f>
        <v>MA.03.01</v>
      </c>
      <c r="B184" t="str">
        <f>xControls!A160</f>
        <v>Maintenance</v>
      </c>
      <c r="C184" s="5" t="str">
        <f>xControls!A160</f>
        <v>Maintenance</v>
      </c>
      <c r="D184">
        <f>xControls!B160</f>
        <v>0</v>
      </c>
      <c r="E184" t="str">
        <f>xControls!C160</f>
        <v>MA-3(1)</v>
      </c>
      <c r="F184" s="8">
        <f>ControlImplementation[[#This Row],[Implementation Text]]</f>
        <v>0</v>
      </c>
      <c r="G184" s="8" t="s">
        <v>64</v>
      </c>
      <c r="I184" t="s">
        <v>59</v>
      </c>
      <c r="K184" t="s">
        <v>47</v>
      </c>
      <c r="L184" t="s">
        <v>45</v>
      </c>
    </row>
    <row r="185" spans="1:16" x14ac:dyDescent="0.25">
      <c r="A185" t="str">
        <f>xControls!D161</f>
        <v>MA.03.02</v>
      </c>
      <c r="B185" t="str">
        <f>xControls!A161</f>
        <v>Maintenance</v>
      </c>
      <c r="C185" s="5" t="str">
        <f>xControls!A161</f>
        <v>Maintenance</v>
      </c>
      <c r="D185">
        <f>xControls!B161</f>
        <v>0</v>
      </c>
      <c r="E185" t="str">
        <f>xControls!C161</f>
        <v>MA-3(2)</v>
      </c>
      <c r="F185" s="8">
        <f>ControlImplementation[[#This Row],[Implementation Text]]</f>
        <v>0</v>
      </c>
      <c r="G185" s="8" t="s">
        <v>64</v>
      </c>
      <c r="I185" t="s">
        <v>59</v>
      </c>
      <c r="K185" t="s">
        <v>47</v>
      </c>
      <c r="L185" t="s">
        <v>45</v>
      </c>
    </row>
    <row r="186" spans="1:16" x14ac:dyDescent="0.25">
      <c r="A186" t="str">
        <f>xControls!D162</f>
        <v>MA.03.03</v>
      </c>
      <c r="B186" t="str">
        <f>xControls!A162</f>
        <v>Maintenance</v>
      </c>
      <c r="C186" s="5" t="str">
        <f>xControls!A162</f>
        <v>Maintenance</v>
      </c>
      <c r="D186">
        <f>xControls!B162</f>
        <v>0</v>
      </c>
      <c r="E186" t="str">
        <f>xControls!C162</f>
        <v>MA-3(3)</v>
      </c>
      <c r="F186" s="8">
        <f>ControlImplementation[[#This Row],[Implementation Text]]</f>
        <v>0</v>
      </c>
      <c r="G186" s="8" t="s">
        <v>64</v>
      </c>
      <c r="I186" t="s">
        <v>59</v>
      </c>
      <c r="K186" t="s">
        <v>47</v>
      </c>
      <c r="L186" t="s">
        <v>45</v>
      </c>
    </row>
    <row r="187" spans="1:16" x14ac:dyDescent="0.25">
      <c r="A187" t="str">
        <f>xControls!D163</f>
        <v>MA.04</v>
      </c>
      <c r="B187" t="str">
        <f>xControls!A163</f>
        <v>Maintenance</v>
      </c>
      <c r="C187" s="5" t="str">
        <f>xControls!A163</f>
        <v>Maintenance</v>
      </c>
      <c r="D187">
        <f>xControls!B163</f>
        <v>0</v>
      </c>
      <c r="E187" t="str">
        <f>xControls!C163</f>
        <v>MA-4</v>
      </c>
      <c r="F187" s="8">
        <f>ControlImplementation[[#This Row],[Implementation Text]]</f>
        <v>0</v>
      </c>
      <c r="G187" s="8" t="s">
        <v>64</v>
      </c>
      <c r="I187" t="s">
        <v>59</v>
      </c>
      <c r="K187" t="s">
        <v>47</v>
      </c>
      <c r="L187" t="s">
        <v>45</v>
      </c>
    </row>
    <row r="188" spans="1:16" x14ac:dyDescent="0.25">
      <c r="A188" t="str">
        <f>xControls!D164</f>
        <v>MA.05</v>
      </c>
      <c r="B188" t="str">
        <f>xControls!A164</f>
        <v>Maintenance</v>
      </c>
      <c r="C188" s="5" t="str">
        <f>xControls!A164</f>
        <v>Maintenance</v>
      </c>
      <c r="D188">
        <f>xControls!B164</f>
        <v>0</v>
      </c>
      <c r="E188" t="str">
        <f>xControls!C164</f>
        <v>MA-5</v>
      </c>
      <c r="F188" s="8">
        <f>ControlImplementation[[#This Row],[Implementation Text]]</f>
        <v>0</v>
      </c>
      <c r="G188" s="8" t="s">
        <v>64</v>
      </c>
      <c r="I188" t="s">
        <v>59</v>
      </c>
      <c r="K188" t="s">
        <v>47</v>
      </c>
      <c r="L188" t="s">
        <v>45</v>
      </c>
    </row>
    <row r="189" spans="1:16" x14ac:dyDescent="0.25">
      <c r="A189" t="str">
        <f>xControls!D165</f>
        <v>MA.06</v>
      </c>
      <c r="B189" t="str">
        <f>xControls!A165</f>
        <v>Maintenance</v>
      </c>
      <c r="C189" s="5" t="str">
        <f>xControls!A165</f>
        <v>Maintenance</v>
      </c>
      <c r="D189">
        <f>xControls!B165</f>
        <v>0</v>
      </c>
      <c r="E189" t="str">
        <f>xControls!C165</f>
        <v>MA-6</v>
      </c>
      <c r="F189" s="8">
        <f>ControlImplementation[[#This Row],[Implementation Text]]</f>
        <v>0</v>
      </c>
      <c r="G189" s="8" t="s">
        <v>64</v>
      </c>
      <c r="I189" t="s">
        <v>59</v>
      </c>
      <c r="K189" t="s">
        <v>47</v>
      </c>
      <c r="L189" t="s">
        <v>45</v>
      </c>
    </row>
    <row r="190" spans="1:16" x14ac:dyDescent="0.25">
      <c r="A190" s="7" t="s">
        <v>3502</v>
      </c>
      <c r="B190" s="7"/>
      <c r="C190" s="33"/>
      <c r="D190" s="7"/>
      <c r="E190" s="7"/>
      <c r="F190" s="34"/>
      <c r="G190" s="34"/>
      <c r="H190" s="7"/>
      <c r="I190" s="7"/>
      <c r="J190" s="7"/>
      <c r="K190" s="7"/>
      <c r="L190" s="7"/>
      <c r="M190" s="7"/>
      <c r="N190" s="7"/>
      <c r="O190" s="7"/>
      <c r="P190" s="7"/>
    </row>
    <row r="191" spans="1:16" x14ac:dyDescent="0.25">
      <c r="A191" t="str">
        <f>xControls!D166</f>
        <v>MP.01</v>
      </c>
      <c r="B191" t="str">
        <f>xControls!A166</f>
        <v>Media Protection</v>
      </c>
      <c r="C191" s="5" t="str">
        <f>xControls!A166</f>
        <v>Media Protection</v>
      </c>
      <c r="D191">
        <f>xControls!B166</f>
        <v>0</v>
      </c>
      <c r="E191" t="str">
        <f>xControls!C166</f>
        <v>MP-1</v>
      </c>
      <c r="F191" s="8">
        <f>ControlImplementation[[#This Row],[Implementation Text]]</f>
        <v>0</v>
      </c>
      <c r="G191" s="8" t="s">
        <v>64</v>
      </c>
      <c r="I191" t="s">
        <v>59</v>
      </c>
      <c r="K191" t="s">
        <v>47</v>
      </c>
      <c r="L191" t="s">
        <v>45</v>
      </c>
    </row>
    <row r="192" spans="1:16" x14ac:dyDescent="0.25">
      <c r="A192" t="str">
        <f>xControls!D167</f>
        <v>MP.02</v>
      </c>
      <c r="B192" t="str">
        <f>xControls!A167</f>
        <v>Media Protection</v>
      </c>
      <c r="C192" s="5" t="str">
        <f>xControls!A167</f>
        <v>Media Protection</v>
      </c>
      <c r="D192">
        <f>xControls!B167</f>
        <v>0</v>
      </c>
      <c r="E192" t="str">
        <f>xControls!C167</f>
        <v>MP-2</v>
      </c>
      <c r="F192" s="8">
        <f>ControlImplementation[[#This Row],[Implementation Text]]</f>
        <v>0</v>
      </c>
      <c r="G192" s="8" t="s">
        <v>64</v>
      </c>
      <c r="I192" t="s">
        <v>59</v>
      </c>
      <c r="K192" t="s">
        <v>47</v>
      </c>
      <c r="L192" t="s">
        <v>45</v>
      </c>
    </row>
    <row r="193" spans="1:16" x14ac:dyDescent="0.25">
      <c r="A193" t="str">
        <f>xControls!D168</f>
        <v>MP.03</v>
      </c>
      <c r="B193" t="str">
        <f>xControls!A168</f>
        <v>Media Protection</v>
      </c>
      <c r="C193" s="5" t="str">
        <f>xControls!A168</f>
        <v>Media Protection</v>
      </c>
      <c r="D193">
        <f>xControls!B168</f>
        <v>0</v>
      </c>
      <c r="E193" t="str">
        <f>xControls!C168</f>
        <v>MP-3</v>
      </c>
      <c r="F193" s="8">
        <f>ControlImplementation[[#This Row],[Implementation Text]]</f>
        <v>0</v>
      </c>
      <c r="G193" s="8" t="s">
        <v>64</v>
      </c>
      <c r="I193" t="s">
        <v>59</v>
      </c>
      <c r="K193" t="s">
        <v>47</v>
      </c>
      <c r="L193" t="s">
        <v>45</v>
      </c>
    </row>
    <row r="194" spans="1:16" x14ac:dyDescent="0.25">
      <c r="A194" t="str">
        <f>xControls!D169</f>
        <v>MP.04</v>
      </c>
      <c r="B194" t="str">
        <f>xControls!A169</f>
        <v>Media Protection</v>
      </c>
      <c r="C194" s="5" t="str">
        <f>xControls!A169</f>
        <v>Media Protection</v>
      </c>
      <c r="D194">
        <f>xControls!B169</f>
        <v>0</v>
      </c>
      <c r="E194" t="str">
        <f>xControls!C169</f>
        <v>MP-4</v>
      </c>
      <c r="F194" s="8">
        <f>ControlImplementation[[#This Row],[Implementation Text]]</f>
        <v>0</v>
      </c>
      <c r="G194" s="8" t="s">
        <v>64</v>
      </c>
      <c r="I194" t="s">
        <v>59</v>
      </c>
      <c r="K194" t="s">
        <v>47</v>
      </c>
      <c r="L194" t="s">
        <v>45</v>
      </c>
    </row>
    <row r="195" spans="1:16" x14ac:dyDescent="0.25">
      <c r="A195" t="str">
        <f>xControls!D170</f>
        <v>MP.05</v>
      </c>
      <c r="B195" t="str">
        <f>xControls!A170</f>
        <v>Media Protection</v>
      </c>
      <c r="C195" s="5" t="str">
        <f>xControls!A170</f>
        <v>Media Protection</v>
      </c>
      <c r="D195">
        <f>xControls!B170</f>
        <v>0</v>
      </c>
      <c r="E195" t="str">
        <f>xControls!C170</f>
        <v>MP-5</v>
      </c>
      <c r="F195" s="8">
        <f>ControlImplementation[[#This Row],[Implementation Text]]</f>
        <v>0</v>
      </c>
      <c r="G195" s="8" t="s">
        <v>64</v>
      </c>
      <c r="I195" t="s">
        <v>59</v>
      </c>
      <c r="K195" t="s">
        <v>47</v>
      </c>
      <c r="L195" t="s">
        <v>45</v>
      </c>
    </row>
    <row r="196" spans="1:16" x14ac:dyDescent="0.25">
      <c r="A196" t="str">
        <f>xControls!D171</f>
        <v>MP.06</v>
      </c>
      <c r="B196" t="str">
        <f>xControls!A171</f>
        <v>Media Protection</v>
      </c>
      <c r="C196" s="5" t="str">
        <f>xControls!A171</f>
        <v>Media Protection</v>
      </c>
      <c r="D196">
        <f>xControls!B171</f>
        <v>0</v>
      </c>
      <c r="E196" t="str">
        <f>xControls!C171</f>
        <v>MP-6</v>
      </c>
      <c r="F196" s="8">
        <f>ControlImplementation[[#This Row],[Implementation Text]]</f>
        <v>0</v>
      </c>
      <c r="G196" s="8" t="s">
        <v>64</v>
      </c>
      <c r="I196" t="s">
        <v>59</v>
      </c>
      <c r="K196" t="s">
        <v>47</v>
      </c>
      <c r="L196" t="s">
        <v>45</v>
      </c>
    </row>
    <row r="197" spans="1:16" x14ac:dyDescent="0.25">
      <c r="A197" t="str">
        <f>xControls!D172</f>
        <v>MP.07</v>
      </c>
      <c r="B197" t="str">
        <f>xControls!A172</f>
        <v>Media Protection</v>
      </c>
      <c r="C197" s="5" t="str">
        <f>xControls!A172</f>
        <v>Media Protection</v>
      </c>
      <c r="D197">
        <f>xControls!B172</f>
        <v>0</v>
      </c>
      <c r="E197" t="str">
        <f>xControls!C172</f>
        <v>MP-7</v>
      </c>
      <c r="F197" s="8">
        <f>ControlImplementation[[#This Row],[Implementation Text]]</f>
        <v>0</v>
      </c>
      <c r="G197" s="8" t="s">
        <v>64</v>
      </c>
      <c r="I197" t="s">
        <v>59</v>
      </c>
      <c r="K197" t="s">
        <v>47</v>
      </c>
      <c r="L197" t="s">
        <v>45</v>
      </c>
    </row>
    <row r="198" spans="1:16" x14ac:dyDescent="0.25">
      <c r="A198" s="7" t="s">
        <v>3503</v>
      </c>
      <c r="B198" s="7"/>
      <c r="C198" s="33"/>
      <c r="D198" s="7"/>
      <c r="E198" s="7"/>
      <c r="F198" s="34"/>
      <c r="G198" s="34"/>
      <c r="H198" s="7"/>
      <c r="I198" s="7"/>
      <c r="J198" s="7"/>
      <c r="K198" s="7"/>
      <c r="L198" s="7"/>
      <c r="M198" s="7"/>
      <c r="N198" s="7"/>
      <c r="O198" s="7"/>
      <c r="P198" s="7"/>
    </row>
    <row r="199" spans="1:16" x14ac:dyDescent="0.25">
      <c r="A199" t="str">
        <f>xControls!D173</f>
        <v>PE.01</v>
      </c>
      <c r="B199" t="str">
        <f>xControls!A173</f>
        <v>Physical and Environmental Protection</v>
      </c>
      <c r="C199" s="5" t="str">
        <f>xControls!A173</f>
        <v>Physical and Environmental Protection</v>
      </c>
      <c r="D199">
        <f>xControls!B173</f>
        <v>0</v>
      </c>
      <c r="E199" t="str">
        <f>xControls!C173</f>
        <v>PE-1</v>
      </c>
      <c r="F199" s="8">
        <f>ControlImplementation[[#This Row],[Implementation Text]]</f>
        <v>0</v>
      </c>
      <c r="G199" s="8" t="s">
        <v>64</v>
      </c>
      <c r="I199" t="s">
        <v>59</v>
      </c>
      <c r="K199" t="s">
        <v>47</v>
      </c>
      <c r="L199" t="s">
        <v>45</v>
      </c>
    </row>
    <row r="200" spans="1:16" x14ac:dyDescent="0.25">
      <c r="A200" t="str">
        <f>xControls!D183</f>
        <v>PE.02</v>
      </c>
      <c r="B200" t="str">
        <f>xControls!A183</f>
        <v>Physical and Environmental Protection</v>
      </c>
      <c r="C200" s="5" t="str">
        <f>xControls!A183</f>
        <v>Physical and Environmental Protection</v>
      </c>
      <c r="D200">
        <f>xControls!B183</f>
        <v>0</v>
      </c>
      <c r="E200" t="str">
        <f>xControls!C183</f>
        <v>PE-2</v>
      </c>
      <c r="F200" s="8">
        <f>ControlImplementation[[#This Row],[Implementation Text]]</f>
        <v>0</v>
      </c>
      <c r="G200" s="8" t="s">
        <v>64</v>
      </c>
      <c r="I200" t="s">
        <v>59</v>
      </c>
      <c r="K200" t="s">
        <v>47</v>
      </c>
      <c r="L200" t="s">
        <v>45</v>
      </c>
    </row>
    <row r="201" spans="1:16" x14ac:dyDescent="0.25">
      <c r="A201" t="str">
        <f>xControls!D184</f>
        <v>PE.03</v>
      </c>
      <c r="B201" t="str">
        <f>xControls!A184</f>
        <v>Physical and Environmental Protection</v>
      </c>
      <c r="C201" s="5" t="str">
        <f>xControls!A184</f>
        <v>Physical and Environmental Protection</v>
      </c>
      <c r="D201">
        <f>xControls!B184</f>
        <v>0</v>
      </c>
      <c r="E201" t="str">
        <f>xControls!C184</f>
        <v>PE-3</v>
      </c>
      <c r="F201" s="8">
        <f>ControlImplementation[[#This Row],[Implementation Text]]</f>
        <v>0</v>
      </c>
      <c r="G201" s="8" t="s">
        <v>64</v>
      </c>
      <c r="I201" t="s">
        <v>59</v>
      </c>
      <c r="K201" t="s">
        <v>47</v>
      </c>
      <c r="L201" t="s">
        <v>45</v>
      </c>
    </row>
    <row r="202" spans="1:16" x14ac:dyDescent="0.25">
      <c r="A202" t="str">
        <f>xControls!D185</f>
        <v>PE.04</v>
      </c>
      <c r="B202" t="str">
        <f>xControls!A185</f>
        <v>Physical and Environmental Protection</v>
      </c>
      <c r="C202" s="5" t="str">
        <f>xControls!A185</f>
        <v>Physical and Environmental Protection</v>
      </c>
      <c r="D202">
        <f>xControls!B185</f>
        <v>0</v>
      </c>
      <c r="E202" t="str">
        <f>xControls!C185</f>
        <v>PE-4</v>
      </c>
      <c r="F202" s="8">
        <f>ControlImplementation[[#This Row],[Implementation Text]]</f>
        <v>0</v>
      </c>
      <c r="G202" s="8" t="s">
        <v>64</v>
      </c>
      <c r="I202" t="s">
        <v>59</v>
      </c>
      <c r="K202" t="s">
        <v>47</v>
      </c>
      <c r="L202" t="s">
        <v>45</v>
      </c>
    </row>
    <row r="203" spans="1:16" x14ac:dyDescent="0.25">
      <c r="A203" t="str">
        <f>xControls!D186</f>
        <v>PE.05</v>
      </c>
      <c r="B203" t="str">
        <f>xControls!A186</f>
        <v>Physical and Environmental Protection</v>
      </c>
      <c r="C203" s="5" t="str">
        <f>xControls!A186</f>
        <v>Physical and Environmental Protection</v>
      </c>
      <c r="D203">
        <f>xControls!B186</f>
        <v>0</v>
      </c>
      <c r="E203" t="str">
        <f>xControls!C186</f>
        <v>PE-5</v>
      </c>
      <c r="F203" s="8">
        <f>ControlImplementation[[#This Row],[Implementation Text]]</f>
        <v>0</v>
      </c>
      <c r="G203" s="8" t="s">
        <v>64</v>
      </c>
      <c r="I203" t="s">
        <v>59</v>
      </c>
      <c r="K203" t="s">
        <v>47</v>
      </c>
      <c r="L203" t="s">
        <v>45</v>
      </c>
    </row>
    <row r="204" spans="1:16" x14ac:dyDescent="0.25">
      <c r="A204" t="str">
        <f>xControls!D187</f>
        <v>PE.06</v>
      </c>
      <c r="B204" t="str">
        <f>xControls!A187</f>
        <v>Physical and Environmental Protection</v>
      </c>
      <c r="C204" s="5" t="str">
        <f>xControls!A187</f>
        <v>Physical and Environmental Protection</v>
      </c>
      <c r="D204">
        <f>xControls!B187</f>
        <v>0</v>
      </c>
      <c r="E204" t="str">
        <f>xControls!C187</f>
        <v>PE-6</v>
      </c>
      <c r="F204" s="8">
        <f>ControlImplementation[[#This Row],[Implementation Text]]</f>
        <v>0</v>
      </c>
      <c r="G204" s="8" t="s">
        <v>64</v>
      </c>
      <c r="I204" t="s">
        <v>59</v>
      </c>
      <c r="K204" t="s">
        <v>47</v>
      </c>
      <c r="L204" t="s">
        <v>45</v>
      </c>
    </row>
    <row r="205" spans="1:16" x14ac:dyDescent="0.25">
      <c r="A205" t="str">
        <f>xControls!D188</f>
        <v>PE.06.01</v>
      </c>
      <c r="B205" t="str">
        <f>xControls!A188</f>
        <v>Physical and Environmental Protection</v>
      </c>
      <c r="C205" s="5" t="str">
        <f>xControls!A188</f>
        <v>Physical and Environmental Protection</v>
      </c>
      <c r="D205">
        <f>xControls!B188</f>
        <v>0</v>
      </c>
      <c r="E205" t="str">
        <f>xControls!C188</f>
        <v>PE-6(1)</v>
      </c>
      <c r="F205" s="8">
        <f>ControlImplementation[[#This Row],[Implementation Text]]</f>
        <v>0</v>
      </c>
      <c r="G205" s="8" t="s">
        <v>64</v>
      </c>
      <c r="I205" t="s">
        <v>59</v>
      </c>
      <c r="K205" t="s">
        <v>47</v>
      </c>
      <c r="L205" t="s">
        <v>45</v>
      </c>
    </row>
    <row r="206" spans="1:16" x14ac:dyDescent="0.25">
      <c r="A206" t="str">
        <f>xControls!D189</f>
        <v>PE.08</v>
      </c>
      <c r="B206" t="str">
        <f>xControls!A189</f>
        <v>Physical and Environmental Protection</v>
      </c>
      <c r="C206" s="5" t="str">
        <f>xControls!A189</f>
        <v>Physical and Environmental Protection</v>
      </c>
      <c r="D206">
        <f>xControls!B189</f>
        <v>0</v>
      </c>
      <c r="E206" t="str">
        <f>xControls!C189</f>
        <v>PE-8</v>
      </c>
      <c r="F206" s="8">
        <f>ControlImplementation[[#This Row],[Implementation Text]]</f>
        <v>0</v>
      </c>
      <c r="G206" s="8" t="s">
        <v>64</v>
      </c>
      <c r="I206" t="s">
        <v>59</v>
      </c>
      <c r="K206" t="s">
        <v>47</v>
      </c>
      <c r="L206" t="s">
        <v>45</v>
      </c>
    </row>
    <row r="207" spans="1:16" x14ac:dyDescent="0.25">
      <c r="A207" t="str">
        <f>xControls!D190</f>
        <v>PE.09</v>
      </c>
      <c r="B207" t="str">
        <f>xControls!A190</f>
        <v>Physical and Environmental Protection</v>
      </c>
      <c r="C207" s="5" t="str">
        <f>xControls!A190</f>
        <v>Physical and Environmental Protection</v>
      </c>
      <c r="D207">
        <f>xControls!B190</f>
        <v>0</v>
      </c>
      <c r="E207" t="str">
        <f>xControls!C190</f>
        <v>PE-9</v>
      </c>
      <c r="F207" s="8">
        <f>ControlImplementation[[#This Row],[Implementation Text]]</f>
        <v>0</v>
      </c>
      <c r="G207" s="8" t="s">
        <v>64</v>
      </c>
      <c r="I207" t="s">
        <v>59</v>
      </c>
      <c r="K207" t="s">
        <v>47</v>
      </c>
      <c r="L207" t="s">
        <v>45</v>
      </c>
    </row>
    <row r="208" spans="1:16" x14ac:dyDescent="0.25">
      <c r="A208" t="str">
        <f>xControls!D174</f>
        <v>PE.10</v>
      </c>
      <c r="B208" t="str">
        <f>xControls!A174</f>
        <v>Physical and Environmental Protection</v>
      </c>
      <c r="C208" s="5" t="str">
        <f>xControls!A174</f>
        <v>Physical and Environmental Protection</v>
      </c>
      <c r="D208">
        <f>xControls!B174</f>
        <v>0</v>
      </c>
      <c r="E208" t="str">
        <f>xControls!C174</f>
        <v>PE-10</v>
      </c>
      <c r="F208" s="8">
        <f>ControlImplementation[[#This Row],[Implementation Text]]</f>
        <v>0</v>
      </c>
      <c r="G208" s="8" t="s">
        <v>64</v>
      </c>
      <c r="I208" t="s">
        <v>59</v>
      </c>
      <c r="K208" t="s">
        <v>47</v>
      </c>
      <c r="L208" t="s">
        <v>45</v>
      </c>
    </row>
    <row r="209" spans="1:16" x14ac:dyDescent="0.25">
      <c r="A209" t="str">
        <f>xControls!D175</f>
        <v>PE.11</v>
      </c>
      <c r="B209" t="str">
        <f>xControls!A175</f>
        <v>Physical and Environmental Protection</v>
      </c>
      <c r="C209" s="5" t="str">
        <f>xControls!A175</f>
        <v>Physical and Environmental Protection</v>
      </c>
      <c r="D209">
        <f>xControls!B175</f>
        <v>0</v>
      </c>
      <c r="E209" t="str">
        <f>xControls!C175</f>
        <v>PE-11</v>
      </c>
      <c r="F209" s="8">
        <f>ControlImplementation[[#This Row],[Implementation Text]]</f>
        <v>0</v>
      </c>
      <c r="G209" s="8" t="s">
        <v>64</v>
      </c>
      <c r="I209" t="s">
        <v>59</v>
      </c>
      <c r="K209" t="s">
        <v>47</v>
      </c>
      <c r="L209" t="s">
        <v>45</v>
      </c>
    </row>
    <row r="210" spans="1:16" x14ac:dyDescent="0.25">
      <c r="A210" t="str">
        <f>xControls!D176</f>
        <v>PE.12</v>
      </c>
      <c r="B210" t="str">
        <f>xControls!A176</f>
        <v>Physical and Environmental Protection</v>
      </c>
      <c r="C210" s="5" t="str">
        <f>xControls!A176</f>
        <v>Physical and Environmental Protection</v>
      </c>
      <c r="D210">
        <f>xControls!B176</f>
        <v>0</v>
      </c>
      <c r="E210" t="str">
        <f>xControls!C176</f>
        <v>PE-12</v>
      </c>
      <c r="F210" s="8">
        <f>ControlImplementation[[#This Row],[Implementation Text]]</f>
        <v>0</v>
      </c>
      <c r="G210" s="8" t="s">
        <v>64</v>
      </c>
      <c r="I210" t="s">
        <v>59</v>
      </c>
      <c r="K210" t="s">
        <v>47</v>
      </c>
      <c r="L210" t="s">
        <v>45</v>
      </c>
    </row>
    <row r="211" spans="1:16" x14ac:dyDescent="0.25">
      <c r="A211" t="str">
        <f>xControls!D177</f>
        <v>PE.13</v>
      </c>
      <c r="B211" t="str">
        <f>xControls!A177</f>
        <v>Physical and Environmental Protection</v>
      </c>
      <c r="C211" s="5" t="str">
        <f>xControls!A177</f>
        <v>Physical and Environmental Protection</v>
      </c>
      <c r="D211">
        <f>xControls!B177</f>
        <v>0</v>
      </c>
      <c r="E211" t="str">
        <f>xControls!C177</f>
        <v>PE-13</v>
      </c>
      <c r="F211" s="8">
        <f>ControlImplementation[[#This Row],[Implementation Text]]</f>
        <v>0</v>
      </c>
      <c r="G211" s="8" t="s">
        <v>64</v>
      </c>
      <c r="I211" t="s">
        <v>59</v>
      </c>
      <c r="K211" t="s">
        <v>47</v>
      </c>
      <c r="L211" t="s">
        <v>45</v>
      </c>
    </row>
    <row r="212" spans="1:16" x14ac:dyDescent="0.25">
      <c r="A212" t="str">
        <f>xControls!D178</f>
        <v>PE.13.01</v>
      </c>
      <c r="B212" t="str">
        <f>xControls!A178</f>
        <v>Physical and Environmental Protection</v>
      </c>
      <c r="C212" s="5" t="str">
        <f>xControls!A178</f>
        <v>Physical and Environmental Protection</v>
      </c>
      <c r="D212">
        <f>xControls!B178</f>
        <v>0</v>
      </c>
      <c r="E212" t="str">
        <f>xControls!C178</f>
        <v>PE-13(1)</v>
      </c>
      <c r="F212" s="8">
        <f>ControlImplementation[[#This Row],[Implementation Text]]</f>
        <v>0</v>
      </c>
      <c r="G212" s="8" t="s">
        <v>64</v>
      </c>
      <c r="I212" t="s">
        <v>59</v>
      </c>
      <c r="K212" t="s">
        <v>47</v>
      </c>
      <c r="L212" t="s">
        <v>45</v>
      </c>
    </row>
    <row r="213" spans="1:16" x14ac:dyDescent="0.25">
      <c r="A213" t="str">
        <f>xControls!D179</f>
        <v>PE.14</v>
      </c>
      <c r="B213" t="str">
        <f>xControls!A179</f>
        <v>Physical and Environmental Protection</v>
      </c>
      <c r="C213" s="5" t="str">
        <f>xControls!A179</f>
        <v>Physical and Environmental Protection</v>
      </c>
      <c r="D213">
        <f>xControls!B179</f>
        <v>0</v>
      </c>
      <c r="E213" t="str">
        <f>xControls!C179</f>
        <v>PE-14</v>
      </c>
      <c r="F213" s="8">
        <f>ControlImplementation[[#This Row],[Implementation Text]]</f>
        <v>0</v>
      </c>
      <c r="G213" s="8" t="s">
        <v>64</v>
      </c>
      <c r="I213" t="s">
        <v>59</v>
      </c>
      <c r="K213" t="s">
        <v>47</v>
      </c>
      <c r="L213" t="s">
        <v>45</v>
      </c>
    </row>
    <row r="214" spans="1:16" x14ac:dyDescent="0.25">
      <c r="A214" t="str">
        <f>xControls!D180</f>
        <v>PE.15</v>
      </c>
      <c r="B214" t="str">
        <f>xControls!A180</f>
        <v>Physical and Environmental Protection</v>
      </c>
      <c r="C214" s="5" t="str">
        <f>xControls!A180</f>
        <v>Physical and Environmental Protection</v>
      </c>
      <c r="D214">
        <f>xControls!B180</f>
        <v>0</v>
      </c>
      <c r="E214" t="str">
        <f>xControls!C180</f>
        <v>PE-15</v>
      </c>
      <c r="F214" s="8">
        <f>ControlImplementation[[#This Row],[Implementation Text]]</f>
        <v>0</v>
      </c>
      <c r="G214" s="8" t="s">
        <v>64</v>
      </c>
      <c r="I214" t="s">
        <v>59</v>
      </c>
      <c r="K214" t="s">
        <v>47</v>
      </c>
      <c r="L214" t="s">
        <v>45</v>
      </c>
    </row>
    <row r="215" spans="1:16" x14ac:dyDescent="0.25">
      <c r="A215" t="str">
        <f>xControls!D181</f>
        <v>PE.16</v>
      </c>
      <c r="B215" t="str">
        <f>xControls!A181</f>
        <v>Physical and Environmental Protection</v>
      </c>
      <c r="C215" s="5" t="str">
        <f>xControls!A181</f>
        <v>Physical and Environmental Protection</v>
      </c>
      <c r="D215">
        <f>xControls!B181</f>
        <v>0</v>
      </c>
      <c r="E215" t="str">
        <f>xControls!C181</f>
        <v>PE-16</v>
      </c>
      <c r="F215" s="8">
        <f>ControlImplementation[[#This Row],[Implementation Text]]</f>
        <v>0</v>
      </c>
      <c r="G215" s="8" t="s">
        <v>64</v>
      </c>
      <c r="I215" t="s">
        <v>59</v>
      </c>
      <c r="K215" t="s">
        <v>47</v>
      </c>
      <c r="L215" t="s">
        <v>45</v>
      </c>
    </row>
    <row r="216" spans="1:16" x14ac:dyDescent="0.25">
      <c r="A216" t="str">
        <f>xControls!D182</f>
        <v>PE.17</v>
      </c>
      <c r="B216" t="str">
        <f>xControls!A182</f>
        <v>Physical and Environmental Protection</v>
      </c>
      <c r="C216" s="5" t="str">
        <f>xControls!A182</f>
        <v>Physical and Environmental Protection</v>
      </c>
      <c r="D216">
        <f>xControls!B182</f>
        <v>0</v>
      </c>
      <c r="E216" t="str">
        <f>xControls!C182</f>
        <v>PE-17</v>
      </c>
      <c r="F216" s="8">
        <f>ControlImplementation[[#This Row],[Implementation Text]]</f>
        <v>0</v>
      </c>
      <c r="G216" s="8" t="s">
        <v>64</v>
      </c>
      <c r="I216" t="s">
        <v>59</v>
      </c>
      <c r="K216" t="s">
        <v>47</v>
      </c>
      <c r="L216" t="s">
        <v>45</v>
      </c>
    </row>
    <row r="217" spans="1:16" x14ac:dyDescent="0.25">
      <c r="A217" s="7" t="s">
        <v>3505</v>
      </c>
      <c r="B217" s="7"/>
      <c r="C217" s="33"/>
      <c r="D217" s="7"/>
      <c r="E217" s="7"/>
      <c r="F217" s="34"/>
      <c r="G217" s="34"/>
      <c r="H217" s="7"/>
      <c r="I217" s="7"/>
      <c r="J217" s="7"/>
      <c r="K217" s="7"/>
      <c r="L217" s="7"/>
      <c r="M217" s="7"/>
      <c r="N217" s="7"/>
      <c r="O217" s="7"/>
      <c r="P217" s="7"/>
    </row>
    <row r="218" spans="1:16" x14ac:dyDescent="0.25">
      <c r="A218" t="str">
        <f>xControls!D191</f>
        <v>PL.01</v>
      </c>
      <c r="B218" t="str">
        <f>xControls!A191</f>
        <v>Planning</v>
      </c>
      <c r="C218" s="5" t="str">
        <f>xControls!A191</f>
        <v>Planning</v>
      </c>
      <c r="D218">
        <f>xControls!B191</f>
        <v>0</v>
      </c>
      <c r="E218" t="str">
        <f>xControls!C191</f>
        <v>PL-1</v>
      </c>
      <c r="F218" s="8">
        <f>ControlImplementation[[#This Row],[Implementation Text]]</f>
        <v>0</v>
      </c>
      <c r="G218" s="8" t="s">
        <v>64</v>
      </c>
      <c r="I218" t="s">
        <v>59</v>
      </c>
      <c r="K218" t="s">
        <v>47</v>
      </c>
      <c r="L218" t="s">
        <v>45</v>
      </c>
    </row>
    <row r="219" spans="1:16" x14ac:dyDescent="0.25">
      <c r="A219" t="str">
        <f>xControls!D194</f>
        <v>PL.02</v>
      </c>
      <c r="B219" t="str">
        <f>xControls!A194</f>
        <v>Planning</v>
      </c>
      <c r="C219" s="5" t="str">
        <f>xControls!A194</f>
        <v>Planning</v>
      </c>
      <c r="D219">
        <f>xControls!B194</f>
        <v>0</v>
      </c>
      <c r="E219" t="str">
        <f>xControls!C194</f>
        <v>PL-2</v>
      </c>
      <c r="F219" s="8">
        <f>ControlImplementation[[#This Row],[Implementation Text]]</f>
        <v>0</v>
      </c>
      <c r="G219" s="8" t="s">
        <v>64</v>
      </c>
      <c r="I219" t="s">
        <v>59</v>
      </c>
      <c r="K219" t="s">
        <v>47</v>
      </c>
      <c r="L219" t="s">
        <v>45</v>
      </c>
    </row>
    <row r="220" spans="1:16" x14ac:dyDescent="0.25">
      <c r="A220" t="str">
        <f>xControls!D195</f>
        <v>PL.04</v>
      </c>
      <c r="B220" t="str">
        <f>xControls!A195</f>
        <v>Planning</v>
      </c>
      <c r="C220" s="5" t="str">
        <f>xControls!A195</f>
        <v>Planning</v>
      </c>
      <c r="D220">
        <f>xControls!B195</f>
        <v>0</v>
      </c>
      <c r="E220" t="str">
        <f>xControls!C195</f>
        <v>PL-4</v>
      </c>
      <c r="F220" s="8">
        <f>ControlImplementation[[#This Row],[Implementation Text]]</f>
        <v>0</v>
      </c>
      <c r="G220" s="8" t="s">
        <v>64</v>
      </c>
      <c r="I220" t="s">
        <v>59</v>
      </c>
      <c r="K220" t="s">
        <v>47</v>
      </c>
      <c r="L220" t="s">
        <v>45</v>
      </c>
    </row>
    <row r="221" spans="1:16" x14ac:dyDescent="0.25">
      <c r="A221" t="str">
        <f>xControls!D196</f>
        <v>PL.04.01</v>
      </c>
      <c r="B221" t="str">
        <f>xControls!A196</f>
        <v>Planning</v>
      </c>
      <c r="C221" s="5" t="str">
        <f>xControls!A196</f>
        <v>Planning</v>
      </c>
      <c r="D221">
        <f>xControls!B196</f>
        <v>0</v>
      </c>
      <c r="E221" t="str">
        <f>xControls!C196</f>
        <v>PL-4(1)</v>
      </c>
      <c r="F221" s="8">
        <f>ControlImplementation[[#This Row],[Implementation Text]]</f>
        <v>0</v>
      </c>
      <c r="G221" s="8" t="s">
        <v>64</v>
      </c>
      <c r="I221" t="s">
        <v>59</v>
      </c>
      <c r="K221" t="s">
        <v>47</v>
      </c>
      <c r="L221" t="s">
        <v>45</v>
      </c>
    </row>
    <row r="222" spans="1:16" x14ac:dyDescent="0.25">
      <c r="A222" t="str">
        <f>xControls!D197</f>
        <v>PL.08</v>
      </c>
      <c r="B222" t="str">
        <f>xControls!A197</f>
        <v>Planning</v>
      </c>
      <c r="C222" s="5" t="str">
        <f>xControls!A197</f>
        <v>Planning</v>
      </c>
      <c r="D222">
        <f>xControls!B197</f>
        <v>0</v>
      </c>
      <c r="E222" t="str">
        <f>xControls!C197</f>
        <v>PL-8</v>
      </c>
      <c r="F222" s="8">
        <f>ControlImplementation[[#This Row],[Implementation Text]]</f>
        <v>0</v>
      </c>
      <c r="G222" s="8" t="s">
        <v>64</v>
      </c>
      <c r="I222" t="s">
        <v>59</v>
      </c>
      <c r="K222" t="s">
        <v>47</v>
      </c>
      <c r="L222" t="s">
        <v>45</v>
      </c>
    </row>
    <row r="223" spans="1:16" x14ac:dyDescent="0.25">
      <c r="A223" t="str">
        <f>xControls!D192</f>
        <v>PL.10</v>
      </c>
      <c r="B223" t="str">
        <f>xControls!A192</f>
        <v>Planning</v>
      </c>
      <c r="C223" s="5" t="str">
        <f>xControls!A192</f>
        <v>Planning</v>
      </c>
      <c r="D223">
        <f>xControls!B192</f>
        <v>0</v>
      </c>
      <c r="E223" t="str">
        <f>xControls!C192</f>
        <v>PL-10</v>
      </c>
      <c r="F223" s="8">
        <f>ControlImplementation[[#This Row],[Implementation Text]]</f>
        <v>0</v>
      </c>
      <c r="G223" s="8" t="s">
        <v>64</v>
      </c>
      <c r="I223" t="s">
        <v>59</v>
      </c>
      <c r="K223" t="s">
        <v>47</v>
      </c>
      <c r="L223" t="s">
        <v>45</v>
      </c>
    </row>
    <row r="224" spans="1:16" x14ac:dyDescent="0.25">
      <c r="A224" t="str">
        <f>xControls!D193</f>
        <v>PL.11</v>
      </c>
      <c r="B224" t="str">
        <f>xControls!A193</f>
        <v>Planning</v>
      </c>
      <c r="C224" s="5" t="str">
        <f>xControls!A193</f>
        <v>Planning</v>
      </c>
      <c r="D224">
        <f>xControls!B193</f>
        <v>0</v>
      </c>
      <c r="E224" t="str">
        <f>xControls!C193</f>
        <v>PL-11</v>
      </c>
      <c r="F224" s="8">
        <f>ControlImplementation[[#This Row],[Implementation Text]]</f>
        <v>0</v>
      </c>
      <c r="G224" s="8" t="s">
        <v>64</v>
      </c>
      <c r="I224" t="s">
        <v>59</v>
      </c>
      <c r="K224" t="s">
        <v>47</v>
      </c>
      <c r="L224" t="s">
        <v>45</v>
      </c>
    </row>
    <row r="225" spans="1:16" x14ac:dyDescent="0.25">
      <c r="A225" s="7" t="s">
        <v>3506</v>
      </c>
      <c r="B225" s="7"/>
      <c r="C225" s="33"/>
      <c r="D225" s="7"/>
      <c r="E225" s="7"/>
      <c r="F225" s="34"/>
      <c r="G225" s="34"/>
      <c r="H225" s="7"/>
      <c r="I225" s="7"/>
      <c r="J225" s="7"/>
      <c r="K225" s="7"/>
      <c r="L225" s="7"/>
      <c r="M225" s="7"/>
      <c r="N225" s="7"/>
      <c r="O225" s="7"/>
      <c r="P225" s="7"/>
    </row>
    <row r="226" spans="1:16" x14ac:dyDescent="0.25">
      <c r="A226" t="str">
        <f>xControls!D198</f>
        <v>PS.01</v>
      </c>
      <c r="B226" t="str">
        <f>xControls!A198</f>
        <v>Personnel Security</v>
      </c>
      <c r="C226" s="5" t="str">
        <f>xControls!A198</f>
        <v>Personnel Security</v>
      </c>
      <c r="D226">
        <f>xControls!B198</f>
        <v>0</v>
      </c>
      <c r="E226" t="str">
        <f>xControls!C198</f>
        <v>PS-1</v>
      </c>
      <c r="F226" s="8">
        <f>ControlImplementation[[#This Row],[Implementation Text]]</f>
        <v>0</v>
      </c>
      <c r="G226" s="8" t="s">
        <v>64</v>
      </c>
      <c r="I226" t="s">
        <v>59</v>
      </c>
      <c r="K226" t="s">
        <v>47</v>
      </c>
      <c r="L226" t="s">
        <v>45</v>
      </c>
    </row>
    <row r="227" spans="1:16" x14ac:dyDescent="0.25">
      <c r="A227" t="str">
        <f>xControls!D199</f>
        <v>PS.02</v>
      </c>
      <c r="B227" t="str">
        <f>xControls!A199</f>
        <v>Personnel Security</v>
      </c>
      <c r="C227" s="5" t="str">
        <f>xControls!A199</f>
        <v>Personnel Security</v>
      </c>
      <c r="D227">
        <f>xControls!B199</f>
        <v>0</v>
      </c>
      <c r="E227" t="str">
        <f>xControls!C199</f>
        <v>PS-2</v>
      </c>
      <c r="F227" s="8">
        <f>ControlImplementation[[#This Row],[Implementation Text]]</f>
        <v>0</v>
      </c>
      <c r="G227" s="8" t="s">
        <v>64</v>
      </c>
      <c r="I227" t="s">
        <v>59</v>
      </c>
      <c r="K227" t="s">
        <v>47</v>
      </c>
      <c r="L227" t="s">
        <v>45</v>
      </c>
    </row>
    <row r="228" spans="1:16" x14ac:dyDescent="0.25">
      <c r="A228" t="str">
        <f>xControls!D200</f>
        <v>PS.03</v>
      </c>
      <c r="B228" t="str">
        <f>xControls!A200</f>
        <v>Personnel Security</v>
      </c>
      <c r="C228" s="5" t="str">
        <f>xControls!A200</f>
        <v>Personnel Security</v>
      </c>
      <c r="D228">
        <f>xControls!B200</f>
        <v>0</v>
      </c>
      <c r="E228" t="str">
        <f>xControls!C200</f>
        <v>PS-3</v>
      </c>
      <c r="F228" s="8">
        <f>ControlImplementation[[#This Row],[Implementation Text]]</f>
        <v>0</v>
      </c>
      <c r="G228" s="8" t="s">
        <v>64</v>
      </c>
      <c r="I228" t="s">
        <v>59</v>
      </c>
      <c r="K228" t="s">
        <v>47</v>
      </c>
      <c r="L228" t="s">
        <v>45</v>
      </c>
    </row>
    <row r="229" spans="1:16" x14ac:dyDescent="0.25">
      <c r="A229" t="str">
        <f>xControls!D201</f>
        <v>PS.04</v>
      </c>
      <c r="B229" t="str">
        <f>xControls!A201</f>
        <v>Personnel Security</v>
      </c>
      <c r="C229" s="5" t="str">
        <f>xControls!A201</f>
        <v>Personnel Security</v>
      </c>
      <c r="D229">
        <f>xControls!B201</f>
        <v>0</v>
      </c>
      <c r="E229" t="str">
        <f>xControls!C201</f>
        <v>PS-4</v>
      </c>
      <c r="F229" s="8">
        <f>ControlImplementation[[#This Row],[Implementation Text]]</f>
        <v>0</v>
      </c>
      <c r="G229" s="8" t="s">
        <v>64</v>
      </c>
      <c r="I229" t="s">
        <v>59</v>
      </c>
      <c r="K229" t="s">
        <v>47</v>
      </c>
      <c r="L229" t="s">
        <v>45</v>
      </c>
    </row>
    <row r="230" spans="1:16" x14ac:dyDescent="0.25">
      <c r="A230" t="str">
        <f>xControls!D202</f>
        <v>PS.05</v>
      </c>
      <c r="B230" t="str">
        <f>xControls!A202</f>
        <v>Personnel Security</v>
      </c>
      <c r="C230" s="5" t="str">
        <f>xControls!A202</f>
        <v>Personnel Security</v>
      </c>
      <c r="D230">
        <f>xControls!B202</f>
        <v>0</v>
      </c>
      <c r="E230" t="str">
        <f>xControls!C202</f>
        <v>PS-5</v>
      </c>
      <c r="F230" s="8">
        <f>ControlImplementation[[#This Row],[Implementation Text]]</f>
        <v>0</v>
      </c>
      <c r="G230" s="8" t="s">
        <v>64</v>
      </c>
      <c r="I230" t="s">
        <v>59</v>
      </c>
      <c r="K230" t="s">
        <v>47</v>
      </c>
      <c r="L230" t="s">
        <v>45</v>
      </c>
    </row>
    <row r="231" spans="1:16" x14ac:dyDescent="0.25">
      <c r="A231" t="str">
        <f>xControls!D203</f>
        <v>PS.06</v>
      </c>
      <c r="B231" t="str">
        <f>xControls!A203</f>
        <v>Personnel Security</v>
      </c>
      <c r="C231" s="5" t="str">
        <f>xControls!A203</f>
        <v>Personnel Security</v>
      </c>
      <c r="D231">
        <f>xControls!B203</f>
        <v>0</v>
      </c>
      <c r="E231" t="str">
        <f>xControls!C203</f>
        <v>PS-6</v>
      </c>
      <c r="F231" s="8">
        <f>ControlImplementation[[#This Row],[Implementation Text]]</f>
        <v>0</v>
      </c>
      <c r="G231" s="8" t="s">
        <v>64</v>
      </c>
      <c r="I231" t="s">
        <v>59</v>
      </c>
      <c r="K231" t="s">
        <v>47</v>
      </c>
      <c r="L231" t="s">
        <v>45</v>
      </c>
    </row>
    <row r="232" spans="1:16" x14ac:dyDescent="0.25">
      <c r="A232" t="str">
        <f>xControls!D204</f>
        <v>PS.07</v>
      </c>
      <c r="B232" t="str">
        <f>xControls!A204</f>
        <v>Personnel Security</v>
      </c>
      <c r="C232" s="5" t="str">
        <f>xControls!A204</f>
        <v>Personnel Security</v>
      </c>
      <c r="D232">
        <f>xControls!B204</f>
        <v>0</v>
      </c>
      <c r="E232" t="str">
        <f>xControls!C204</f>
        <v>PS-7</v>
      </c>
      <c r="F232" s="8">
        <f>ControlImplementation[[#This Row],[Implementation Text]]</f>
        <v>0</v>
      </c>
      <c r="G232" s="8" t="s">
        <v>64</v>
      </c>
      <c r="I232" t="s">
        <v>59</v>
      </c>
      <c r="K232" t="s">
        <v>47</v>
      </c>
      <c r="L232" t="s">
        <v>45</v>
      </c>
    </row>
    <row r="233" spans="1:16" x14ac:dyDescent="0.25">
      <c r="A233" t="str">
        <f>xControls!D205</f>
        <v>PS.08</v>
      </c>
      <c r="B233" t="str">
        <f>xControls!A205</f>
        <v>Personnel Security</v>
      </c>
      <c r="C233" s="5" t="str">
        <f>xControls!A205</f>
        <v>Personnel Security</v>
      </c>
      <c r="D233">
        <f>xControls!B205</f>
        <v>0</v>
      </c>
      <c r="E233" t="str">
        <f>xControls!C205</f>
        <v>PS-8</v>
      </c>
      <c r="F233" s="8">
        <f>ControlImplementation[[#This Row],[Implementation Text]]</f>
        <v>0</v>
      </c>
      <c r="G233" s="8" t="s">
        <v>64</v>
      </c>
      <c r="I233" t="s">
        <v>59</v>
      </c>
      <c r="K233" t="s">
        <v>47</v>
      </c>
      <c r="L233" t="s">
        <v>45</v>
      </c>
    </row>
    <row r="234" spans="1:16" x14ac:dyDescent="0.25">
      <c r="A234" t="str">
        <f>xControls!D206</f>
        <v>PS.09</v>
      </c>
      <c r="B234" t="str">
        <f>xControls!A206</f>
        <v>Personnel Security</v>
      </c>
      <c r="C234" s="5" t="str">
        <f>xControls!A206</f>
        <v>Personnel Security</v>
      </c>
      <c r="D234">
        <f>xControls!B206</f>
        <v>0</v>
      </c>
      <c r="E234" t="str">
        <f>xControls!C206</f>
        <v>PS-9</v>
      </c>
      <c r="F234" s="8">
        <f>ControlImplementation[[#This Row],[Implementation Text]]</f>
        <v>0</v>
      </c>
      <c r="G234" s="8" t="s">
        <v>64</v>
      </c>
      <c r="I234" t="s">
        <v>59</v>
      </c>
      <c r="K234" t="s">
        <v>47</v>
      </c>
      <c r="L234" t="s">
        <v>45</v>
      </c>
    </row>
    <row r="235" spans="1:16" x14ac:dyDescent="0.25">
      <c r="A235" s="7" t="s">
        <v>3504</v>
      </c>
      <c r="B235" s="7"/>
      <c r="C235" s="33"/>
      <c r="D235" s="7"/>
      <c r="E235" s="7"/>
      <c r="F235" s="34"/>
      <c r="G235" s="34"/>
      <c r="H235" s="7"/>
      <c r="I235" s="7"/>
      <c r="J235" s="7"/>
      <c r="K235" s="7"/>
      <c r="L235" s="7"/>
      <c r="M235" s="7"/>
      <c r="N235" s="7"/>
      <c r="O235" s="7"/>
      <c r="P235" s="7"/>
    </row>
    <row r="236" spans="1:16" x14ac:dyDescent="0.25">
      <c r="A236" t="str">
        <f>xControls!D207</f>
        <v>RA.01</v>
      </c>
      <c r="B236" t="str">
        <f>xControls!A207</f>
        <v>Risk Assessment</v>
      </c>
      <c r="C236" s="5" t="str">
        <f>xControls!A207</f>
        <v>Risk Assessment</v>
      </c>
      <c r="D236">
        <f>xControls!B207</f>
        <v>0</v>
      </c>
      <c r="E236" t="str">
        <f>xControls!C207</f>
        <v>RA-1</v>
      </c>
      <c r="F236" s="8">
        <f>ControlImplementation[[#This Row],[Implementation Text]]</f>
        <v>0</v>
      </c>
      <c r="G236" s="8" t="s">
        <v>64</v>
      </c>
      <c r="I236" t="s">
        <v>59</v>
      </c>
      <c r="K236" t="s">
        <v>47</v>
      </c>
      <c r="L236" t="s">
        <v>45</v>
      </c>
    </row>
    <row r="237" spans="1:16" x14ac:dyDescent="0.25">
      <c r="A237" t="str">
        <f>xControls!D208</f>
        <v>RA.02</v>
      </c>
      <c r="B237" t="str">
        <f>xControls!A208</f>
        <v>Risk Assessment</v>
      </c>
      <c r="C237" s="5" t="str">
        <f>xControls!A208</f>
        <v>Risk Assessment</v>
      </c>
      <c r="D237">
        <f>xControls!B208</f>
        <v>0</v>
      </c>
      <c r="E237" t="str">
        <f>xControls!C208</f>
        <v>RA-2</v>
      </c>
      <c r="F237" s="8">
        <f>ControlImplementation[[#This Row],[Implementation Text]]</f>
        <v>0</v>
      </c>
      <c r="G237" s="8" t="s">
        <v>64</v>
      </c>
      <c r="I237" t="s">
        <v>59</v>
      </c>
      <c r="K237" t="s">
        <v>47</v>
      </c>
      <c r="L237" t="s">
        <v>45</v>
      </c>
    </row>
    <row r="238" spans="1:16" x14ac:dyDescent="0.25">
      <c r="A238" t="str">
        <f>xControls!D209</f>
        <v>RA.03</v>
      </c>
      <c r="B238" t="str">
        <f>xControls!A209</f>
        <v>Risk Assessment</v>
      </c>
      <c r="C238" s="5" t="str">
        <f>xControls!A209</f>
        <v>Risk Assessment</v>
      </c>
      <c r="D238">
        <f>xControls!B209</f>
        <v>0</v>
      </c>
      <c r="E238" t="str">
        <f>xControls!C209</f>
        <v>RA-3</v>
      </c>
      <c r="F238" s="8">
        <f>ControlImplementation[[#This Row],[Implementation Text]]</f>
        <v>0</v>
      </c>
      <c r="G238" s="8" t="s">
        <v>64</v>
      </c>
      <c r="I238" t="s">
        <v>59</v>
      </c>
      <c r="K238" t="s">
        <v>47</v>
      </c>
      <c r="L238" t="s">
        <v>45</v>
      </c>
    </row>
    <row r="239" spans="1:16" x14ac:dyDescent="0.25">
      <c r="A239" t="str">
        <f>xControls!D210</f>
        <v>RA.03.01</v>
      </c>
      <c r="B239" t="str">
        <f>xControls!A210</f>
        <v>Risk Assessment</v>
      </c>
      <c r="C239" s="5" t="str">
        <f>xControls!A210</f>
        <v>Risk Assessment</v>
      </c>
      <c r="D239">
        <f>xControls!B210</f>
        <v>0</v>
      </c>
      <c r="E239" t="str">
        <f>xControls!C210</f>
        <v>RA-3(1)</v>
      </c>
      <c r="F239" s="8">
        <f>ControlImplementation[[#This Row],[Implementation Text]]</f>
        <v>0</v>
      </c>
      <c r="G239" s="8" t="s">
        <v>64</v>
      </c>
      <c r="I239" t="s">
        <v>59</v>
      </c>
      <c r="K239" t="s">
        <v>47</v>
      </c>
      <c r="L239" t="s">
        <v>45</v>
      </c>
    </row>
    <row r="240" spans="1:16" x14ac:dyDescent="0.25">
      <c r="A240" t="str">
        <f>xControls!D211</f>
        <v>RA.05</v>
      </c>
      <c r="B240" t="str">
        <f>xControls!A211</f>
        <v>Risk Assessment</v>
      </c>
      <c r="C240" s="5" t="str">
        <f>xControls!A211</f>
        <v>Risk Assessment</v>
      </c>
      <c r="D240">
        <f>xControls!B211</f>
        <v>0</v>
      </c>
      <c r="E240" t="str">
        <f>xControls!C211</f>
        <v>RA-5</v>
      </c>
      <c r="F240" s="8">
        <f>ControlImplementation[[#This Row],[Implementation Text]]</f>
        <v>0</v>
      </c>
      <c r="G240" s="8" t="s">
        <v>64</v>
      </c>
      <c r="I240" t="s">
        <v>59</v>
      </c>
      <c r="K240" t="s">
        <v>47</v>
      </c>
      <c r="L240" t="s">
        <v>45</v>
      </c>
    </row>
    <row r="241" spans="1:16" x14ac:dyDescent="0.25">
      <c r="A241" t="str">
        <f>xControls!D213</f>
        <v>RA.05.02</v>
      </c>
      <c r="B241" t="str">
        <f>xControls!A213</f>
        <v>Risk Assessment</v>
      </c>
      <c r="C241" s="5" t="str">
        <f>xControls!A213</f>
        <v>Risk Assessment</v>
      </c>
      <c r="D241">
        <f>xControls!B213</f>
        <v>0</v>
      </c>
      <c r="E241" t="str">
        <f>xControls!C213</f>
        <v>RA-5(2)</v>
      </c>
      <c r="F241" s="8">
        <f>ControlImplementation[[#This Row],[Implementation Text]]</f>
        <v>0</v>
      </c>
      <c r="G241" s="8" t="s">
        <v>64</v>
      </c>
      <c r="I241" t="s">
        <v>59</v>
      </c>
      <c r="K241" t="s">
        <v>47</v>
      </c>
      <c r="L241" t="s">
        <v>45</v>
      </c>
    </row>
    <row r="242" spans="1:16" x14ac:dyDescent="0.25">
      <c r="A242" t="str">
        <f>xControls!D214</f>
        <v>RA.05.05</v>
      </c>
      <c r="B242" t="str">
        <f>xControls!A214</f>
        <v>Risk Assessment</v>
      </c>
      <c r="C242" s="5" t="str">
        <f>xControls!A214</f>
        <v>Risk Assessment</v>
      </c>
      <c r="D242">
        <f>xControls!B214</f>
        <v>0</v>
      </c>
      <c r="E242" t="str">
        <f>xControls!C214</f>
        <v>RA-5(5)</v>
      </c>
      <c r="F242" s="8">
        <f>ControlImplementation[[#This Row],[Implementation Text]]</f>
        <v>0</v>
      </c>
      <c r="G242" s="8" t="s">
        <v>64</v>
      </c>
      <c r="I242" t="s">
        <v>59</v>
      </c>
      <c r="K242" t="s">
        <v>47</v>
      </c>
      <c r="L242" t="s">
        <v>45</v>
      </c>
    </row>
    <row r="243" spans="1:16" x14ac:dyDescent="0.25">
      <c r="A243" t="str">
        <f>xControls!D212</f>
        <v>RA.05.11</v>
      </c>
      <c r="B243" t="str">
        <f>xControls!A212</f>
        <v>Risk Assessment</v>
      </c>
      <c r="C243" s="5" t="str">
        <f>xControls!A212</f>
        <v>Risk Assessment</v>
      </c>
      <c r="D243">
        <f>xControls!B212</f>
        <v>0</v>
      </c>
      <c r="E243" t="str">
        <f>xControls!C212</f>
        <v>RA-5(11)</v>
      </c>
      <c r="F243" s="8">
        <f>ControlImplementation[[#This Row],[Implementation Text]]</f>
        <v>0</v>
      </c>
      <c r="G243" s="8" t="s">
        <v>64</v>
      </c>
      <c r="I243" t="s">
        <v>59</v>
      </c>
      <c r="K243" t="s">
        <v>47</v>
      </c>
      <c r="L243" t="s">
        <v>45</v>
      </c>
    </row>
    <row r="244" spans="1:16" x14ac:dyDescent="0.25">
      <c r="A244" t="str">
        <f>xControls!D215</f>
        <v>RA.07</v>
      </c>
      <c r="B244" t="str">
        <f>xControls!A215</f>
        <v>Risk Assessment</v>
      </c>
      <c r="C244" s="5" t="str">
        <f>xControls!A215</f>
        <v>Risk Assessment</v>
      </c>
      <c r="D244">
        <f>xControls!B215</f>
        <v>0</v>
      </c>
      <c r="E244" t="str">
        <f>xControls!C215</f>
        <v>RA-7</v>
      </c>
      <c r="F244" s="8">
        <f>ControlImplementation[[#This Row],[Implementation Text]]</f>
        <v>0</v>
      </c>
      <c r="G244" s="8" t="s">
        <v>64</v>
      </c>
      <c r="I244" t="s">
        <v>59</v>
      </c>
      <c r="K244" t="s">
        <v>47</v>
      </c>
      <c r="L244" t="s">
        <v>45</v>
      </c>
    </row>
    <row r="245" spans="1:16" x14ac:dyDescent="0.25">
      <c r="A245" t="str">
        <f>xControls!D216</f>
        <v>RA.09</v>
      </c>
      <c r="B245" t="str">
        <f>xControls!A216</f>
        <v>Risk Assessment</v>
      </c>
      <c r="C245" s="5" t="str">
        <f>xControls!A216</f>
        <v>Risk Assessment</v>
      </c>
      <c r="D245">
        <f>xControls!B216</f>
        <v>0</v>
      </c>
      <c r="E245" t="str">
        <f>xControls!C216</f>
        <v>RA-9</v>
      </c>
      <c r="F245" s="8">
        <f>ControlImplementation[[#This Row],[Implementation Text]]</f>
        <v>0</v>
      </c>
      <c r="G245" s="8" t="s">
        <v>64</v>
      </c>
      <c r="I245" t="s">
        <v>59</v>
      </c>
      <c r="K245" t="s">
        <v>47</v>
      </c>
      <c r="L245" t="s">
        <v>45</v>
      </c>
    </row>
    <row r="246" spans="1:16" x14ac:dyDescent="0.25">
      <c r="A246" s="7" t="s">
        <v>3501</v>
      </c>
      <c r="B246" s="7"/>
      <c r="C246" s="33"/>
      <c r="D246" s="7"/>
      <c r="E246" s="7"/>
      <c r="F246" s="34"/>
      <c r="G246" s="34"/>
      <c r="H246" s="7"/>
      <c r="I246" s="7"/>
      <c r="J246" s="7"/>
      <c r="K246" s="7"/>
      <c r="L246" s="7"/>
      <c r="M246" s="7"/>
      <c r="N246" s="7"/>
      <c r="O246" s="7"/>
      <c r="P246" s="7"/>
    </row>
    <row r="247" spans="1:16" x14ac:dyDescent="0.25">
      <c r="A247" t="str">
        <f>xControls!D217</f>
        <v>SA.01</v>
      </c>
      <c r="B247" t="str">
        <f>xControls!A217</f>
        <v>System and Services Acquisition</v>
      </c>
      <c r="C247" s="5" t="str">
        <f>xControls!A217</f>
        <v>System and Services Acquisition</v>
      </c>
      <c r="D247">
        <f>xControls!B217</f>
        <v>0</v>
      </c>
      <c r="E247" t="str">
        <f>xControls!C217</f>
        <v>SA-1</v>
      </c>
      <c r="F247" s="8">
        <f>ControlImplementation[[#This Row],[Implementation Text]]</f>
        <v>0</v>
      </c>
      <c r="G247" s="8" t="s">
        <v>64</v>
      </c>
      <c r="I247" t="s">
        <v>59</v>
      </c>
      <c r="K247" t="s">
        <v>47</v>
      </c>
      <c r="L247" t="s">
        <v>45</v>
      </c>
    </row>
    <row r="248" spans="1:16" x14ac:dyDescent="0.25">
      <c r="A248" t="str">
        <f>xControls!D222</f>
        <v>SA.02</v>
      </c>
      <c r="B248" t="str">
        <f>xControls!A222</f>
        <v>System and Services Acquisition</v>
      </c>
      <c r="C248" s="5" t="str">
        <f>xControls!A222</f>
        <v>System and Services Acquisition</v>
      </c>
      <c r="D248">
        <f>xControls!B222</f>
        <v>0</v>
      </c>
      <c r="E248" t="str">
        <f>xControls!C222</f>
        <v>SA-2</v>
      </c>
      <c r="F248" s="8">
        <f>ControlImplementation[[#This Row],[Implementation Text]]</f>
        <v>0</v>
      </c>
      <c r="G248" s="8" t="s">
        <v>64</v>
      </c>
      <c r="I248" t="s">
        <v>59</v>
      </c>
      <c r="K248" t="s">
        <v>47</v>
      </c>
      <c r="L248" t="s">
        <v>45</v>
      </c>
    </row>
    <row r="249" spans="1:16" x14ac:dyDescent="0.25">
      <c r="A249" t="str">
        <f>xControls!D224</f>
        <v>SA.03</v>
      </c>
      <c r="B249" t="str">
        <f>xControls!A224</f>
        <v>System and Services Acquisition</v>
      </c>
      <c r="C249" s="5" t="str">
        <f>xControls!A224</f>
        <v>System and Services Acquisition</v>
      </c>
      <c r="D249">
        <f>xControls!B224</f>
        <v>0</v>
      </c>
      <c r="E249" t="str">
        <f>xControls!C224</f>
        <v>SA-3</v>
      </c>
      <c r="F249" s="8">
        <f>ControlImplementation[[#This Row],[Implementation Text]]</f>
        <v>0</v>
      </c>
      <c r="G249" s="8" t="s">
        <v>64</v>
      </c>
      <c r="I249" t="s">
        <v>59</v>
      </c>
      <c r="K249" t="s">
        <v>47</v>
      </c>
      <c r="L249" t="s">
        <v>45</v>
      </c>
    </row>
    <row r="250" spans="1:16" x14ac:dyDescent="0.25">
      <c r="A250" t="str">
        <f>xControls!D225</f>
        <v>SA.04</v>
      </c>
      <c r="B250" t="str">
        <f>xControls!A225</f>
        <v>System and Services Acquisition</v>
      </c>
      <c r="C250" s="5" t="str">
        <f>xControls!A225</f>
        <v>System and Services Acquisition</v>
      </c>
      <c r="D250">
        <f>xControls!B225</f>
        <v>0</v>
      </c>
      <c r="E250" t="str">
        <f>xControls!C225</f>
        <v>SA-4</v>
      </c>
      <c r="F250" s="8">
        <f>ControlImplementation[[#This Row],[Implementation Text]]</f>
        <v>0</v>
      </c>
      <c r="G250" s="8" t="s">
        <v>64</v>
      </c>
      <c r="I250" t="s">
        <v>59</v>
      </c>
      <c r="K250" t="s">
        <v>47</v>
      </c>
      <c r="L250" t="s">
        <v>45</v>
      </c>
    </row>
    <row r="251" spans="1:16" x14ac:dyDescent="0.25">
      <c r="A251" t="str">
        <f>xControls!D226</f>
        <v>SA.04.01</v>
      </c>
      <c r="B251" t="str">
        <f>xControls!A226</f>
        <v>System and Services Acquisition</v>
      </c>
      <c r="C251" s="5" t="str">
        <f>xControls!A226</f>
        <v>System and Services Acquisition</v>
      </c>
      <c r="D251">
        <f>xControls!B226</f>
        <v>0</v>
      </c>
      <c r="E251" t="str">
        <f>xControls!C226</f>
        <v>SA-4(1)</v>
      </c>
      <c r="F251" s="8">
        <f>ControlImplementation[[#This Row],[Implementation Text]]</f>
        <v>0</v>
      </c>
      <c r="G251" s="8" t="s">
        <v>64</v>
      </c>
      <c r="I251" t="s">
        <v>59</v>
      </c>
      <c r="K251" t="s">
        <v>47</v>
      </c>
      <c r="L251" t="s">
        <v>45</v>
      </c>
    </row>
    <row r="252" spans="1:16" x14ac:dyDescent="0.25">
      <c r="A252" t="str">
        <f>xControls!D228</f>
        <v>SA.04.02</v>
      </c>
      <c r="B252" t="str">
        <f>xControls!A228</f>
        <v>System and Services Acquisition</v>
      </c>
      <c r="C252" s="5" t="str">
        <f>xControls!A228</f>
        <v>System and Services Acquisition</v>
      </c>
      <c r="D252">
        <f>xControls!B228</f>
        <v>0</v>
      </c>
      <c r="E252" t="str">
        <f>xControls!C228</f>
        <v>SA-4(2)</v>
      </c>
      <c r="F252" s="8">
        <f>ControlImplementation[[#This Row],[Implementation Text]]</f>
        <v>0</v>
      </c>
      <c r="G252" s="8" t="s">
        <v>64</v>
      </c>
      <c r="I252" t="s">
        <v>59</v>
      </c>
      <c r="K252" t="s">
        <v>47</v>
      </c>
      <c r="L252" t="s">
        <v>45</v>
      </c>
    </row>
    <row r="253" spans="1:16" x14ac:dyDescent="0.25">
      <c r="A253" t="str">
        <f>xControls!D229</f>
        <v>SA.04.09</v>
      </c>
      <c r="B253" t="str">
        <f>xControls!A229</f>
        <v>System and Services Acquisition</v>
      </c>
      <c r="C253" s="5" t="str">
        <f>xControls!A229</f>
        <v>System and Services Acquisition</v>
      </c>
      <c r="D253">
        <f>xControls!B229</f>
        <v>0</v>
      </c>
      <c r="E253" t="str">
        <f>xControls!C229</f>
        <v>SA-4(9)</v>
      </c>
      <c r="F253" s="8">
        <f>ControlImplementation[[#This Row],[Implementation Text]]</f>
        <v>0</v>
      </c>
      <c r="G253" s="8" t="s">
        <v>64</v>
      </c>
      <c r="I253" t="s">
        <v>59</v>
      </c>
      <c r="K253" t="s">
        <v>47</v>
      </c>
      <c r="L253" t="s">
        <v>45</v>
      </c>
    </row>
    <row r="254" spans="1:16" x14ac:dyDescent="0.25">
      <c r="A254" t="str">
        <f>xControls!D227</f>
        <v>SA.04.10</v>
      </c>
      <c r="B254" t="str">
        <f>xControls!A227</f>
        <v>System and Services Acquisition</v>
      </c>
      <c r="C254" s="5" t="str">
        <f>xControls!A227</f>
        <v>System and Services Acquisition</v>
      </c>
      <c r="D254">
        <f>xControls!B227</f>
        <v>0</v>
      </c>
      <c r="E254" t="str">
        <f>xControls!C227</f>
        <v>SA-4(10)</v>
      </c>
      <c r="F254" s="8">
        <f>ControlImplementation[[#This Row],[Implementation Text]]</f>
        <v>0</v>
      </c>
      <c r="G254" s="8" t="s">
        <v>64</v>
      </c>
      <c r="I254" t="s">
        <v>59</v>
      </c>
      <c r="K254" t="s">
        <v>47</v>
      </c>
      <c r="L254" t="s">
        <v>45</v>
      </c>
    </row>
    <row r="255" spans="1:16" x14ac:dyDescent="0.25">
      <c r="A255" t="str">
        <f>xControls!D230</f>
        <v>SA.05</v>
      </c>
      <c r="B255" t="str">
        <f>xControls!A230</f>
        <v>System and Services Acquisition</v>
      </c>
      <c r="C255" s="5" t="str">
        <f>xControls!A230</f>
        <v>System and Services Acquisition</v>
      </c>
      <c r="D255">
        <f>xControls!B230</f>
        <v>0</v>
      </c>
      <c r="E255" t="str">
        <f>xControls!C230</f>
        <v>SA-5</v>
      </c>
      <c r="F255" s="8">
        <f>ControlImplementation[[#This Row],[Implementation Text]]</f>
        <v>0</v>
      </c>
      <c r="G255" s="8" t="s">
        <v>64</v>
      </c>
      <c r="I255" t="s">
        <v>59</v>
      </c>
      <c r="K255" t="s">
        <v>47</v>
      </c>
      <c r="L255" t="s">
        <v>45</v>
      </c>
    </row>
    <row r="256" spans="1:16" x14ac:dyDescent="0.25">
      <c r="A256" t="str">
        <f>xControls!D231</f>
        <v>SA.08</v>
      </c>
      <c r="B256" t="str">
        <f>xControls!A231</f>
        <v>System and Services Acquisition</v>
      </c>
      <c r="C256" s="5" t="str">
        <f>xControls!A231</f>
        <v>System and Services Acquisition</v>
      </c>
      <c r="D256">
        <f>xControls!B231</f>
        <v>0</v>
      </c>
      <c r="E256" t="str">
        <f>xControls!C231</f>
        <v>SA-8</v>
      </c>
      <c r="F256" s="8">
        <f>ControlImplementation[[#This Row],[Implementation Text]]</f>
        <v>0</v>
      </c>
      <c r="G256" s="8" t="s">
        <v>64</v>
      </c>
      <c r="I256" t="s">
        <v>59</v>
      </c>
      <c r="K256" t="s">
        <v>47</v>
      </c>
      <c r="L256" t="s">
        <v>45</v>
      </c>
    </row>
    <row r="257" spans="1:16" x14ac:dyDescent="0.25">
      <c r="A257" t="str">
        <f>xControls!D232</f>
        <v>SA.09</v>
      </c>
      <c r="B257" t="str">
        <f>xControls!A232</f>
        <v>System and Services Acquisition</v>
      </c>
      <c r="C257" s="5" t="str">
        <f>xControls!A232</f>
        <v>System and Services Acquisition</v>
      </c>
      <c r="D257">
        <f>xControls!B232</f>
        <v>0</v>
      </c>
      <c r="E257" t="str">
        <f>xControls!C232</f>
        <v>SA-9</v>
      </c>
      <c r="F257" s="8">
        <f>ControlImplementation[[#This Row],[Implementation Text]]</f>
        <v>0</v>
      </c>
      <c r="G257" s="8" t="s">
        <v>64</v>
      </c>
      <c r="I257" t="s">
        <v>59</v>
      </c>
      <c r="K257" t="s">
        <v>47</v>
      </c>
      <c r="L257" t="s">
        <v>45</v>
      </c>
    </row>
    <row r="258" spans="1:16" x14ac:dyDescent="0.25">
      <c r="A258" t="str">
        <f>xControls!D233</f>
        <v>SA.09.02</v>
      </c>
      <c r="B258" t="str">
        <f>xControls!A233</f>
        <v>System and Services Acquisition</v>
      </c>
      <c r="C258" s="5" t="str">
        <f>xControls!A233</f>
        <v>System and Services Acquisition</v>
      </c>
      <c r="D258">
        <f>xControls!B233</f>
        <v>0</v>
      </c>
      <c r="E258" t="str">
        <f>xControls!C233</f>
        <v>SA-9(2)</v>
      </c>
      <c r="F258" s="8">
        <f>ControlImplementation[[#This Row],[Implementation Text]]</f>
        <v>0</v>
      </c>
      <c r="G258" s="8" t="s">
        <v>64</v>
      </c>
      <c r="I258" t="s">
        <v>59</v>
      </c>
      <c r="K258" t="s">
        <v>47</v>
      </c>
      <c r="L258" t="s">
        <v>45</v>
      </c>
    </row>
    <row r="259" spans="1:16" x14ac:dyDescent="0.25">
      <c r="A259" t="str">
        <f>xControls!D218</f>
        <v>SA.10</v>
      </c>
      <c r="B259" t="str">
        <f>xControls!A218</f>
        <v>System and Services Acquisition</v>
      </c>
      <c r="C259" s="5" t="str">
        <f>xControls!A218</f>
        <v>System and Services Acquisition</v>
      </c>
      <c r="D259">
        <f>xControls!B218</f>
        <v>0</v>
      </c>
      <c r="E259" t="str">
        <f>xControls!C218</f>
        <v>SA-10</v>
      </c>
      <c r="F259" s="8">
        <f>ControlImplementation[[#This Row],[Implementation Text]]</f>
        <v>0</v>
      </c>
      <c r="G259" s="8" t="s">
        <v>64</v>
      </c>
      <c r="I259" t="s">
        <v>59</v>
      </c>
      <c r="K259" t="s">
        <v>47</v>
      </c>
      <c r="L259" t="s">
        <v>45</v>
      </c>
    </row>
    <row r="260" spans="1:16" x14ac:dyDescent="0.25">
      <c r="A260" t="str">
        <f>xControls!D219</f>
        <v>SA.11</v>
      </c>
      <c r="B260" t="str">
        <f>xControls!A219</f>
        <v>System and Services Acquisition</v>
      </c>
      <c r="C260" s="5" t="str">
        <f>xControls!A219</f>
        <v>System and Services Acquisition</v>
      </c>
      <c r="D260">
        <f>xControls!B219</f>
        <v>0</v>
      </c>
      <c r="E260" t="str">
        <f>xControls!C219</f>
        <v>SA-11</v>
      </c>
      <c r="F260" s="8">
        <f>ControlImplementation[[#This Row],[Implementation Text]]</f>
        <v>0</v>
      </c>
      <c r="G260" s="8" t="s">
        <v>64</v>
      </c>
      <c r="I260" t="s">
        <v>59</v>
      </c>
      <c r="K260" t="s">
        <v>47</v>
      </c>
      <c r="L260" t="s">
        <v>45</v>
      </c>
    </row>
    <row r="261" spans="1:16" x14ac:dyDescent="0.25">
      <c r="A261" t="str">
        <f>xControls!D220</f>
        <v>SA.15</v>
      </c>
      <c r="B261" t="str">
        <f>xControls!A220</f>
        <v>System and Services Acquisition</v>
      </c>
      <c r="C261" s="5" t="str">
        <f>xControls!A220</f>
        <v>System and Services Acquisition</v>
      </c>
      <c r="D261">
        <f>xControls!B220</f>
        <v>0</v>
      </c>
      <c r="E261" t="str">
        <f>xControls!C220</f>
        <v>SA-15</v>
      </c>
      <c r="F261" s="8">
        <f>ControlImplementation[[#This Row],[Implementation Text]]</f>
        <v>0</v>
      </c>
      <c r="G261" s="8" t="s">
        <v>64</v>
      </c>
      <c r="I261" t="s">
        <v>59</v>
      </c>
      <c r="K261" t="s">
        <v>47</v>
      </c>
      <c r="L261" t="s">
        <v>45</v>
      </c>
    </row>
    <row r="262" spans="1:16" x14ac:dyDescent="0.25">
      <c r="A262" t="str">
        <f>xControls!D221</f>
        <v>SA.15.03</v>
      </c>
      <c r="B262" t="str">
        <f>xControls!A221</f>
        <v>System and Services Acquisition</v>
      </c>
      <c r="C262" s="5" t="str">
        <f>xControls!A221</f>
        <v>System and Services Acquisition</v>
      </c>
      <c r="D262">
        <f>xControls!B221</f>
        <v>0</v>
      </c>
      <c r="E262" t="str">
        <f>xControls!C221</f>
        <v>SA-15(3)</v>
      </c>
      <c r="F262" s="8">
        <f>ControlImplementation[[#This Row],[Implementation Text]]</f>
        <v>0</v>
      </c>
      <c r="G262" s="8" t="s">
        <v>64</v>
      </c>
      <c r="I262" t="s">
        <v>59</v>
      </c>
      <c r="K262" t="s">
        <v>47</v>
      </c>
      <c r="L262" t="s">
        <v>45</v>
      </c>
    </row>
    <row r="263" spans="1:16" x14ac:dyDescent="0.25">
      <c r="A263" t="str">
        <f>xControls!D223</f>
        <v>SA.22</v>
      </c>
      <c r="B263" t="str">
        <f>xControls!A223</f>
        <v>System and Services Acquisition</v>
      </c>
      <c r="C263" s="5" t="str">
        <f>xControls!A223</f>
        <v>System and Services Acquisition</v>
      </c>
      <c r="D263">
        <f>xControls!B223</f>
        <v>0</v>
      </c>
      <c r="E263" t="str">
        <f>xControls!C223</f>
        <v>SA-22</v>
      </c>
      <c r="F263" s="8">
        <f>ControlImplementation[[#This Row],[Implementation Text]]</f>
        <v>0</v>
      </c>
      <c r="G263" s="8" t="s">
        <v>64</v>
      </c>
      <c r="I263" t="s">
        <v>59</v>
      </c>
      <c r="K263" t="s">
        <v>47</v>
      </c>
      <c r="L263" t="s">
        <v>45</v>
      </c>
    </row>
    <row r="264" spans="1:16" x14ac:dyDescent="0.25">
      <c r="A264" s="7" t="s">
        <v>3511</v>
      </c>
      <c r="B264" s="7"/>
      <c r="C264" s="33"/>
      <c r="D264" s="7"/>
      <c r="E264" s="7"/>
      <c r="F264" s="34"/>
      <c r="G264" s="34"/>
      <c r="H264" s="7"/>
      <c r="I264" s="7"/>
      <c r="J264" s="7"/>
      <c r="K264" s="7"/>
      <c r="L264" s="7"/>
      <c r="M264" s="7"/>
      <c r="N264" s="7"/>
      <c r="O264" s="7"/>
      <c r="P264" s="7"/>
    </row>
    <row r="265" spans="1:16" x14ac:dyDescent="0.25">
      <c r="A265" t="str">
        <f>xControls!D234</f>
        <v>SC.01</v>
      </c>
      <c r="B265" t="str">
        <f>xControls!A234</f>
        <v>System and Communications Protecction</v>
      </c>
      <c r="C265" s="5" t="str">
        <f>xControls!A234</f>
        <v>System and Communications Protecction</v>
      </c>
      <c r="D265">
        <f>xControls!B234</f>
        <v>0</v>
      </c>
      <c r="E265" t="str">
        <f>xControls!C234</f>
        <v>SC-1</v>
      </c>
      <c r="F265" s="8">
        <f>ControlImplementation[[#This Row],[Implementation Text]]</f>
        <v>0</v>
      </c>
      <c r="G265" s="8" t="s">
        <v>64</v>
      </c>
      <c r="I265" t="s">
        <v>59</v>
      </c>
      <c r="K265" t="s">
        <v>47</v>
      </c>
      <c r="L265" t="s">
        <v>45</v>
      </c>
    </row>
    <row r="266" spans="1:16" x14ac:dyDescent="0.25">
      <c r="A266" t="str">
        <f>xControls!D241</f>
        <v>SC.02</v>
      </c>
      <c r="B266" t="str">
        <f>xControls!A241</f>
        <v>System and Communications Protecction</v>
      </c>
      <c r="C266" s="5" t="str">
        <f>xControls!A241</f>
        <v>System and Communications Protecction</v>
      </c>
      <c r="D266">
        <f>xControls!B241</f>
        <v>0</v>
      </c>
      <c r="E266" t="str">
        <f>xControls!C241</f>
        <v>SC-2</v>
      </c>
      <c r="F266" s="8">
        <f>ControlImplementation[[#This Row],[Implementation Text]]</f>
        <v>0</v>
      </c>
      <c r="G266" s="8" t="s">
        <v>64</v>
      </c>
      <c r="I266" t="s">
        <v>59</v>
      </c>
      <c r="K266" t="s">
        <v>47</v>
      </c>
      <c r="L266" t="s">
        <v>45</v>
      </c>
    </row>
    <row r="267" spans="1:16" x14ac:dyDescent="0.25">
      <c r="A267" t="str">
        <f>xControls!D249</f>
        <v>SC.04</v>
      </c>
      <c r="B267" t="str">
        <f>xControls!A249</f>
        <v>System and Communications Protecction</v>
      </c>
      <c r="C267" s="5" t="str">
        <f>xControls!A249</f>
        <v>System and Communications Protecction</v>
      </c>
      <c r="D267">
        <f>xControls!B249</f>
        <v>0</v>
      </c>
      <c r="E267" t="str">
        <f>xControls!C249</f>
        <v>SC-4</v>
      </c>
      <c r="F267" s="8">
        <f>ControlImplementation[[#This Row],[Implementation Text]]</f>
        <v>0</v>
      </c>
      <c r="G267" s="8" t="s">
        <v>64</v>
      </c>
      <c r="I267" t="s">
        <v>59</v>
      </c>
      <c r="K267" t="s">
        <v>47</v>
      </c>
      <c r="L267" t="s">
        <v>45</v>
      </c>
    </row>
    <row r="268" spans="1:16" x14ac:dyDescent="0.25">
      <c r="A268" t="str">
        <f>xControls!D250</f>
        <v>SC.05</v>
      </c>
      <c r="B268" t="str">
        <f>xControls!A250</f>
        <v>System and Communications Protecction</v>
      </c>
      <c r="C268" s="5" t="str">
        <f>xControls!A250</f>
        <v>System and Communications Protecction</v>
      </c>
      <c r="D268">
        <f>xControls!B250</f>
        <v>0</v>
      </c>
      <c r="E268" t="str">
        <f>xControls!C250</f>
        <v>SC-5</v>
      </c>
      <c r="F268" s="8">
        <f>ControlImplementation[[#This Row],[Implementation Text]]</f>
        <v>0</v>
      </c>
      <c r="G268" s="8" t="s">
        <v>64</v>
      </c>
      <c r="I268" t="s">
        <v>59</v>
      </c>
      <c r="K268" t="s">
        <v>47</v>
      </c>
      <c r="L268" t="s">
        <v>45</v>
      </c>
    </row>
    <row r="269" spans="1:16" x14ac:dyDescent="0.25">
      <c r="A269" t="str">
        <f>xControls!D251</f>
        <v>SC.07</v>
      </c>
      <c r="B269" t="str">
        <f>xControls!A251</f>
        <v>System and Communications Protecction</v>
      </c>
      <c r="C269" s="5" t="str">
        <f>xControls!A251</f>
        <v>System and Communications Protecction</v>
      </c>
      <c r="D269">
        <f>xControls!B251</f>
        <v>0</v>
      </c>
      <c r="E269" t="str">
        <f>xControls!C251</f>
        <v>SC-7</v>
      </c>
      <c r="F269" s="8">
        <f>ControlImplementation[[#This Row],[Implementation Text]]</f>
        <v>0</v>
      </c>
      <c r="G269" s="8" t="s">
        <v>64</v>
      </c>
      <c r="I269" t="s">
        <v>59</v>
      </c>
      <c r="K269" t="s">
        <v>47</v>
      </c>
      <c r="L269" t="s">
        <v>45</v>
      </c>
    </row>
    <row r="270" spans="1:16" x14ac:dyDescent="0.25">
      <c r="A270" t="str">
        <f>xControls!D252</f>
        <v>SC.07.03</v>
      </c>
      <c r="B270" t="str">
        <f>xControls!A252</f>
        <v>System and Communications Protecction</v>
      </c>
      <c r="C270" s="5" t="str">
        <f>xControls!A252</f>
        <v>System and Communications Protecction</v>
      </c>
      <c r="D270">
        <f>xControls!B252</f>
        <v>0</v>
      </c>
      <c r="E270" t="str">
        <f>xControls!C252</f>
        <v>SC-7(3)</v>
      </c>
      <c r="F270" s="8">
        <f>ControlImplementation[[#This Row],[Implementation Text]]</f>
        <v>0</v>
      </c>
      <c r="G270" s="8" t="s">
        <v>64</v>
      </c>
      <c r="I270" t="s">
        <v>59</v>
      </c>
      <c r="K270" t="s">
        <v>47</v>
      </c>
      <c r="L270" t="s">
        <v>45</v>
      </c>
    </row>
    <row r="271" spans="1:16" x14ac:dyDescent="0.25">
      <c r="A271" t="str">
        <f>xControls!D253</f>
        <v>SC.07.04</v>
      </c>
      <c r="B271" t="str">
        <f>xControls!A253</f>
        <v>System and Communications Protecction</v>
      </c>
      <c r="C271" s="5" t="str">
        <f>xControls!A253</f>
        <v>System and Communications Protecction</v>
      </c>
      <c r="D271">
        <f>xControls!B253</f>
        <v>0</v>
      </c>
      <c r="E271" t="str">
        <f>xControls!C253</f>
        <v>SC-7(4)</v>
      </c>
      <c r="F271" s="8">
        <f>ControlImplementation[[#This Row],[Implementation Text]]</f>
        <v>0</v>
      </c>
      <c r="G271" s="8" t="s">
        <v>64</v>
      </c>
      <c r="I271" t="s">
        <v>59</v>
      </c>
      <c r="K271" t="s">
        <v>47</v>
      </c>
      <c r="L271" t="s">
        <v>45</v>
      </c>
    </row>
    <row r="272" spans="1:16" x14ac:dyDescent="0.25">
      <c r="A272" t="str">
        <f>xControls!D254</f>
        <v>SC.07.05</v>
      </c>
      <c r="B272" t="str">
        <f>xControls!A254</f>
        <v>System and Communications Protecction</v>
      </c>
      <c r="C272" s="5" t="str">
        <f>xControls!A254</f>
        <v>System and Communications Protecction</v>
      </c>
      <c r="D272">
        <f>xControls!B254</f>
        <v>0</v>
      </c>
      <c r="E272" t="str">
        <f>xControls!C254</f>
        <v>SC-7(5)</v>
      </c>
      <c r="F272" s="8">
        <f>ControlImplementation[[#This Row],[Implementation Text]]</f>
        <v>0</v>
      </c>
      <c r="G272" s="8" t="s">
        <v>64</v>
      </c>
      <c r="I272" t="s">
        <v>59</v>
      </c>
      <c r="K272" t="s">
        <v>47</v>
      </c>
      <c r="L272" t="s">
        <v>45</v>
      </c>
    </row>
    <row r="273" spans="1:12" x14ac:dyDescent="0.25">
      <c r="A273" t="str">
        <f>xControls!D255</f>
        <v>SC.07.07</v>
      </c>
      <c r="B273" t="str">
        <f>xControls!A255</f>
        <v>System and Communications Protecction</v>
      </c>
      <c r="C273" s="5" t="str">
        <f>xControls!A255</f>
        <v>System and Communications Protecction</v>
      </c>
      <c r="D273">
        <f>xControls!B255</f>
        <v>0</v>
      </c>
      <c r="E273" t="str">
        <f>xControls!C255</f>
        <v>SC-7(7)</v>
      </c>
      <c r="F273" s="8">
        <f>ControlImplementation[[#This Row],[Implementation Text]]</f>
        <v>0</v>
      </c>
      <c r="G273" s="8" t="s">
        <v>64</v>
      </c>
      <c r="I273" t="s">
        <v>59</v>
      </c>
      <c r="K273" t="s">
        <v>47</v>
      </c>
      <c r="L273" t="s">
        <v>45</v>
      </c>
    </row>
    <row r="274" spans="1:12" x14ac:dyDescent="0.25">
      <c r="A274" t="str">
        <f>xControls!D256</f>
        <v>SC.07.08</v>
      </c>
      <c r="B274" t="str">
        <f>xControls!A256</f>
        <v>System and Communications Protecction</v>
      </c>
      <c r="C274" s="5" t="str">
        <f>xControls!A256</f>
        <v>System and Communications Protecction</v>
      </c>
      <c r="D274">
        <f>xControls!B256</f>
        <v>0</v>
      </c>
      <c r="E274" t="str">
        <f>xControls!C256</f>
        <v>SC-7(8)</v>
      </c>
      <c r="F274" s="8">
        <f>ControlImplementation[[#This Row],[Implementation Text]]</f>
        <v>0</v>
      </c>
      <c r="G274" s="8" t="s">
        <v>64</v>
      </c>
      <c r="I274" t="s">
        <v>59</v>
      </c>
      <c r="K274" t="s">
        <v>47</v>
      </c>
      <c r="L274" t="s">
        <v>45</v>
      </c>
    </row>
    <row r="275" spans="1:12" x14ac:dyDescent="0.25">
      <c r="A275" t="str">
        <f>xControls!D257</f>
        <v>SC.08</v>
      </c>
      <c r="B275" t="str">
        <f>xControls!A257</f>
        <v>System and Communications Protecction</v>
      </c>
      <c r="C275" s="5" t="str">
        <f>xControls!A257</f>
        <v>System and Communications Protecction</v>
      </c>
      <c r="D275">
        <f>xControls!B257</f>
        <v>0</v>
      </c>
      <c r="E275" t="str">
        <f>xControls!C257</f>
        <v>SC-8</v>
      </c>
      <c r="F275" s="8">
        <f>ControlImplementation[[#This Row],[Implementation Text]]</f>
        <v>0</v>
      </c>
      <c r="G275" s="8" t="s">
        <v>64</v>
      </c>
      <c r="I275" t="s">
        <v>59</v>
      </c>
      <c r="K275" t="s">
        <v>47</v>
      </c>
      <c r="L275" t="s">
        <v>45</v>
      </c>
    </row>
    <row r="276" spans="1:12" x14ac:dyDescent="0.25">
      <c r="A276" t="str">
        <f>xControls!D258</f>
        <v>SC.08.01</v>
      </c>
      <c r="B276" t="str">
        <f>xControls!A258</f>
        <v>System and Communications Protecction</v>
      </c>
      <c r="C276" s="5" t="str">
        <f>xControls!A258</f>
        <v>System and Communications Protecction</v>
      </c>
      <c r="D276">
        <f>xControls!B258</f>
        <v>0</v>
      </c>
      <c r="E276" t="str">
        <f>xControls!C258</f>
        <v>SC-8(1)</v>
      </c>
      <c r="F276" s="8">
        <f>ControlImplementation[[#This Row],[Implementation Text]]</f>
        <v>0</v>
      </c>
      <c r="G276" s="8" t="s">
        <v>64</v>
      </c>
      <c r="I276" t="s">
        <v>59</v>
      </c>
      <c r="K276" t="s">
        <v>47</v>
      </c>
      <c r="L276" t="s">
        <v>45</v>
      </c>
    </row>
    <row r="277" spans="1:12" x14ac:dyDescent="0.25">
      <c r="A277" t="str">
        <f>xControls!D235</f>
        <v>SC.10</v>
      </c>
      <c r="B277" t="str">
        <f>xControls!A235</f>
        <v>System and Communications Protecction</v>
      </c>
      <c r="C277" s="5" t="str">
        <f>xControls!A235</f>
        <v>System and Communications Protecction</v>
      </c>
      <c r="D277">
        <f>xControls!B235</f>
        <v>0</v>
      </c>
      <c r="E277" t="str">
        <f>xControls!C235</f>
        <v>SC-10</v>
      </c>
      <c r="F277" s="8">
        <f>ControlImplementation[[#This Row],[Implementation Text]]</f>
        <v>0</v>
      </c>
      <c r="G277" s="8" t="s">
        <v>64</v>
      </c>
      <c r="I277" t="s">
        <v>59</v>
      </c>
      <c r="K277" t="s">
        <v>47</v>
      </c>
      <c r="L277" t="s">
        <v>45</v>
      </c>
    </row>
    <row r="278" spans="1:12" x14ac:dyDescent="0.25">
      <c r="A278" t="str">
        <f>xControls!D236</f>
        <v>SC.12</v>
      </c>
      <c r="B278" t="str">
        <f>xControls!A236</f>
        <v>System and Communications Protecction</v>
      </c>
      <c r="C278" s="5" t="str">
        <f>xControls!A236</f>
        <v>System and Communications Protecction</v>
      </c>
      <c r="D278">
        <f>xControls!B236</f>
        <v>0</v>
      </c>
      <c r="E278" t="str">
        <f>xControls!C236</f>
        <v>SC-12</v>
      </c>
      <c r="F278" s="8">
        <f>ControlImplementation[[#This Row],[Implementation Text]]</f>
        <v>0</v>
      </c>
      <c r="G278" s="8" t="s">
        <v>64</v>
      </c>
      <c r="I278" t="s">
        <v>59</v>
      </c>
      <c r="K278" t="s">
        <v>47</v>
      </c>
      <c r="L278" t="s">
        <v>45</v>
      </c>
    </row>
    <row r="279" spans="1:12" x14ac:dyDescent="0.25">
      <c r="A279" t="str">
        <f>xControls!D237</f>
        <v>SC.13</v>
      </c>
      <c r="B279" t="str">
        <f>xControls!A237</f>
        <v>System and Communications Protecction</v>
      </c>
      <c r="C279" s="5" t="str">
        <f>xControls!A237</f>
        <v>System and Communications Protecction</v>
      </c>
      <c r="D279">
        <f>xControls!B237</f>
        <v>0</v>
      </c>
      <c r="E279" t="str">
        <f>xControls!C237</f>
        <v>SC-13</v>
      </c>
      <c r="F279" s="8">
        <f>ControlImplementation[[#This Row],[Implementation Text]]</f>
        <v>0</v>
      </c>
      <c r="G279" s="8" t="s">
        <v>64</v>
      </c>
      <c r="I279" t="s">
        <v>59</v>
      </c>
      <c r="K279" t="s">
        <v>47</v>
      </c>
      <c r="L279" t="s">
        <v>45</v>
      </c>
    </row>
    <row r="280" spans="1:12" x14ac:dyDescent="0.25">
      <c r="A280" t="str">
        <f>xControls!D238</f>
        <v>SC.15</v>
      </c>
      <c r="B280" t="str">
        <f>xControls!A238</f>
        <v>System and Communications Protecction</v>
      </c>
      <c r="C280" s="5" t="str">
        <f>xControls!A238</f>
        <v>System and Communications Protecction</v>
      </c>
      <c r="D280">
        <f>xControls!B238</f>
        <v>0</v>
      </c>
      <c r="E280" t="str">
        <f>xControls!C238</f>
        <v>SC-15</v>
      </c>
      <c r="F280" s="8">
        <f>ControlImplementation[[#This Row],[Implementation Text]]</f>
        <v>0</v>
      </c>
      <c r="G280" s="8" t="s">
        <v>64</v>
      </c>
      <c r="I280" t="s">
        <v>59</v>
      </c>
      <c r="K280" t="s">
        <v>47</v>
      </c>
      <c r="L280" t="s">
        <v>45</v>
      </c>
    </row>
    <row r="281" spans="1:12" x14ac:dyDescent="0.25">
      <c r="A281" t="str">
        <f>xControls!D239</f>
        <v>SC.17</v>
      </c>
      <c r="B281" t="str">
        <f>xControls!A239</f>
        <v>System and Communications Protecction</v>
      </c>
      <c r="C281" s="5" t="str">
        <f>xControls!A239</f>
        <v>System and Communications Protecction</v>
      </c>
      <c r="D281">
        <f>xControls!B239</f>
        <v>0</v>
      </c>
      <c r="E281" t="str">
        <f>xControls!C239</f>
        <v>SC-17</v>
      </c>
      <c r="F281" s="8">
        <f>ControlImplementation[[#This Row],[Implementation Text]]</f>
        <v>0</v>
      </c>
      <c r="G281" s="8" t="s">
        <v>64</v>
      </c>
      <c r="I281" t="s">
        <v>59</v>
      </c>
      <c r="K281" t="s">
        <v>47</v>
      </c>
      <c r="L281" t="s">
        <v>45</v>
      </c>
    </row>
    <row r="282" spans="1:12" x14ac:dyDescent="0.25">
      <c r="A282" t="str">
        <f>xControls!D240</f>
        <v>SC.18</v>
      </c>
      <c r="B282" t="str">
        <f>xControls!A240</f>
        <v>System and Communications Protecction</v>
      </c>
      <c r="C282" s="5" t="str">
        <f>xControls!A240</f>
        <v>System and Communications Protecction</v>
      </c>
      <c r="D282">
        <f>xControls!B240</f>
        <v>0</v>
      </c>
      <c r="E282" t="str">
        <f>xControls!C240</f>
        <v>SC-18</v>
      </c>
      <c r="F282" s="8">
        <f>ControlImplementation[[#This Row],[Implementation Text]]</f>
        <v>0</v>
      </c>
      <c r="G282" s="8" t="s">
        <v>64</v>
      </c>
      <c r="I282" t="s">
        <v>59</v>
      </c>
      <c r="K282" t="s">
        <v>47</v>
      </c>
      <c r="L282" t="s">
        <v>45</v>
      </c>
    </row>
    <row r="283" spans="1:12" x14ac:dyDescent="0.25">
      <c r="A283" t="str">
        <f>xControls!D242</f>
        <v>SC.20</v>
      </c>
      <c r="B283" t="str">
        <f>xControls!A242</f>
        <v>System and Communications Protecction</v>
      </c>
      <c r="C283" s="5" t="str">
        <f>xControls!A242</f>
        <v>System and Communications Protecction</v>
      </c>
      <c r="D283">
        <f>xControls!B242</f>
        <v>0</v>
      </c>
      <c r="E283" t="str">
        <f>xControls!C242</f>
        <v>SC-20</v>
      </c>
      <c r="F283" s="8">
        <f>ControlImplementation[[#This Row],[Implementation Text]]</f>
        <v>0</v>
      </c>
      <c r="G283" s="8" t="s">
        <v>64</v>
      </c>
      <c r="I283" t="s">
        <v>59</v>
      </c>
      <c r="K283" t="s">
        <v>47</v>
      </c>
      <c r="L283" t="s">
        <v>45</v>
      </c>
    </row>
    <row r="284" spans="1:12" x14ac:dyDescent="0.25">
      <c r="A284" t="str">
        <f>xControls!D243</f>
        <v>SC.21</v>
      </c>
      <c r="B284" t="str">
        <f>xControls!A243</f>
        <v>System and Communications Protecction</v>
      </c>
      <c r="C284" s="5" t="str">
        <f>xControls!A243</f>
        <v>System and Communications Protecction</v>
      </c>
      <c r="D284">
        <f>xControls!B243</f>
        <v>0</v>
      </c>
      <c r="E284" t="str">
        <f>xControls!C243</f>
        <v>SC-21</v>
      </c>
      <c r="F284" s="8">
        <f>ControlImplementation[[#This Row],[Implementation Text]]</f>
        <v>0</v>
      </c>
      <c r="G284" s="8" t="s">
        <v>64</v>
      </c>
      <c r="I284" t="s">
        <v>59</v>
      </c>
      <c r="K284" t="s">
        <v>47</v>
      </c>
      <c r="L284" t="s">
        <v>45</v>
      </c>
    </row>
    <row r="285" spans="1:12" x14ac:dyDescent="0.25">
      <c r="A285" t="str">
        <f>xControls!D244</f>
        <v>SC.22</v>
      </c>
      <c r="B285" t="str">
        <f>xControls!A244</f>
        <v>System and Communications Protecction</v>
      </c>
      <c r="C285" s="5" t="str">
        <f>xControls!A244</f>
        <v>System and Communications Protecction</v>
      </c>
      <c r="D285">
        <f>xControls!B244</f>
        <v>0</v>
      </c>
      <c r="E285" t="str">
        <f>xControls!C244</f>
        <v>SC-22</v>
      </c>
      <c r="F285" s="8">
        <f>ControlImplementation[[#This Row],[Implementation Text]]</f>
        <v>0</v>
      </c>
      <c r="G285" s="8" t="s">
        <v>64</v>
      </c>
      <c r="I285" t="s">
        <v>59</v>
      </c>
      <c r="K285" t="s">
        <v>47</v>
      </c>
      <c r="L285" t="s">
        <v>45</v>
      </c>
    </row>
    <row r="286" spans="1:12" x14ac:dyDescent="0.25">
      <c r="A286" t="str">
        <f>xControls!D245</f>
        <v>SC.23</v>
      </c>
      <c r="B286" t="str">
        <f>xControls!A245</f>
        <v>System and Communications Protecction</v>
      </c>
      <c r="C286" s="5" t="str">
        <f>xControls!A245</f>
        <v>System and Communications Protecction</v>
      </c>
      <c r="D286">
        <f>xControls!B245</f>
        <v>0</v>
      </c>
      <c r="E286" t="str">
        <f>xControls!C245</f>
        <v>SC-23</v>
      </c>
      <c r="F286" s="8">
        <f>ControlImplementation[[#This Row],[Implementation Text]]</f>
        <v>0</v>
      </c>
      <c r="G286" s="8" t="s">
        <v>64</v>
      </c>
      <c r="I286" t="s">
        <v>59</v>
      </c>
      <c r="K286" t="s">
        <v>47</v>
      </c>
      <c r="L286" t="s">
        <v>45</v>
      </c>
    </row>
    <row r="287" spans="1:12" x14ac:dyDescent="0.25">
      <c r="A287" t="str">
        <f>xControls!D246</f>
        <v>SC.28</v>
      </c>
      <c r="B287" t="str">
        <f>xControls!A246</f>
        <v>System and Communications Protecction</v>
      </c>
      <c r="C287" s="5" t="str">
        <f>xControls!A246</f>
        <v>System and Communications Protecction</v>
      </c>
      <c r="D287">
        <f>xControls!B246</f>
        <v>0</v>
      </c>
      <c r="E287" t="str">
        <f>xControls!C246</f>
        <v>SC-28</v>
      </c>
      <c r="F287" s="8">
        <f>ControlImplementation[[#This Row],[Implementation Text]]</f>
        <v>0</v>
      </c>
      <c r="G287" s="8" t="s">
        <v>64</v>
      </c>
      <c r="I287" t="s">
        <v>59</v>
      </c>
      <c r="K287" t="s">
        <v>47</v>
      </c>
      <c r="L287" t="s">
        <v>45</v>
      </c>
    </row>
    <row r="288" spans="1:12" x14ac:dyDescent="0.25">
      <c r="A288" t="str">
        <f>xControls!D247</f>
        <v>SC.28.01</v>
      </c>
      <c r="B288" t="str">
        <f>xControls!A247</f>
        <v>System and Communications Protecction</v>
      </c>
      <c r="C288" s="5" t="str">
        <f>xControls!A247</f>
        <v>System and Communications Protecction</v>
      </c>
      <c r="D288">
        <f>xControls!B247</f>
        <v>0</v>
      </c>
      <c r="E288" t="str">
        <f>xControls!C247</f>
        <v>SC-28(1)</v>
      </c>
      <c r="F288" s="8">
        <f>ControlImplementation[[#This Row],[Implementation Text]]</f>
        <v>0</v>
      </c>
      <c r="G288" s="8" t="s">
        <v>64</v>
      </c>
      <c r="I288" t="s">
        <v>59</v>
      </c>
      <c r="K288" t="s">
        <v>47</v>
      </c>
      <c r="L288" t="s">
        <v>45</v>
      </c>
    </row>
    <row r="289" spans="1:16" x14ac:dyDescent="0.25">
      <c r="A289" t="str">
        <f>xControls!D248</f>
        <v>SC.39</v>
      </c>
      <c r="B289" t="str">
        <f>xControls!A248</f>
        <v>System and Communications Protecction</v>
      </c>
      <c r="C289" s="5" t="str">
        <f>xControls!A248</f>
        <v>System and Communications Protecction</v>
      </c>
      <c r="D289">
        <f>xControls!B248</f>
        <v>0</v>
      </c>
      <c r="E289" t="str">
        <f>xControls!C248</f>
        <v>SC-39</v>
      </c>
      <c r="F289" s="8">
        <f>ControlImplementation[[#This Row],[Implementation Text]]</f>
        <v>0</v>
      </c>
      <c r="G289" s="8" t="s">
        <v>64</v>
      </c>
      <c r="I289" t="s">
        <v>59</v>
      </c>
      <c r="K289" t="s">
        <v>47</v>
      </c>
      <c r="L289" t="s">
        <v>45</v>
      </c>
    </row>
    <row r="290" spans="1:16" x14ac:dyDescent="0.25">
      <c r="A290" s="7" t="s">
        <v>3509</v>
      </c>
      <c r="B290" s="7"/>
      <c r="C290" s="33"/>
      <c r="D290" s="7"/>
      <c r="E290" s="7"/>
      <c r="F290" s="34"/>
      <c r="G290" s="34"/>
      <c r="H290" s="7"/>
      <c r="I290" s="7"/>
      <c r="J290" s="7"/>
      <c r="K290" s="7"/>
      <c r="L290" s="7"/>
      <c r="M290" s="7"/>
      <c r="N290" s="7"/>
      <c r="O290" s="7"/>
      <c r="P290" s="7"/>
    </row>
    <row r="291" spans="1:16" x14ac:dyDescent="0.25">
      <c r="A291" t="str">
        <f>xControls!D259</f>
        <v>SI.01</v>
      </c>
      <c r="B291" t="str">
        <f>xControls!A259</f>
        <v>System and Information Integrity</v>
      </c>
      <c r="C291" s="5" t="str">
        <f>xControls!A259</f>
        <v>System and Information Integrity</v>
      </c>
      <c r="D291">
        <f>xControls!B259</f>
        <v>0</v>
      </c>
      <c r="E291" t="str">
        <f>xControls!C259</f>
        <v>SI-1</v>
      </c>
      <c r="F291" s="8">
        <f>ControlImplementation[[#This Row],[Implementation Text]]</f>
        <v>0</v>
      </c>
      <c r="G291" s="8" t="s">
        <v>64</v>
      </c>
      <c r="I291" t="s">
        <v>59</v>
      </c>
      <c r="K291" t="s">
        <v>47</v>
      </c>
      <c r="L291" t="s">
        <v>45</v>
      </c>
    </row>
    <row r="292" spans="1:16" x14ac:dyDescent="0.25">
      <c r="A292" t="str">
        <f>xControls!D264</f>
        <v>SI.02</v>
      </c>
      <c r="B292" t="str">
        <f>xControls!A264</f>
        <v>System and Information Integrity</v>
      </c>
      <c r="C292" s="5" t="str">
        <f>xControls!A264</f>
        <v>System and Information Integrity</v>
      </c>
      <c r="D292">
        <f>xControls!B264</f>
        <v>0</v>
      </c>
      <c r="E292" t="str">
        <f>xControls!C264</f>
        <v>SI-2</v>
      </c>
      <c r="F292" s="8">
        <f>ControlImplementation[[#This Row],[Implementation Text]]</f>
        <v>0</v>
      </c>
      <c r="G292" s="8" t="s">
        <v>64</v>
      </c>
      <c r="I292" t="s">
        <v>59</v>
      </c>
      <c r="K292" t="s">
        <v>47</v>
      </c>
      <c r="L292" t="s">
        <v>45</v>
      </c>
    </row>
    <row r="293" spans="1:16" x14ac:dyDescent="0.25">
      <c r="A293" t="str">
        <f>xControls!D265</f>
        <v>SI.02.02</v>
      </c>
      <c r="B293" t="str">
        <f>xControls!A265</f>
        <v>System and Information Integrity</v>
      </c>
      <c r="C293" s="5" t="str">
        <f>xControls!A265</f>
        <v>System and Information Integrity</v>
      </c>
      <c r="D293">
        <f>xControls!B265</f>
        <v>0</v>
      </c>
      <c r="E293" t="str">
        <f>xControls!C265</f>
        <v>SI-2(2)</v>
      </c>
      <c r="F293" s="8">
        <f>ControlImplementation[[#This Row],[Implementation Text]]</f>
        <v>0</v>
      </c>
      <c r="G293" s="8" t="s">
        <v>64</v>
      </c>
      <c r="I293" t="s">
        <v>59</v>
      </c>
      <c r="K293" t="s">
        <v>47</v>
      </c>
      <c r="L293" t="s">
        <v>45</v>
      </c>
    </row>
    <row r="294" spans="1:16" x14ac:dyDescent="0.25">
      <c r="A294" t="str">
        <f>xControls!D266</f>
        <v>SI.03</v>
      </c>
      <c r="B294" t="str">
        <f>xControls!A266</f>
        <v>System and Information Integrity</v>
      </c>
      <c r="C294" s="5" t="str">
        <f>xControls!A266</f>
        <v>System and Information Integrity</v>
      </c>
      <c r="D294">
        <f>xControls!B266</f>
        <v>0</v>
      </c>
      <c r="E294" t="str">
        <f>xControls!C266</f>
        <v>SI-3</v>
      </c>
      <c r="F294" s="8">
        <f>ControlImplementation[[#This Row],[Implementation Text]]</f>
        <v>0</v>
      </c>
      <c r="G294" s="8" t="s">
        <v>64</v>
      </c>
      <c r="I294" t="s">
        <v>59</v>
      </c>
      <c r="K294" t="s">
        <v>47</v>
      </c>
      <c r="L294" t="s">
        <v>45</v>
      </c>
    </row>
    <row r="295" spans="1:16" x14ac:dyDescent="0.25">
      <c r="A295" t="str">
        <f>xControls!D267</f>
        <v>SI.04</v>
      </c>
      <c r="B295" t="str">
        <f>xControls!A267</f>
        <v>System and Information Integrity</v>
      </c>
      <c r="C295" s="5" t="str">
        <f>xControls!A267</f>
        <v>System and Information Integrity</v>
      </c>
      <c r="D295">
        <f>xControls!B267</f>
        <v>0</v>
      </c>
      <c r="E295" t="str">
        <f>xControls!C267</f>
        <v>SI-4</v>
      </c>
      <c r="F295" s="8">
        <f>ControlImplementation[[#This Row],[Implementation Text]]</f>
        <v>0</v>
      </c>
      <c r="G295" s="8" t="s">
        <v>64</v>
      </c>
      <c r="I295" t="s">
        <v>59</v>
      </c>
      <c r="K295" t="s">
        <v>47</v>
      </c>
      <c r="L295" t="s">
        <v>45</v>
      </c>
    </row>
    <row r="296" spans="1:16" x14ac:dyDescent="0.25">
      <c r="A296" t="str">
        <f>xControls!D268</f>
        <v>SI.04.02</v>
      </c>
      <c r="B296" t="str">
        <f>xControls!A268</f>
        <v>System and Information Integrity</v>
      </c>
      <c r="C296" s="5" t="str">
        <f>xControls!A268</f>
        <v>System and Information Integrity</v>
      </c>
      <c r="D296">
        <f>xControls!B268</f>
        <v>0</v>
      </c>
      <c r="E296" t="str">
        <f>xControls!C268</f>
        <v>SI-4(2)</v>
      </c>
      <c r="F296" s="8">
        <f>ControlImplementation[[#This Row],[Implementation Text]]</f>
        <v>0</v>
      </c>
      <c r="G296" s="8" t="s">
        <v>64</v>
      </c>
      <c r="I296" t="s">
        <v>59</v>
      </c>
      <c r="K296" t="s">
        <v>47</v>
      </c>
      <c r="L296" t="s">
        <v>45</v>
      </c>
    </row>
    <row r="297" spans="1:16" x14ac:dyDescent="0.25">
      <c r="A297" t="str">
        <f>xControls!D269</f>
        <v>SI.04.04</v>
      </c>
      <c r="B297" t="str">
        <f>xControls!A269</f>
        <v>System and Information Integrity</v>
      </c>
      <c r="C297" s="5" t="str">
        <f>xControls!A269</f>
        <v>System and Information Integrity</v>
      </c>
      <c r="D297">
        <f>xControls!B269</f>
        <v>0</v>
      </c>
      <c r="E297" t="str">
        <f>xControls!C269</f>
        <v>SI-4(4)</v>
      </c>
      <c r="F297" s="8">
        <f>ControlImplementation[[#This Row],[Implementation Text]]</f>
        <v>0</v>
      </c>
      <c r="G297" s="8" t="s">
        <v>64</v>
      </c>
      <c r="I297" t="s">
        <v>59</v>
      </c>
      <c r="K297" t="s">
        <v>47</v>
      </c>
      <c r="L297" t="s">
        <v>45</v>
      </c>
    </row>
    <row r="298" spans="1:16" x14ac:dyDescent="0.25">
      <c r="A298" t="str">
        <f>xControls!D270</f>
        <v>SI.04.05</v>
      </c>
      <c r="B298" t="str">
        <f>xControls!A270</f>
        <v>System and Information Integrity</v>
      </c>
      <c r="C298" s="5" t="str">
        <f>xControls!A270</f>
        <v>System and Information Integrity</v>
      </c>
      <c r="D298">
        <f>xControls!B270</f>
        <v>0</v>
      </c>
      <c r="E298" t="str">
        <f>xControls!C270</f>
        <v>SI-4(5)</v>
      </c>
      <c r="F298" s="8">
        <f>ControlImplementation[[#This Row],[Implementation Text]]</f>
        <v>0</v>
      </c>
      <c r="G298" s="8" t="s">
        <v>64</v>
      </c>
      <c r="I298" t="s">
        <v>59</v>
      </c>
      <c r="K298" t="s">
        <v>47</v>
      </c>
      <c r="L298" t="s">
        <v>45</v>
      </c>
    </row>
    <row r="299" spans="1:16" x14ac:dyDescent="0.25">
      <c r="A299" t="str">
        <f>xControls!D271</f>
        <v>SI.05</v>
      </c>
      <c r="B299" t="str">
        <f>xControls!A271</f>
        <v>System and Information Integrity</v>
      </c>
      <c r="C299" s="5" t="str">
        <f>xControls!A271</f>
        <v>System and Information Integrity</v>
      </c>
      <c r="D299">
        <f>xControls!B271</f>
        <v>0</v>
      </c>
      <c r="E299" t="str">
        <f>xControls!C271</f>
        <v>SI-5</v>
      </c>
      <c r="F299" s="8">
        <f>ControlImplementation[[#This Row],[Implementation Text]]</f>
        <v>0</v>
      </c>
      <c r="G299" s="8" t="s">
        <v>64</v>
      </c>
      <c r="I299" t="s">
        <v>59</v>
      </c>
      <c r="K299" t="s">
        <v>47</v>
      </c>
      <c r="L299" t="s">
        <v>45</v>
      </c>
    </row>
    <row r="300" spans="1:16" x14ac:dyDescent="0.25">
      <c r="A300" t="str">
        <f>xControls!D272</f>
        <v>SI.07</v>
      </c>
      <c r="B300" t="str">
        <f>xControls!A272</f>
        <v>System and Information Integrity</v>
      </c>
      <c r="C300" s="5" t="str">
        <f>xControls!A272</f>
        <v>System and Information Integrity</v>
      </c>
      <c r="D300">
        <f>xControls!B272</f>
        <v>0</v>
      </c>
      <c r="E300" t="str">
        <f>xControls!C272</f>
        <v>SI-7</v>
      </c>
      <c r="F300" s="8">
        <f>ControlImplementation[[#This Row],[Implementation Text]]</f>
        <v>0</v>
      </c>
      <c r="G300" s="8" t="s">
        <v>64</v>
      </c>
      <c r="I300" t="s">
        <v>59</v>
      </c>
      <c r="K300" t="s">
        <v>47</v>
      </c>
      <c r="L300" t="s">
        <v>45</v>
      </c>
    </row>
    <row r="301" spans="1:16" x14ac:dyDescent="0.25">
      <c r="A301" t="str">
        <f>xControls!D273</f>
        <v>SI.07.01</v>
      </c>
      <c r="B301" t="str">
        <f>xControls!A273</f>
        <v>System and Information Integrity</v>
      </c>
      <c r="C301" s="5" t="str">
        <f>xControls!A273</f>
        <v>System and Information Integrity</v>
      </c>
      <c r="D301">
        <f>xControls!B273</f>
        <v>0</v>
      </c>
      <c r="E301" t="str">
        <f>xControls!C273</f>
        <v>SI-7(1)</v>
      </c>
      <c r="F301" s="8">
        <f>ControlImplementation[[#This Row],[Implementation Text]]</f>
        <v>0</v>
      </c>
      <c r="G301" s="8" t="s">
        <v>64</v>
      </c>
      <c r="I301" t="s">
        <v>59</v>
      </c>
      <c r="K301" t="s">
        <v>47</v>
      </c>
      <c r="L301" t="s">
        <v>45</v>
      </c>
    </row>
    <row r="302" spans="1:16" x14ac:dyDescent="0.25">
      <c r="A302" t="str">
        <f>xControls!D274</f>
        <v>SI.07.07</v>
      </c>
      <c r="B302" t="str">
        <f>xControls!A274</f>
        <v>System and Information Integrity</v>
      </c>
      <c r="C302" s="5" t="str">
        <f>xControls!A274</f>
        <v>System and Information Integrity</v>
      </c>
      <c r="D302">
        <f>xControls!B274</f>
        <v>0</v>
      </c>
      <c r="E302" t="str">
        <f>xControls!C274</f>
        <v>SI-7(7)</v>
      </c>
      <c r="F302" s="8">
        <f>ControlImplementation[[#This Row],[Implementation Text]]</f>
        <v>0</v>
      </c>
      <c r="G302" s="8" t="s">
        <v>64</v>
      </c>
      <c r="I302" t="s">
        <v>59</v>
      </c>
      <c r="K302" t="s">
        <v>47</v>
      </c>
      <c r="L302" t="s">
        <v>45</v>
      </c>
    </row>
    <row r="303" spans="1:16" x14ac:dyDescent="0.25">
      <c r="A303" t="str">
        <f>xControls!D275</f>
        <v>SI.08</v>
      </c>
      <c r="B303" t="str">
        <f>xControls!A275</f>
        <v>System and Information Integrity</v>
      </c>
      <c r="C303" s="5" t="str">
        <f>xControls!A275</f>
        <v>System and Information Integrity</v>
      </c>
      <c r="D303">
        <f>xControls!B275</f>
        <v>0</v>
      </c>
      <c r="E303" t="str">
        <f>xControls!C275</f>
        <v>SI-8</v>
      </c>
      <c r="F303" s="8">
        <f>ControlImplementation[[#This Row],[Implementation Text]]</f>
        <v>0</v>
      </c>
      <c r="G303" s="8" t="s">
        <v>64</v>
      </c>
      <c r="I303" t="s">
        <v>59</v>
      </c>
      <c r="K303" t="s">
        <v>47</v>
      </c>
      <c r="L303" t="s">
        <v>45</v>
      </c>
    </row>
    <row r="304" spans="1:16" x14ac:dyDescent="0.25">
      <c r="A304" t="str">
        <f>xControls!D276</f>
        <v>SI.08.02</v>
      </c>
      <c r="B304" t="str">
        <f>xControls!A276</f>
        <v>System and Information Integrity</v>
      </c>
      <c r="C304" s="5" t="str">
        <f>xControls!A276</f>
        <v>System and Information Integrity</v>
      </c>
      <c r="D304">
        <f>xControls!B276</f>
        <v>0</v>
      </c>
      <c r="E304" t="str">
        <f>xControls!C276</f>
        <v>SI-8(2)</v>
      </c>
      <c r="F304" s="8">
        <f>ControlImplementation[[#This Row],[Implementation Text]]</f>
        <v>0</v>
      </c>
      <c r="G304" s="8" t="s">
        <v>64</v>
      </c>
      <c r="I304" t="s">
        <v>59</v>
      </c>
      <c r="K304" t="s">
        <v>47</v>
      </c>
      <c r="L304" t="s">
        <v>45</v>
      </c>
    </row>
    <row r="305" spans="1:16" x14ac:dyDescent="0.25">
      <c r="A305" t="str">
        <f>xControls!D260</f>
        <v>SI.10</v>
      </c>
      <c r="B305" t="str">
        <f>xControls!A260</f>
        <v>System and Information Integrity</v>
      </c>
      <c r="C305" s="5" t="str">
        <f>xControls!A260</f>
        <v>System and Information Integrity</v>
      </c>
      <c r="D305">
        <f>xControls!B260</f>
        <v>0</v>
      </c>
      <c r="E305" t="str">
        <f>xControls!C260</f>
        <v>SI-10</v>
      </c>
      <c r="F305" s="8">
        <f>ControlImplementation[[#This Row],[Implementation Text]]</f>
        <v>0</v>
      </c>
      <c r="G305" s="8" t="s">
        <v>64</v>
      </c>
      <c r="I305" t="s">
        <v>59</v>
      </c>
      <c r="K305" t="s">
        <v>47</v>
      </c>
      <c r="L305" t="s">
        <v>45</v>
      </c>
    </row>
    <row r="306" spans="1:16" x14ac:dyDescent="0.25">
      <c r="A306" t="str">
        <f>xControls!D261</f>
        <v>SI.11</v>
      </c>
      <c r="B306" t="str">
        <f>xControls!A261</f>
        <v>System and Information Integrity</v>
      </c>
      <c r="C306" s="5" t="str">
        <f>xControls!A261</f>
        <v>System and Information Integrity</v>
      </c>
      <c r="D306">
        <f>xControls!B261</f>
        <v>0</v>
      </c>
      <c r="E306" t="str">
        <f>xControls!C261</f>
        <v>SI-11</v>
      </c>
      <c r="F306" s="8">
        <f>ControlImplementation[[#This Row],[Implementation Text]]</f>
        <v>0</v>
      </c>
      <c r="G306" s="8" t="s">
        <v>64</v>
      </c>
      <c r="I306" t="s">
        <v>59</v>
      </c>
      <c r="K306" t="s">
        <v>47</v>
      </c>
      <c r="L306" t="s">
        <v>45</v>
      </c>
    </row>
    <row r="307" spans="1:16" x14ac:dyDescent="0.25">
      <c r="A307" t="str">
        <f>xControls!D262</f>
        <v>SI.12</v>
      </c>
      <c r="B307" t="str">
        <f>xControls!A262</f>
        <v>System and Information Integrity</v>
      </c>
      <c r="C307" s="5" t="str">
        <f>xControls!A262</f>
        <v>System and Information Integrity</v>
      </c>
      <c r="D307">
        <f>xControls!B262</f>
        <v>0</v>
      </c>
      <c r="E307" t="str">
        <f>xControls!C262</f>
        <v>SI-12</v>
      </c>
      <c r="F307" s="8">
        <f>ControlImplementation[[#This Row],[Implementation Text]]</f>
        <v>0</v>
      </c>
      <c r="G307" s="8" t="s">
        <v>64</v>
      </c>
      <c r="I307" t="s">
        <v>59</v>
      </c>
      <c r="K307" t="s">
        <v>47</v>
      </c>
      <c r="L307" t="s">
        <v>45</v>
      </c>
    </row>
    <row r="308" spans="1:16" x14ac:dyDescent="0.25">
      <c r="A308" t="str">
        <f>xControls!D263</f>
        <v>SI.16</v>
      </c>
      <c r="B308" t="str">
        <f>xControls!A263</f>
        <v>System and Information Integrity</v>
      </c>
      <c r="C308" s="5" t="str">
        <f>xControls!A263</f>
        <v>System and Information Integrity</v>
      </c>
      <c r="D308">
        <f>xControls!B263</f>
        <v>0</v>
      </c>
      <c r="E308" t="str">
        <f>xControls!C263</f>
        <v>SI-16</v>
      </c>
      <c r="F308" s="8">
        <f>ControlImplementation[[#This Row],[Implementation Text]]</f>
        <v>0</v>
      </c>
      <c r="G308" s="8" t="s">
        <v>64</v>
      </c>
      <c r="I308" t="s">
        <v>59</v>
      </c>
      <c r="K308" t="s">
        <v>47</v>
      </c>
      <c r="L308" t="s">
        <v>45</v>
      </c>
    </row>
    <row r="309" spans="1:16" x14ac:dyDescent="0.25">
      <c r="A309" s="7" t="s">
        <v>3510</v>
      </c>
      <c r="B309" s="7"/>
      <c r="C309" s="33"/>
      <c r="D309" s="7"/>
      <c r="E309" s="7"/>
      <c r="F309" s="34"/>
      <c r="G309" s="34"/>
      <c r="H309" s="7"/>
      <c r="I309" s="7"/>
      <c r="J309" s="7"/>
      <c r="K309" s="7"/>
      <c r="L309" s="7"/>
      <c r="M309" s="7"/>
      <c r="N309" s="7"/>
      <c r="O309" s="7"/>
      <c r="P309" s="7"/>
    </row>
    <row r="310" spans="1:16" x14ac:dyDescent="0.25">
      <c r="A310" t="str">
        <f>xControls!D277</f>
        <v>SR.01</v>
      </c>
      <c r="B310" t="str">
        <f>xControls!A277</f>
        <v>Supply Chain Risk Management</v>
      </c>
      <c r="C310" s="5" t="str">
        <f>xControls!A277</f>
        <v>Supply Chain Risk Management</v>
      </c>
      <c r="D310">
        <f>xControls!B277</f>
        <v>0</v>
      </c>
      <c r="E310" t="str">
        <f>xControls!C277</f>
        <v>SR-1</v>
      </c>
      <c r="F310" s="8">
        <f>ControlImplementation[[#This Row],[Implementation Text]]</f>
        <v>0</v>
      </c>
      <c r="G310" s="8" t="s">
        <v>64</v>
      </c>
      <c r="I310" t="s">
        <v>59</v>
      </c>
      <c r="K310" t="s">
        <v>47</v>
      </c>
      <c r="L310" t="s">
        <v>45</v>
      </c>
    </row>
    <row r="311" spans="1:16" x14ac:dyDescent="0.25">
      <c r="A311" t="str">
        <f>xControls!D283</f>
        <v>SR.02</v>
      </c>
      <c r="B311" t="str">
        <f>xControls!A283</f>
        <v>Supply Chain Risk Management</v>
      </c>
      <c r="C311" s="5" t="str">
        <f>xControls!A283</f>
        <v>Supply Chain Risk Management</v>
      </c>
      <c r="D311">
        <f>xControls!B283</f>
        <v>0</v>
      </c>
      <c r="E311" t="str">
        <f>xControls!C283</f>
        <v>SR-2</v>
      </c>
      <c r="F311" s="8">
        <f>ControlImplementation[[#This Row],[Implementation Text]]</f>
        <v>0</v>
      </c>
      <c r="G311" s="8" t="s">
        <v>64</v>
      </c>
      <c r="I311" t="s">
        <v>59</v>
      </c>
      <c r="K311" t="s">
        <v>47</v>
      </c>
      <c r="L311" t="s">
        <v>45</v>
      </c>
    </row>
    <row r="312" spans="1:16" x14ac:dyDescent="0.25">
      <c r="A312" t="str">
        <f>xControls!D284</f>
        <v>SR.02.01</v>
      </c>
      <c r="B312" t="str">
        <f>xControls!A284</f>
        <v>Supply Chain Risk Management</v>
      </c>
      <c r="C312" s="5" t="str">
        <f>xControls!A284</f>
        <v>Supply Chain Risk Management</v>
      </c>
      <c r="D312">
        <f>xControls!B284</f>
        <v>0</v>
      </c>
      <c r="E312" t="str">
        <f>xControls!C284</f>
        <v>SR-2(1)</v>
      </c>
      <c r="F312" s="8">
        <f>ControlImplementation[[#This Row],[Implementation Text]]</f>
        <v>0</v>
      </c>
      <c r="G312" s="8" t="s">
        <v>64</v>
      </c>
      <c r="I312" t="s">
        <v>59</v>
      </c>
      <c r="K312" t="s">
        <v>47</v>
      </c>
      <c r="L312" t="s">
        <v>45</v>
      </c>
    </row>
    <row r="313" spans="1:16" x14ac:dyDescent="0.25">
      <c r="A313" t="str">
        <f>xControls!D285</f>
        <v>SR.03</v>
      </c>
      <c r="B313" t="str">
        <f>xControls!A285</f>
        <v>Supply Chain Risk Management</v>
      </c>
      <c r="C313" s="5" t="str">
        <f>xControls!A285</f>
        <v>Supply Chain Risk Management</v>
      </c>
      <c r="D313">
        <f>xControls!B285</f>
        <v>0</v>
      </c>
      <c r="E313" t="str">
        <f>xControls!C285</f>
        <v>SR-3</v>
      </c>
      <c r="F313" s="8">
        <f>ControlImplementation[[#This Row],[Implementation Text]]</f>
        <v>0</v>
      </c>
      <c r="G313" s="8" t="s">
        <v>64</v>
      </c>
      <c r="I313" t="s">
        <v>59</v>
      </c>
      <c r="K313" t="s">
        <v>47</v>
      </c>
      <c r="L313" t="s">
        <v>45</v>
      </c>
    </row>
    <row r="314" spans="1:16" x14ac:dyDescent="0.25">
      <c r="A314" t="str">
        <f>xControls!D286</f>
        <v>SR.05</v>
      </c>
      <c r="B314" t="str">
        <f>xControls!A286</f>
        <v>Supply Chain Risk Management</v>
      </c>
      <c r="C314" s="5" t="str">
        <f>xControls!A286</f>
        <v>Supply Chain Risk Management</v>
      </c>
      <c r="D314">
        <f>xControls!B286</f>
        <v>0</v>
      </c>
      <c r="E314" t="str">
        <f>xControls!C286</f>
        <v>SR-5</v>
      </c>
      <c r="F314" s="8">
        <f>ControlImplementation[[#This Row],[Implementation Text]]</f>
        <v>0</v>
      </c>
      <c r="G314" s="8" t="s">
        <v>64</v>
      </c>
      <c r="I314" t="s">
        <v>59</v>
      </c>
      <c r="K314" t="s">
        <v>47</v>
      </c>
      <c r="L314" t="s">
        <v>45</v>
      </c>
    </row>
    <row r="315" spans="1:16" x14ac:dyDescent="0.25">
      <c r="A315" t="str">
        <f>xControls!D287</f>
        <v>SR.06</v>
      </c>
      <c r="B315" t="str">
        <f>xControls!A287</f>
        <v>Supply Chain Risk Management</v>
      </c>
      <c r="C315" s="5" t="str">
        <f>xControls!A287</f>
        <v>Supply Chain Risk Management</v>
      </c>
      <c r="D315">
        <f>xControls!B287</f>
        <v>0</v>
      </c>
      <c r="E315" t="str">
        <f>xControls!C287</f>
        <v>SR-6</v>
      </c>
      <c r="F315" s="8">
        <f>ControlImplementation[[#This Row],[Implementation Text]]</f>
        <v>0</v>
      </c>
      <c r="G315" s="8" t="s">
        <v>64</v>
      </c>
      <c r="I315" t="s">
        <v>59</v>
      </c>
      <c r="K315" t="s">
        <v>47</v>
      </c>
      <c r="L315" t="s">
        <v>45</v>
      </c>
    </row>
    <row r="316" spans="1:16" x14ac:dyDescent="0.25">
      <c r="A316" t="str">
        <f>xControls!D288</f>
        <v>SR.08</v>
      </c>
      <c r="B316" t="str">
        <f>xControls!A288</f>
        <v>Supply Chain Risk Management</v>
      </c>
      <c r="C316" s="5" t="str">
        <f>xControls!A288</f>
        <v>Supply Chain Risk Management</v>
      </c>
      <c r="D316">
        <f>xControls!B288</f>
        <v>0</v>
      </c>
      <c r="E316" t="str">
        <f>xControls!C288</f>
        <v>SR-8</v>
      </c>
      <c r="F316" s="8">
        <f>ControlImplementation[[#This Row],[Implementation Text]]</f>
        <v>0</v>
      </c>
      <c r="G316" s="8" t="s">
        <v>64</v>
      </c>
      <c r="I316" t="s">
        <v>59</v>
      </c>
      <c r="K316" t="s">
        <v>47</v>
      </c>
      <c r="L316" t="s">
        <v>45</v>
      </c>
    </row>
    <row r="317" spans="1:16" x14ac:dyDescent="0.25">
      <c r="A317" t="str">
        <f>xControls!D278</f>
        <v>SR.10</v>
      </c>
      <c r="B317" t="str">
        <f>xControls!A278</f>
        <v>Supply Chain Risk Management</v>
      </c>
      <c r="C317" s="5" t="str">
        <f>xControls!A278</f>
        <v>Supply Chain Risk Management</v>
      </c>
      <c r="D317">
        <f>xControls!B278</f>
        <v>0</v>
      </c>
      <c r="E317" t="str">
        <f>xControls!C278</f>
        <v>SR-10</v>
      </c>
      <c r="F317" s="8">
        <f>ControlImplementation[[#This Row],[Implementation Text]]</f>
        <v>0</v>
      </c>
      <c r="G317" s="8" t="s">
        <v>64</v>
      </c>
      <c r="I317" t="s">
        <v>59</v>
      </c>
      <c r="K317" t="s">
        <v>47</v>
      </c>
      <c r="L317" t="s">
        <v>45</v>
      </c>
    </row>
    <row r="318" spans="1:16" x14ac:dyDescent="0.25">
      <c r="A318" t="str">
        <f>xControls!D279</f>
        <v>SR.11</v>
      </c>
      <c r="B318" t="str">
        <f>xControls!A279</f>
        <v>Supply Chain Risk Management</v>
      </c>
      <c r="C318" s="5" t="str">
        <f>xControls!A279</f>
        <v>Supply Chain Risk Management</v>
      </c>
      <c r="D318">
        <f>xControls!B279</f>
        <v>0</v>
      </c>
      <c r="E318" t="str">
        <f>xControls!C279</f>
        <v>SR-11</v>
      </c>
      <c r="F318" s="8">
        <f>ControlImplementation[[#This Row],[Implementation Text]]</f>
        <v>0</v>
      </c>
      <c r="G318" s="8" t="s">
        <v>64</v>
      </c>
      <c r="I318" t="s">
        <v>59</v>
      </c>
      <c r="K318" t="s">
        <v>47</v>
      </c>
      <c r="L318" t="s">
        <v>45</v>
      </c>
    </row>
    <row r="319" spans="1:16" x14ac:dyDescent="0.25">
      <c r="A319" t="str">
        <f>xControls!D280</f>
        <v>SR.11.01</v>
      </c>
      <c r="B319" t="str">
        <f>xControls!A280</f>
        <v>Supply Chain Risk Management</v>
      </c>
      <c r="C319" s="5" t="str">
        <f>xControls!A280</f>
        <v>Supply Chain Risk Management</v>
      </c>
      <c r="D319">
        <f>xControls!B280</f>
        <v>0</v>
      </c>
      <c r="E319" t="str">
        <f>xControls!C280</f>
        <v>SR-11(1)</v>
      </c>
      <c r="F319" s="8">
        <f>ControlImplementation[[#This Row],[Implementation Text]]</f>
        <v>0</v>
      </c>
      <c r="G319" s="8" t="s">
        <v>64</v>
      </c>
      <c r="I319" t="s">
        <v>59</v>
      </c>
      <c r="K319" t="s">
        <v>47</v>
      </c>
      <c r="L319" t="s">
        <v>45</v>
      </c>
    </row>
    <row r="320" spans="1:16" x14ac:dyDescent="0.25">
      <c r="A320" t="str">
        <f>xControls!D281</f>
        <v>SR.11.02</v>
      </c>
      <c r="B320" t="str">
        <f>xControls!A281</f>
        <v>Supply Chain Risk Management</v>
      </c>
      <c r="C320" s="5" t="str">
        <f>xControls!A281</f>
        <v>Supply Chain Risk Management</v>
      </c>
      <c r="D320">
        <f>xControls!B281</f>
        <v>0</v>
      </c>
      <c r="E320" t="str">
        <f>xControls!C281</f>
        <v>SR-11(2)</v>
      </c>
      <c r="F320" s="8">
        <f>ControlImplementation[[#This Row],[Implementation Text]]</f>
        <v>0</v>
      </c>
      <c r="G320" s="8" t="s">
        <v>64</v>
      </c>
      <c r="I320" t="s">
        <v>59</v>
      </c>
      <c r="K320" t="s">
        <v>47</v>
      </c>
      <c r="L320" t="s">
        <v>45</v>
      </c>
    </row>
    <row r="321" spans="1:16" x14ac:dyDescent="0.25">
      <c r="A321" t="str">
        <f>xControls!D282</f>
        <v>SR.12</v>
      </c>
      <c r="B321" t="str">
        <f>xControls!A282</f>
        <v>Supply Chain Risk Management</v>
      </c>
      <c r="C321" s="5" t="str">
        <f>xControls!A282</f>
        <v>Supply Chain Risk Management</v>
      </c>
      <c r="D321">
        <f>xControls!B282</f>
        <v>0</v>
      </c>
      <c r="E321" t="str">
        <f>xControls!C282</f>
        <v>SR-12</v>
      </c>
      <c r="F321" s="8">
        <f>ControlImplementation[[#This Row],[Implementation Text]]</f>
        <v>0</v>
      </c>
      <c r="G321" s="8" t="s">
        <v>64</v>
      </c>
      <c r="I321" t="s">
        <v>59</v>
      </c>
      <c r="K321" t="s">
        <v>47</v>
      </c>
      <c r="L321" t="s">
        <v>45</v>
      </c>
    </row>
    <row r="322" spans="1:16" x14ac:dyDescent="0.25">
      <c r="A322" s="7" t="s">
        <v>3508</v>
      </c>
      <c r="B322" s="7"/>
      <c r="C322" s="33"/>
      <c r="D322" s="7"/>
      <c r="E322" s="7"/>
      <c r="F322" s="34"/>
      <c r="G322" s="34"/>
      <c r="H322" s="7"/>
      <c r="I322" s="7"/>
      <c r="J322" s="7"/>
      <c r="K322" s="7"/>
      <c r="L322" s="7"/>
      <c r="M322" s="7"/>
      <c r="N322" s="7"/>
      <c r="O322" s="7"/>
      <c r="P322" s="7"/>
    </row>
  </sheetData>
  <mergeCells count="13">
    <mergeCell ref="C1:O1"/>
    <mergeCell ref="C10:D10"/>
    <mergeCell ref="C11:D11"/>
    <mergeCell ref="C3:P3"/>
    <mergeCell ref="C4:P8"/>
    <mergeCell ref="E10:P10"/>
    <mergeCell ref="E11:P11"/>
    <mergeCell ref="E12:P12"/>
    <mergeCell ref="E13:P13"/>
    <mergeCell ref="E14:P14"/>
    <mergeCell ref="C12:D12"/>
    <mergeCell ref="C13:D13"/>
    <mergeCell ref="C14:D14"/>
  </mergeCells>
  <dataValidations count="1">
    <dataValidation type="list" allowBlank="1" showInputMessage="1" showErrorMessage="1" sqref="J18:J322 L18:N322 H18:H322"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7F243-C003-4A0B-9FDD-02FD5623F76C}">
  <dimension ref="A1:I1191"/>
  <sheetViews>
    <sheetView workbookViewId="0">
      <selection activeCell="H20" sqref="H20"/>
    </sheetView>
  </sheetViews>
  <sheetFormatPr defaultRowHeight="15" x14ac:dyDescent="0.25"/>
  <sheetData>
    <row r="1" spans="1:9" x14ac:dyDescent="0.25">
      <c r="A1" t="s">
        <v>35</v>
      </c>
    </row>
    <row r="2" spans="1:9" x14ac:dyDescent="0.25">
      <c r="A2" t="s">
        <v>1</v>
      </c>
      <c r="B2" t="s">
        <v>36</v>
      </c>
      <c r="C2" t="s">
        <v>34</v>
      </c>
      <c r="D2" t="s">
        <v>71</v>
      </c>
      <c r="E2" t="s">
        <v>40</v>
      </c>
      <c r="F2" t="s">
        <v>28</v>
      </c>
      <c r="G2" t="s">
        <v>69</v>
      </c>
      <c r="H2" t="s">
        <v>25</v>
      </c>
      <c r="I2" t="s">
        <v>39</v>
      </c>
    </row>
    <row r="3" spans="1:9" x14ac:dyDescent="0.25">
      <c r="A3" t="s">
        <v>7</v>
      </c>
      <c r="B3">
        <v>0</v>
      </c>
      <c r="C3" t="s">
        <v>128</v>
      </c>
      <c r="D3" t="s">
        <v>129</v>
      </c>
      <c r="E3" t="s">
        <v>1811</v>
      </c>
      <c r="F3" t="s">
        <v>70</v>
      </c>
      <c r="G3" t="s">
        <v>67</v>
      </c>
      <c r="H3" t="s">
        <v>47</v>
      </c>
      <c r="I3" t="s">
        <v>45</v>
      </c>
    </row>
    <row r="4" spans="1:9" x14ac:dyDescent="0.25">
      <c r="B4">
        <v>0</v>
      </c>
      <c r="C4" t="s">
        <v>131</v>
      </c>
      <c r="D4" t="s">
        <v>132</v>
      </c>
      <c r="E4" t="s">
        <v>1811</v>
      </c>
      <c r="F4" t="s">
        <v>70</v>
      </c>
      <c r="G4" t="s">
        <v>67</v>
      </c>
      <c r="H4" t="s">
        <v>47</v>
      </c>
      <c r="I4" t="s">
        <v>45</v>
      </c>
    </row>
    <row r="5" spans="1:9" x14ac:dyDescent="0.25">
      <c r="B5">
        <v>0</v>
      </c>
      <c r="C5" t="s">
        <v>134</v>
      </c>
      <c r="D5" t="s">
        <v>135</v>
      </c>
      <c r="E5" t="s">
        <v>1811</v>
      </c>
      <c r="F5" t="s">
        <v>70</v>
      </c>
      <c r="G5" t="s">
        <v>67</v>
      </c>
      <c r="H5" t="s">
        <v>47</v>
      </c>
      <c r="I5" t="s">
        <v>45</v>
      </c>
    </row>
    <row r="6" spans="1:9" x14ac:dyDescent="0.25">
      <c r="B6">
        <v>0</v>
      </c>
      <c r="C6" t="s">
        <v>137</v>
      </c>
      <c r="D6" t="s">
        <v>138</v>
      </c>
      <c r="E6" t="s">
        <v>1811</v>
      </c>
      <c r="F6" t="s">
        <v>70</v>
      </c>
      <c r="G6" t="s">
        <v>67</v>
      </c>
      <c r="H6" t="s">
        <v>47</v>
      </c>
      <c r="I6" t="s">
        <v>45</v>
      </c>
    </row>
    <row r="7" spans="1:9" x14ac:dyDescent="0.25">
      <c r="B7">
        <v>0</v>
      </c>
      <c r="C7" t="s">
        <v>140</v>
      </c>
      <c r="D7" t="s">
        <v>141</v>
      </c>
      <c r="E7" t="s">
        <v>1811</v>
      </c>
      <c r="F7" t="s">
        <v>70</v>
      </c>
      <c r="G7" t="s">
        <v>67</v>
      </c>
      <c r="H7" t="s">
        <v>47</v>
      </c>
      <c r="I7" t="s">
        <v>45</v>
      </c>
    </row>
    <row r="8" spans="1:9" x14ac:dyDescent="0.25">
      <c r="B8">
        <v>0</v>
      </c>
      <c r="C8" t="s">
        <v>143</v>
      </c>
      <c r="D8" t="s">
        <v>144</v>
      </c>
      <c r="E8" t="s">
        <v>1811</v>
      </c>
      <c r="F8" t="s">
        <v>70</v>
      </c>
      <c r="G8" t="s">
        <v>67</v>
      </c>
      <c r="H8" t="s">
        <v>47</v>
      </c>
      <c r="I8" t="s">
        <v>45</v>
      </c>
    </row>
    <row r="9" spans="1:9" x14ac:dyDescent="0.25">
      <c r="B9">
        <v>0</v>
      </c>
      <c r="C9" t="s">
        <v>146</v>
      </c>
      <c r="D9" t="s">
        <v>147</v>
      </c>
      <c r="E9" t="s">
        <v>1811</v>
      </c>
      <c r="F9" t="s">
        <v>70</v>
      </c>
      <c r="G9" t="s">
        <v>67</v>
      </c>
      <c r="H9" t="s">
        <v>47</v>
      </c>
      <c r="I9" t="s">
        <v>45</v>
      </c>
    </row>
    <row r="10" spans="1:9" x14ac:dyDescent="0.25">
      <c r="B10">
        <v>0</v>
      </c>
      <c r="C10" t="s">
        <v>1812</v>
      </c>
      <c r="D10" t="s">
        <v>1813</v>
      </c>
      <c r="F10" t="s">
        <v>70</v>
      </c>
      <c r="H10" t="s">
        <v>47</v>
      </c>
      <c r="I10" t="s">
        <v>45</v>
      </c>
    </row>
    <row r="11" spans="1:9" x14ac:dyDescent="0.25">
      <c r="B11">
        <v>0</v>
      </c>
      <c r="C11" t="s">
        <v>1814</v>
      </c>
      <c r="D11" t="s">
        <v>1815</v>
      </c>
      <c r="E11" t="s">
        <v>1811</v>
      </c>
      <c r="F11" t="s">
        <v>70</v>
      </c>
      <c r="G11" t="s">
        <v>67</v>
      </c>
      <c r="H11" t="s">
        <v>47</v>
      </c>
      <c r="I11" t="s">
        <v>45</v>
      </c>
    </row>
    <row r="12" spans="1:9" x14ac:dyDescent="0.25">
      <c r="B12">
        <v>0</v>
      </c>
      <c r="C12" t="s">
        <v>1816</v>
      </c>
      <c r="D12" t="s">
        <v>1817</v>
      </c>
      <c r="F12" t="s">
        <v>70</v>
      </c>
      <c r="H12" t="s">
        <v>47</v>
      </c>
      <c r="I12" t="s">
        <v>45</v>
      </c>
    </row>
    <row r="13" spans="1:9" x14ac:dyDescent="0.25">
      <c r="B13">
        <v>0</v>
      </c>
      <c r="C13" t="s">
        <v>1818</v>
      </c>
      <c r="D13" t="s">
        <v>1819</v>
      </c>
      <c r="E13" t="s">
        <v>1811</v>
      </c>
      <c r="F13" t="s">
        <v>70</v>
      </c>
      <c r="G13" t="s">
        <v>67</v>
      </c>
      <c r="H13" t="s">
        <v>47</v>
      </c>
      <c r="I13" t="s">
        <v>45</v>
      </c>
    </row>
    <row r="14" spans="1:9" x14ac:dyDescent="0.25">
      <c r="B14">
        <v>0</v>
      </c>
      <c r="C14" t="s">
        <v>1820</v>
      </c>
      <c r="D14" t="s">
        <v>1821</v>
      </c>
      <c r="E14" t="s">
        <v>1811</v>
      </c>
      <c r="F14" t="s">
        <v>70</v>
      </c>
      <c r="G14" t="s">
        <v>67</v>
      </c>
      <c r="H14" t="s">
        <v>47</v>
      </c>
      <c r="I14" t="s">
        <v>45</v>
      </c>
    </row>
    <row r="15" spans="1:9" x14ac:dyDescent="0.25">
      <c r="B15">
        <v>0</v>
      </c>
      <c r="C15" t="s">
        <v>149</v>
      </c>
      <c r="D15" t="s">
        <v>1822</v>
      </c>
      <c r="E15" t="s">
        <v>1811</v>
      </c>
      <c r="F15" t="s">
        <v>70</v>
      </c>
      <c r="G15" t="s">
        <v>67</v>
      </c>
      <c r="H15" t="s">
        <v>47</v>
      </c>
      <c r="I15" t="s">
        <v>45</v>
      </c>
    </row>
    <row r="16" spans="1:9" x14ac:dyDescent="0.25">
      <c r="B16">
        <v>0</v>
      </c>
      <c r="C16" t="s">
        <v>150</v>
      </c>
      <c r="D16" t="s">
        <v>1823</v>
      </c>
      <c r="E16" t="s">
        <v>1811</v>
      </c>
      <c r="F16" t="s">
        <v>70</v>
      </c>
      <c r="G16" t="s">
        <v>67</v>
      </c>
      <c r="H16" t="s">
        <v>47</v>
      </c>
      <c r="I16" t="s">
        <v>45</v>
      </c>
    </row>
    <row r="17" spans="2:9" x14ac:dyDescent="0.25">
      <c r="B17">
        <v>0</v>
      </c>
      <c r="C17" t="s">
        <v>151</v>
      </c>
      <c r="D17" t="s">
        <v>152</v>
      </c>
      <c r="E17" t="s">
        <v>1811</v>
      </c>
      <c r="F17" t="s">
        <v>70</v>
      </c>
      <c r="G17" t="s">
        <v>67</v>
      </c>
      <c r="H17" t="s">
        <v>47</v>
      </c>
      <c r="I17" t="s">
        <v>45</v>
      </c>
    </row>
    <row r="18" spans="2:9" x14ac:dyDescent="0.25">
      <c r="B18">
        <v>0</v>
      </c>
      <c r="C18" t="s">
        <v>154</v>
      </c>
      <c r="D18" t="s">
        <v>155</v>
      </c>
      <c r="E18" t="s">
        <v>1811</v>
      </c>
      <c r="F18" t="s">
        <v>70</v>
      </c>
      <c r="G18" t="s">
        <v>67</v>
      </c>
      <c r="H18" t="s">
        <v>47</v>
      </c>
      <c r="I18" t="s">
        <v>45</v>
      </c>
    </row>
    <row r="19" spans="2:9" x14ac:dyDescent="0.25">
      <c r="B19">
        <v>0</v>
      </c>
      <c r="C19" t="s">
        <v>1824</v>
      </c>
      <c r="D19" t="s">
        <v>1825</v>
      </c>
      <c r="F19" t="s">
        <v>70</v>
      </c>
      <c r="H19" t="s">
        <v>47</v>
      </c>
      <c r="I19" t="s">
        <v>45</v>
      </c>
    </row>
    <row r="20" spans="2:9" x14ac:dyDescent="0.25">
      <c r="B20">
        <v>0</v>
      </c>
      <c r="C20" t="s">
        <v>1826</v>
      </c>
      <c r="D20" t="s">
        <v>1827</v>
      </c>
      <c r="E20" t="s">
        <v>1811</v>
      </c>
      <c r="F20" t="s">
        <v>70</v>
      </c>
      <c r="G20" t="s">
        <v>67</v>
      </c>
      <c r="H20" t="s">
        <v>47</v>
      </c>
      <c r="I20" t="s">
        <v>45</v>
      </c>
    </row>
    <row r="21" spans="2:9" x14ac:dyDescent="0.25">
      <c r="B21">
        <v>0</v>
      </c>
      <c r="C21" t="s">
        <v>1828</v>
      </c>
      <c r="D21" t="s">
        <v>1829</v>
      </c>
      <c r="E21" t="s">
        <v>1811</v>
      </c>
      <c r="F21" t="s">
        <v>70</v>
      </c>
      <c r="G21" t="s">
        <v>67</v>
      </c>
      <c r="H21" t="s">
        <v>47</v>
      </c>
      <c r="I21" t="s">
        <v>45</v>
      </c>
    </row>
    <row r="22" spans="2:9" x14ac:dyDescent="0.25">
      <c r="B22">
        <v>0</v>
      </c>
      <c r="C22" t="s">
        <v>1830</v>
      </c>
      <c r="D22" t="s">
        <v>1831</v>
      </c>
      <c r="E22" t="s">
        <v>1811</v>
      </c>
      <c r="F22" t="s">
        <v>70</v>
      </c>
      <c r="G22" t="s">
        <v>67</v>
      </c>
      <c r="H22" t="s">
        <v>47</v>
      </c>
      <c r="I22" t="s">
        <v>45</v>
      </c>
    </row>
    <row r="23" spans="2:9" x14ac:dyDescent="0.25">
      <c r="B23">
        <v>0</v>
      </c>
      <c r="C23" t="s">
        <v>1832</v>
      </c>
      <c r="D23" t="s">
        <v>1833</v>
      </c>
      <c r="E23" t="s">
        <v>1811</v>
      </c>
      <c r="F23" t="s">
        <v>70</v>
      </c>
      <c r="G23" t="s">
        <v>67</v>
      </c>
      <c r="H23" t="s">
        <v>47</v>
      </c>
      <c r="I23" t="s">
        <v>45</v>
      </c>
    </row>
    <row r="24" spans="2:9" x14ac:dyDescent="0.25">
      <c r="B24">
        <v>0</v>
      </c>
      <c r="C24" t="s">
        <v>1834</v>
      </c>
      <c r="D24" t="s">
        <v>1835</v>
      </c>
      <c r="F24" t="s">
        <v>70</v>
      </c>
      <c r="H24" t="s">
        <v>47</v>
      </c>
      <c r="I24" t="s">
        <v>45</v>
      </c>
    </row>
    <row r="25" spans="2:9" x14ac:dyDescent="0.25">
      <c r="B25">
        <v>0</v>
      </c>
      <c r="C25" t="s">
        <v>1836</v>
      </c>
      <c r="D25" t="s">
        <v>1837</v>
      </c>
      <c r="H25" t="s">
        <v>47</v>
      </c>
      <c r="I25" t="s">
        <v>45</v>
      </c>
    </row>
    <row r="26" spans="2:9" x14ac:dyDescent="0.25">
      <c r="B26">
        <v>0</v>
      </c>
      <c r="C26" t="s">
        <v>1838</v>
      </c>
      <c r="D26" t="s">
        <v>1839</v>
      </c>
      <c r="H26" t="s">
        <v>47</v>
      </c>
      <c r="I26" t="s">
        <v>45</v>
      </c>
    </row>
    <row r="27" spans="2:9" x14ac:dyDescent="0.25">
      <c r="B27">
        <v>0</v>
      </c>
      <c r="C27" t="s">
        <v>1840</v>
      </c>
      <c r="D27" t="s">
        <v>1841</v>
      </c>
      <c r="H27" t="s">
        <v>47</v>
      </c>
      <c r="I27" t="s">
        <v>45</v>
      </c>
    </row>
    <row r="28" spans="2:9" x14ac:dyDescent="0.25">
      <c r="B28">
        <v>0</v>
      </c>
      <c r="C28" t="s">
        <v>1842</v>
      </c>
      <c r="D28" t="s">
        <v>1843</v>
      </c>
      <c r="H28" t="s">
        <v>47</v>
      </c>
      <c r="I28" t="s">
        <v>45</v>
      </c>
    </row>
    <row r="29" spans="2:9" x14ac:dyDescent="0.25">
      <c r="B29">
        <v>0</v>
      </c>
      <c r="C29" t="s">
        <v>1844</v>
      </c>
      <c r="D29" t="s">
        <v>1845</v>
      </c>
      <c r="H29" t="s">
        <v>47</v>
      </c>
      <c r="I29" t="s">
        <v>45</v>
      </c>
    </row>
    <row r="30" spans="2:9" x14ac:dyDescent="0.25">
      <c r="B30">
        <v>0</v>
      </c>
      <c r="C30" t="s">
        <v>1846</v>
      </c>
      <c r="D30" t="s">
        <v>1847</v>
      </c>
      <c r="F30" t="s">
        <v>70</v>
      </c>
      <c r="H30" t="s">
        <v>47</v>
      </c>
      <c r="I30" t="s">
        <v>45</v>
      </c>
    </row>
    <row r="31" spans="2:9" x14ac:dyDescent="0.25">
      <c r="B31">
        <v>0</v>
      </c>
      <c r="C31" t="s">
        <v>1848</v>
      </c>
      <c r="D31" t="s">
        <v>1849</v>
      </c>
      <c r="F31" t="s">
        <v>70</v>
      </c>
      <c r="H31" t="s">
        <v>47</v>
      </c>
      <c r="I31" t="s">
        <v>45</v>
      </c>
    </row>
    <row r="32" spans="2:9" x14ac:dyDescent="0.25">
      <c r="B32">
        <v>0</v>
      </c>
      <c r="C32" t="s">
        <v>1850</v>
      </c>
      <c r="D32" t="s">
        <v>1851</v>
      </c>
      <c r="F32" t="s">
        <v>70</v>
      </c>
      <c r="H32" t="s">
        <v>47</v>
      </c>
      <c r="I32" t="s">
        <v>45</v>
      </c>
    </row>
    <row r="33" spans="2:9" x14ac:dyDescent="0.25">
      <c r="B33">
        <v>0</v>
      </c>
      <c r="C33" t="s">
        <v>1852</v>
      </c>
      <c r="D33" t="s">
        <v>1853</v>
      </c>
      <c r="F33" t="s">
        <v>70</v>
      </c>
      <c r="H33" t="s">
        <v>47</v>
      </c>
      <c r="I33" t="s">
        <v>45</v>
      </c>
    </row>
    <row r="34" spans="2:9" x14ac:dyDescent="0.25">
      <c r="B34">
        <v>0</v>
      </c>
      <c r="C34" t="s">
        <v>157</v>
      </c>
      <c r="D34" t="s">
        <v>158</v>
      </c>
      <c r="E34" t="s">
        <v>1811</v>
      </c>
      <c r="F34" t="s">
        <v>70</v>
      </c>
      <c r="G34" t="s">
        <v>67</v>
      </c>
      <c r="H34" t="s">
        <v>47</v>
      </c>
      <c r="I34" t="s">
        <v>45</v>
      </c>
    </row>
    <row r="35" spans="2:9" x14ac:dyDescent="0.25">
      <c r="B35">
        <v>0</v>
      </c>
      <c r="C35" t="s">
        <v>1854</v>
      </c>
      <c r="D35" t="s">
        <v>1855</v>
      </c>
      <c r="F35" t="s">
        <v>70</v>
      </c>
      <c r="H35" t="s">
        <v>47</v>
      </c>
      <c r="I35" t="s">
        <v>45</v>
      </c>
    </row>
    <row r="36" spans="2:9" x14ac:dyDescent="0.25">
      <c r="B36">
        <v>0</v>
      </c>
      <c r="C36" t="s">
        <v>1856</v>
      </c>
      <c r="D36" t="s">
        <v>1857</v>
      </c>
      <c r="F36" t="s">
        <v>70</v>
      </c>
      <c r="H36" t="s">
        <v>47</v>
      </c>
      <c r="I36" t="s">
        <v>45</v>
      </c>
    </row>
    <row r="37" spans="2:9" x14ac:dyDescent="0.25">
      <c r="B37">
        <v>0</v>
      </c>
      <c r="C37" t="s">
        <v>1858</v>
      </c>
      <c r="D37" t="s">
        <v>1859</v>
      </c>
      <c r="F37" t="s">
        <v>70</v>
      </c>
      <c r="H37" t="s">
        <v>47</v>
      </c>
      <c r="I37" t="s">
        <v>45</v>
      </c>
    </row>
    <row r="38" spans="2:9" x14ac:dyDescent="0.25">
      <c r="B38">
        <v>0</v>
      </c>
      <c r="C38" t="s">
        <v>160</v>
      </c>
      <c r="D38" t="s">
        <v>1860</v>
      </c>
      <c r="F38" t="s">
        <v>70</v>
      </c>
      <c r="H38" t="s">
        <v>47</v>
      </c>
      <c r="I38" t="s">
        <v>45</v>
      </c>
    </row>
    <row r="39" spans="2:9" x14ac:dyDescent="0.25">
      <c r="B39">
        <v>0</v>
      </c>
      <c r="C39" t="s">
        <v>1861</v>
      </c>
      <c r="D39" t="s">
        <v>1862</v>
      </c>
      <c r="F39" t="s">
        <v>70</v>
      </c>
      <c r="H39" t="s">
        <v>47</v>
      </c>
      <c r="I39" t="s">
        <v>45</v>
      </c>
    </row>
    <row r="40" spans="2:9" x14ac:dyDescent="0.25">
      <c r="B40">
        <v>0</v>
      </c>
      <c r="C40" t="s">
        <v>1863</v>
      </c>
      <c r="D40" t="s">
        <v>1864</v>
      </c>
      <c r="F40" t="s">
        <v>70</v>
      </c>
      <c r="H40" t="s">
        <v>47</v>
      </c>
      <c r="I40" t="s">
        <v>45</v>
      </c>
    </row>
    <row r="41" spans="2:9" x14ac:dyDescent="0.25">
      <c r="B41">
        <v>0</v>
      </c>
      <c r="C41" t="s">
        <v>1865</v>
      </c>
      <c r="D41" t="s">
        <v>1866</v>
      </c>
      <c r="F41" t="s">
        <v>70</v>
      </c>
      <c r="H41" t="s">
        <v>47</v>
      </c>
      <c r="I41" t="s">
        <v>45</v>
      </c>
    </row>
    <row r="42" spans="2:9" x14ac:dyDescent="0.25">
      <c r="B42">
        <v>0</v>
      </c>
      <c r="C42" t="s">
        <v>1867</v>
      </c>
      <c r="D42" t="s">
        <v>1868</v>
      </c>
      <c r="E42" t="s">
        <v>1811</v>
      </c>
      <c r="F42" t="s">
        <v>70</v>
      </c>
      <c r="G42" t="s">
        <v>67</v>
      </c>
      <c r="H42" t="s">
        <v>47</v>
      </c>
      <c r="I42" t="s">
        <v>45</v>
      </c>
    </row>
    <row r="43" spans="2:9" x14ac:dyDescent="0.25">
      <c r="B43">
        <v>0</v>
      </c>
      <c r="C43" t="s">
        <v>1869</v>
      </c>
      <c r="D43" t="s">
        <v>1870</v>
      </c>
      <c r="F43" t="s">
        <v>70</v>
      </c>
      <c r="H43" t="s">
        <v>47</v>
      </c>
      <c r="I43" t="s">
        <v>45</v>
      </c>
    </row>
    <row r="44" spans="2:9" x14ac:dyDescent="0.25">
      <c r="B44">
        <v>0</v>
      </c>
      <c r="C44" t="s">
        <v>1871</v>
      </c>
      <c r="D44" t="s">
        <v>1872</v>
      </c>
      <c r="F44" t="s">
        <v>70</v>
      </c>
      <c r="H44" t="s">
        <v>47</v>
      </c>
      <c r="I44" t="s">
        <v>45</v>
      </c>
    </row>
    <row r="45" spans="2:9" x14ac:dyDescent="0.25">
      <c r="B45">
        <v>0</v>
      </c>
      <c r="C45" t="s">
        <v>1873</v>
      </c>
      <c r="D45" t="s">
        <v>1874</v>
      </c>
      <c r="F45" t="s">
        <v>70</v>
      </c>
      <c r="H45" t="s">
        <v>47</v>
      </c>
      <c r="I45" t="s">
        <v>45</v>
      </c>
    </row>
    <row r="46" spans="2:9" x14ac:dyDescent="0.25">
      <c r="B46">
        <v>0</v>
      </c>
      <c r="C46" t="s">
        <v>1875</v>
      </c>
      <c r="D46" t="s">
        <v>1876</v>
      </c>
      <c r="F46" t="s">
        <v>70</v>
      </c>
      <c r="H46" t="s">
        <v>47</v>
      </c>
      <c r="I46" t="s">
        <v>45</v>
      </c>
    </row>
    <row r="47" spans="2:9" x14ac:dyDescent="0.25">
      <c r="B47">
        <v>0</v>
      </c>
      <c r="C47" t="s">
        <v>1877</v>
      </c>
      <c r="D47" t="s">
        <v>1878</v>
      </c>
      <c r="F47" t="s">
        <v>70</v>
      </c>
      <c r="H47" t="s">
        <v>47</v>
      </c>
      <c r="I47" t="s">
        <v>45</v>
      </c>
    </row>
    <row r="48" spans="2:9" x14ac:dyDescent="0.25">
      <c r="B48">
        <v>0</v>
      </c>
      <c r="C48" t="s">
        <v>1879</v>
      </c>
      <c r="D48" t="s">
        <v>1880</v>
      </c>
      <c r="F48" t="s">
        <v>70</v>
      </c>
      <c r="H48" t="s">
        <v>47</v>
      </c>
      <c r="I48" t="s">
        <v>45</v>
      </c>
    </row>
    <row r="49" spans="2:9" x14ac:dyDescent="0.25">
      <c r="B49">
        <v>0</v>
      </c>
      <c r="C49" t="s">
        <v>1881</v>
      </c>
      <c r="D49" t="s">
        <v>1882</v>
      </c>
      <c r="F49" t="s">
        <v>70</v>
      </c>
      <c r="H49" t="s">
        <v>47</v>
      </c>
      <c r="I49" t="s">
        <v>45</v>
      </c>
    </row>
    <row r="50" spans="2:9" x14ac:dyDescent="0.25">
      <c r="B50">
        <v>0</v>
      </c>
      <c r="C50" t="s">
        <v>1883</v>
      </c>
      <c r="D50" t="s">
        <v>1884</v>
      </c>
      <c r="F50" t="s">
        <v>70</v>
      </c>
      <c r="H50" t="s">
        <v>47</v>
      </c>
      <c r="I50" t="s">
        <v>45</v>
      </c>
    </row>
    <row r="51" spans="2:9" x14ac:dyDescent="0.25">
      <c r="B51">
        <v>0</v>
      </c>
      <c r="C51" t="s">
        <v>1885</v>
      </c>
      <c r="D51" t="s">
        <v>1886</v>
      </c>
      <c r="F51" t="s">
        <v>70</v>
      </c>
      <c r="H51" t="s">
        <v>47</v>
      </c>
      <c r="I51" t="s">
        <v>45</v>
      </c>
    </row>
    <row r="52" spans="2:9" x14ac:dyDescent="0.25">
      <c r="B52">
        <v>0</v>
      </c>
      <c r="C52" t="s">
        <v>1887</v>
      </c>
      <c r="D52" t="s">
        <v>1888</v>
      </c>
      <c r="F52" t="s">
        <v>70</v>
      </c>
      <c r="H52" t="s">
        <v>47</v>
      </c>
      <c r="I52" t="s">
        <v>45</v>
      </c>
    </row>
    <row r="53" spans="2:9" x14ac:dyDescent="0.25">
      <c r="B53">
        <v>0</v>
      </c>
      <c r="C53" t="s">
        <v>1889</v>
      </c>
      <c r="D53" t="s">
        <v>1890</v>
      </c>
      <c r="F53" t="s">
        <v>70</v>
      </c>
      <c r="H53" t="s">
        <v>47</v>
      </c>
      <c r="I53" t="s">
        <v>45</v>
      </c>
    </row>
    <row r="54" spans="2:9" x14ac:dyDescent="0.25">
      <c r="B54">
        <v>0</v>
      </c>
      <c r="C54" t="s">
        <v>1891</v>
      </c>
      <c r="D54" t="s">
        <v>1892</v>
      </c>
      <c r="F54" t="s">
        <v>70</v>
      </c>
      <c r="H54" t="s">
        <v>47</v>
      </c>
      <c r="I54" t="s">
        <v>45</v>
      </c>
    </row>
    <row r="55" spans="2:9" x14ac:dyDescent="0.25">
      <c r="B55">
        <v>0</v>
      </c>
      <c r="C55" t="s">
        <v>1893</v>
      </c>
      <c r="D55" t="s">
        <v>1894</v>
      </c>
      <c r="E55" t="s">
        <v>1811</v>
      </c>
      <c r="F55" t="s">
        <v>70</v>
      </c>
      <c r="G55" t="s">
        <v>67</v>
      </c>
      <c r="H55" t="s">
        <v>47</v>
      </c>
      <c r="I55" t="s">
        <v>45</v>
      </c>
    </row>
    <row r="56" spans="2:9" x14ac:dyDescent="0.25">
      <c r="B56">
        <v>0</v>
      </c>
      <c r="C56" t="s">
        <v>1895</v>
      </c>
      <c r="D56" t="s">
        <v>1896</v>
      </c>
      <c r="F56" t="s">
        <v>70</v>
      </c>
      <c r="H56" t="s">
        <v>47</v>
      </c>
      <c r="I56" t="s">
        <v>45</v>
      </c>
    </row>
    <row r="57" spans="2:9" x14ac:dyDescent="0.25">
      <c r="B57">
        <v>0</v>
      </c>
      <c r="C57" t="s">
        <v>1897</v>
      </c>
      <c r="D57" t="s">
        <v>1898</v>
      </c>
      <c r="F57" t="s">
        <v>70</v>
      </c>
      <c r="H57" t="s">
        <v>47</v>
      </c>
      <c r="I57" t="s">
        <v>45</v>
      </c>
    </row>
    <row r="58" spans="2:9" x14ac:dyDescent="0.25">
      <c r="B58">
        <v>0</v>
      </c>
      <c r="C58" t="s">
        <v>1899</v>
      </c>
      <c r="D58" t="s">
        <v>1900</v>
      </c>
      <c r="F58" t="s">
        <v>70</v>
      </c>
      <c r="H58" t="s">
        <v>47</v>
      </c>
      <c r="I58" t="s">
        <v>45</v>
      </c>
    </row>
    <row r="59" spans="2:9" x14ac:dyDescent="0.25">
      <c r="B59">
        <v>0</v>
      </c>
      <c r="C59" t="s">
        <v>1901</v>
      </c>
      <c r="D59" t="s">
        <v>1902</v>
      </c>
      <c r="F59" t="s">
        <v>70</v>
      </c>
      <c r="H59" t="s">
        <v>47</v>
      </c>
      <c r="I59" t="s">
        <v>45</v>
      </c>
    </row>
    <row r="60" spans="2:9" x14ac:dyDescent="0.25">
      <c r="B60">
        <v>0</v>
      </c>
      <c r="C60" t="s">
        <v>1903</v>
      </c>
      <c r="D60" t="s">
        <v>1904</v>
      </c>
      <c r="F60" t="s">
        <v>70</v>
      </c>
      <c r="H60" t="s">
        <v>47</v>
      </c>
      <c r="I60" t="s">
        <v>45</v>
      </c>
    </row>
    <row r="61" spans="2:9" x14ac:dyDescent="0.25">
      <c r="B61">
        <v>0</v>
      </c>
      <c r="C61" t="s">
        <v>1905</v>
      </c>
      <c r="D61" t="s">
        <v>1906</v>
      </c>
      <c r="F61" t="s">
        <v>70</v>
      </c>
      <c r="H61" t="s">
        <v>47</v>
      </c>
      <c r="I61" t="s">
        <v>45</v>
      </c>
    </row>
    <row r="62" spans="2:9" x14ac:dyDescent="0.25">
      <c r="B62">
        <v>0</v>
      </c>
      <c r="C62" t="s">
        <v>1907</v>
      </c>
      <c r="D62" t="s">
        <v>1908</v>
      </c>
      <c r="F62" t="s">
        <v>70</v>
      </c>
      <c r="H62" t="s">
        <v>47</v>
      </c>
      <c r="I62" t="s">
        <v>45</v>
      </c>
    </row>
    <row r="63" spans="2:9" x14ac:dyDescent="0.25">
      <c r="B63">
        <v>0</v>
      </c>
      <c r="C63" t="s">
        <v>1909</v>
      </c>
      <c r="D63" t="s">
        <v>1910</v>
      </c>
      <c r="F63" t="s">
        <v>70</v>
      </c>
      <c r="H63" t="s">
        <v>47</v>
      </c>
      <c r="I63" t="s">
        <v>45</v>
      </c>
    </row>
    <row r="64" spans="2:9" x14ac:dyDescent="0.25">
      <c r="B64">
        <v>0</v>
      </c>
      <c r="C64" t="s">
        <v>1911</v>
      </c>
      <c r="D64" t="s">
        <v>1912</v>
      </c>
      <c r="F64" t="s">
        <v>70</v>
      </c>
      <c r="H64" t="s">
        <v>47</v>
      </c>
      <c r="I64" t="s">
        <v>45</v>
      </c>
    </row>
    <row r="65" spans="2:9" x14ac:dyDescent="0.25">
      <c r="B65">
        <v>0</v>
      </c>
      <c r="C65" t="s">
        <v>1913</v>
      </c>
      <c r="D65" t="s">
        <v>1914</v>
      </c>
      <c r="F65" t="s">
        <v>70</v>
      </c>
      <c r="H65" t="s">
        <v>47</v>
      </c>
      <c r="I65" t="s">
        <v>45</v>
      </c>
    </row>
    <row r="66" spans="2:9" x14ac:dyDescent="0.25">
      <c r="B66">
        <v>0</v>
      </c>
      <c r="C66" t="s">
        <v>1915</v>
      </c>
      <c r="D66" t="s">
        <v>1916</v>
      </c>
      <c r="F66" t="s">
        <v>70</v>
      </c>
      <c r="H66" t="s">
        <v>47</v>
      </c>
      <c r="I66" t="s">
        <v>45</v>
      </c>
    </row>
    <row r="67" spans="2:9" x14ac:dyDescent="0.25">
      <c r="B67">
        <v>0</v>
      </c>
      <c r="C67" t="s">
        <v>161</v>
      </c>
      <c r="D67" t="s">
        <v>162</v>
      </c>
      <c r="E67" t="s">
        <v>1811</v>
      </c>
      <c r="F67" t="s">
        <v>70</v>
      </c>
      <c r="G67" t="s">
        <v>67</v>
      </c>
      <c r="H67" t="s">
        <v>47</v>
      </c>
      <c r="I67" t="s">
        <v>45</v>
      </c>
    </row>
    <row r="68" spans="2:9" x14ac:dyDescent="0.25">
      <c r="B68">
        <v>0</v>
      </c>
      <c r="C68" t="s">
        <v>164</v>
      </c>
      <c r="D68" t="s">
        <v>165</v>
      </c>
      <c r="E68" t="s">
        <v>1811</v>
      </c>
      <c r="F68" t="s">
        <v>70</v>
      </c>
      <c r="G68" t="s">
        <v>67</v>
      </c>
      <c r="H68" t="s">
        <v>47</v>
      </c>
      <c r="I68" t="s">
        <v>45</v>
      </c>
    </row>
    <row r="69" spans="2:9" x14ac:dyDescent="0.25">
      <c r="B69">
        <v>0</v>
      </c>
      <c r="C69" t="s">
        <v>167</v>
      </c>
      <c r="D69" t="s">
        <v>168</v>
      </c>
      <c r="E69" t="s">
        <v>1811</v>
      </c>
      <c r="F69" t="s">
        <v>70</v>
      </c>
      <c r="G69" t="s">
        <v>67</v>
      </c>
      <c r="H69" t="s">
        <v>47</v>
      </c>
      <c r="I69" t="s">
        <v>45</v>
      </c>
    </row>
    <row r="70" spans="2:9" x14ac:dyDescent="0.25">
      <c r="B70">
        <v>0</v>
      </c>
      <c r="C70" t="s">
        <v>170</v>
      </c>
      <c r="D70" t="s">
        <v>171</v>
      </c>
      <c r="E70" t="s">
        <v>1811</v>
      </c>
      <c r="F70" t="s">
        <v>70</v>
      </c>
      <c r="G70" t="s">
        <v>67</v>
      </c>
      <c r="H70" t="s">
        <v>47</v>
      </c>
      <c r="I70" t="s">
        <v>45</v>
      </c>
    </row>
    <row r="71" spans="2:9" x14ac:dyDescent="0.25">
      <c r="B71">
        <v>0</v>
      </c>
      <c r="C71" t="s">
        <v>173</v>
      </c>
      <c r="D71" t="s">
        <v>1917</v>
      </c>
      <c r="E71" t="s">
        <v>1811</v>
      </c>
      <c r="F71" t="s">
        <v>70</v>
      </c>
      <c r="G71" t="s">
        <v>67</v>
      </c>
      <c r="H71" t="s">
        <v>47</v>
      </c>
      <c r="I71" t="s">
        <v>45</v>
      </c>
    </row>
    <row r="72" spans="2:9" x14ac:dyDescent="0.25">
      <c r="B72">
        <v>0</v>
      </c>
      <c r="C72" t="s">
        <v>1918</v>
      </c>
      <c r="D72" t="s">
        <v>1919</v>
      </c>
      <c r="F72" t="s">
        <v>70</v>
      </c>
      <c r="H72" t="s">
        <v>47</v>
      </c>
      <c r="I72" t="s">
        <v>45</v>
      </c>
    </row>
    <row r="73" spans="2:9" x14ac:dyDescent="0.25">
      <c r="B73">
        <v>0</v>
      </c>
      <c r="C73" t="s">
        <v>174</v>
      </c>
      <c r="D73" t="s">
        <v>175</v>
      </c>
      <c r="E73" t="s">
        <v>1811</v>
      </c>
      <c r="F73" t="s">
        <v>70</v>
      </c>
      <c r="G73" t="s">
        <v>67</v>
      </c>
      <c r="H73" t="s">
        <v>47</v>
      </c>
      <c r="I73" t="s">
        <v>45</v>
      </c>
    </row>
    <row r="74" spans="2:9" x14ac:dyDescent="0.25">
      <c r="B74">
        <v>0</v>
      </c>
      <c r="C74" t="s">
        <v>1920</v>
      </c>
      <c r="D74" t="s">
        <v>1921</v>
      </c>
      <c r="F74" t="s">
        <v>70</v>
      </c>
      <c r="H74" t="s">
        <v>47</v>
      </c>
      <c r="I74" t="s">
        <v>45</v>
      </c>
    </row>
    <row r="75" spans="2:9" x14ac:dyDescent="0.25">
      <c r="B75">
        <v>0</v>
      </c>
      <c r="C75" t="s">
        <v>177</v>
      </c>
      <c r="D75" t="s">
        <v>178</v>
      </c>
      <c r="E75" t="s">
        <v>1811</v>
      </c>
      <c r="F75" t="s">
        <v>70</v>
      </c>
      <c r="G75" t="s">
        <v>67</v>
      </c>
      <c r="H75" t="s">
        <v>47</v>
      </c>
      <c r="I75" t="s">
        <v>45</v>
      </c>
    </row>
    <row r="76" spans="2:9" x14ac:dyDescent="0.25">
      <c r="B76">
        <v>0</v>
      </c>
      <c r="C76" t="s">
        <v>1922</v>
      </c>
      <c r="D76" t="s">
        <v>1923</v>
      </c>
      <c r="E76" t="s">
        <v>1811</v>
      </c>
      <c r="F76" t="s">
        <v>70</v>
      </c>
      <c r="G76" t="s">
        <v>67</v>
      </c>
      <c r="H76" t="s">
        <v>47</v>
      </c>
      <c r="I76" t="s">
        <v>45</v>
      </c>
    </row>
    <row r="77" spans="2:9" x14ac:dyDescent="0.25">
      <c r="B77">
        <v>0</v>
      </c>
      <c r="C77" t="s">
        <v>180</v>
      </c>
      <c r="D77" t="s">
        <v>181</v>
      </c>
      <c r="F77" t="s">
        <v>70</v>
      </c>
      <c r="H77" t="s">
        <v>47</v>
      </c>
      <c r="I77" t="s">
        <v>45</v>
      </c>
    </row>
    <row r="78" spans="2:9" x14ac:dyDescent="0.25">
      <c r="B78">
        <v>0</v>
      </c>
      <c r="C78" t="s">
        <v>183</v>
      </c>
      <c r="D78" t="s">
        <v>184</v>
      </c>
      <c r="F78" t="s">
        <v>70</v>
      </c>
      <c r="H78" t="s">
        <v>47</v>
      </c>
      <c r="I78" t="s">
        <v>45</v>
      </c>
    </row>
    <row r="79" spans="2:9" x14ac:dyDescent="0.25">
      <c r="B79">
        <v>0</v>
      </c>
      <c r="C79" t="s">
        <v>186</v>
      </c>
      <c r="D79" t="s">
        <v>187</v>
      </c>
      <c r="E79" t="s">
        <v>1811</v>
      </c>
      <c r="F79" t="s">
        <v>70</v>
      </c>
      <c r="G79" t="s">
        <v>67</v>
      </c>
      <c r="H79" t="s">
        <v>47</v>
      </c>
      <c r="I79" t="s">
        <v>45</v>
      </c>
    </row>
    <row r="80" spans="2:9" x14ac:dyDescent="0.25">
      <c r="B80">
        <v>0</v>
      </c>
      <c r="C80" t="s">
        <v>1924</v>
      </c>
      <c r="D80" t="s">
        <v>1925</v>
      </c>
      <c r="F80" t="s">
        <v>70</v>
      </c>
      <c r="H80" t="s">
        <v>47</v>
      </c>
      <c r="I80" t="s">
        <v>45</v>
      </c>
    </row>
    <row r="81" spans="2:9" x14ac:dyDescent="0.25">
      <c r="B81">
        <v>0</v>
      </c>
      <c r="C81" t="s">
        <v>1926</v>
      </c>
      <c r="D81" t="s">
        <v>1927</v>
      </c>
      <c r="E81" t="s">
        <v>1811</v>
      </c>
      <c r="F81" t="s">
        <v>70</v>
      </c>
      <c r="G81" t="s">
        <v>67</v>
      </c>
      <c r="H81" t="s">
        <v>47</v>
      </c>
      <c r="I81" t="s">
        <v>45</v>
      </c>
    </row>
    <row r="82" spans="2:9" x14ac:dyDescent="0.25">
      <c r="B82">
        <v>0</v>
      </c>
      <c r="C82" t="s">
        <v>1928</v>
      </c>
      <c r="D82" t="s">
        <v>1929</v>
      </c>
      <c r="F82" t="s">
        <v>70</v>
      </c>
      <c r="H82" t="s">
        <v>47</v>
      </c>
      <c r="I82" t="s">
        <v>45</v>
      </c>
    </row>
    <row r="83" spans="2:9" x14ac:dyDescent="0.25">
      <c r="B83">
        <v>0</v>
      </c>
      <c r="C83" t="s">
        <v>1930</v>
      </c>
      <c r="D83" t="s">
        <v>1931</v>
      </c>
      <c r="F83" t="s">
        <v>70</v>
      </c>
      <c r="H83" t="s">
        <v>47</v>
      </c>
      <c r="I83" t="s">
        <v>45</v>
      </c>
    </row>
    <row r="84" spans="2:9" x14ac:dyDescent="0.25">
      <c r="B84">
        <v>0</v>
      </c>
      <c r="C84" t="s">
        <v>189</v>
      </c>
      <c r="D84" t="s">
        <v>190</v>
      </c>
      <c r="E84" t="s">
        <v>1811</v>
      </c>
      <c r="F84" t="s">
        <v>70</v>
      </c>
      <c r="G84" t="s">
        <v>67</v>
      </c>
      <c r="H84" t="s">
        <v>47</v>
      </c>
      <c r="I84" t="s">
        <v>45</v>
      </c>
    </row>
    <row r="85" spans="2:9" x14ac:dyDescent="0.25">
      <c r="B85">
        <v>0</v>
      </c>
      <c r="C85" t="s">
        <v>1932</v>
      </c>
      <c r="D85" t="s">
        <v>1933</v>
      </c>
      <c r="F85" t="s">
        <v>70</v>
      </c>
      <c r="H85" t="s">
        <v>47</v>
      </c>
      <c r="I85" t="s">
        <v>45</v>
      </c>
    </row>
    <row r="86" spans="2:9" x14ac:dyDescent="0.25">
      <c r="B86">
        <v>0</v>
      </c>
      <c r="C86" t="s">
        <v>1934</v>
      </c>
      <c r="D86" t="s">
        <v>1935</v>
      </c>
      <c r="F86" t="s">
        <v>70</v>
      </c>
      <c r="H86" t="s">
        <v>47</v>
      </c>
      <c r="I86" t="s">
        <v>45</v>
      </c>
    </row>
    <row r="87" spans="2:9" x14ac:dyDescent="0.25">
      <c r="B87">
        <v>0</v>
      </c>
      <c r="C87" t="s">
        <v>1936</v>
      </c>
      <c r="D87" t="s">
        <v>1937</v>
      </c>
      <c r="F87" t="s">
        <v>70</v>
      </c>
      <c r="H87" t="s">
        <v>47</v>
      </c>
      <c r="I87" t="s">
        <v>45</v>
      </c>
    </row>
    <row r="88" spans="2:9" x14ac:dyDescent="0.25">
      <c r="B88">
        <v>0</v>
      </c>
      <c r="C88" t="s">
        <v>1938</v>
      </c>
      <c r="D88" t="s">
        <v>1939</v>
      </c>
      <c r="F88" t="s">
        <v>70</v>
      </c>
      <c r="H88" t="s">
        <v>47</v>
      </c>
      <c r="I88" t="s">
        <v>45</v>
      </c>
    </row>
    <row r="89" spans="2:9" x14ac:dyDescent="0.25">
      <c r="B89">
        <v>0</v>
      </c>
      <c r="C89" t="s">
        <v>1940</v>
      </c>
      <c r="D89" t="s">
        <v>1941</v>
      </c>
      <c r="F89" t="s">
        <v>70</v>
      </c>
      <c r="H89" t="s">
        <v>47</v>
      </c>
      <c r="I89" t="s">
        <v>45</v>
      </c>
    </row>
    <row r="90" spans="2:9" x14ac:dyDescent="0.25">
      <c r="B90">
        <v>0</v>
      </c>
      <c r="C90" t="s">
        <v>192</v>
      </c>
      <c r="D90" t="s">
        <v>1942</v>
      </c>
      <c r="E90" t="s">
        <v>1811</v>
      </c>
      <c r="F90" t="s">
        <v>70</v>
      </c>
      <c r="G90" t="s">
        <v>82</v>
      </c>
      <c r="H90" t="s">
        <v>47</v>
      </c>
      <c r="I90" t="s">
        <v>42</v>
      </c>
    </row>
    <row r="91" spans="2:9" x14ac:dyDescent="0.25">
      <c r="B91">
        <v>0</v>
      </c>
      <c r="C91" t="s">
        <v>193</v>
      </c>
      <c r="D91" t="s">
        <v>194</v>
      </c>
      <c r="E91" t="s">
        <v>1811</v>
      </c>
      <c r="F91" t="s">
        <v>70</v>
      </c>
      <c r="G91" t="s">
        <v>67</v>
      </c>
      <c r="H91" t="s">
        <v>47</v>
      </c>
      <c r="I91" t="s">
        <v>45</v>
      </c>
    </row>
    <row r="92" spans="2:9" x14ac:dyDescent="0.25">
      <c r="B92">
        <v>0</v>
      </c>
      <c r="C92" t="s">
        <v>196</v>
      </c>
      <c r="D92" t="s">
        <v>197</v>
      </c>
      <c r="E92" t="s">
        <v>1811</v>
      </c>
      <c r="F92" t="s">
        <v>70</v>
      </c>
      <c r="G92" t="s">
        <v>67</v>
      </c>
      <c r="H92" t="s">
        <v>47</v>
      </c>
      <c r="I92" t="s">
        <v>45</v>
      </c>
    </row>
    <row r="93" spans="2:9" x14ac:dyDescent="0.25">
      <c r="B93">
        <v>0</v>
      </c>
      <c r="C93" t="s">
        <v>199</v>
      </c>
      <c r="D93" t="s">
        <v>200</v>
      </c>
      <c r="E93" t="s">
        <v>1811</v>
      </c>
      <c r="F93" t="s">
        <v>70</v>
      </c>
      <c r="G93" t="s">
        <v>82</v>
      </c>
      <c r="H93" t="s">
        <v>47</v>
      </c>
      <c r="I93" t="s">
        <v>42</v>
      </c>
    </row>
    <row r="94" spans="2:9" x14ac:dyDescent="0.25">
      <c r="B94">
        <v>0</v>
      </c>
      <c r="C94" t="s">
        <v>1943</v>
      </c>
      <c r="D94" t="s">
        <v>1944</v>
      </c>
      <c r="E94" t="s">
        <v>1811</v>
      </c>
      <c r="F94" t="s">
        <v>70</v>
      </c>
      <c r="G94" t="s">
        <v>67</v>
      </c>
      <c r="H94" t="s">
        <v>47</v>
      </c>
      <c r="I94" t="s">
        <v>45</v>
      </c>
    </row>
    <row r="95" spans="2:9" x14ac:dyDescent="0.25">
      <c r="B95">
        <v>0</v>
      </c>
      <c r="C95" t="s">
        <v>1945</v>
      </c>
      <c r="D95" t="s">
        <v>1946</v>
      </c>
      <c r="E95" t="s">
        <v>1811</v>
      </c>
      <c r="F95" t="s">
        <v>70</v>
      </c>
      <c r="G95" t="s">
        <v>67</v>
      </c>
      <c r="H95" t="s">
        <v>47</v>
      </c>
      <c r="I95" t="s">
        <v>45</v>
      </c>
    </row>
    <row r="96" spans="2:9" x14ac:dyDescent="0.25">
      <c r="B96">
        <v>0</v>
      </c>
      <c r="C96" t="s">
        <v>1947</v>
      </c>
      <c r="D96" t="s">
        <v>1948</v>
      </c>
      <c r="F96" t="s">
        <v>70</v>
      </c>
      <c r="H96" t="s">
        <v>47</v>
      </c>
      <c r="I96" t="s">
        <v>45</v>
      </c>
    </row>
    <row r="97" spans="2:9" x14ac:dyDescent="0.25">
      <c r="B97">
        <v>0</v>
      </c>
      <c r="C97" t="s">
        <v>1949</v>
      </c>
      <c r="D97" t="s">
        <v>1950</v>
      </c>
      <c r="F97" t="s">
        <v>70</v>
      </c>
      <c r="H97" t="s">
        <v>47</v>
      </c>
      <c r="I97" t="s">
        <v>45</v>
      </c>
    </row>
    <row r="98" spans="2:9" x14ac:dyDescent="0.25">
      <c r="B98">
        <v>0</v>
      </c>
      <c r="C98" t="s">
        <v>202</v>
      </c>
      <c r="D98" t="s">
        <v>203</v>
      </c>
      <c r="F98" t="s">
        <v>70</v>
      </c>
      <c r="H98" t="s">
        <v>47</v>
      </c>
      <c r="I98" t="s">
        <v>45</v>
      </c>
    </row>
    <row r="99" spans="2:9" x14ac:dyDescent="0.25">
      <c r="B99">
        <v>0</v>
      </c>
      <c r="C99" t="s">
        <v>1951</v>
      </c>
      <c r="D99" t="s">
        <v>1952</v>
      </c>
      <c r="F99" t="s">
        <v>70</v>
      </c>
      <c r="H99" t="s">
        <v>47</v>
      </c>
      <c r="I99" t="s">
        <v>45</v>
      </c>
    </row>
    <row r="100" spans="2:9" x14ac:dyDescent="0.25">
      <c r="B100">
        <v>0</v>
      </c>
      <c r="C100" t="s">
        <v>1953</v>
      </c>
      <c r="D100" t="s">
        <v>1954</v>
      </c>
      <c r="F100" t="s">
        <v>70</v>
      </c>
      <c r="H100" t="s">
        <v>47</v>
      </c>
      <c r="I100" t="s">
        <v>45</v>
      </c>
    </row>
    <row r="101" spans="2:9" x14ac:dyDescent="0.25">
      <c r="B101">
        <v>0</v>
      </c>
      <c r="C101" t="s">
        <v>1955</v>
      </c>
      <c r="D101" t="s">
        <v>1956</v>
      </c>
      <c r="F101" t="s">
        <v>70</v>
      </c>
      <c r="H101" t="s">
        <v>47</v>
      </c>
      <c r="I101" t="s">
        <v>45</v>
      </c>
    </row>
    <row r="102" spans="2:9" x14ac:dyDescent="0.25">
      <c r="B102">
        <v>0</v>
      </c>
      <c r="C102" t="s">
        <v>1957</v>
      </c>
      <c r="D102" t="s">
        <v>1958</v>
      </c>
      <c r="F102" t="s">
        <v>70</v>
      </c>
      <c r="H102" t="s">
        <v>47</v>
      </c>
      <c r="I102" t="s">
        <v>45</v>
      </c>
    </row>
    <row r="103" spans="2:9" x14ac:dyDescent="0.25">
      <c r="B103">
        <v>0</v>
      </c>
      <c r="C103" t="s">
        <v>1959</v>
      </c>
      <c r="D103" t="s">
        <v>1960</v>
      </c>
      <c r="F103" t="s">
        <v>70</v>
      </c>
      <c r="H103" t="s">
        <v>47</v>
      </c>
      <c r="I103" t="s">
        <v>45</v>
      </c>
    </row>
    <row r="104" spans="2:9" x14ac:dyDescent="0.25">
      <c r="B104">
        <v>0</v>
      </c>
      <c r="C104" t="s">
        <v>1961</v>
      </c>
      <c r="D104" t="s">
        <v>1962</v>
      </c>
      <c r="F104" t="s">
        <v>70</v>
      </c>
      <c r="H104" t="s">
        <v>47</v>
      </c>
      <c r="I104" t="s">
        <v>45</v>
      </c>
    </row>
    <row r="105" spans="2:9" x14ac:dyDescent="0.25">
      <c r="B105">
        <v>0</v>
      </c>
      <c r="C105" t="s">
        <v>1963</v>
      </c>
      <c r="D105" t="s">
        <v>1964</v>
      </c>
      <c r="F105" t="s">
        <v>70</v>
      </c>
      <c r="H105" t="s">
        <v>47</v>
      </c>
      <c r="I105" t="s">
        <v>45</v>
      </c>
    </row>
    <row r="106" spans="2:9" x14ac:dyDescent="0.25">
      <c r="B106">
        <v>0</v>
      </c>
      <c r="C106" t="s">
        <v>1965</v>
      </c>
      <c r="D106" t="s">
        <v>1966</v>
      </c>
      <c r="F106" t="s">
        <v>70</v>
      </c>
      <c r="H106" t="s">
        <v>47</v>
      </c>
      <c r="I106" t="s">
        <v>45</v>
      </c>
    </row>
    <row r="107" spans="2:9" x14ac:dyDescent="0.25">
      <c r="B107">
        <v>0</v>
      </c>
      <c r="C107" t="s">
        <v>1967</v>
      </c>
      <c r="D107" t="s">
        <v>1968</v>
      </c>
      <c r="F107" t="s">
        <v>70</v>
      </c>
      <c r="H107" t="s">
        <v>47</v>
      </c>
      <c r="I107" t="s">
        <v>45</v>
      </c>
    </row>
    <row r="108" spans="2:9" x14ac:dyDescent="0.25">
      <c r="B108">
        <v>0</v>
      </c>
      <c r="C108" t="s">
        <v>1969</v>
      </c>
      <c r="D108" t="s">
        <v>1970</v>
      </c>
      <c r="F108" t="s">
        <v>70</v>
      </c>
      <c r="H108" t="s">
        <v>47</v>
      </c>
      <c r="I108" t="s">
        <v>45</v>
      </c>
    </row>
    <row r="109" spans="2:9" x14ac:dyDescent="0.25">
      <c r="B109">
        <v>0</v>
      </c>
      <c r="C109" t="s">
        <v>1971</v>
      </c>
      <c r="D109" t="s">
        <v>1972</v>
      </c>
      <c r="F109" t="s">
        <v>70</v>
      </c>
      <c r="H109" t="s">
        <v>47</v>
      </c>
      <c r="I109" t="s">
        <v>45</v>
      </c>
    </row>
    <row r="110" spans="2:9" x14ac:dyDescent="0.25">
      <c r="B110">
        <v>0</v>
      </c>
      <c r="C110" t="s">
        <v>1973</v>
      </c>
      <c r="D110" t="s">
        <v>1974</v>
      </c>
      <c r="F110" t="s">
        <v>70</v>
      </c>
      <c r="H110" t="s">
        <v>47</v>
      </c>
      <c r="I110" t="s">
        <v>45</v>
      </c>
    </row>
    <row r="111" spans="2:9" x14ac:dyDescent="0.25">
      <c r="B111">
        <v>0</v>
      </c>
      <c r="C111" t="s">
        <v>1975</v>
      </c>
      <c r="D111" t="s">
        <v>1976</v>
      </c>
      <c r="F111" t="s">
        <v>70</v>
      </c>
      <c r="H111" t="s">
        <v>47</v>
      </c>
      <c r="I111" t="s">
        <v>45</v>
      </c>
    </row>
    <row r="112" spans="2:9" x14ac:dyDescent="0.25">
      <c r="B112">
        <v>0</v>
      </c>
      <c r="C112" t="s">
        <v>205</v>
      </c>
      <c r="D112" t="s">
        <v>206</v>
      </c>
      <c r="F112" t="s">
        <v>70</v>
      </c>
      <c r="H112" t="s">
        <v>47</v>
      </c>
      <c r="I112" t="s">
        <v>45</v>
      </c>
    </row>
    <row r="113" spans="2:9" x14ac:dyDescent="0.25">
      <c r="B113">
        <v>0</v>
      </c>
      <c r="C113" t="s">
        <v>208</v>
      </c>
      <c r="D113" t="s">
        <v>209</v>
      </c>
      <c r="E113" t="s">
        <v>1811</v>
      </c>
      <c r="F113" t="s">
        <v>70</v>
      </c>
      <c r="G113" t="s">
        <v>67</v>
      </c>
      <c r="H113" t="s">
        <v>47</v>
      </c>
      <c r="I113" t="s">
        <v>45</v>
      </c>
    </row>
    <row r="114" spans="2:9" x14ac:dyDescent="0.25">
      <c r="B114">
        <v>0</v>
      </c>
      <c r="C114" t="s">
        <v>211</v>
      </c>
      <c r="D114" t="s">
        <v>212</v>
      </c>
      <c r="E114" t="s">
        <v>1811</v>
      </c>
      <c r="F114" t="s">
        <v>70</v>
      </c>
      <c r="G114" t="s">
        <v>67</v>
      </c>
      <c r="H114" t="s">
        <v>47</v>
      </c>
      <c r="I114" t="s">
        <v>45</v>
      </c>
    </row>
    <row r="115" spans="2:9" x14ac:dyDescent="0.25">
      <c r="B115">
        <v>0</v>
      </c>
      <c r="C115" t="s">
        <v>214</v>
      </c>
      <c r="D115" t="s">
        <v>215</v>
      </c>
      <c r="E115" t="s">
        <v>1811</v>
      </c>
      <c r="F115" t="s">
        <v>70</v>
      </c>
      <c r="G115" t="s">
        <v>67</v>
      </c>
      <c r="H115" t="s">
        <v>47</v>
      </c>
      <c r="I115" t="s">
        <v>45</v>
      </c>
    </row>
    <row r="116" spans="2:9" x14ac:dyDescent="0.25">
      <c r="B116">
        <v>0</v>
      </c>
      <c r="C116" t="s">
        <v>217</v>
      </c>
      <c r="D116" t="s">
        <v>218</v>
      </c>
      <c r="E116" t="s">
        <v>1811</v>
      </c>
      <c r="F116" t="s">
        <v>70</v>
      </c>
      <c r="G116" t="s">
        <v>82</v>
      </c>
      <c r="H116" t="s">
        <v>47</v>
      </c>
      <c r="I116" t="s">
        <v>42</v>
      </c>
    </row>
    <row r="117" spans="2:9" x14ac:dyDescent="0.25">
      <c r="B117">
        <v>0</v>
      </c>
      <c r="C117" t="s">
        <v>1977</v>
      </c>
      <c r="D117" t="s">
        <v>1978</v>
      </c>
      <c r="F117" t="s">
        <v>70</v>
      </c>
      <c r="H117" t="s">
        <v>47</v>
      </c>
      <c r="I117" t="s">
        <v>45</v>
      </c>
    </row>
    <row r="118" spans="2:9" x14ac:dyDescent="0.25">
      <c r="B118">
        <v>0</v>
      </c>
      <c r="C118" t="s">
        <v>1979</v>
      </c>
      <c r="D118" t="s">
        <v>1980</v>
      </c>
      <c r="F118" t="s">
        <v>70</v>
      </c>
      <c r="H118" t="s">
        <v>47</v>
      </c>
      <c r="I118" t="s">
        <v>45</v>
      </c>
    </row>
    <row r="119" spans="2:9" x14ac:dyDescent="0.25">
      <c r="B119">
        <v>0</v>
      </c>
      <c r="C119" t="s">
        <v>1981</v>
      </c>
      <c r="D119" t="s">
        <v>1982</v>
      </c>
      <c r="F119" t="s">
        <v>70</v>
      </c>
      <c r="H119" t="s">
        <v>47</v>
      </c>
      <c r="I119" t="s">
        <v>45</v>
      </c>
    </row>
    <row r="120" spans="2:9" x14ac:dyDescent="0.25">
      <c r="B120">
        <v>0</v>
      </c>
      <c r="C120" t="s">
        <v>1983</v>
      </c>
      <c r="D120" t="s">
        <v>1984</v>
      </c>
      <c r="F120" t="s">
        <v>70</v>
      </c>
      <c r="H120" t="s">
        <v>47</v>
      </c>
      <c r="I120" t="s">
        <v>45</v>
      </c>
    </row>
    <row r="121" spans="2:9" x14ac:dyDescent="0.25">
      <c r="B121">
        <v>0</v>
      </c>
      <c r="C121" t="s">
        <v>1985</v>
      </c>
      <c r="D121" t="s">
        <v>1986</v>
      </c>
      <c r="E121" t="s">
        <v>1811</v>
      </c>
      <c r="F121" t="s">
        <v>70</v>
      </c>
      <c r="G121" t="s">
        <v>67</v>
      </c>
      <c r="H121" t="s">
        <v>47</v>
      </c>
      <c r="I121" t="s">
        <v>45</v>
      </c>
    </row>
    <row r="122" spans="2:9" x14ac:dyDescent="0.25">
      <c r="B122">
        <v>0</v>
      </c>
      <c r="C122" t="s">
        <v>1987</v>
      </c>
      <c r="D122" t="s">
        <v>1988</v>
      </c>
      <c r="F122" t="s">
        <v>70</v>
      </c>
      <c r="H122" t="s">
        <v>47</v>
      </c>
      <c r="I122" t="s">
        <v>45</v>
      </c>
    </row>
    <row r="123" spans="2:9" x14ac:dyDescent="0.25">
      <c r="B123">
        <v>0</v>
      </c>
      <c r="C123" t="s">
        <v>220</v>
      </c>
      <c r="D123" t="s">
        <v>221</v>
      </c>
      <c r="E123" t="s">
        <v>1811</v>
      </c>
      <c r="F123" t="s">
        <v>70</v>
      </c>
      <c r="G123" t="s">
        <v>67</v>
      </c>
      <c r="H123" t="s">
        <v>47</v>
      </c>
      <c r="I123" t="s">
        <v>45</v>
      </c>
    </row>
    <row r="124" spans="2:9" x14ac:dyDescent="0.25">
      <c r="B124">
        <v>0</v>
      </c>
      <c r="C124" t="s">
        <v>223</v>
      </c>
      <c r="D124" t="s">
        <v>224</v>
      </c>
      <c r="E124" t="s">
        <v>1811</v>
      </c>
      <c r="F124" t="s">
        <v>70</v>
      </c>
      <c r="G124" t="s">
        <v>67</v>
      </c>
      <c r="H124" t="s">
        <v>47</v>
      </c>
      <c r="I124" t="s">
        <v>45</v>
      </c>
    </row>
    <row r="125" spans="2:9" x14ac:dyDescent="0.25">
      <c r="B125">
        <v>0</v>
      </c>
      <c r="C125" t="s">
        <v>1989</v>
      </c>
      <c r="D125" t="s">
        <v>1978</v>
      </c>
      <c r="F125" t="s">
        <v>70</v>
      </c>
      <c r="H125" t="s">
        <v>47</v>
      </c>
      <c r="I125" t="s">
        <v>45</v>
      </c>
    </row>
    <row r="126" spans="2:9" x14ac:dyDescent="0.25">
      <c r="B126">
        <v>0</v>
      </c>
      <c r="C126" t="s">
        <v>226</v>
      </c>
      <c r="D126" t="s">
        <v>227</v>
      </c>
      <c r="E126" t="s">
        <v>1811</v>
      </c>
      <c r="F126" t="s">
        <v>70</v>
      </c>
      <c r="G126" t="s">
        <v>67</v>
      </c>
      <c r="H126" t="s">
        <v>47</v>
      </c>
      <c r="I126" t="s">
        <v>45</v>
      </c>
    </row>
    <row r="127" spans="2:9" x14ac:dyDescent="0.25">
      <c r="B127">
        <v>0</v>
      </c>
      <c r="C127" t="s">
        <v>229</v>
      </c>
      <c r="D127" t="s">
        <v>1990</v>
      </c>
      <c r="E127" t="s">
        <v>1811</v>
      </c>
      <c r="F127" t="s">
        <v>70</v>
      </c>
      <c r="G127" t="s">
        <v>67</v>
      </c>
      <c r="H127" t="s">
        <v>47</v>
      </c>
      <c r="I127" t="s">
        <v>45</v>
      </c>
    </row>
    <row r="128" spans="2:9" x14ac:dyDescent="0.25">
      <c r="B128">
        <v>0</v>
      </c>
      <c r="C128" t="s">
        <v>230</v>
      </c>
      <c r="D128" t="s">
        <v>1991</v>
      </c>
      <c r="E128" t="s">
        <v>1811</v>
      </c>
      <c r="F128" t="s">
        <v>70</v>
      </c>
      <c r="G128" t="s">
        <v>67</v>
      </c>
      <c r="H128" t="s">
        <v>47</v>
      </c>
      <c r="I128" t="s">
        <v>45</v>
      </c>
    </row>
    <row r="129" spans="2:9" x14ac:dyDescent="0.25">
      <c r="B129">
        <v>0</v>
      </c>
      <c r="C129" t="s">
        <v>231</v>
      </c>
      <c r="D129" t="s">
        <v>232</v>
      </c>
      <c r="E129" t="s">
        <v>1811</v>
      </c>
      <c r="F129" t="s">
        <v>70</v>
      </c>
      <c r="G129" t="s">
        <v>67</v>
      </c>
      <c r="H129" t="s">
        <v>47</v>
      </c>
      <c r="I129" t="s">
        <v>45</v>
      </c>
    </row>
    <row r="130" spans="2:9" x14ac:dyDescent="0.25">
      <c r="B130">
        <v>0</v>
      </c>
      <c r="C130" t="s">
        <v>1992</v>
      </c>
      <c r="D130" t="s">
        <v>1993</v>
      </c>
      <c r="F130" t="s">
        <v>70</v>
      </c>
      <c r="H130" t="s">
        <v>47</v>
      </c>
      <c r="I130" t="s">
        <v>45</v>
      </c>
    </row>
    <row r="131" spans="2:9" x14ac:dyDescent="0.25">
      <c r="B131">
        <v>0</v>
      </c>
      <c r="C131" t="s">
        <v>1994</v>
      </c>
      <c r="D131" t="s">
        <v>1993</v>
      </c>
      <c r="F131" t="s">
        <v>70</v>
      </c>
      <c r="H131" t="s">
        <v>47</v>
      </c>
      <c r="I131" t="s">
        <v>45</v>
      </c>
    </row>
    <row r="132" spans="2:9" x14ac:dyDescent="0.25">
      <c r="B132">
        <v>0</v>
      </c>
      <c r="C132" t="s">
        <v>1995</v>
      </c>
      <c r="D132" t="s">
        <v>1993</v>
      </c>
      <c r="F132" t="s">
        <v>70</v>
      </c>
      <c r="H132" t="s">
        <v>47</v>
      </c>
      <c r="I132" t="s">
        <v>45</v>
      </c>
    </row>
    <row r="133" spans="2:9" x14ac:dyDescent="0.25">
      <c r="B133">
        <v>0</v>
      </c>
      <c r="C133" t="s">
        <v>1996</v>
      </c>
      <c r="D133" t="s">
        <v>1997</v>
      </c>
      <c r="F133" t="s">
        <v>70</v>
      </c>
      <c r="H133" t="s">
        <v>47</v>
      </c>
      <c r="I133" t="s">
        <v>45</v>
      </c>
    </row>
    <row r="134" spans="2:9" x14ac:dyDescent="0.25">
      <c r="B134">
        <v>0</v>
      </c>
      <c r="C134" t="s">
        <v>235</v>
      </c>
      <c r="D134" t="s">
        <v>236</v>
      </c>
      <c r="E134" t="s">
        <v>1811</v>
      </c>
      <c r="F134" t="s">
        <v>70</v>
      </c>
      <c r="G134" t="s">
        <v>67</v>
      </c>
      <c r="H134" t="s">
        <v>47</v>
      </c>
      <c r="I134" t="s">
        <v>45</v>
      </c>
    </row>
    <row r="135" spans="2:9" x14ac:dyDescent="0.25">
      <c r="B135">
        <v>0</v>
      </c>
      <c r="C135" t="s">
        <v>238</v>
      </c>
      <c r="D135" t="s">
        <v>239</v>
      </c>
      <c r="E135" t="s">
        <v>1811</v>
      </c>
      <c r="F135" t="s">
        <v>70</v>
      </c>
      <c r="G135" t="s">
        <v>67</v>
      </c>
      <c r="H135" t="s">
        <v>47</v>
      </c>
      <c r="I135" t="s">
        <v>45</v>
      </c>
    </row>
    <row r="136" spans="2:9" x14ac:dyDescent="0.25">
      <c r="B136">
        <v>0</v>
      </c>
      <c r="C136" t="s">
        <v>241</v>
      </c>
      <c r="D136" t="s">
        <v>242</v>
      </c>
      <c r="E136" t="s">
        <v>1811</v>
      </c>
      <c r="F136" t="s">
        <v>70</v>
      </c>
      <c r="G136" t="s">
        <v>67</v>
      </c>
      <c r="H136" t="s">
        <v>47</v>
      </c>
      <c r="I136" t="s">
        <v>45</v>
      </c>
    </row>
    <row r="137" spans="2:9" x14ac:dyDescent="0.25">
      <c r="B137">
        <v>0</v>
      </c>
      <c r="C137" t="s">
        <v>244</v>
      </c>
      <c r="D137" t="s">
        <v>245</v>
      </c>
      <c r="E137" t="s">
        <v>1811</v>
      </c>
      <c r="F137" t="s">
        <v>70</v>
      </c>
      <c r="G137" t="s">
        <v>67</v>
      </c>
      <c r="H137" t="s">
        <v>47</v>
      </c>
      <c r="I137" t="s">
        <v>45</v>
      </c>
    </row>
    <row r="138" spans="2:9" x14ac:dyDescent="0.25">
      <c r="B138">
        <v>0</v>
      </c>
      <c r="C138" t="s">
        <v>1998</v>
      </c>
      <c r="D138" t="s">
        <v>1999</v>
      </c>
      <c r="E138" t="s">
        <v>1811</v>
      </c>
      <c r="F138" t="s">
        <v>70</v>
      </c>
      <c r="G138" t="s">
        <v>67</v>
      </c>
      <c r="H138" t="s">
        <v>47</v>
      </c>
      <c r="I138" t="s">
        <v>45</v>
      </c>
    </row>
    <row r="139" spans="2:9" x14ac:dyDescent="0.25">
      <c r="B139">
        <v>0</v>
      </c>
      <c r="C139" t="s">
        <v>2000</v>
      </c>
      <c r="D139" t="s">
        <v>2001</v>
      </c>
      <c r="F139" t="s">
        <v>70</v>
      </c>
      <c r="H139" t="s">
        <v>47</v>
      </c>
      <c r="I139" t="s">
        <v>45</v>
      </c>
    </row>
    <row r="140" spans="2:9" x14ac:dyDescent="0.25">
      <c r="B140">
        <v>0</v>
      </c>
      <c r="C140" t="s">
        <v>2002</v>
      </c>
      <c r="D140" t="s">
        <v>2003</v>
      </c>
      <c r="F140" t="s">
        <v>70</v>
      </c>
      <c r="H140" t="s">
        <v>47</v>
      </c>
      <c r="I140" t="s">
        <v>45</v>
      </c>
    </row>
    <row r="141" spans="2:9" x14ac:dyDescent="0.25">
      <c r="B141">
        <v>0</v>
      </c>
      <c r="C141" t="s">
        <v>247</v>
      </c>
      <c r="D141" t="s">
        <v>248</v>
      </c>
      <c r="F141" t="s">
        <v>70</v>
      </c>
      <c r="H141" t="s">
        <v>47</v>
      </c>
      <c r="I141" t="s">
        <v>45</v>
      </c>
    </row>
    <row r="142" spans="2:9" x14ac:dyDescent="0.25">
      <c r="B142">
        <v>0</v>
      </c>
      <c r="C142" t="s">
        <v>2004</v>
      </c>
      <c r="D142" t="s">
        <v>2005</v>
      </c>
      <c r="E142" t="s">
        <v>1811</v>
      </c>
      <c r="F142" t="s">
        <v>70</v>
      </c>
      <c r="G142" t="s">
        <v>67</v>
      </c>
      <c r="H142" t="s">
        <v>47</v>
      </c>
      <c r="I142" t="s">
        <v>45</v>
      </c>
    </row>
    <row r="143" spans="2:9" x14ac:dyDescent="0.25">
      <c r="B143">
        <v>0</v>
      </c>
      <c r="C143" t="s">
        <v>2006</v>
      </c>
      <c r="D143" t="s">
        <v>2007</v>
      </c>
      <c r="E143" t="s">
        <v>1811</v>
      </c>
      <c r="F143" t="s">
        <v>70</v>
      </c>
      <c r="G143" t="s">
        <v>67</v>
      </c>
      <c r="H143" t="s">
        <v>47</v>
      </c>
      <c r="I143" t="s">
        <v>45</v>
      </c>
    </row>
    <row r="144" spans="2:9" x14ac:dyDescent="0.25">
      <c r="B144">
        <v>0</v>
      </c>
      <c r="C144" t="s">
        <v>250</v>
      </c>
      <c r="D144" t="s">
        <v>251</v>
      </c>
      <c r="E144" t="s">
        <v>1811</v>
      </c>
      <c r="F144" t="s">
        <v>70</v>
      </c>
      <c r="G144" t="s">
        <v>82</v>
      </c>
      <c r="H144" t="s">
        <v>47</v>
      </c>
      <c r="I144" t="s">
        <v>42</v>
      </c>
    </row>
    <row r="145" spans="1:9" x14ac:dyDescent="0.25">
      <c r="B145">
        <v>0</v>
      </c>
      <c r="C145" t="s">
        <v>2008</v>
      </c>
      <c r="D145" t="s">
        <v>2009</v>
      </c>
      <c r="F145" t="s">
        <v>70</v>
      </c>
      <c r="H145" t="s">
        <v>47</v>
      </c>
      <c r="I145" t="s">
        <v>45</v>
      </c>
    </row>
    <row r="146" spans="1:9" x14ac:dyDescent="0.25">
      <c r="B146">
        <v>0</v>
      </c>
      <c r="C146" t="s">
        <v>2010</v>
      </c>
      <c r="D146" t="s">
        <v>2011</v>
      </c>
      <c r="F146" t="s">
        <v>70</v>
      </c>
      <c r="H146" t="s">
        <v>47</v>
      </c>
      <c r="I146" t="s">
        <v>45</v>
      </c>
    </row>
    <row r="147" spans="1:9" x14ac:dyDescent="0.25">
      <c r="B147">
        <v>0</v>
      </c>
      <c r="C147" t="s">
        <v>2012</v>
      </c>
      <c r="D147" t="s">
        <v>2013</v>
      </c>
      <c r="F147" t="s">
        <v>70</v>
      </c>
      <c r="H147" t="s">
        <v>47</v>
      </c>
      <c r="I147" t="s">
        <v>45</v>
      </c>
    </row>
    <row r="148" spans="1:9" x14ac:dyDescent="0.25">
      <c r="B148">
        <v>0</v>
      </c>
      <c r="C148" t="s">
        <v>2014</v>
      </c>
      <c r="D148" t="s">
        <v>2015</v>
      </c>
      <c r="F148" t="s">
        <v>70</v>
      </c>
      <c r="H148" t="s">
        <v>47</v>
      </c>
      <c r="I148" t="s">
        <v>45</v>
      </c>
    </row>
    <row r="149" spans="1:9" x14ac:dyDescent="0.25">
      <c r="B149">
        <v>0</v>
      </c>
      <c r="C149" t="s">
        <v>2016</v>
      </c>
      <c r="D149" t="s">
        <v>2017</v>
      </c>
      <c r="F149" t="s">
        <v>70</v>
      </c>
      <c r="H149" t="s">
        <v>47</v>
      </c>
      <c r="I149" t="s">
        <v>45</v>
      </c>
    </row>
    <row r="150" spans="1:9" x14ac:dyDescent="0.25">
      <c r="A150" t="s">
        <v>8</v>
      </c>
      <c r="B150">
        <v>0</v>
      </c>
      <c r="C150" t="s">
        <v>253</v>
      </c>
      <c r="D150" t="s">
        <v>254</v>
      </c>
      <c r="E150" t="s">
        <v>1811</v>
      </c>
      <c r="F150" t="s">
        <v>70</v>
      </c>
      <c r="G150" t="s">
        <v>67</v>
      </c>
      <c r="H150" t="s">
        <v>47</v>
      </c>
      <c r="I150" t="s">
        <v>45</v>
      </c>
    </row>
    <row r="151" spans="1:9" x14ac:dyDescent="0.25">
      <c r="B151">
        <v>0</v>
      </c>
      <c r="C151" t="s">
        <v>256</v>
      </c>
      <c r="D151" t="s">
        <v>257</v>
      </c>
      <c r="E151" t="s">
        <v>1811</v>
      </c>
      <c r="F151" t="s">
        <v>70</v>
      </c>
      <c r="G151" t="s">
        <v>67</v>
      </c>
      <c r="H151" t="s">
        <v>47</v>
      </c>
      <c r="I151" t="s">
        <v>45</v>
      </c>
    </row>
    <row r="152" spans="1:9" x14ac:dyDescent="0.25">
      <c r="B152">
        <v>0</v>
      </c>
      <c r="C152" t="s">
        <v>2018</v>
      </c>
      <c r="D152" t="s">
        <v>2019</v>
      </c>
      <c r="F152" t="s">
        <v>70</v>
      </c>
      <c r="H152" t="s">
        <v>47</v>
      </c>
      <c r="I152" t="s">
        <v>45</v>
      </c>
    </row>
    <row r="153" spans="1:9" x14ac:dyDescent="0.25">
      <c r="B153">
        <v>0</v>
      </c>
      <c r="C153" t="s">
        <v>259</v>
      </c>
      <c r="D153" t="s">
        <v>260</v>
      </c>
      <c r="E153" t="s">
        <v>1811</v>
      </c>
      <c r="F153" t="s">
        <v>70</v>
      </c>
      <c r="G153" t="s">
        <v>67</v>
      </c>
      <c r="H153" t="s">
        <v>47</v>
      </c>
      <c r="I153" t="s">
        <v>45</v>
      </c>
    </row>
    <row r="154" spans="1:9" x14ac:dyDescent="0.25">
      <c r="B154">
        <v>0</v>
      </c>
      <c r="C154" t="s">
        <v>262</v>
      </c>
      <c r="D154" t="s">
        <v>263</v>
      </c>
      <c r="F154" t="s">
        <v>70</v>
      </c>
      <c r="H154" t="s">
        <v>47</v>
      </c>
      <c r="I154" t="s">
        <v>45</v>
      </c>
    </row>
    <row r="155" spans="1:9" x14ac:dyDescent="0.25">
      <c r="B155">
        <v>0</v>
      </c>
      <c r="C155" t="s">
        <v>2020</v>
      </c>
      <c r="D155" t="s">
        <v>2021</v>
      </c>
      <c r="E155" t="s">
        <v>1811</v>
      </c>
      <c r="F155" t="s">
        <v>70</v>
      </c>
      <c r="G155" t="s">
        <v>67</v>
      </c>
      <c r="H155" t="s">
        <v>47</v>
      </c>
      <c r="I155" t="s">
        <v>45</v>
      </c>
    </row>
    <row r="156" spans="1:9" x14ac:dyDescent="0.25">
      <c r="B156">
        <v>0</v>
      </c>
      <c r="C156" t="s">
        <v>2022</v>
      </c>
      <c r="D156" t="s">
        <v>2023</v>
      </c>
      <c r="F156" t="s">
        <v>70</v>
      </c>
      <c r="H156" t="s">
        <v>47</v>
      </c>
      <c r="I156" t="s">
        <v>45</v>
      </c>
    </row>
    <row r="157" spans="1:9" x14ac:dyDescent="0.25">
      <c r="B157">
        <v>0</v>
      </c>
      <c r="C157" t="s">
        <v>2024</v>
      </c>
      <c r="D157" t="s">
        <v>2025</v>
      </c>
      <c r="F157" t="s">
        <v>70</v>
      </c>
      <c r="H157" t="s">
        <v>47</v>
      </c>
      <c r="I157" t="s">
        <v>45</v>
      </c>
    </row>
    <row r="158" spans="1:9" x14ac:dyDescent="0.25">
      <c r="B158">
        <v>0</v>
      </c>
      <c r="C158" t="s">
        <v>265</v>
      </c>
      <c r="D158" t="s">
        <v>266</v>
      </c>
      <c r="E158" t="s">
        <v>1811</v>
      </c>
      <c r="F158" t="s">
        <v>70</v>
      </c>
      <c r="G158" t="s">
        <v>67</v>
      </c>
      <c r="H158" t="s">
        <v>47</v>
      </c>
      <c r="I158" t="s">
        <v>45</v>
      </c>
    </row>
    <row r="159" spans="1:9" x14ac:dyDescent="0.25">
      <c r="B159">
        <v>0</v>
      </c>
      <c r="C159" t="s">
        <v>2026</v>
      </c>
      <c r="D159" t="s">
        <v>2027</v>
      </c>
      <c r="F159" t="s">
        <v>70</v>
      </c>
      <c r="H159" t="s">
        <v>47</v>
      </c>
      <c r="I159" t="s">
        <v>45</v>
      </c>
    </row>
    <row r="160" spans="1:9" x14ac:dyDescent="0.25">
      <c r="B160">
        <v>0</v>
      </c>
      <c r="C160" t="s">
        <v>2028</v>
      </c>
      <c r="D160" t="s">
        <v>2029</v>
      </c>
      <c r="F160" t="s">
        <v>70</v>
      </c>
      <c r="H160" t="s">
        <v>47</v>
      </c>
      <c r="I160" t="s">
        <v>45</v>
      </c>
    </row>
    <row r="161" spans="1:9" x14ac:dyDescent="0.25">
      <c r="B161">
        <v>0</v>
      </c>
      <c r="C161" t="s">
        <v>2030</v>
      </c>
      <c r="D161" t="s">
        <v>2031</v>
      </c>
      <c r="E161" t="s">
        <v>1811</v>
      </c>
      <c r="F161" t="s">
        <v>70</v>
      </c>
      <c r="G161" t="s">
        <v>67</v>
      </c>
      <c r="H161" t="s">
        <v>47</v>
      </c>
      <c r="I161" t="s">
        <v>45</v>
      </c>
    </row>
    <row r="162" spans="1:9" x14ac:dyDescent="0.25">
      <c r="B162">
        <v>0</v>
      </c>
      <c r="C162" t="s">
        <v>2032</v>
      </c>
      <c r="D162" t="s">
        <v>2033</v>
      </c>
      <c r="E162" t="s">
        <v>1811</v>
      </c>
      <c r="F162" t="s">
        <v>70</v>
      </c>
      <c r="G162" t="s">
        <v>67</v>
      </c>
      <c r="H162" t="s">
        <v>47</v>
      </c>
      <c r="I162" t="s">
        <v>45</v>
      </c>
    </row>
    <row r="163" spans="1:9" x14ac:dyDescent="0.25">
      <c r="B163">
        <v>0</v>
      </c>
      <c r="C163" t="s">
        <v>2034</v>
      </c>
      <c r="D163" t="s">
        <v>2035</v>
      </c>
      <c r="F163" t="s">
        <v>70</v>
      </c>
      <c r="H163" t="s">
        <v>47</v>
      </c>
      <c r="I163" t="s">
        <v>45</v>
      </c>
    </row>
    <row r="164" spans="1:9" x14ac:dyDescent="0.25">
      <c r="B164">
        <v>0</v>
      </c>
      <c r="C164" t="s">
        <v>268</v>
      </c>
      <c r="D164" t="s">
        <v>269</v>
      </c>
      <c r="E164" t="s">
        <v>1811</v>
      </c>
      <c r="F164" t="s">
        <v>70</v>
      </c>
      <c r="G164" t="s">
        <v>67</v>
      </c>
      <c r="H164" t="s">
        <v>47</v>
      </c>
      <c r="I164" t="s">
        <v>45</v>
      </c>
    </row>
    <row r="165" spans="1:9" x14ac:dyDescent="0.25">
      <c r="B165">
        <v>0</v>
      </c>
      <c r="C165" t="s">
        <v>2036</v>
      </c>
      <c r="D165" t="s">
        <v>2037</v>
      </c>
      <c r="H165" t="s">
        <v>47</v>
      </c>
      <c r="I165" t="s">
        <v>45</v>
      </c>
    </row>
    <row r="166" spans="1:9" x14ac:dyDescent="0.25">
      <c r="B166">
        <v>0</v>
      </c>
      <c r="C166" t="s">
        <v>2038</v>
      </c>
      <c r="D166" t="s">
        <v>2039</v>
      </c>
      <c r="H166" t="s">
        <v>47</v>
      </c>
      <c r="I166" t="s">
        <v>45</v>
      </c>
    </row>
    <row r="167" spans="1:9" x14ac:dyDescent="0.25">
      <c r="A167" t="s">
        <v>9</v>
      </c>
      <c r="B167">
        <v>0</v>
      </c>
      <c r="C167" t="s">
        <v>271</v>
      </c>
      <c r="D167" t="s">
        <v>272</v>
      </c>
      <c r="E167" t="s">
        <v>1811</v>
      </c>
      <c r="F167" t="s">
        <v>70</v>
      </c>
      <c r="G167" t="s">
        <v>67</v>
      </c>
      <c r="H167" t="s">
        <v>47</v>
      </c>
      <c r="I167" t="s">
        <v>45</v>
      </c>
    </row>
    <row r="168" spans="1:9" x14ac:dyDescent="0.25">
      <c r="B168">
        <v>0</v>
      </c>
      <c r="C168" t="s">
        <v>274</v>
      </c>
      <c r="D168" t="s">
        <v>275</v>
      </c>
      <c r="E168" t="s">
        <v>1811</v>
      </c>
      <c r="F168" t="s">
        <v>70</v>
      </c>
      <c r="G168" t="s">
        <v>67</v>
      </c>
      <c r="H168" t="s">
        <v>47</v>
      </c>
      <c r="I168" t="s">
        <v>45</v>
      </c>
    </row>
    <row r="169" spans="1:9" x14ac:dyDescent="0.25">
      <c r="B169">
        <v>0</v>
      </c>
      <c r="C169" t="s">
        <v>2040</v>
      </c>
      <c r="D169" t="s">
        <v>2041</v>
      </c>
      <c r="F169" t="s">
        <v>70</v>
      </c>
      <c r="H169" t="s">
        <v>47</v>
      </c>
      <c r="I169" t="s">
        <v>45</v>
      </c>
    </row>
    <row r="170" spans="1:9" x14ac:dyDescent="0.25">
      <c r="B170">
        <v>0</v>
      </c>
      <c r="C170" t="s">
        <v>2042</v>
      </c>
      <c r="D170" t="s">
        <v>2041</v>
      </c>
      <c r="F170" t="s">
        <v>70</v>
      </c>
      <c r="H170" t="s">
        <v>47</v>
      </c>
      <c r="I170" t="s">
        <v>45</v>
      </c>
    </row>
    <row r="171" spans="1:9" x14ac:dyDescent="0.25">
      <c r="B171">
        <v>0</v>
      </c>
      <c r="C171" t="s">
        <v>2043</v>
      </c>
      <c r="D171" t="s">
        <v>2044</v>
      </c>
      <c r="F171" t="s">
        <v>70</v>
      </c>
      <c r="H171" t="s">
        <v>47</v>
      </c>
      <c r="I171" t="s">
        <v>45</v>
      </c>
    </row>
    <row r="172" spans="1:9" x14ac:dyDescent="0.25">
      <c r="B172">
        <v>0</v>
      </c>
      <c r="C172" t="s">
        <v>2045</v>
      </c>
      <c r="D172" t="s">
        <v>2046</v>
      </c>
      <c r="F172" t="s">
        <v>70</v>
      </c>
      <c r="H172" t="s">
        <v>47</v>
      </c>
      <c r="I172" t="s">
        <v>45</v>
      </c>
    </row>
    <row r="173" spans="1:9" x14ac:dyDescent="0.25">
      <c r="B173">
        <v>0</v>
      </c>
      <c r="C173" t="s">
        <v>277</v>
      </c>
      <c r="D173" t="s">
        <v>278</v>
      </c>
      <c r="E173" t="s">
        <v>1811</v>
      </c>
      <c r="F173" t="s">
        <v>70</v>
      </c>
      <c r="G173" t="s">
        <v>67</v>
      </c>
      <c r="H173" t="s">
        <v>47</v>
      </c>
      <c r="I173" t="s">
        <v>45</v>
      </c>
    </row>
    <row r="174" spans="1:9" x14ac:dyDescent="0.25">
      <c r="B174">
        <v>0</v>
      </c>
      <c r="C174" t="s">
        <v>280</v>
      </c>
      <c r="D174" t="s">
        <v>281</v>
      </c>
      <c r="E174" t="s">
        <v>1811</v>
      </c>
      <c r="F174" t="s">
        <v>70</v>
      </c>
      <c r="G174" t="s">
        <v>67</v>
      </c>
      <c r="H174" t="s">
        <v>47</v>
      </c>
      <c r="I174" t="s">
        <v>45</v>
      </c>
    </row>
    <row r="175" spans="1:9" x14ac:dyDescent="0.25">
      <c r="B175">
        <v>0</v>
      </c>
      <c r="C175" t="s">
        <v>2047</v>
      </c>
      <c r="D175" t="s">
        <v>2048</v>
      </c>
      <c r="E175" t="s">
        <v>1811</v>
      </c>
      <c r="F175" t="s">
        <v>70</v>
      </c>
      <c r="G175" t="s">
        <v>67</v>
      </c>
      <c r="H175" t="s">
        <v>47</v>
      </c>
      <c r="I175" t="s">
        <v>45</v>
      </c>
    </row>
    <row r="176" spans="1:9" x14ac:dyDescent="0.25">
      <c r="B176">
        <v>0</v>
      </c>
      <c r="C176" t="s">
        <v>2049</v>
      </c>
      <c r="D176" t="s">
        <v>2050</v>
      </c>
      <c r="F176" t="s">
        <v>70</v>
      </c>
      <c r="H176" t="s">
        <v>47</v>
      </c>
      <c r="I176" t="s">
        <v>45</v>
      </c>
    </row>
    <row r="177" spans="2:9" x14ac:dyDescent="0.25">
      <c r="B177">
        <v>0</v>
      </c>
      <c r="C177" t="s">
        <v>283</v>
      </c>
      <c r="D177" t="s">
        <v>284</v>
      </c>
      <c r="E177" t="s">
        <v>1811</v>
      </c>
      <c r="F177" t="s">
        <v>70</v>
      </c>
      <c r="G177" t="s">
        <v>67</v>
      </c>
      <c r="H177" t="s">
        <v>47</v>
      </c>
      <c r="I177" t="s">
        <v>45</v>
      </c>
    </row>
    <row r="178" spans="2:9" x14ac:dyDescent="0.25">
      <c r="B178">
        <v>0</v>
      </c>
      <c r="C178" t="s">
        <v>2051</v>
      </c>
      <c r="D178" t="s">
        <v>2052</v>
      </c>
      <c r="F178" t="s">
        <v>70</v>
      </c>
      <c r="H178" t="s">
        <v>47</v>
      </c>
      <c r="I178" t="s">
        <v>45</v>
      </c>
    </row>
    <row r="179" spans="2:9" x14ac:dyDescent="0.25">
      <c r="B179">
        <v>0</v>
      </c>
      <c r="C179" t="s">
        <v>286</v>
      </c>
      <c r="D179" t="s">
        <v>287</v>
      </c>
      <c r="E179" t="s">
        <v>1811</v>
      </c>
      <c r="F179" t="s">
        <v>70</v>
      </c>
      <c r="G179" t="s">
        <v>67</v>
      </c>
      <c r="H179" t="s">
        <v>47</v>
      </c>
      <c r="I179" t="s">
        <v>45</v>
      </c>
    </row>
    <row r="180" spans="2:9" x14ac:dyDescent="0.25">
      <c r="B180">
        <v>0</v>
      </c>
      <c r="C180" t="s">
        <v>289</v>
      </c>
      <c r="D180" t="s">
        <v>2053</v>
      </c>
      <c r="E180" t="s">
        <v>1811</v>
      </c>
      <c r="F180" t="s">
        <v>70</v>
      </c>
      <c r="G180" t="s">
        <v>67</v>
      </c>
      <c r="H180" t="s">
        <v>47</v>
      </c>
      <c r="I180" t="s">
        <v>45</v>
      </c>
    </row>
    <row r="181" spans="2:9" x14ac:dyDescent="0.25">
      <c r="B181">
        <v>0</v>
      </c>
      <c r="C181" t="s">
        <v>290</v>
      </c>
      <c r="D181" t="s">
        <v>2054</v>
      </c>
      <c r="E181" t="s">
        <v>1811</v>
      </c>
      <c r="F181" t="s">
        <v>70</v>
      </c>
      <c r="G181" t="s">
        <v>67</v>
      </c>
      <c r="H181" t="s">
        <v>47</v>
      </c>
      <c r="I181" t="s">
        <v>45</v>
      </c>
    </row>
    <row r="182" spans="2:9" x14ac:dyDescent="0.25">
      <c r="B182">
        <v>0</v>
      </c>
      <c r="C182" t="s">
        <v>2055</v>
      </c>
      <c r="D182" t="s">
        <v>2056</v>
      </c>
      <c r="F182" t="s">
        <v>70</v>
      </c>
      <c r="H182" t="s">
        <v>47</v>
      </c>
      <c r="I182" t="s">
        <v>45</v>
      </c>
    </row>
    <row r="183" spans="2:9" x14ac:dyDescent="0.25">
      <c r="B183">
        <v>0</v>
      </c>
      <c r="C183" t="s">
        <v>2057</v>
      </c>
      <c r="D183" t="s">
        <v>2058</v>
      </c>
      <c r="F183" t="s">
        <v>70</v>
      </c>
      <c r="H183" t="s">
        <v>47</v>
      </c>
      <c r="I183" t="s">
        <v>45</v>
      </c>
    </row>
    <row r="184" spans="2:9" x14ac:dyDescent="0.25">
      <c r="B184">
        <v>0</v>
      </c>
      <c r="C184" t="s">
        <v>2059</v>
      </c>
      <c r="D184" t="s">
        <v>2060</v>
      </c>
      <c r="F184" t="s">
        <v>70</v>
      </c>
      <c r="H184" t="s">
        <v>47</v>
      </c>
      <c r="I184" t="s">
        <v>45</v>
      </c>
    </row>
    <row r="185" spans="2:9" x14ac:dyDescent="0.25">
      <c r="B185">
        <v>0</v>
      </c>
      <c r="C185" t="s">
        <v>291</v>
      </c>
      <c r="D185" t="s">
        <v>292</v>
      </c>
      <c r="E185" t="s">
        <v>1811</v>
      </c>
      <c r="F185" t="s">
        <v>70</v>
      </c>
      <c r="G185" t="s">
        <v>67</v>
      </c>
      <c r="H185" t="s">
        <v>47</v>
      </c>
      <c r="I185" t="s">
        <v>45</v>
      </c>
    </row>
    <row r="186" spans="2:9" x14ac:dyDescent="0.25">
      <c r="B186">
        <v>0</v>
      </c>
      <c r="C186" t="s">
        <v>294</v>
      </c>
      <c r="D186" t="s">
        <v>295</v>
      </c>
      <c r="E186" t="s">
        <v>1811</v>
      </c>
      <c r="F186" t="s">
        <v>70</v>
      </c>
      <c r="G186" t="s">
        <v>67</v>
      </c>
      <c r="H186" t="s">
        <v>47</v>
      </c>
      <c r="I186" t="s">
        <v>45</v>
      </c>
    </row>
    <row r="187" spans="2:9" x14ac:dyDescent="0.25">
      <c r="B187">
        <v>0</v>
      </c>
      <c r="C187" t="s">
        <v>2061</v>
      </c>
      <c r="D187" t="s">
        <v>1978</v>
      </c>
      <c r="F187" t="s">
        <v>70</v>
      </c>
      <c r="H187" t="s">
        <v>47</v>
      </c>
      <c r="I187" t="s">
        <v>45</v>
      </c>
    </row>
    <row r="188" spans="2:9" x14ac:dyDescent="0.25">
      <c r="B188">
        <v>0</v>
      </c>
      <c r="C188" t="s">
        <v>297</v>
      </c>
      <c r="D188" t="s">
        <v>298</v>
      </c>
      <c r="E188" t="s">
        <v>1811</v>
      </c>
      <c r="F188" t="s">
        <v>70</v>
      </c>
      <c r="G188" t="s">
        <v>67</v>
      </c>
      <c r="H188" t="s">
        <v>47</v>
      </c>
      <c r="I188" t="s">
        <v>45</v>
      </c>
    </row>
    <row r="189" spans="2:9" x14ac:dyDescent="0.25">
      <c r="B189">
        <v>0</v>
      </c>
      <c r="C189" t="s">
        <v>2062</v>
      </c>
      <c r="D189" t="s">
        <v>2063</v>
      </c>
      <c r="E189" t="s">
        <v>1811</v>
      </c>
      <c r="F189" t="s">
        <v>70</v>
      </c>
      <c r="G189" t="s">
        <v>67</v>
      </c>
      <c r="H189" t="s">
        <v>47</v>
      </c>
      <c r="I189" t="s">
        <v>45</v>
      </c>
    </row>
    <row r="190" spans="2:9" x14ac:dyDescent="0.25">
      <c r="B190">
        <v>0</v>
      </c>
      <c r="C190" t="s">
        <v>300</v>
      </c>
      <c r="D190" t="s">
        <v>2064</v>
      </c>
      <c r="E190" t="s">
        <v>1811</v>
      </c>
      <c r="F190" t="s">
        <v>70</v>
      </c>
      <c r="G190" t="s">
        <v>67</v>
      </c>
      <c r="H190" t="s">
        <v>47</v>
      </c>
      <c r="I190" t="s">
        <v>45</v>
      </c>
    </row>
    <row r="191" spans="2:9" x14ac:dyDescent="0.25">
      <c r="B191">
        <v>0</v>
      </c>
      <c r="C191" t="s">
        <v>301</v>
      </c>
      <c r="D191" t="s">
        <v>2065</v>
      </c>
      <c r="E191" t="s">
        <v>1811</v>
      </c>
      <c r="F191" t="s">
        <v>70</v>
      </c>
      <c r="G191" t="s">
        <v>67</v>
      </c>
      <c r="H191" t="s">
        <v>47</v>
      </c>
      <c r="I191" t="s">
        <v>45</v>
      </c>
    </row>
    <row r="192" spans="2:9" x14ac:dyDescent="0.25">
      <c r="B192">
        <v>0</v>
      </c>
      <c r="C192" t="s">
        <v>2066</v>
      </c>
      <c r="D192" t="s">
        <v>2067</v>
      </c>
      <c r="E192" t="s">
        <v>1811</v>
      </c>
      <c r="F192" t="s">
        <v>70</v>
      </c>
      <c r="G192" t="s">
        <v>67</v>
      </c>
      <c r="H192" t="s">
        <v>47</v>
      </c>
      <c r="I192" t="s">
        <v>45</v>
      </c>
    </row>
    <row r="193" spans="2:9" x14ac:dyDescent="0.25">
      <c r="B193">
        <v>0</v>
      </c>
      <c r="C193" t="s">
        <v>2068</v>
      </c>
      <c r="D193" t="s">
        <v>2069</v>
      </c>
      <c r="F193" t="s">
        <v>70</v>
      </c>
      <c r="H193" t="s">
        <v>47</v>
      </c>
      <c r="I193" t="s">
        <v>45</v>
      </c>
    </row>
    <row r="194" spans="2:9" x14ac:dyDescent="0.25">
      <c r="B194">
        <v>0</v>
      </c>
      <c r="C194" t="s">
        <v>2070</v>
      </c>
      <c r="D194" t="s">
        <v>2071</v>
      </c>
      <c r="F194" t="s">
        <v>70</v>
      </c>
      <c r="H194" t="s">
        <v>47</v>
      </c>
      <c r="I194" t="s">
        <v>45</v>
      </c>
    </row>
    <row r="195" spans="2:9" x14ac:dyDescent="0.25">
      <c r="B195">
        <v>0</v>
      </c>
      <c r="C195" t="s">
        <v>2072</v>
      </c>
      <c r="D195" t="s">
        <v>2073</v>
      </c>
      <c r="E195" t="s">
        <v>1811</v>
      </c>
      <c r="F195" t="s">
        <v>70</v>
      </c>
      <c r="G195" t="s">
        <v>67</v>
      </c>
      <c r="H195" t="s">
        <v>47</v>
      </c>
      <c r="I195" t="s">
        <v>45</v>
      </c>
    </row>
    <row r="196" spans="2:9" x14ac:dyDescent="0.25">
      <c r="B196">
        <v>0</v>
      </c>
      <c r="C196" t="s">
        <v>302</v>
      </c>
      <c r="D196" t="s">
        <v>303</v>
      </c>
      <c r="E196" t="s">
        <v>1811</v>
      </c>
      <c r="F196" t="s">
        <v>70</v>
      </c>
      <c r="G196" t="s">
        <v>67</v>
      </c>
      <c r="H196" t="s">
        <v>47</v>
      </c>
      <c r="I196" t="s">
        <v>45</v>
      </c>
    </row>
    <row r="197" spans="2:9" x14ac:dyDescent="0.25">
      <c r="B197">
        <v>0</v>
      </c>
      <c r="C197" t="s">
        <v>305</v>
      </c>
      <c r="D197" t="s">
        <v>306</v>
      </c>
      <c r="E197" t="s">
        <v>1811</v>
      </c>
      <c r="F197" t="s">
        <v>70</v>
      </c>
      <c r="G197" t="s">
        <v>67</v>
      </c>
      <c r="H197" t="s">
        <v>47</v>
      </c>
      <c r="I197" t="s">
        <v>45</v>
      </c>
    </row>
    <row r="198" spans="2:9" x14ac:dyDescent="0.25">
      <c r="B198">
        <v>0</v>
      </c>
      <c r="C198" t="s">
        <v>2074</v>
      </c>
      <c r="D198" t="s">
        <v>2075</v>
      </c>
      <c r="F198" t="s">
        <v>70</v>
      </c>
      <c r="H198" t="s">
        <v>47</v>
      </c>
      <c r="I198" t="s">
        <v>45</v>
      </c>
    </row>
    <row r="199" spans="2:9" x14ac:dyDescent="0.25">
      <c r="B199">
        <v>0</v>
      </c>
      <c r="C199" t="s">
        <v>308</v>
      </c>
      <c r="D199" t="s">
        <v>309</v>
      </c>
      <c r="E199" t="s">
        <v>1811</v>
      </c>
      <c r="F199" t="s">
        <v>70</v>
      </c>
      <c r="G199" t="s">
        <v>67</v>
      </c>
      <c r="H199" t="s">
        <v>47</v>
      </c>
      <c r="I199" t="s">
        <v>45</v>
      </c>
    </row>
    <row r="200" spans="2:9" x14ac:dyDescent="0.25">
      <c r="B200">
        <v>0</v>
      </c>
      <c r="C200" t="s">
        <v>2076</v>
      </c>
      <c r="D200" t="s">
        <v>2077</v>
      </c>
      <c r="F200" t="s">
        <v>70</v>
      </c>
      <c r="H200" t="s">
        <v>47</v>
      </c>
      <c r="I200" t="s">
        <v>45</v>
      </c>
    </row>
    <row r="201" spans="2:9" x14ac:dyDescent="0.25">
      <c r="B201">
        <v>0</v>
      </c>
      <c r="C201" t="s">
        <v>2078</v>
      </c>
      <c r="D201" t="s">
        <v>2079</v>
      </c>
      <c r="F201" t="s">
        <v>70</v>
      </c>
      <c r="H201" t="s">
        <v>47</v>
      </c>
      <c r="I201" t="s">
        <v>45</v>
      </c>
    </row>
    <row r="202" spans="2:9" x14ac:dyDescent="0.25">
      <c r="B202">
        <v>0</v>
      </c>
      <c r="C202" t="s">
        <v>311</v>
      </c>
      <c r="D202" t="s">
        <v>312</v>
      </c>
      <c r="E202" t="s">
        <v>1811</v>
      </c>
      <c r="F202" t="s">
        <v>70</v>
      </c>
      <c r="G202" t="s">
        <v>67</v>
      </c>
      <c r="H202" t="s">
        <v>47</v>
      </c>
      <c r="I202" t="s">
        <v>45</v>
      </c>
    </row>
    <row r="203" spans="2:9" x14ac:dyDescent="0.25">
      <c r="B203">
        <v>0</v>
      </c>
      <c r="C203" t="s">
        <v>2080</v>
      </c>
      <c r="D203" t="s">
        <v>2081</v>
      </c>
      <c r="F203" t="s">
        <v>70</v>
      </c>
      <c r="H203" t="s">
        <v>47</v>
      </c>
      <c r="I203" t="s">
        <v>45</v>
      </c>
    </row>
    <row r="204" spans="2:9" x14ac:dyDescent="0.25">
      <c r="B204">
        <v>0</v>
      </c>
      <c r="C204" t="s">
        <v>314</v>
      </c>
      <c r="D204" t="s">
        <v>2082</v>
      </c>
      <c r="E204" t="s">
        <v>1811</v>
      </c>
      <c r="F204" t="s">
        <v>70</v>
      </c>
      <c r="G204" t="s">
        <v>67</v>
      </c>
      <c r="H204" t="s">
        <v>47</v>
      </c>
      <c r="I204" t="s">
        <v>45</v>
      </c>
    </row>
    <row r="205" spans="2:9" x14ac:dyDescent="0.25">
      <c r="B205">
        <v>0</v>
      </c>
      <c r="C205" t="s">
        <v>315</v>
      </c>
      <c r="D205" t="s">
        <v>2083</v>
      </c>
      <c r="E205" t="s">
        <v>1811</v>
      </c>
      <c r="F205" t="s">
        <v>70</v>
      </c>
      <c r="G205" t="s">
        <v>67</v>
      </c>
      <c r="H205" t="s">
        <v>47</v>
      </c>
      <c r="I205" t="s">
        <v>45</v>
      </c>
    </row>
    <row r="206" spans="2:9" x14ac:dyDescent="0.25">
      <c r="B206">
        <v>0</v>
      </c>
      <c r="C206" t="s">
        <v>316</v>
      </c>
      <c r="D206" t="s">
        <v>317</v>
      </c>
      <c r="E206" t="s">
        <v>1811</v>
      </c>
      <c r="F206" t="s">
        <v>70</v>
      </c>
      <c r="G206" t="s">
        <v>67</v>
      </c>
      <c r="H206" t="s">
        <v>47</v>
      </c>
      <c r="I206" t="s">
        <v>45</v>
      </c>
    </row>
    <row r="207" spans="2:9" x14ac:dyDescent="0.25">
      <c r="B207">
        <v>0</v>
      </c>
      <c r="C207" t="s">
        <v>2084</v>
      </c>
      <c r="D207" t="s">
        <v>2085</v>
      </c>
      <c r="F207" t="s">
        <v>70</v>
      </c>
      <c r="H207" t="s">
        <v>47</v>
      </c>
      <c r="I207" t="s">
        <v>45</v>
      </c>
    </row>
    <row r="208" spans="2:9" x14ac:dyDescent="0.25">
      <c r="B208">
        <v>0</v>
      </c>
      <c r="C208" t="s">
        <v>2086</v>
      </c>
      <c r="D208" t="s">
        <v>2087</v>
      </c>
      <c r="F208" t="s">
        <v>70</v>
      </c>
      <c r="H208" t="s">
        <v>47</v>
      </c>
      <c r="I208" t="s">
        <v>45</v>
      </c>
    </row>
    <row r="209" spans="2:9" x14ac:dyDescent="0.25">
      <c r="B209">
        <v>0</v>
      </c>
      <c r="C209" t="s">
        <v>2088</v>
      </c>
      <c r="D209" t="s">
        <v>2089</v>
      </c>
      <c r="F209" t="s">
        <v>70</v>
      </c>
      <c r="H209" t="s">
        <v>47</v>
      </c>
      <c r="I209" t="s">
        <v>45</v>
      </c>
    </row>
    <row r="210" spans="2:9" x14ac:dyDescent="0.25">
      <c r="B210">
        <v>0</v>
      </c>
      <c r="C210" t="s">
        <v>319</v>
      </c>
      <c r="D210" t="s">
        <v>2090</v>
      </c>
      <c r="E210" t="s">
        <v>1811</v>
      </c>
      <c r="F210" t="s">
        <v>70</v>
      </c>
      <c r="G210" t="s">
        <v>67</v>
      </c>
      <c r="H210" t="s">
        <v>47</v>
      </c>
      <c r="I210" t="s">
        <v>45</v>
      </c>
    </row>
    <row r="211" spans="2:9" x14ac:dyDescent="0.25">
      <c r="B211">
        <v>0</v>
      </c>
      <c r="C211" t="s">
        <v>2091</v>
      </c>
      <c r="D211" t="s">
        <v>2092</v>
      </c>
      <c r="F211" t="s">
        <v>70</v>
      </c>
      <c r="H211" t="s">
        <v>47</v>
      </c>
      <c r="I211" t="s">
        <v>45</v>
      </c>
    </row>
    <row r="212" spans="2:9" x14ac:dyDescent="0.25">
      <c r="B212">
        <v>0</v>
      </c>
      <c r="C212" t="s">
        <v>2093</v>
      </c>
      <c r="D212" t="s">
        <v>2094</v>
      </c>
      <c r="F212" t="s">
        <v>70</v>
      </c>
      <c r="H212" t="s">
        <v>47</v>
      </c>
      <c r="I212" t="s">
        <v>45</v>
      </c>
    </row>
    <row r="213" spans="2:9" x14ac:dyDescent="0.25">
      <c r="B213">
        <v>0</v>
      </c>
      <c r="C213" t="s">
        <v>2095</v>
      </c>
      <c r="D213" t="s">
        <v>2096</v>
      </c>
      <c r="F213" t="s">
        <v>70</v>
      </c>
      <c r="H213" t="s">
        <v>47</v>
      </c>
      <c r="I213" t="s">
        <v>45</v>
      </c>
    </row>
    <row r="214" spans="2:9" x14ac:dyDescent="0.25">
      <c r="B214">
        <v>0</v>
      </c>
      <c r="C214" t="s">
        <v>2097</v>
      </c>
      <c r="D214" t="s">
        <v>2098</v>
      </c>
      <c r="F214" t="s">
        <v>70</v>
      </c>
      <c r="H214" t="s">
        <v>47</v>
      </c>
      <c r="I214" t="s">
        <v>45</v>
      </c>
    </row>
    <row r="215" spans="2:9" x14ac:dyDescent="0.25">
      <c r="B215">
        <v>0</v>
      </c>
      <c r="C215" t="s">
        <v>2099</v>
      </c>
      <c r="D215" t="s">
        <v>2100</v>
      </c>
      <c r="F215" t="s">
        <v>70</v>
      </c>
      <c r="H215" t="s">
        <v>47</v>
      </c>
      <c r="I215" t="s">
        <v>45</v>
      </c>
    </row>
    <row r="216" spans="2:9" x14ac:dyDescent="0.25">
      <c r="B216">
        <v>0</v>
      </c>
      <c r="C216" t="s">
        <v>320</v>
      </c>
      <c r="D216" t="s">
        <v>321</v>
      </c>
      <c r="E216" t="s">
        <v>1811</v>
      </c>
      <c r="F216" t="s">
        <v>70</v>
      </c>
      <c r="G216" t="s">
        <v>67</v>
      </c>
      <c r="H216" t="s">
        <v>47</v>
      </c>
      <c r="I216" t="s">
        <v>45</v>
      </c>
    </row>
    <row r="217" spans="2:9" x14ac:dyDescent="0.25">
      <c r="B217">
        <v>0</v>
      </c>
      <c r="C217" t="s">
        <v>2101</v>
      </c>
      <c r="D217" t="s">
        <v>2102</v>
      </c>
      <c r="F217" t="s">
        <v>70</v>
      </c>
      <c r="H217" t="s">
        <v>47</v>
      </c>
      <c r="I217" t="s">
        <v>45</v>
      </c>
    </row>
    <row r="218" spans="2:9" x14ac:dyDescent="0.25">
      <c r="B218">
        <v>0</v>
      </c>
      <c r="C218" t="s">
        <v>323</v>
      </c>
      <c r="D218" t="s">
        <v>324</v>
      </c>
      <c r="E218" t="s">
        <v>1811</v>
      </c>
      <c r="F218" t="s">
        <v>70</v>
      </c>
      <c r="G218" t="s">
        <v>67</v>
      </c>
      <c r="H218" t="s">
        <v>47</v>
      </c>
      <c r="I218" t="s">
        <v>45</v>
      </c>
    </row>
    <row r="219" spans="2:9" x14ac:dyDescent="0.25">
      <c r="B219">
        <v>0</v>
      </c>
      <c r="C219" t="s">
        <v>326</v>
      </c>
      <c r="D219" t="s">
        <v>2103</v>
      </c>
      <c r="E219" t="s">
        <v>1811</v>
      </c>
      <c r="F219" t="s">
        <v>70</v>
      </c>
      <c r="G219" t="s">
        <v>67</v>
      </c>
      <c r="H219" t="s">
        <v>47</v>
      </c>
      <c r="I219" t="s">
        <v>45</v>
      </c>
    </row>
    <row r="220" spans="2:9" x14ac:dyDescent="0.25">
      <c r="B220">
        <v>0</v>
      </c>
      <c r="C220" t="s">
        <v>2104</v>
      </c>
      <c r="D220" t="s">
        <v>2105</v>
      </c>
      <c r="F220" t="s">
        <v>70</v>
      </c>
      <c r="H220" t="s">
        <v>47</v>
      </c>
      <c r="I220" t="s">
        <v>45</v>
      </c>
    </row>
    <row r="221" spans="2:9" x14ac:dyDescent="0.25">
      <c r="B221">
        <v>0</v>
      </c>
      <c r="C221" t="s">
        <v>327</v>
      </c>
      <c r="D221" t="s">
        <v>2106</v>
      </c>
      <c r="E221" t="s">
        <v>1811</v>
      </c>
      <c r="F221" t="s">
        <v>70</v>
      </c>
      <c r="G221" t="s">
        <v>67</v>
      </c>
      <c r="H221" t="s">
        <v>47</v>
      </c>
      <c r="I221" t="s">
        <v>45</v>
      </c>
    </row>
    <row r="222" spans="2:9" x14ac:dyDescent="0.25">
      <c r="B222">
        <v>0</v>
      </c>
      <c r="C222" t="s">
        <v>2107</v>
      </c>
      <c r="D222" t="s">
        <v>2108</v>
      </c>
      <c r="F222" t="s">
        <v>70</v>
      </c>
      <c r="H222" t="s">
        <v>47</v>
      </c>
      <c r="I222" t="s">
        <v>45</v>
      </c>
    </row>
    <row r="223" spans="2:9" x14ac:dyDescent="0.25">
      <c r="B223">
        <v>0</v>
      </c>
      <c r="C223" t="s">
        <v>2109</v>
      </c>
      <c r="D223" t="s">
        <v>2110</v>
      </c>
      <c r="F223" t="s">
        <v>70</v>
      </c>
      <c r="H223" t="s">
        <v>47</v>
      </c>
      <c r="I223" t="s">
        <v>45</v>
      </c>
    </row>
    <row r="224" spans="2:9" x14ac:dyDescent="0.25">
      <c r="B224">
        <v>0</v>
      </c>
      <c r="C224" t="s">
        <v>2111</v>
      </c>
      <c r="D224" t="s">
        <v>2112</v>
      </c>
      <c r="F224" t="s">
        <v>70</v>
      </c>
      <c r="H224" t="s">
        <v>47</v>
      </c>
      <c r="I224" t="s">
        <v>45</v>
      </c>
    </row>
    <row r="225" spans="1:9" x14ac:dyDescent="0.25">
      <c r="B225">
        <v>0</v>
      </c>
      <c r="C225" t="s">
        <v>2113</v>
      </c>
      <c r="D225" t="s">
        <v>2114</v>
      </c>
      <c r="F225" t="s">
        <v>70</v>
      </c>
      <c r="H225" t="s">
        <v>47</v>
      </c>
      <c r="I225" t="s">
        <v>45</v>
      </c>
    </row>
    <row r="226" spans="1:9" x14ac:dyDescent="0.25">
      <c r="B226">
        <v>0</v>
      </c>
      <c r="C226" t="s">
        <v>2115</v>
      </c>
      <c r="D226" t="s">
        <v>2116</v>
      </c>
      <c r="F226" t="s">
        <v>70</v>
      </c>
      <c r="H226" t="s">
        <v>47</v>
      </c>
      <c r="I226" t="s">
        <v>45</v>
      </c>
    </row>
    <row r="227" spans="1:9" x14ac:dyDescent="0.25">
      <c r="B227">
        <v>0</v>
      </c>
      <c r="C227" t="s">
        <v>2117</v>
      </c>
      <c r="D227" t="s">
        <v>2118</v>
      </c>
      <c r="F227" t="s">
        <v>70</v>
      </c>
      <c r="H227" t="s">
        <v>47</v>
      </c>
      <c r="I227" t="s">
        <v>45</v>
      </c>
    </row>
    <row r="228" spans="1:9" x14ac:dyDescent="0.25">
      <c r="B228">
        <v>0</v>
      </c>
      <c r="C228" t="s">
        <v>2119</v>
      </c>
      <c r="D228" t="s">
        <v>2120</v>
      </c>
      <c r="F228" t="s">
        <v>70</v>
      </c>
      <c r="H228" t="s">
        <v>47</v>
      </c>
      <c r="I228" t="s">
        <v>45</v>
      </c>
    </row>
    <row r="229" spans="1:9" x14ac:dyDescent="0.25">
      <c r="B229">
        <v>0</v>
      </c>
      <c r="C229" t="s">
        <v>2121</v>
      </c>
      <c r="D229" t="s">
        <v>2122</v>
      </c>
      <c r="F229" t="s">
        <v>70</v>
      </c>
      <c r="H229" t="s">
        <v>47</v>
      </c>
      <c r="I229" t="s">
        <v>45</v>
      </c>
    </row>
    <row r="230" spans="1:9" x14ac:dyDescent="0.25">
      <c r="B230">
        <v>0</v>
      </c>
      <c r="C230" t="s">
        <v>2123</v>
      </c>
      <c r="D230" t="s">
        <v>2124</v>
      </c>
      <c r="F230" t="s">
        <v>70</v>
      </c>
      <c r="H230" t="s">
        <v>47</v>
      </c>
      <c r="I230" t="s">
        <v>45</v>
      </c>
    </row>
    <row r="231" spans="1:9" x14ac:dyDescent="0.25">
      <c r="B231">
        <v>0</v>
      </c>
      <c r="C231" t="s">
        <v>2125</v>
      </c>
      <c r="D231" t="s">
        <v>2126</v>
      </c>
      <c r="F231" t="s">
        <v>70</v>
      </c>
      <c r="H231" t="s">
        <v>47</v>
      </c>
      <c r="I231" t="s">
        <v>45</v>
      </c>
    </row>
    <row r="232" spans="1:9" x14ac:dyDescent="0.25">
      <c r="B232">
        <v>0</v>
      </c>
      <c r="C232" t="s">
        <v>2127</v>
      </c>
      <c r="D232" t="s">
        <v>2128</v>
      </c>
      <c r="F232" t="s">
        <v>70</v>
      </c>
      <c r="H232" t="s">
        <v>47</v>
      </c>
      <c r="I232" t="s">
        <v>45</v>
      </c>
    </row>
    <row r="233" spans="1:9" x14ac:dyDescent="0.25">
      <c r="B233">
        <v>0</v>
      </c>
      <c r="C233" t="s">
        <v>2129</v>
      </c>
      <c r="D233" t="s">
        <v>2130</v>
      </c>
      <c r="F233" t="s">
        <v>70</v>
      </c>
      <c r="H233" t="s">
        <v>47</v>
      </c>
      <c r="I233" t="s">
        <v>45</v>
      </c>
    </row>
    <row r="234" spans="1:9" x14ac:dyDescent="0.25">
      <c r="B234">
        <v>0</v>
      </c>
      <c r="C234" t="s">
        <v>2131</v>
      </c>
      <c r="D234" t="s">
        <v>2132</v>
      </c>
      <c r="F234" t="s">
        <v>70</v>
      </c>
      <c r="H234" t="s">
        <v>47</v>
      </c>
      <c r="I234" t="s">
        <v>45</v>
      </c>
    </row>
    <row r="235" spans="1:9" x14ac:dyDescent="0.25">
      <c r="B235">
        <v>0</v>
      </c>
      <c r="C235" t="s">
        <v>2133</v>
      </c>
      <c r="D235" t="s">
        <v>2134</v>
      </c>
      <c r="F235" t="s">
        <v>70</v>
      </c>
      <c r="H235" t="s">
        <v>47</v>
      </c>
      <c r="I235" t="s">
        <v>45</v>
      </c>
    </row>
    <row r="236" spans="1:9" x14ac:dyDescent="0.25">
      <c r="A236" t="s">
        <v>328</v>
      </c>
      <c r="B236">
        <v>0</v>
      </c>
      <c r="C236" t="s">
        <v>329</v>
      </c>
      <c r="D236" t="s">
        <v>330</v>
      </c>
      <c r="E236" t="s">
        <v>1811</v>
      </c>
      <c r="F236" t="s">
        <v>70</v>
      </c>
      <c r="G236" t="s">
        <v>82</v>
      </c>
      <c r="H236" t="s">
        <v>47</v>
      </c>
      <c r="I236" t="s">
        <v>42</v>
      </c>
    </row>
    <row r="237" spans="1:9" x14ac:dyDescent="0.25">
      <c r="B237">
        <v>0</v>
      </c>
      <c r="C237" t="s">
        <v>332</v>
      </c>
      <c r="D237" t="s">
        <v>333</v>
      </c>
      <c r="E237" t="s">
        <v>1811</v>
      </c>
      <c r="F237" t="s">
        <v>70</v>
      </c>
      <c r="G237" t="s">
        <v>82</v>
      </c>
      <c r="H237" t="s">
        <v>47</v>
      </c>
      <c r="I237" t="s">
        <v>42</v>
      </c>
    </row>
    <row r="238" spans="1:9" x14ac:dyDescent="0.25">
      <c r="B238">
        <v>0</v>
      </c>
      <c r="C238" t="s">
        <v>335</v>
      </c>
      <c r="D238" t="s">
        <v>336</v>
      </c>
      <c r="E238" t="s">
        <v>1811</v>
      </c>
      <c r="F238" t="s">
        <v>70</v>
      </c>
      <c r="G238" t="s">
        <v>82</v>
      </c>
      <c r="H238" t="s">
        <v>47</v>
      </c>
      <c r="I238" t="s">
        <v>42</v>
      </c>
    </row>
    <row r="239" spans="1:9" x14ac:dyDescent="0.25">
      <c r="B239">
        <v>0</v>
      </c>
      <c r="C239" t="s">
        <v>338</v>
      </c>
      <c r="D239" t="s">
        <v>2135</v>
      </c>
      <c r="E239" t="s">
        <v>1811</v>
      </c>
      <c r="F239" t="s">
        <v>70</v>
      </c>
      <c r="G239" t="s">
        <v>82</v>
      </c>
      <c r="H239" t="s">
        <v>47</v>
      </c>
      <c r="I239" t="s">
        <v>42</v>
      </c>
    </row>
    <row r="240" spans="1:9" x14ac:dyDescent="0.25">
      <c r="B240">
        <v>0</v>
      </c>
      <c r="C240" t="s">
        <v>2136</v>
      </c>
      <c r="D240" t="s">
        <v>2137</v>
      </c>
      <c r="E240" t="s">
        <v>1811</v>
      </c>
      <c r="F240" t="s">
        <v>70</v>
      </c>
      <c r="G240" t="s">
        <v>82</v>
      </c>
      <c r="H240" t="s">
        <v>47</v>
      </c>
      <c r="I240" t="s">
        <v>42</v>
      </c>
    </row>
    <row r="241" spans="2:9" x14ac:dyDescent="0.25">
      <c r="B241">
        <v>0</v>
      </c>
      <c r="C241" t="s">
        <v>339</v>
      </c>
      <c r="D241" t="s">
        <v>340</v>
      </c>
      <c r="E241" t="s">
        <v>1811</v>
      </c>
      <c r="F241" t="s">
        <v>70</v>
      </c>
      <c r="G241" t="s">
        <v>67</v>
      </c>
      <c r="H241" t="s">
        <v>47</v>
      </c>
      <c r="I241" t="s">
        <v>45</v>
      </c>
    </row>
    <row r="242" spans="2:9" x14ac:dyDescent="0.25">
      <c r="B242">
        <v>0</v>
      </c>
      <c r="C242" t="s">
        <v>2138</v>
      </c>
      <c r="D242" t="s">
        <v>2139</v>
      </c>
      <c r="F242" t="s">
        <v>70</v>
      </c>
      <c r="H242" t="s">
        <v>47</v>
      </c>
      <c r="I242" t="s">
        <v>45</v>
      </c>
    </row>
    <row r="243" spans="2:9" x14ac:dyDescent="0.25">
      <c r="B243">
        <v>0</v>
      </c>
      <c r="C243" t="s">
        <v>2140</v>
      </c>
      <c r="D243" t="s">
        <v>2141</v>
      </c>
      <c r="F243" t="s">
        <v>70</v>
      </c>
      <c r="H243" t="s">
        <v>47</v>
      </c>
      <c r="I243" t="s">
        <v>45</v>
      </c>
    </row>
    <row r="244" spans="2:9" x14ac:dyDescent="0.25">
      <c r="B244">
        <v>0</v>
      </c>
      <c r="C244" t="s">
        <v>2142</v>
      </c>
      <c r="D244" t="s">
        <v>2143</v>
      </c>
      <c r="E244" t="s">
        <v>1811</v>
      </c>
      <c r="F244" t="s">
        <v>70</v>
      </c>
      <c r="G244" t="s">
        <v>67</v>
      </c>
      <c r="H244" t="s">
        <v>47</v>
      </c>
      <c r="I244" t="s">
        <v>45</v>
      </c>
    </row>
    <row r="245" spans="2:9" x14ac:dyDescent="0.25">
      <c r="B245">
        <v>0</v>
      </c>
      <c r="C245" t="s">
        <v>2144</v>
      </c>
      <c r="D245" t="s">
        <v>2145</v>
      </c>
      <c r="F245" t="s">
        <v>70</v>
      </c>
      <c r="H245" t="s">
        <v>47</v>
      </c>
      <c r="I245" t="s">
        <v>45</v>
      </c>
    </row>
    <row r="246" spans="2:9" x14ac:dyDescent="0.25">
      <c r="B246">
        <v>0</v>
      </c>
      <c r="C246" t="s">
        <v>2146</v>
      </c>
      <c r="D246" t="s">
        <v>2147</v>
      </c>
      <c r="E246" t="s">
        <v>1811</v>
      </c>
      <c r="F246" t="s">
        <v>70</v>
      </c>
      <c r="G246" t="s">
        <v>67</v>
      </c>
      <c r="H246" t="s">
        <v>47</v>
      </c>
      <c r="I246" t="s">
        <v>45</v>
      </c>
    </row>
    <row r="247" spans="2:9" x14ac:dyDescent="0.25">
      <c r="B247">
        <v>0</v>
      </c>
      <c r="C247" t="s">
        <v>342</v>
      </c>
      <c r="D247" t="s">
        <v>2148</v>
      </c>
      <c r="F247" t="s">
        <v>70</v>
      </c>
      <c r="H247" t="s">
        <v>47</v>
      </c>
      <c r="I247" t="s">
        <v>45</v>
      </c>
    </row>
    <row r="248" spans="2:9" x14ac:dyDescent="0.25">
      <c r="B248">
        <v>0</v>
      </c>
      <c r="C248" t="s">
        <v>2149</v>
      </c>
      <c r="D248" t="s">
        <v>2150</v>
      </c>
      <c r="F248" t="s">
        <v>70</v>
      </c>
      <c r="H248" t="s">
        <v>47</v>
      </c>
      <c r="I248" t="s">
        <v>45</v>
      </c>
    </row>
    <row r="249" spans="2:9" x14ac:dyDescent="0.25">
      <c r="B249">
        <v>0</v>
      </c>
      <c r="C249" t="s">
        <v>2151</v>
      </c>
      <c r="D249" t="s">
        <v>2152</v>
      </c>
      <c r="F249" t="s">
        <v>70</v>
      </c>
      <c r="H249" t="s">
        <v>47</v>
      </c>
      <c r="I249" t="s">
        <v>45</v>
      </c>
    </row>
    <row r="250" spans="2:9" x14ac:dyDescent="0.25">
      <c r="B250">
        <v>0</v>
      </c>
      <c r="C250" t="s">
        <v>343</v>
      </c>
      <c r="D250" t="s">
        <v>344</v>
      </c>
      <c r="E250" t="s">
        <v>1811</v>
      </c>
      <c r="F250" t="s">
        <v>70</v>
      </c>
      <c r="G250" t="s">
        <v>82</v>
      </c>
      <c r="H250" t="s">
        <v>47</v>
      </c>
      <c r="I250" t="s">
        <v>42</v>
      </c>
    </row>
    <row r="251" spans="2:9" x14ac:dyDescent="0.25">
      <c r="B251">
        <v>0</v>
      </c>
      <c r="C251" t="s">
        <v>2153</v>
      </c>
      <c r="D251" t="s">
        <v>2154</v>
      </c>
      <c r="E251" t="s">
        <v>1811</v>
      </c>
      <c r="F251" t="s">
        <v>70</v>
      </c>
      <c r="G251" t="s">
        <v>82</v>
      </c>
      <c r="H251" t="s">
        <v>47</v>
      </c>
      <c r="I251" t="s">
        <v>42</v>
      </c>
    </row>
    <row r="252" spans="2:9" x14ac:dyDescent="0.25">
      <c r="B252">
        <v>0</v>
      </c>
      <c r="C252" t="s">
        <v>346</v>
      </c>
      <c r="D252" t="s">
        <v>347</v>
      </c>
      <c r="E252" t="s">
        <v>1811</v>
      </c>
      <c r="F252" t="s">
        <v>70</v>
      </c>
      <c r="G252" t="s">
        <v>82</v>
      </c>
      <c r="H252" t="s">
        <v>47</v>
      </c>
      <c r="I252" t="s">
        <v>42</v>
      </c>
    </row>
    <row r="253" spans="2:9" x14ac:dyDescent="0.25">
      <c r="B253">
        <v>0</v>
      </c>
      <c r="C253" t="s">
        <v>2155</v>
      </c>
      <c r="D253" t="s">
        <v>2156</v>
      </c>
      <c r="F253" t="s">
        <v>70</v>
      </c>
      <c r="H253" t="s">
        <v>47</v>
      </c>
      <c r="I253" t="s">
        <v>45</v>
      </c>
    </row>
    <row r="254" spans="2:9" x14ac:dyDescent="0.25">
      <c r="B254">
        <v>0</v>
      </c>
      <c r="C254" t="s">
        <v>2157</v>
      </c>
      <c r="D254" t="s">
        <v>2158</v>
      </c>
      <c r="F254" t="s">
        <v>70</v>
      </c>
      <c r="H254" t="s">
        <v>47</v>
      </c>
      <c r="I254" t="s">
        <v>45</v>
      </c>
    </row>
    <row r="255" spans="2:9" x14ac:dyDescent="0.25">
      <c r="B255">
        <v>0</v>
      </c>
      <c r="C255" t="s">
        <v>349</v>
      </c>
      <c r="D255" t="s">
        <v>350</v>
      </c>
      <c r="E255" t="s">
        <v>1811</v>
      </c>
      <c r="F255" t="s">
        <v>70</v>
      </c>
      <c r="G255" t="s">
        <v>82</v>
      </c>
      <c r="H255" t="s">
        <v>47</v>
      </c>
      <c r="I255" t="s">
        <v>42</v>
      </c>
    </row>
    <row r="256" spans="2:9" x14ac:dyDescent="0.25">
      <c r="B256">
        <v>0</v>
      </c>
      <c r="C256" t="s">
        <v>352</v>
      </c>
      <c r="D256" t="s">
        <v>353</v>
      </c>
      <c r="F256" t="s">
        <v>70</v>
      </c>
      <c r="H256" t="s">
        <v>47</v>
      </c>
      <c r="I256" t="s">
        <v>45</v>
      </c>
    </row>
    <row r="257" spans="1:9" x14ac:dyDescent="0.25">
      <c r="B257">
        <v>0</v>
      </c>
      <c r="C257" t="s">
        <v>2159</v>
      </c>
      <c r="D257" t="s">
        <v>2152</v>
      </c>
      <c r="F257" t="s">
        <v>70</v>
      </c>
      <c r="H257" t="s">
        <v>47</v>
      </c>
      <c r="I257" t="s">
        <v>45</v>
      </c>
    </row>
    <row r="258" spans="1:9" x14ac:dyDescent="0.25">
      <c r="B258">
        <v>0</v>
      </c>
      <c r="C258" t="s">
        <v>2160</v>
      </c>
      <c r="D258" t="s">
        <v>2161</v>
      </c>
      <c r="E258" t="s">
        <v>1811</v>
      </c>
      <c r="F258" t="s">
        <v>70</v>
      </c>
      <c r="G258" t="s">
        <v>82</v>
      </c>
      <c r="H258" t="s">
        <v>47</v>
      </c>
      <c r="I258" t="s">
        <v>42</v>
      </c>
    </row>
    <row r="259" spans="1:9" x14ac:dyDescent="0.25">
      <c r="B259">
        <v>0</v>
      </c>
      <c r="C259" t="s">
        <v>355</v>
      </c>
      <c r="D259" t="s">
        <v>356</v>
      </c>
      <c r="F259" t="s">
        <v>70</v>
      </c>
      <c r="H259" t="s">
        <v>47</v>
      </c>
      <c r="I259" t="s">
        <v>45</v>
      </c>
    </row>
    <row r="260" spans="1:9" x14ac:dyDescent="0.25">
      <c r="B260">
        <v>0</v>
      </c>
      <c r="C260" t="s">
        <v>2162</v>
      </c>
      <c r="D260" t="s">
        <v>2163</v>
      </c>
      <c r="F260" t="s">
        <v>70</v>
      </c>
      <c r="H260" t="s">
        <v>47</v>
      </c>
      <c r="I260" t="s">
        <v>45</v>
      </c>
    </row>
    <row r="261" spans="1:9" x14ac:dyDescent="0.25">
      <c r="B261">
        <v>0</v>
      </c>
      <c r="C261" t="s">
        <v>2164</v>
      </c>
      <c r="D261" t="s">
        <v>2165</v>
      </c>
      <c r="F261" t="s">
        <v>70</v>
      </c>
      <c r="H261" t="s">
        <v>47</v>
      </c>
      <c r="I261" t="s">
        <v>45</v>
      </c>
    </row>
    <row r="262" spans="1:9" x14ac:dyDescent="0.25">
      <c r="B262">
        <v>0</v>
      </c>
      <c r="C262" t="s">
        <v>358</v>
      </c>
      <c r="D262" t="s">
        <v>2166</v>
      </c>
      <c r="E262" t="s">
        <v>1811</v>
      </c>
      <c r="F262" t="s">
        <v>70</v>
      </c>
      <c r="G262" t="s">
        <v>82</v>
      </c>
      <c r="H262" t="s">
        <v>47</v>
      </c>
      <c r="I262" t="s">
        <v>42</v>
      </c>
    </row>
    <row r="263" spans="1:9" x14ac:dyDescent="0.25">
      <c r="B263">
        <v>0</v>
      </c>
      <c r="C263" t="s">
        <v>359</v>
      </c>
      <c r="D263" t="s">
        <v>2167</v>
      </c>
      <c r="E263" t="s">
        <v>1811</v>
      </c>
      <c r="F263" t="s">
        <v>70</v>
      </c>
      <c r="G263" t="s">
        <v>82</v>
      </c>
      <c r="H263" t="s">
        <v>47</v>
      </c>
      <c r="I263" t="s">
        <v>42</v>
      </c>
    </row>
    <row r="264" spans="1:9" x14ac:dyDescent="0.25">
      <c r="B264">
        <v>0</v>
      </c>
      <c r="C264" t="s">
        <v>2168</v>
      </c>
      <c r="D264" t="s">
        <v>2169</v>
      </c>
      <c r="F264" t="s">
        <v>70</v>
      </c>
      <c r="H264" t="s">
        <v>47</v>
      </c>
      <c r="I264" t="s">
        <v>45</v>
      </c>
    </row>
    <row r="265" spans="1:9" x14ac:dyDescent="0.25">
      <c r="B265">
        <v>0</v>
      </c>
      <c r="C265" t="s">
        <v>2170</v>
      </c>
      <c r="D265" t="s">
        <v>2171</v>
      </c>
      <c r="F265" t="s">
        <v>70</v>
      </c>
      <c r="H265" t="s">
        <v>47</v>
      </c>
      <c r="I265" t="s">
        <v>45</v>
      </c>
    </row>
    <row r="266" spans="1:9" x14ac:dyDescent="0.25">
      <c r="B266">
        <v>0</v>
      </c>
      <c r="C266" t="s">
        <v>360</v>
      </c>
      <c r="D266" t="s">
        <v>361</v>
      </c>
      <c r="E266" t="s">
        <v>1811</v>
      </c>
      <c r="F266" t="s">
        <v>70</v>
      </c>
      <c r="G266" t="s">
        <v>82</v>
      </c>
      <c r="H266" t="s">
        <v>47</v>
      </c>
      <c r="I266" t="s">
        <v>42</v>
      </c>
    </row>
    <row r="267" spans="1:9" x14ac:dyDescent="0.25">
      <c r="B267">
        <v>0</v>
      </c>
      <c r="C267" t="s">
        <v>2172</v>
      </c>
      <c r="D267" t="s">
        <v>2173</v>
      </c>
      <c r="F267" t="s">
        <v>70</v>
      </c>
      <c r="H267" t="s">
        <v>47</v>
      </c>
      <c r="I267" t="s">
        <v>45</v>
      </c>
    </row>
    <row r="268" spans="1:9" x14ac:dyDescent="0.25">
      <c r="A268" t="s">
        <v>10</v>
      </c>
      <c r="B268">
        <v>0</v>
      </c>
      <c r="C268" t="s">
        <v>363</v>
      </c>
      <c r="D268" t="s">
        <v>364</v>
      </c>
      <c r="E268" t="s">
        <v>1811</v>
      </c>
      <c r="F268" t="s">
        <v>70</v>
      </c>
      <c r="G268" t="s">
        <v>67</v>
      </c>
      <c r="H268" t="s">
        <v>47</v>
      </c>
      <c r="I268" t="s">
        <v>45</v>
      </c>
    </row>
    <row r="269" spans="1:9" x14ac:dyDescent="0.25">
      <c r="B269">
        <v>0</v>
      </c>
      <c r="C269" t="s">
        <v>366</v>
      </c>
      <c r="D269" t="s">
        <v>367</v>
      </c>
      <c r="E269" t="s">
        <v>1811</v>
      </c>
      <c r="F269" t="s">
        <v>70</v>
      </c>
      <c r="G269" t="s">
        <v>67</v>
      </c>
      <c r="H269" t="s">
        <v>47</v>
      </c>
      <c r="I269" t="s">
        <v>45</v>
      </c>
    </row>
    <row r="270" spans="1:9" x14ac:dyDescent="0.25">
      <c r="B270">
        <v>0</v>
      </c>
      <c r="C270" t="s">
        <v>2174</v>
      </c>
      <c r="D270" t="s">
        <v>2175</v>
      </c>
      <c r="F270" t="s">
        <v>70</v>
      </c>
      <c r="H270" t="s">
        <v>47</v>
      </c>
      <c r="I270" t="s">
        <v>45</v>
      </c>
    </row>
    <row r="271" spans="1:9" x14ac:dyDescent="0.25">
      <c r="B271">
        <v>0</v>
      </c>
      <c r="C271" t="s">
        <v>369</v>
      </c>
      <c r="D271" t="s">
        <v>370</v>
      </c>
      <c r="E271" t="s">
        <v>1811</v>
      </c>
      <c r="F271" t="s">
        <v>70</v>
      </c>
      <c r="G271" t="s">
        <v>67</v>
      </c>
      <c r="H271" t="s">
        <v>47</v>
      </c>
      <c r="I271" t="s">
        <v>45</v>
      </c>
    </row>
    <row r="272" spans="1:9" x14ac:dyDescent="0.25">
      <c r="B272">
        <v>0</v>
      </c>
      <c r="C272" t="s">
        <v>372</v>
      </c>
      <c r="D272" t="s">
        <v>373</v>
      </c>
      <c r="F272" t="s">
        <v>70</v>
      </c>
      <c r="G272" t="s">
        <v>67</v>
      </c>
      <c r="H272" t="s">
        <v>47</v>
      </c>
      <c r="I272" t="s">
        <v>45</v>
      </c>
    </row>
    <row r="273" spans="2:9" x14ac:dyDescent="0.25">
      <c r="B273">
        <v>0</v>
      </c>
      <c r="C273" t="s">
        <v>2176</v>
      </c>
      <c r="D273" t="s">
        <v>2177</v>
      </c>
      <c r="E273" t="s">
        <v>1811</v>
      </c>
      <c r="F273" t="s">
        <v>70</v>
      </c>
      <c r="H273" t="s">
        <v>47</v>
      </c>
      <c r="I273" t="s">
        <v>45</v>
      </c>
    </row>
    <row r="274" spans="2:9" x14ac:dyDescent="0.25">
      <c r="B274">
        <v>0</v>
      </c>
      <c r="C274" t="s">
        <v>2178</v>
      </c>
      <c r="D274" t="s">
        <v>2179</v>
      </c>
      <c r="F274" t="s">
        <v>70</v>
      </c>
      <c r="H274" t="s">
        <v>47</v>
      </c>
      <c r="I274" t="s">
        <v>45</v>
      </c>
    </row>
    <row r="275" spans="2:9" x14ac:dyDescent="0.25">
      <c r="B275">
        <v>0</v>
      </c>
      <c r="C275" t="s">
        <v>2180</v>
      </c>
      <c r="D275" t="s">
        <v>2181</v>
      </c>
      <c r="F275" t="s">
        <v>70</v>
      </c>
      <c r="H275" t="s">
        <v>47</v>
      </c>
      <c r="I275" t="s">
        <v>45</v>
      </c>
    </row>
    <row r="276" spans="2:9" x14ac:dyDescent="0.25">
      <c r="B276">
        <v>0</v>
      </c>
      <c r="C276" t="s">
        <v>375</v>
      </c>
      <c r="D276" t="s">
        <v>376</v>
      </c>
      <c r="E276" t="s">
        <v>1811</v>
      </c>
      <c r="F276" t="s">
        <v>70</v>
      </c>
      <c r="G276" t="s">
        <v>67</v>
      </c>
      <c r="H276" t="s">
        <v>47</v>
      </c>
      <c r="I276" t="s">
        <v>45</v>
      </c>
    </row>
    <row r="277" spans="2:9" x14ac:dyDescent="0.25">
      <c r="B277">
        <v>0</v>
      </c>
      <c r="C277" t="s">
        <v>378</v>
      </c>
      <c r="D277" t="s">
        <v>379</v>
      </c>
      <c r="E277" t="s">
        <v>1811</v>
      </c>
      <c r="F277" t="s">
        <v>70</v>
      </c>
      <c r="G277" t="s">
        <v>67</v>
      </c>
      <c r="H277" t="s">
        <v>47</v>
      </c>
      <c r="I277" t="s">
        <v>45</v>
      </c>
    </row>
    <row r="278" spans="2:9" x14ac:dyDescent="0.25">
      <c r="B278">
        <v>0</v>
      </c>
      <c r="C278" t="s">
        <v>381</v>
      </c>
      <c r="D278" t="s">
        <v>2182</v>
      </c>
      <c r="E278" t="s">
        <v>1811</v>
      </c>
      <c r="F278" t="s">
        <v>70</v>
      </c>
      <c r="G278" t="s">
        <v>67</v>
      </c>
      <c r="H278" t="s">
        <v>47</v>
      </c>
      <c r="I278" t="s">
        <v>45</v>
      </c>
    </row>
    <row r="279" spans="2:9" x14ac:dyDescent="0.25">
      <c r="B279">
        <v>0</v>
      </c>
      <c r="C279" t="s">
        <v>382</v>
      </c>
      <c r="D279" t="s">
        <v>383</v>
      </c>
      <c r="E279" t="s">
        <v>1811</v>
      </c>
      <c r="F279" t="s">
        <v>70</v>
      </c>
      <c r="G279" t="s">
        <v>67</v>
      </c>
      <c r="H279" t="s">
        <v>47</v>
      </c>
      <c r="I279" t="s">
        <v>45</v>
      </c>
    </row>
    <row r="280" spans="2:9" x14ac:dyDescent="0.25">
      <c r="B280">
        <v>0</v>
      </c>
      <c r="C280" t="s">
        <v>2183</v>
      </c>
      <c r="D280" t="s">
        <v>2184</v>
      </c>
      <c r="F280" t="s">
        <v>70</v>
      </c>
      <c r="H280" t="s">
        <v>47</v>
      </c>
      <c r="I280" t="s">
        <v>45</v>
      </c>
    </row>
    <row r="281" spans="2:9" x14ac:dyDescent="0.25">
      <c r="B281">
        <v>0</v>
      </c>
      <c r="C281" t="s">
        <v>385</v>
      </c>
      <c r="D281" t="s">
        <v>386</v>
      </c>
      <c r="E281" t="s">
        <v>1811</v>
      </c>
      <c r="F281" t="s">
        <v>70</v>
      </c>
      <c r="G281" t="s">
        <v>67</v>
      </c>
      <c r="H281" t="s">
        <v>47</v>
      </c>
      <c r="I281" t="s">
        <v>45</v>
      </c>
    </row>
    <row r="282" spans="2:9" x14ac:dyDescent="0.25">
      <c r="B282">
        <v>0</v>
      </c>
      <c r="C282" t="s">
        <v>2185</v>
      </c>
      <c r="D282" t="s">
        <v>2186</v>
      </c>
      <c r="F282" t="s">
        <v>70</v>
      </c>
      <c r="H282" t="s">
        <v>47</v>
      </c>
      <c r="I282" t="s">
        <v>45</v>
      </c>
    </row>
    <row r="283" spans="2:9" x14ac:dyDescent="0.25">
      <c r="B283">
        <v>0</v>
      </c>
      <c r="C283" t="s">
        <v>388</v>
      </c>
      <c r="D283" t="s">
        <v>2187</v>
      </c>
      <c r="E283" t="s">
        <v>1811</v>
      </c>
      <c r="F283" t="s">
        <v>70</v>
      </c>
      <c r="G283" t="s">
        <v>67</v>
      </c>
      <c r="H283" t="s">
        <v>47</v>
      </c>
      <c r="I283" t="s">
        <v>45</v>
      </c>
    </row>
    <row r="284" spans="2:9" x14ac:dyDescent="0.25">
      <c r="B284">
        <v>0</v>
      </c>
      <c r="C284" t="s">
        <v>2188</v>
      </c>
      <c r="D284" t="s">
        <v>2189</v>
      </c>
      <c r="F284" t="s">
        <v>70</v>
      </c>
      <c r="H284" t="s">
        <v>47</v>
      </c>
      <c r="I284" t="s">
        <v>45</v>
      </c>
    </row>
    <row r="285" spans="2:9" x14ac:dyDescent="0.25">
      <c r="B285">
        <v>0</v>
      </c>
      <c r="C285" t="s">
        <v>2190</v>
      </c>
      <c r="D285" t="s">
        <v>2191</v>
      </c>
      <c r="F285" t="s">
        <v>70</v>
      </c>
      <c r="H285" t="s">
        <v>47</v>
      </c>
      <c r="I285" t="s">
        <v>45</v>
      </c>
    </row>
    <row r="286" spans="2:9" x14ac:dyDescent="0.25">
      <c r="B286">
        <v>0</v>
      </c>
      <c r="C286" t="s">
        <v>389</v>
      </c>
      <c r="D286" t="s">
        <v>390</v>
      </c>
      <c r="E286" t="s">
        <v>1811</v>
      </c>
      <c r="F286" t="s">
        <v>70</v>
      </c>
      <c r="G286" t="s">
        <v>67</v>
      </c>
      <c r="H286" t="s">
        <v>47</v>
      </c>
      <c r="I286" t="s">
        <v>45</v>
      </c>
    </row>
    <row r="287" spans="2:9" x14ac:dyDescent="0.25">
      <c r="B287">
        <v>0</v>
      </c>
      <c r="C287" t="s">
        <v>392</v>
      </c>
      <c r="D287" t="s">
        <v>2192</v>
      </c>
      <c r="E287" t="s">
        <v>1811</v>
      </c>
      <c r="F287" t="s">
        <v>70</v>
      </c>
      <c r="G287" t="s">
        <v>67</v>
      </c>
      <c r="H287" t="s">
        <v>47</v>
      </c>
      <c r="I287" t="s">
        <v>45</v>
      </c>
    </row>
    <row r="288" spans="2:9" x14ac:dyDescent="0.25">
      <c r="B288">
        <v>0</v>
      </c>
      <c r="C288" t="s">
        <v>393</v>
      </c>
      <c r="D288" t="s">
        <v>394</v>
      </c>
      <c r="F288" t="s">
        <v>70</v>
      </c>
      <c r="H288" t="s">
        <v>47</v>
      </c>
      <c r="I288" t="s">
        <v>45</v>
      </c>
    </row>
    <row r="289" spans="2:9" x14ac:dyDescent="0.25">
      <c r="B289">
        <v>0</v>
      </c>
      <c r="C289" t="s">
        <v>396</v>
      </c>
      <c r="D289" t="s">
        <v>397</v>
      </c>
      <c r="E289" t="s">
        <v>1811</v>
      </c>
      <c r="F289" t="s">
        <v>70</v>
      </c>
      <c r="G289" t="s">
        <v>67</v>
      </c>
      <c r="H289" t="s">
        <v>47</v>
      </c>
      <c r="I289" t="s">
        <v>45</v>
      </c>
    </row>
    <row r="290" spans="2:9" x14ac:dyDescent="0.25">
      <c r="B290">
        <v>0</v>
      </c>
      <c r="C290" t="s">
        <v>399</v>
      </c>
      <c r="D290" t="s">
        <v>2193</v>
      </c>
      <c r="E290" t="s">
        <v>1811</v>
      </c>
      <c r="F290" t="s">
        <v>70</v>
      </c>
      <c r="G290" t="s">
        <v>67</v>
      </c>
      <c r="H290" t="s">
        <v>47</v>
      </c>
      <c r="I290" t="s">
        <v>45</v>
      </c>
    </row>
    <row r="291" spans="2:9" x14ac:dyDescent="0.25">
      <c r="B291">
        <v>0</v>
      </c>
      <c r="C291" t="s">
        <v>2194</v>
      </c>
      <c r="D291" t="s">
        <v>2195</v>
      </c>
      <c r="E291" t="s">
        <v>1811</v>
      </c>
      <c r="F291" t="s">
        <v>70</v>
      </c>
      <c r="G291" t="s">
        <v>67</v>
      </c>
      <c r="H291" t="s">
        <v>47</v>
      </c>
      <c r="I291" t="s">
        <v>45</v>
      </c>
    </row>
    <row r="292" spans="2:9" x14ac:dyDescent="0.25">
      <c r="B292">
        <v>0</v>
      </c>
      <c r="C292" t="s">
        <v>2196</v>
      </c>
      <c r="D292" t="s">
        <v>2197</v>
      </c>
      <c r="E292" t="s">
        <v>1811</v>
      </c>
      <c r="F292" t="s">
        <v>70</v>
      </c>
      <c r="G292" t="s">
        <v>67</v>
      </c>
      <c r="H292" t="s">
        <v>47</v>
      </c>
      <c r="I292" t="s">
        <v>45</v>
      </c>
    </row>
    <row r="293" spans="2:9" x14ac:dyDescent="0.25">
      <c r="B293">
        <v>0</v>
      </c>
      <c r="C293" t="s">
        <v>2198</v>
      </c>
      <c r="D293" t="s">
        <v>2199</v>
      </c>
      <c r="F293" t="s">
        <v>70</v>
      </c>
      <c r="H293" t="s">
        <v>47</v>
      </c>
      <c r="I293" t="s">
        <v>45</v>
      </c>
    </row>
    <row r="294" spans="2:9" x14ac:dyDescent="0.25">
      <c r="B294">
        <v>0</v>
      </c>
      <c r="C294" t="s">
        <v>2200</v>
      </c>
      <c r="D294" t="s">
        <v>2201</v>
      </c>
      <c r="F294" t="s">
        <v>70</v>
      </c>
      <c r="H294" t="s">
        <v>47</v>
      </c>
      <c r="I294" t="s">
        <v>45</v>
      </c>
    </row>
    <row r="295" spans="2:9" x14ac:dyDescent="0.25">
      <c r="B295">
        <v>0</v>
      </c>
      <c r="C295" t="s">
        <v>2202</v>
      </c>
      <c r="D295" t="s">
        <v>2203</v>
      </c>
      <c r="F295" t="s">
        <v>70</v>
      </c>
      <c r="H295" t="s">
        <v>47</v>
      </c>
      <c r="I295" t="s">
        <v>45</v>
      </c>
    </row>
    <row r="296" spans="2:9" x14ac:dyDescent="0.25">
      <c r="B296">
        <v>0</v>
      </c>
      <c r="C296" t="s">
        <v>2204</v>
      </c>
      <c r="D296" t="s">
        <v>2100</v>
      </c>
      <c r="F296" t="s">
        <v>70</v>
      </c>
      <c r="H296" t="s">
        <v>47</v>
      </c>
      <c r="I296" t="s">
        <v>45</v>
      </c>
    </row>
    <row r="297" spans="2:9" x14ac:dyDescent="0.25">
      <c r="B297">
        <v>0</v>
      </c>
      <c r="C297" t="s">
        <v>400</v>
      </c>
      <c r="D297" t="s">
        <v>401</v>
      </c>
      <c r="E297" t="s">
        <v>1811</v>
      </c>
      <c r="F297" t="s">
        <v>70</v>
      </c>
      <c r="G297" t="s">
        <v>67</v>
      </c>
      <c r="H297" t="s">
        <v>47</v>
      </c>
      <c r="I297" t="s">
        <v>45</v>
      </c>
    </row>
    <row r="298" spans="2:9" x14ac:dyDescent="0.25">
      <c r="B298">
        <v>0</v>
      </c>
      <c r="C298" t="s">
        <v>403</v>
      </c>
      <c r="D298" t="s">
        <v>2205</v>
      </c>
      <c r="E298" t="s">
        <v>1811</v>
      </c>
      <c r="F298" t="s">
        <v>70</v>
      </c>
      <c r="G298" t="s">
        <v>67</v>
      </c>
      <c r="H298" t="s">
        <v>47</v>
      </c>
      <c r="I298" t="s">
        <v>45</v>
      </c>
    </row>
    <row r="299" spans="2:9" x14ac:dyDescent="0.25">
      <c r="B299">
        <v>0</v>
      </c>
      <c r="C299" t="s">
        <v>404</v>
      </c>
      <c r="D299" t="s">
        <v>2206</v>
      </c>
      <c r="E299" t="s">
        <v>1811</v>
      </c>
      <c r="F299" t="s">
        <v>70</v>
      </c>
      <c r="G299" t="s">
        <v>67</v>
      </c>
      <c r="H299" t="s">
        <v>47</v>
      </c>
      <c r="I299" t="s">
        <v>45</v>
      </c>
    </row>
    <row r="300" spans="2:9" x14ac:dyDescent="0.25">
      <c r="B300">
        <v>0</v>
      </c>
      <c r="C300" t="s">
        <v>2207</v>
      </c>
      <c r="D300" t="s">
        <v>2100</v>
      </c>
      <c r="F300" t="s">
        <v>70</v>
      </c>
      <c r="H300" t="s">
        <v>47</v>
      </c>
      <c r="I300" t="s">
        <v>45</v>
      </c>
    </row>
    <row r="301" spans="2:9" x14ac:dyDescent="0.25">
      <c r="B301">
        <v>0</v>
      </c>
      <c r="C301" t="s">
        <v>2208</v>
      </c>
      <c r="D301" t="s">
        <v>2209</v>
      </c>
      <c r="F301" t="s">
        <v>70</v>
      </c>
      <c r="H301" t="s">
        <v>47</v>
      </c>
      <c r="I301" t="s">
        <v>45</v>
      </c>
    </row>
    <row r="302" spans="2:9" x14ac:dyDescent="0.25">
      <c r="B302">
        <v>0</v>
      </c>
      <c r="C302" t="s">
        <v>405</v>
      </c>
      <c r="D302" t="s">
        <v>406</v>
      </c>
      <c r="E302" t="s">
        <v>1811</v>
      </c>
      <c r="F302" t="s">
        <v>70</v>
      </c>
      <c r="G302" t="s">
        <v>67</v>
      </c>
      <c r="H302" t="s">
        <v>47</v>
      </c>
      <c r="I302" t="s">
        <v>45</v>
      </c>
    </row>
    <row r="303" spans="2:9" x14ac:dyDescent="0.25">
      <c r="B303">
        <v>0</v>
      </c>
      <c r="C303" t="s">
        <v>408</v>
      </c>
      <c r="D303" t="s">
        <v>409</v>
      </c>
      <c r="E303" t="s">
        <v>1811</v>
      </c>
      <c r="F303" t="s">
        <v>70</v>
      </c>
      <c r="G303" t="s">
        <v>67</v>
      </c>
      <c r="H303" t="s">
        <v>47</v>
      </c>
      <c r="I303" t="s">
        <v>45</v>
      </c>
    </row>
    <row r="304" spans="2:9" x14ac:dyDescent="0.25">
      <c r="B304">
        <v>0</v>
      </c>
      <c r="C304" t="s">
        <v>411</v>
      </c>
      <c r="D304" t="s">
        <v>412</v>
      </c>
      <c r="E304" t="s">
        <v>1811</v>
      </c>
      <c r="F304" t="s">
        <v>70</v>
      </c>
      <c r="G304" t="s">
        <v>67</v>
      </c>
      <c r="H304" t="s">
        <v>47</v>
      </c>
      <c r="I304" t="s">
        <v>45</v>
      </c>
    </row>
    <row r="305" spans="2:9" x14ac:dyDescent="0.25">
      <c r="B305">
        <v>0</v>
      </c>
      <c r="C305" t="s">
        <v>2210</v>
      </c>
      <c r="D305" t="s">
        <v>2211</v>
      </c>
      <c r="F305" t="s">
        <v>70</v>
      </c>
      <c r="H305" t="s">
        <v>47</v>
      </c>
      <c r="I305" t="s">
        <v>45</v>
      </c>
    </row>
    <row r="306" spans="2:9" x14ac:dyDescent="0.25">
      <c r="B306">
        <v>0</v>
      </c>
      <c r="C306" t="s">
        <v>2212</v>
      </c>
      <c r="D306" t="s">
        <v>2213</v>
      </c>
      <c r="F306" t="s">
        <v>70</v>
      </c>
      <c r="H306" t="s">
        <v>47</v>
      </c>
      <c r="I306" t="s">
        <v>45</v>
      </c>
    </row>
    <row r="307" spans="2:9" x14ac:dyDescent="0.25">
      <c r="B307">
        <v>0</v>
      </c>
      <c r="C307" t="s">
        <v>414</v>
      </c>
      <c r="D307" t="s">
        <v>415</v>
      </c>
      <c r="E307" t="s">
        <v>1811</v>
      </c>
      <c r="F307" t="s">
        <v>70</v>
      </c>
      <c r="G307" t="s">
        <v>67</v>
      </c>
      <c r="H307" t="s">
        <v>47</v>
      </c>
      <c r="I307" t="s">
        <v>45</v>
      </c>
    </row>
    <row r="308" spans="2:9" x14ac:dyDescent="0.25">
      <c r="B308">
        <v>0</v>
      </c>
      <c r="C308" t="s">
        <v>2214</v>
      </c>
      <c r="D308" t="s">
        <v>2215</v>
      </c>
      <c r="F308" t="s">
        <v>70</v>
      </c>
      <c r="H308" t="s">
        <v>47</v>
      </c>
      <c r="I308" t="s">
        <v>45</v>
      </c>
    </row>
    <row r="309" spans="2:9" x14ac:dyDescent="0.25">
      <c r="B309">
        <v>0</v>
      </c>
      <c r="C309" t="s">
        <v>2216</v>
      </c>
      <c r="D309" t="s">
        <v>2217</v>
      </c>
      <c r="F309" t="s">
        <v>70</v>
      </c>
      <c r="H309" t="s">
        <v>47</v>
      </c>
      <c r="I309" t="s">
        <v>45</v>
      </c>
    </row>
    <row r="310" spans="2:9" x14ac:dyDescent="0.25">
      <c r="B310">
        <v>0</v>
      </c>
      <c r="C310" t="s">
        <v>2218</v>
      </c>
      <c r="D310" t="s">
        <v>2219</v>
      </c>
      <c r="F310" t="s">
        <v>70</v>
      </c>
      <c r="H310" t="s">
        <v>47</v>
      </c>
      <c r="I310" t="s">
        <v>45</v>
      </c>
    </row>
    <row r="311" spans="2:9" x14ac:dyDescent="0.25">
      <c r="B311">
        <v>0</v>
      </c>
      <c r="C311" t="s">
        <v>2220</v>
      </c>
      <c r="D311" t="s">
        <v>2221</v>
      </c>
      <c r="F311" t="s">
        <v>70</v>
      </c>
      <c r="H311" t="s">
        <v>47</v>
      </c>
      <c r="I311" t="s">
        <v>45</v>
      </c>
    </row>
    <row r="312" spans="2:9" x14ac:dyDescent="0.25">
      <c r="B312">
        <v>0</v>
      </c>
      <c r="C312" t="s">
        <v>417</v>
      </c>
      <c r="D312" t="s">
        <v>418</v>
      </c>
      <c r="E312" t="s">
        <v>1811</v>
      </c>
      <c r="F312" t="s">
        <v>70</v>
      </c>
      <c r="G312" t="s">
        <v>67</v>
      </c>
      <c r="H312" t="s">
        <v>47</v>
      </c>
      <c r="I312" t="s">
        <v>45</v>
      </c>
    </row>
    <row r="313" spans="2:9" x14ac:dyDescent="0.25">
      <c r="B313">
        <v>0</v>
      </c>
      <c r="C313" t="s">
        <v>420</v>
      </c>
      <c r="D313" t="s">
        <v>421</v>
      </c>
      <c r="E313" t="s">
        <v>1811</v>
      </c>
      <c r="F313" t="s">
        <v>70</v>
      </c>
      <c r="G313" t="s">
        <v>67</v>
      </c>
      <c r="H313" t="s">
        <v>47</v>
      </c>
      <c r="I313" t="s">
        <v>45</v>
      </c>
    </row>
    <row r="314" spans="2:9" x14ac:dyDescent="0.25">
      <c r="B314">
        <v>0</v>
      </c>
      <c r="C314" t="s">
        <v>423</v>
      </c>
      <c r="D314" t="s">
        <v>2222</v>
      </c>
      <c r="E314" t="s">
        <v>1811</v>
      </c>
      <c r="F314" t="s">
        <v>70</v>
      </c>
      <c r="G314" t="s">
        <v>67</v>
      </c>
      <c r="H314" t="s">
        <v>47</v>
      </c>
      <c r="I314" t="s">
        <v>45</v>
      </c>
    </row>
    <row r="315" spans="2:9" x14ac:dyDescent="0.25">
      <c r="B315">
        <v>0</v>
      </c>
      <c r="C315" t="s">
        <v>424</v>
      </c>
      <c r="D315" t="s">
        <v>425</v>
      </c>
      <c r="E315" t="s">
        <v>1811</v>
      </c>
      <c r="F315" t="s">
        <v>70</v>
      </c>
      <c r="G315" t="s">
        <v>67</v>
      </c>
      <c r="H315" t="s">
        <v>47</v>
      </c>
      <c r="I315" t="s">
        <v>45</v>
      </c>
    </row>
    <row r="316" spans="2:9" x14ac:dyDescent="0.25">
      <c r="B316">
        <v>0</v>
      </c>
      <c r="C316" t="s">
        <v>427</v>
      </c>
      <c r="D316" t="s">
        <v>2223</v>
      </c>
      <c r="E316" t="s">
        <v>1811</v>
      </c>
      <c r="F316" t="s">
        <v>70</v>
      </c>
      <c r="G316" t="s">
        <v>67</v>
      </c>
      <c r="H316" t="s">
        <v>47</v>
      </c>
      <c r="I316" t="s">
        <v>45</v>
      </c>
    </row>
    <row r="317" spans="2:9" x14ac:dyDescent="0.25">
      <c r="B317">
        <v>0</v>
      </c>
      <c r="C317" t="s">
        <v>2224</v>
      </c>
      <c r="D317" t="s">
        <v>2225</v>
      </c>
      <c r="E317" t="s">
        <v>1811</v>
      </c>
      <c r="F317" t="s">
        <v>70</v>
      </c>
      <c r="G317" t="s">
        <v>67</v>
      </c>
      <c r="H317" t="s">
        <v>47</v>
      </c>
      <c r="I317" t="s">
        <v>45</v>
      </c>
    </row>
    <row r="318" spans="2:9" x14ac:dyDescent="0.25">
      <c r="B318">
        <v>0</v>
      </c>
      <c r="C318" t="s">
        <v>2226</v>
      </c>
      <c r="D318" t="s">
        <v>2227</v>
      </c>
      <c r="F318" t="s">
        <v>70</v>
      </c>
      <c r="H318" t="s">
        <v>47</v>
      </c>
      <c r="I318" t="s">
        <v>45</v>
      </c>
    </row>
    <row r="319" spans="2:9" x14ac:dyDescent="0.25">
      <c r="B319">
        <v>0</v>
      </c>
      <c r="C319" t="s">
        <v>2228</v>
      </c>
      <c r="D319" t="s">
        <v>2229</v>
      </c>
      <c r="F319" t="s">
        <v>70</v>
      </c>
      <c r="H319" t="s">
        <v>47</v>
      </c>
      <c r="I319" t="s">
        <v>45</v>
      </c>
    </row>
    <row r="320" spans="2:9" x14ac:dyDescent="0.25">
      <c r="B320">
        <v>0</v>
      </c>
      <c r="C320" t="s">
        <v>2230</v>
      </c>
      <c r="D320" t="s">
        <v>2231</v>
      </c>
      <c r="F320" t="s">
        <v>70</v>
      </c>
      <c r="H320" t="s">
        <v>47</v>
      </c>
      <c r="I320" t="s">
        <v>45</v>
      </c>
    </row>
    <row r="321" spans="1:9" x14ac:dyDescent="0.25">
      <c r="B321">
        <v>0</v>
      </c>
      <c r="C321" t="s">
        <v>2232</v>
      </c>
      <c r="D321" t="s">
        <v>2233</v>
      </c>
      <c r="F321" t="s">
        <v>70</v>
      </c>
      <c r="H321" t="s">
        <v>47</v>
      </c>
      <c r="I321" t="s">
        <v>45</v>
      </c>
    </row>
    <row r="322" spans="1:9" x14ac:dyDescent="0.25">
      <c r="B322">
        <v>0</v>
      </c>
      <c r="C322" t="s">
        <v>428</v>
      </c>
      <c r="D322" t="s">
        <v>429</v>
      </c>
      <c r="E322" t="s">
        <v>1811</v>
      </c>
      <c r="F322" t="s">
        <v>70</v>
      </c>
      <c r="G322" t="s">
        <v>67</v>
      </c>
      <c r="H322" t="s">
        <v>47</v>
      </c>
      <c r="I322" t="s">
        <v>45</v>
      </c>
    </row>
    <row r="323" spans="1:9" x14ac:dyDescent="0.25">
      <c r="B323">
        <v>0</v>
      </c>
      <c r="C323" t="s">
        <v>2234</v>
      </c>
      <c r="D323" t="s">
        <v>2235</v>
      </c>
      <c r="F323" t="s">
        <v>70</v>
      </c>
      <c r="H323" t="s">
        <v>47</v>
      </c>
      <c r="I323" t="s">
        <v>45</v>
      </c>
    </row>
    <row r="324" spans="1:9" x14ac:dyDescent="0.25">
      <c r="B324">
        <v>0</v>
      </c>
      <c r="C324" t="s">
        <v>431</v>
      </c>
      <c r="D324" t="s">
        <v>432</v>
      </c>
      <c r="E324" t="s">
        <v>1811</v>
      </c>
      <c r="F324" t="s">
        <v>70</v>
      </c>
      <c r="G324" t="s">
        <v>67</v>
      </c>
      <c r="H324" t="s">
        <v>47</v>
      </c>
      <c r="I324" t="s">
        <v>45</v>
      </c>
    </row>
    <row r="325" spans="1:9" x14ac:dyDescent="0.25">
      <c r="B325">
        <v>0</v>
      </c>
      <c r="C325" t="s">
        <v>2236</v>
      </c>
      <c r="D325" t="s">
        <v>2237</v>
      </c>
      <c r="E325" t="s">
        <v>1811</v>
      </c>
      <c r="F325" t="s">
        <v>70</v>
      </c>
      <c r="G325" t="s">
        <v>67</v>
      </c>
      <c r="H325" t="s">
        <v>47</v>
      </c>
      <c r="I325" t="s">
        <v>45</v>
      </c>
    </row>
    <row r="326" spans="1:9" x14ac:dyDescent="0.25">
      <c r="B326">
        <v>0</v>
      </c>
      <c r="C326" t="s">
        <v>434</v>
      </c>
      <c r="D326" t="s">
        <v>435</v>
      </c>
      <c r="E326" t="s">
        <v>1811</v>
      </c>
      <c r="F326" t="s">
        <v>70</v>
      </c>
      <c r="G326" t="s">
        <v>67</v>
      </c>
      <c r="H326" t="s">
        <v>47</v>
      </c>
      <c r="I326" t="s">
        <v>45</v>
      </c>
    </row>
    <row r="327" spans="1:9" x14ac:dyDescent="0.25">
      <c r="B327">
        <v>0</v>
      </c>
      <c r="C327" t="s">
        <v>2238</v>
      </c>
      <c r="D327" t="s">
        <v>2239</v>
      </c>
      <c r="E327" t="s">
        <v>1811</v>
      </c>
      <c r="F327" t="s">
        <v>70</v>
      </c>
      <c r="G327" t="s">
        <v>67</v>
      </c>
      <c r="H327" t="s">
        <v>47</v>
      </c>
      <c r="I327" t="s">
        <v>45</v>
      </c>
    </row>
    <row r="328" spans="1:9" x14ac:dyDescent="0.25">
      <c r="B328">
        <v>0</v>
      </c>
      <c r="C328" t="s">
        <v>2240</v>
      </c>
      <c r="D328" t="s">
        <v>2241</v>
      </c>
      <c r="F328" t="s">
        <v>70</v>
      </c>
      <c r="H328" t="s">
        <v>47</v>
      </c>
      <c r="I328" t="s">
        <v>45</v>
      </c>
    </row>
    <row r="329" spans="1:9" x14ac:dyDescent="0.25">
      <c r="B329">
        <v>0</v>
      </c>
      <c r="C329" t="s">
        <v>2242</v>
      </c>
      <c r="D329" t="s">
        <v>2243</v>
      </c>
      <c r="F329" t="s">
        <v>70</v>
      </c>
      <c r="H329" t="s">
        <v>47</v>
      </c>
      <c r="I329" t="s">
        <v>45</v>
      </c>
    </row>
    <row r="330" spans="1:9" x14ac:dyDescent="0.25">
      <c r="B330">
        <v>0</v>
      </c>
      <c r="C330" t="s">
        <v>437</v>
      </c>
      <c r="D330" t="s">
        <v>438</v>
      </c>
      <c r="F330" t="s">
        <v>70</v>
      </c>
      <c r="H330" t="s">
        <v>47</v>
      </c>
      <c r="I330" t="s">
        <v>45</v>
      </c>
    </row>
    <row r="331" spans="1:9" x14ac:dyDescent="0.25">
      <c r="B331">
        <v>0</v>
      </c>
      <c r="C331" t="s">
        <v>440</v>
      </c>
      <c r="D331" t="s">
        <v>441</v>
      </c>
      <c r="F331" t="s">
        <v>70</v>
      </c>
      <c r="H331" t="s">
        <v>47</v>
      </c>
      <c r="I331" t="s">
        <v>45</v>
      </c>
    </row>
    <row r="332" spans="1:9" x14ac:dyDescent="0.25">
      <c r="B332">
        <v>0</v>
      </c>
      <c r="C332" t="s">
        <v>2244</v>
      </c>
      <c r="D332" t="s">
        <v>2245</v>
      </c>
      <c r="F332" t="s">
        <v>70</v>
      </c>
      <c r="H332" t="s">
        <v>47</v>
      </c>
      <c r="I332" t="s">
        <v>45</v>
      </c>
    </row>
    <row r="333" spans="1:9" x14ac:dyDescent="0.25">
      <c r="B333">
        <v>0</v>
      </c>
      <c r="C333" t="s">
        <v>2246</v>
      </c>
      <c r="D333" t="s">
        <v>2247</v>
      </c>
      <c r="F333" t="s">
        <v>70</v>
      </c>
      <c r="H333" t="s">
        <v>47</v>
      </c>
      <c r="I333" t="s">
        <v>45</v>
      </c>
    </row>
    <row r="334" spans="1:9" x14ac:dyDescent="0.25">
      <c r="A334" t="s">
        <v>443</v>
      </c>
      <c r="B334">
        <v>0</v>
      </c>
      <c r="C334" t="s">
        <v>444</v>
      </c>
      <c r="D334" t="s">
        <v>445</v>
      </c>
      <c r="E334" t="s">
        <v>1811</v>
      </c>
      <c r="F334" t="s">
        <v>70</v>
      </c>
      <c r="G334" t="s">
        <v>67</v>
      </c>
      <c r="H334" t="s">
        <v>47</v>
      </c>
      <c r="I334" t="s">
        <v>45</v>
      </c>
    </row>
    <row r="335" spans="1:9" x14ac:dyDescent="0.25">
      <c r="B335">
        <v>0</v>
      </c>
      <c r="C335" t="s">
        <v>447</v>
      </c>
      <c r="D335" t="s">
        <v>448</v>
      </c>
      <c r="E335" t="s">
        <v>1811</v>
      </c>
      <c r="F335" t="s">
        <v>70</v>
      </c>
      <c r="G335" t="s">
        <v>67</v>
      </c>
      <c r="H335" t="s">
        <v>47</v>
      </c>
      <c r="I335" t="s">
        <v>45</v>
      </c>
    </row>
    <row r="336" spans="1:9" x14ac:dyDescent="0.25">
      <c r="B336">
        <v>0</v>
      </c>
      <c r="C336" t="s">
        <v>450</v>
      </c>
      <c r="D336" t="s">
        <v>451</v>
      </c>
      <c r="E336" t="s">
        <v>1811</v>
      </c>
      <c r="F336" t="s">
        <v>70</v>
      </c>
      <c r="G336" t="s">
        <v>67</v>
      </c>
      <c r="H336" t="s">
        <v>47</v>
      </c>
      <c r="I336" t="s">
        <v>45</v>
      </c>
    </row>
    <row r="337" spans="2:9" x14ac:dyDescent="0.25">
      <c r="B337">
        <v>0</v>
      </c>
      <c r="C337" t="s">
        <v>453</v>
      </c>
      <c r="D337" t="s">
        <v>2248</v>
      </c>
      <c r="E337" t="s">
        <v>1811</v>
      </c>
      <c r="F337" t="s">
        <v>70</v>
      </c>
      <c r="G337" t="s">
        <v>67</v>
      </c>
      <c r="H337" t="s">
        <v>47</v>
      </c>
      <c r="I337" t="s">
        <v>45</v>
      </c>
    </row>
    <row r="338" spans="2:9" x14ac:dyDescent="0.25">
      <c r="B338">
        <v>0</v>
      </c>
      <c r="C338" t="s">
        <v>454</v>
      </c>
      <c r="D338" t="s">
        <v>455</v>
      </c>
      <c r="E338" t="s">
        <v>1811</v>
      </c>
      <c r="F338" t="s">
        <v>70</v>
      </c>
      <c r="G338" t="s">
        <v>67</v>
      </c>
      <c r="H338" t="s">
        <v>47</v>
      </c>
      <c r="I338" t="s">
        <v>45</v>
      </c>
    </row>
    <row r="339" spans="2:9" x14ac:dyDescent="0.25">
      <c r="B339">
        <v>0</v>
      </c>
      <c r="C339" t="s">
        <v>2249</v>
      </c>
      <c r="D339" t="s">
        <v>2250</v>
      </c>
      <c r="E339" t="s">
        <v>1811</v>
      </c>
      <c r="F339" t="s">
        <v>70</v>
      </c>
      <c r="G339" t="s">
        <v>67</v>
      </c>
      <c r="H339" t="s">
        <v>47</v>
      </c>
      <c r="I339" t="s">
        <v>45</v>
      </c>
    </row>
    <row r="340" spans="2:9" x14ac:dyDescent="0.25">
      <c r="B340">
        <v>0</v>
      </c>
      <c r="C340" t="s">
        <v>457</v>
      </c>
      <c r="D340" t="s">
        <v>2251</v>
      </c>
      <c r="E340" t="s">
        <v>1811</v>
      </c>
      <c r="F340" t="s">
        <v>70</v>
      </c>
      <c r="G340" t="s">
        <v>67</v>
      </c>
      <c r="H340" t="s">
        <v>47</v>
      </c>
      <c r="I340" t="s">
        <v>45</v>
      </c>
    </row>
    <row r="341" spans="2:9" x14ac:dyDescent="0.25">
      <c r="B341">
        <v>0</v>
      </c>
      <c r="C341" t="s">
        <v>2252</v>
      </c>
      <c r="D341" t="s">
        <v>2253</v>
      </c>
      <c r="F341" t="s">
        <v>70</v>
      </c>
      <c r="H341" t="s">
        <v>47</v>
      </c>
      <c r="I341" t="s">
        <v>45</v>
      </c>
    </row>
    <row r="342" spans="2:9" x14ac:dyDescent="0.25">
      <c r="B342">
        <v>0</v>
      </c>
      <c r="C342" t="s">
        <v>2254</v>
      </c>
      <c r="D342" t="s">
        <v>2255</v>
      </c>
      <c r="F342" t="s">
        <v>70</v>
      </c>
      <c r="H342" t="s">
        <v>47</v>
      </c>
      <c r="I342" t="s">
        <v>45</v>
      </c>
    </row>
    <row r="343" spans="2:9" x14ac:dyDescent="0.25">
      <c r="B343">
        <v>0</v>
      </c>
      <c r="C343" t="s">
        <v>458</v>
      </c>
      <c r="D343" t="s">
        <v>459</v>
      </c>
      <c r="E343" t="s">
        <v>1811</v>
      </c>
      <c r="F343" t="s">
        <v>70</v>
      </c>
      <c r="G343" t="s">
        <v>67</v>
      </c>
      <c r="H343" t="s">
        <v>47</v>
      </c>
      <c r="I343" t="s">
        <v>45</v>
      </c>
    </row>
    <row r="344" spans="2:9" x14ac:dyDescent="0.25">
      <c r="B344">
        <v>0</v>
      </c>
      <c r="C344" t="s">
        <v>461</v>
      </c>
      <c r="D344" t="s">
        <v>462</v>
      </c>
      <c r="E344" t="s">
        <v>1811</v>
      </c>
      <c r="F344" t="s">
        <v>70</v>
      </c>
      <c r="G344" t="s">
        <v>67</v>
      </c>
      <c r="H344" t="s">
        <v>47</v>
      </c>
      <c r="I344" t="s">
        <v>45</v>
      </c>
    </row>
    <row r="345" spans="2:9" x14ac:dyDescent="0.25">
      <c r="B345">
        <v>0</v>
      </c>
      <c r="C345" t="s">
        <v>464</v>
      </c>
      <c r="D345" t="s">
        <v>2256</v>
      </c>
      <c r="E345" t="s">
        <v>1811</v>
      </c>
      <c r="F345" t="s">
        <v>70</v>
      </c>
      <c r="G345" t="s">
        <v>67</v>
      </c>
      <c r="H345" t="s">
        <v>47</v>
      </c>
      <c r="I345" t="s">
        <v>45</v>
      </c>
    </row>
    <row r="346" spans="2:9" x14ac:dyDescent="0.25">
      <c r="B346">
        <v>0</v>
      </c>
      <c r="C346" t="s">
        <v>2257</v>
      </c>
      <c r="D346" t="s">
        <v>2258</v>
      </c>
      <c r="F346" t="s">
        <v>70</v>
      </c>
      <c r="H346" t="s">
        <v>47</v>
      </c>
      <c r="I346" t="s">
        <v>45</v>
      </c>
    </row>
    <row r="347" spans="2:9" x14ac:dyDescent="0.25">
      <c r="B347">
        <v>0</v>
      </c>
      <c r="C347" t="s">
        <v>465</v>
      </c>
      <c r="D347" t="s">
        <v>466</v>
      </c>
      <c r="E347" t="s">
        <v>1811</v>
      </c>
      <c r="F347" t="s">
        <v>70</v>
      </c>
      <c r="G347" t="s">
        <v>67</v>
      </c>
      <c r="H347" t="s">
        <v>47</v>
      </c>
      <c r="I347" t="s">
        <v>45</v>
      </c>
    </row>
    <row r="348" spans="2:9" x14ac:dyDescent="0.25">
      <c r="B348">
        <v>0</v>
      </c>
      <c r="C348" t="s">
        <v>468</v>
      </c>
      <c r="D348" t="s">
        <v>469</v>
      </c>
      <c r="E348" t="s">
        <v>1811</v>
      </c>
      <c r="F348" t="s">
        <v>70</v>
      </c>
      <c r="G348" t="s">
        <v>67</v>
      </c>
      <c r="H348" t="s">
        <v>47</v>
      </c>
      <c r="I348" t="s">
        <v>45</v>
      </c>
    </row>
    <row r="349" spans="2:9" x14ac:dyDescent="0.25">
      <c r="B349">
        <v>0</v>
      </c>
      <c r="C349" t="s">
        <v>471</v>
      </c>
      <c r="D349" t="s">
        <v>2259</v>
      </c>
      <c r="E349" t="s">
        <v>1811</v>
      </c>
      <c r="F349" t="s">
        <v>70</v>
      </c>
      <c r="G349" t="s">
        <v>67</v>
      </c>
      <c r="H349" t="s">
        <v>47</v>
      </c>
      <c r="I349" t="s">
        <v>45</v>
      </c>
    </row>
    <row r="350" spans="2:9" x14ac:dyDescent="0.25">
      <c r="B350">
        <v>0</v>
      </c>
      <c r="C350" t="s">
        <v>2260</v>
      </c>
      <c r="D350" t="s">
        <v>2261</v>
      </c>
      <c r="F350" t="s">
        <v>70</v>
      </c>
      <c r="H350" t="s">
        <v>47</v>
      </c>
      <c r="I350" t="s">
        <v>45</v>
      </c>
    </row>
    <row r="351" spans="2:9" x14ac:dyDescent="0.25">
      <c r="B351">
        <v>0</v>
      </c>
      <c r="C351" t="s">
        <v>2262</v>
      </c>
      <c r="D351" t="s">
        <v>2263</v>
      </c>
      <c r="F351" t="s">
        <v>70</v>
      </c>
      <c r="H351" t="s">
        <v>47</v>
      </c>
      <c r="I351" t="s">
        <v>45</v>
      </c>
    </row>
    <row r="352" spans="2:9" x14ac:dyDescent="0.25">
      <c r="B352">
        <v>0</v>
      </c>
      <c r="C352" t="s">
        <v>2264</v>
      </c>
      <c r="D352" t="s">
        <v>2265</v>
      </c>
      <c r="F352" t="s">
        <v>70</v>
      </c>
      <c r="H352" t="s">
        <v>47</v>
      </c>
      <c r="I352" t="s">
        <v>45</v>
      </c>
    </row>
    <row r="353" spans="2:9" x14ac:dyDescent="0.25">
      <c r="B353">
        <v>0</v>
      </c>
      <c r="C353" t="s">
        <v>2266</v>
      </c>
      <c r="D353" t="s">
        <v>2267</v>
      </c>
      <c r="F353" t="s">
        <v>70</v>
      </c>
      <c r="H353" t="s">
        <v>47</v>
      </c>
      <c r="I353" t="s">
        <v>45</v>
      </c>
    </row>
    <row r="354" spans="2:9" x14ac:dyDescent="0.25">
      <c r="B354">
        <v>0</v>
      </c>
      <c r="C354" t="s">
        <v>472</v>
      </c>
      <c r="D354" t="s">
        <v>473</v>
      </c>
      <c r="E354" t="s">
        <v>1811</v>
      </c>
      <c r="F354" t="s">
        <v>70</v>
      </c>
      <c r="G354" t="s">
        <v>67</v>
      </c>
      <c r="H354" t="s">
        <v>47</v>
      </c>
      <c r="I354" t="s">
        <v>45</v>
      </c>
    </row>
    <row r="355" spans="2:9" x14ac:dyDescent="0.25">
      <c r="B355">
        <v>0</v>
      </c>
      <c r="C355" t="s">
        <v>475</v>
      </c>
      <c r="D355" t="s">
        <v>476</v>
      </c>
      <c r="E355" t="s">
        <v>1811</v>
      </c>
      <c r="F355" t="s">
        <v>70</v>
      </c>
      <c r="G355" t="s">
        <v>67</v>
      </c>
      <c r="H355" t="s">
        <v>47</v>
      </c>
      <c r="I355" t="s">
        <v>45</v>
      </c>
    </row>
    <row r="356" spans="2:9" x14ac:dyDescent="0.25">
      <c r="B356">
        <v>0</v>
      </c>
      <c r="C356" t="s">
        <v>478</v>
      </c>
      <c r="D356" t="s">
        <v>2268</v>
      </c>
      <c r="E356" t="s">
        <v>1811</v>
      </c>
      <c r="F356" t="s">
        <v>70</v>
      </c>
      <c r="G356" t="s">
        <v>67</v>
      </c>
      <c r="H356" t="s">
        <v>47</v>
      </c>
      <c r="I356" t="s">
        <v>45</v>
      </c>
    </row>
    <row r="357" spans="2:9" x14ac:dyDescent="0.25">
      <c r="B357">
        <v>0</v>
      </c>
      <c r="C357" t="s">
        <v>479</v>
      </c>
      <c r="D357" t="s">
        <v>480</v>
      </c>
      <c r="E357" t="s">
        <v>1811</v>
      </c>
      <c r="F357" t="s">
        <v>70</v>
      </c>
      <c r="G357" t="s">
        <v>67</v>
      </c>
      <c r="H357" t="s">
        <v>47</v>
      </c>
      <c r="I357" t="s">
        <v>45</v>
      </c>
    </row>
    <row r="358" spans="2:9" x14ac:dyDescent="0.25">
      <c r="B358">
        <v>0</v>
      </c>
      <c r="C358" t="s">
        <v>482</v>
      </c>
      <c r="D358" t="s">
        <v>483</v>
      </c>
      <c r="E358" t="s">
        <v>1811</v>
      </c>
      <c r="F358" t="s">
        <v>70</v>
      </c>
      <c r="G358" t="s">
        <v>67</v>
      </c>
      <c r="H358" t="s">
        <v>47</v>
      </c>
      <c r="I358" t="s">
        <v>45</v>
      </c>
    </row>
    <row r="359" spans="2:9" x14ac:dyDescent="0.25">
      <c r="B359">
        <v>0</v>
      </c>
      <c r="C359" t="s">
        <v>485</v>
      </c>
      <c r="D359" t="s">
        <v>486</v>
      </c>
      <c r="E359" t="s">
        <v>1811</v>
      </c>
      <c r="F359" t="s">
        <v>70</v>
      </c>
      <c r="G359" t="s">
        <v>67</v>
      </c>
      <c r="H359" t="s">
        <v>47</v>
      </c>
      <c r="I359" t="s">
        <v>45</v>
      </c>
    </row>
    <row r="360" spans="2:9" x14ac:dyDescent="0.25">
      <c r="B360">
        <v>0</v>
      </c>
      <c r="C360" t="s">
        <v>488</v>
      </c>
      <c r="D360" t="s">
        <v>489</v>
      </c>
      <c r="E360" t="s">
        <v>1811</v>
      </c>
      <c r="F360" t="s">
        <v>70</v>
      </c>
      <c r="G360" t="s">
        <v>67</v>
      </c>
      <c r="H360" t="s">
        <v>47</v>
      </c>
      <c r="I360" t="s">
        <v>45</v>
      </c>
    </row>
    <row r="361" spans="2:9" x14ac:dyDescent="0.25">
      <c r="B361">
        <v>0</v>
      </c>
      <c r="C361" t="s">
        <v>491</v>
      </c>
      <c r="D361" t="s">
        <v>492</v>
      </c>
      <c r="E361" t="s">
        <v>1811</v>
      </c>
      <c r="F361" t="s">
        <v>70</v>
      </c>
      <c r="G361" t="s">
        <v>67</v>
      </c>
      <c r="H361" t="s">
        <v>47</v>
      </c>
      <c r="I361" t="s">
        <v>45</v>
      </c>
    </row>
    <row r="362" spans="2:9" x14ac:dyDescent="0.25">
      <c r="B362">
        <v>0</v>
      </c>
      <c r="C362" t="s">
        <v>494</v>
      </c>
      <c r="D362" t="s">
        <v>2269</v>
      </c>
      <c r="E362" t="s">
        <v>1811</v>
      </c>
      <c r="F362" t="s">
        <v>70</v>
      </c>
      <c r="G362" t="s">
        <v>67</v>
      </c>
      <c r="H362" t="s">
        <v>47</v>
      </c>
      <c r="I362" t="s">
        <v>45</v>
      </c>
    </row>
    <row r="363" spans="2:9" x14ac:dyDescent="0.25">
      <c r="B363">
        <v>0</v>
      </c>
      <c r="C363" t="s">
        <v>2270</v>
      </c>
      <c r="D363" t="s">
        <v>2271</v>
      </c>
      <c r="F363" t="s">
        <v>70</v>
      </c>
      <c r="H363" t="s">
        <v>47</v>
      </c>
      <c r="I363" t="s">
        <v>45</v>
      </c>
    </row>
    <row r="364" spans="2:9" x14ac:dyDescent="0.25">
      <c r="B364">
        <v>0</v>
      </c>
      <c r="C364" t="s">
        <v>2272</v>
      </c>
      <c r="D364" t="s">
        <v>2273</v>
      </c>
      <c r="F364" t="s">
        <v>70</v>
      </c>
      <c r="H364" t="s">
        <v>47</v>
      </c>
      <c r="I364" t="s">
        <v>45</v>
      </c>
    </row>
    <row r="365" spans="2:9" x14ac:dyDescent="0.25">
      <c r="B365">
        <v>0</v>
      </c>
      <c r="C365" t="s">
        <v>495</v>
      </c>
      <c r="D365" t="s">
        <v>496</v>
      </c>
      <c r="E365" t="s">
        <v>1811</v>
      </c>
      <c r="F365" t="s">
        <v>70</v>
      </c>
      <c r="G365" t="s">
        <v>67</v>
      </c>
      <c r="H365" t="s">
        <v>47</v>
      </c>
      <c r="I365" t="s">
        <v>45</v>
      </c>
    </row>
    <row r="366" spans="2:9" x14ac:dyDescent="0.25">
      <c r="B366">
        <v>0</v>
      </c>
      <c r="C366" t="s">
        <v>498</v>
      </c>
      <c r="D366" t="s">
        <v>499</v>
      </c>
      <c r="E366" t="s">
        <v>1811</v>
      </c>
      <c r="F366" t="s">
        <v>70</v>
      </c>
      <c r="G366" t="s">
        <v>67</v>
      </c>
      <c r="H366" t="s">
        <v>47</v>
      </c>
      <c r="I366" t="s">
        <v>45</v>
      </c>
    </row>
    <row r="367" spans="2:9" x14ac:dyDescent="0.25">
      <c r="B367">
        <v>0</v>
      </c>
      <c r="C367" t="s">
        <v>501</v>
      </c>
      <c r="D367" t="s">
        <v>502</v>
      </c>
      <c r="E367" t="s">
        <v>1811</v>
      </c>
      <c r="F367" t="s">
        <v>70</v>
      </c>
      <c r="G367" t="s">
        <v>67</v>
      </c>
      <c r="H367" t="s">
        <v>47</v>
      </c>
      <c r="I367" t="s">
        <v>45</v>
      </c>
    </row>
    <row r="368" spans="2:9" x14ac:dyDescent="0.25">
      <c r="B368">
        <v>0</v>
      </c>
      <c r="C368" t="s">
        <v>504</v>
      </c>
      <c r="D368" t="s">
        <v>2274</v>
      </c>
      <c r="E368" t="s">
        <v>1811</v>
      </c>
      <c r="F368" t="s">
        <v>70</v>
      </c>
      <c r="G368" t="s">
        <v>67</v>
      </c>
      <c r="H368" t="s">
        <v>47</v>
      </c>
      <c r="I368" t="s">
        <v>45</v>
      </c>
    </row>
    <row r="369" spans="2:9" x14ac:dyDescent="0.25">
      <c r="B369">
        <v>0</v>
      </c>
      <c r="C369" t="s">
        <v>505</v>
      </c>
      <c r="D369" t="s">
        <v>2275</v>
      </c>
      <c r="E369" t="s">
        <v>1811</v>
      </c>
      <c r="F369" t="s">
        <v>70</v>
      </c>
      <c r="G369" t="s">
        <v>67</v>
      </c>
      <c r="H369" t="s">
        <v>47</v>
      </c>
      <c r="I369" t="s">
        <v>45</v>
      </c>
    </row>
    <row r="370" spans="2:9" x14ac:dyDescent="0.25">
      <c r="B370">
        <v>0</v>
      </c>
      <c r="C370" t="s">
        <v>2276</v>
      </c>
      <c r="D370" t="s">
        <v>2277</v>
      </c>
      <c r="F370" t="s">
        <v>70</v>
      </c>
      <c r="H370" t="s">
        <v>47</v>
      </c>
      <c r="I370" t="s">
        <v>45</v>
      </c>
    </row>
    <row r="371" spans="2:9" x14ac:dyDescent="0.25">
      <c r="B371">
        <v>0</v>
      </c>
      <c r="C371" t="s">
        <v>506</v>
      </c>
      <c r="D371" t="s">
        <v>507</v>
      </c>
      <c r="E371" t="s">
        <v>1811</v>
      </c>
      <c r="F371" t="s">
        <v>70</v>
      </c>
      <c r="G371" t="s">
        <v>67</v>
      </c>
      <c r="H371" t="s">
        <v>47</v>
      </c>
      <c r="I371" t="s">
        <v>45</v>
      </c>
    </row>
    <row r="372" spans="2:9" x14ac:dyDescent="0.25">
      <c r="B372">
        <v>0</v>
      </c>
      <c r="C372" t="s">
        <v>509</v>
      </c>
      <c r="D372" t="s">
        <v>510</v>
      </c>
      <c r="E372" t="s">
        <v>1811</v>
      </c>
      <c r="F372" t="s">
        <v>70</v>
      </c>
      <c r="G372" t="s">
        <v>67</v>
      </c>
      <c r="H372" t="s">
        <v>47</v>
      </c>
      <c r="I372" t="s">
        <v>45</v>
      </c>
    </row>
    <row r="373" spans="2:9" x14ac:dyDescent="0.25">
      <c r="B373">
        <v>0</v>
      </c>
      <c r="C373" t="s">
        <v>512</v>
      </c>
      <c r="D373" t="s">
        <v>2278</v>
      </c>
      <c r="E373" t="s">
        <v>1811</v>
      </c>
      <c r="F373" t="s">
        <v>70</v>
      </c>
      <c r="G373" t="s">
        <v>67</v>
      </c>
      <c r="H373" t="s">
        <v>47</v>
      </c>
      <c r="I373" t="s">
        <v>45</v>
      </c>
    </row>
    <row r="374" spans="2:9" x14ac:dyDescent="0.25">
      <c r="B374">
        <v>0</v>
      </c>
      <c r="C374" t="s">
        <v>513</v>
      </c>
      <c r="D374" t="s">
        <v>2279</v>
      </c>
      <c r="E374" t="s">
        <v>1811</v>
      </c>
      <c r="F374" t="s">
        <v>70</v>
      </c>
      <c r="G374" t="s">
        <v>67</v>
      </c>
      <c r="H374" t="s">
        <v>47</v>
      </c>
      <c r="I374" t="s">
        <v>45</v>
      </c>
    </row>
    <row r="375" spans="2:9" x14ac:dyDescent="0.25">
      <c r="B375">
        <v>0</v>
      </c>
      <c r="C375" t="s">
        <v>2280</v>
      </c>
      <c r="D375" t="s">
        <v>2281</v>
      </c>
      <c r="F375" t="s">
        <v>70</v>
      </c>
      <c r="H375" t="s">
        <v>47</v>
      </c>
      <c r="I375" t="s">
        <v>45</v>
      </c>
    </row>
    <row r="376" spans="2:9" x14ac:dyDescent="0.25">
      <c r="B376">
        <v>0</v>
      </c>
      <c r="C376" t="s">
        <v>514</v>
      </c>
      <c r="D376" t="s">
        <v>2282</v>
      </c>
      <c r="E376" t="s">
        <v>1811</v>
      </c>
      <c r="F376" t="s">
        <v>70</v>
      </c>
      <c r="G376" t="s">
        <v>67</v>
      </c>
      <c r="H376" t="s">
        <v>47</v>
      </c>
      <c r="I376" t="s">
        <v>45</v>
      </c>
    </row>
    <row r="377" spans="2:9" x14ac:dyDescent="0.25">
      <c r="B377">
        <v>0</v>
      </c>
      <c r="C377" t="s">
        <v>2283</v>
      </c>
      <c r="D377" t="s">
        <v>2284</v>
      </c>
      <c r="F377" t="s">
        <v>70</v>
      </c>
      <c r="H377" t="s">
        <v>47</v>
      </c>
      <c r="I377" t="s">
        <v>45</v>
      </c>
    </row>
    <row r="378" spans="2:9" x14ac:dyDescent="0.25">
      <c r="B378">
        <v>0</v>
      </c>
      <c r="C378" t="s">
        <v>2285</v>
      </c>
      <c r="D378" t="s">
        <v>2286</v>
      </c>
      <c r="F378" t="s">
        <v>70</v>
      </c>
      <c r="H378" t="s">
        <v>47</v>
      </c>
      <c r="I378" t="s">
        <v>45</v>
      </c>
    </row>
    <row r="379" spans="2:9" x14ac:dyDescent="0.25">
      <c r="B379">
        <v>0</v>
      </c>
      <c r="C379" t="s">
        <v>515</v>
      </c>
      <c r="D379" t="s">
        <v>516</v>
      </c>
      <c r="F379" t="s">
        <v>70</v>
      </c>
      <c r="H379" t="s">
        <v>47</v>
      </c>
      <c r="I379" t="s">
        <v>45</v>
      </c>
    </row>
    <row r="380" spans="2:9" x14ac:dyDescent="0.25">
      <c r="B380">
        <v>0</v>
      </c>
      <c r="C380" t="s">
        <v>518</v>
      </c>
      <c r="D380" t="s">
        <v>519</v>
      </c>
      <c r="E380" t="s">
        <v>1811</v>
      </c>
      <c r="F380" t="s">
        <v>70</v>
      </c>
      <c r="G380" t="s">
        <v>67</v>
      </c>
      <c r="H380" t="s">
        <v>47</v>
      </c>
      <c r="I380" t="s">
        <v>45</v>
      </c>
    </row>
    <row r="381" spans="2:9" x14ac:dyDescent="0.25">
      <c r="B381">
        <v>0</v>
      </c>
      <c r="C381" t="s">
        <v>2287</v>
      </c>
      <c r="D381" t="s">
        <v>2288</v>
      </c>
      <c r="F381" t="s">
        <v>70</v>
      </c>
      <c r="H381" t="s">
        <v>47</v>
      </c>
      <c r="I381" t="s">
        <v>45</v>
      </c>
    </row>
    <row r="382" spans="2:9" x14ac:dyDescent="0.25">
      <c r="B382">
        <v>0</v>
      </c>
      <c r="C382" t="s">
        <v>521</v>
      </c>
      <c r="D382" t="s">
        <v>522</v>
      </c>
      <c r="E382" t="s">
        <v>1811</v>
      </c>
      <c r="F382" t="s">
        <v>70</v>
      </c>
      <c r="G382" t="s">
        <v>67</v>
      </c>
      <c r="H382" t="s">
        <v>47</v>
      </c>
      <c r="I382" t="s">
        <v>45</v>
      </c>
    </row>
    <row r="383" spans="2:9" x14ac:dyDescent="0.25">
      <c r="B383">
        <v>0</v>
      </c>
      <c r="C383" t="s">
        <v>2289</v>
      </c>
      <c r="D383" t="s">
        <v>2290</v>
      </c>
      <c r="F383" t="s">
        <v>70</v>
      </c>
      <c r="H383" t="s">
        <v>47</v>
      </c>
      <c r="I383" t="s">
        <v>45</v>
      </c>
    </row>
    <row r="384" spans="2:9" x14ac:dyDescent="0.25">
      <c r="B384">
        <v>0</v>
      </c>
      <c r="C384" t="s">
        <v>524</v>
      </c>
      <c r="D384" t="s">
        <v>2291</v>
      </c>
      <c r="E384" t="s">
        <v>1811</v>
      </c>
      <c r="F384" t="s">
        <v>70</v>
      </c>
      <c r="G384" t="s">
        <v>67</v>
      </c>
      <c r="H384" t="s">
        <v>47</v>
      </c>
      <c r="I384" t="s">
        <v>45</v>
      </c>
    </row>
    <row r="385" spans="1:9" x14ac:dyDescent="0.25">
      <c r="B385">
        <v>0</v>
      </c>
      <c r="C385" t="s">
        <v>2292</v>
      </c>
      <c r="D385" t="s">
        <v>2293</v>
      </c>
      <c r="F385" t="s">
        <v>70</v>
      </c>
      <c r="H385" t="s">
        <v>47</v>
      </c>
      <c r="I385" t="s">
        <v>45</v>
      </c>
    </row>
    <row r="386" spans="1:9" x14ac:dyDescent="0.25">
      <c r="B386">
        <v>0</v>
      </c>
      <c r="C386" t="s">
        <v>2294</v>
      </c>
      <c r="D386" t="s">
        <v>2295</v>
      </c>
      <c r="F386" t="s">
        <v>70</v>
      </c>
      <c r="H386" t="s">
        <v>47</v>
      </c>
      <c r="I386" t="s">
        <v>45</v>
      </c>
    </row>
    <row r="387" spans="1:9" x14ac:dyDescent="0.25">
      <c r="B387">
        <v>0</v>
      </c>
      <c r="C387" t="s">
        <v>2296</v>
      </c>
      <c r="D387" t="s">
        <v>2297</v>
      </c>
      <c r="F387" t="s">
        <v>70</v>
      </c>
      <c r="H387" t="s">
        <v>47</v>
      </c>
      <c r="I387" t="s">
        <v>45</v>
      </c>
    </row>
    <row r="388" spans="1:9" x14ac:dyDescent="0.25">
      <c r="B388">
        <v>0</v>
      </c>
      <c r="C388" t="s">
        <v>2298</v>
      </c>
      <c r="D388" t="s">
        <v>2299</v>
      </c>
      <c r="F388" t="s">
        <v>70</v>
      </c>
      <c r="H388" t="s">
        <v>47</v>
      </c>
      <c r="I388" t="s">
        <v>45</v>
      </c>
    </row>
    <row r="389" spans="1:9" x14ac:dyDescent="0.25">
      <c r="B389">
        <v>0</v>
      </c>
      <c r="C389" t="s">
        <v>2300</v>
      </c>
      <c r="D389" t="s">
        <v>2301</v>
      </c>
      <c r="F389" t="s">
        <v>70</v>
      </c>
      <c r="H389" t="s">
        <v>47</v>
      </c>
      <c r="I389" t="s">
        <v>45</v>
      </c>
    </row>
    <row r="390" spans="1:9" x14ac:dyDescent="0.25">
      <c r="A390" t="s">
        <v>11</v>
      </c>
      <c r="B390">
        <v>0</v>
      </c>
      <c r="C390" t="s">
        <v>525</v>
      </c>
      <c r="D390" t="s">
        <v>526</v>
      </c>
      <c r="E390" t="s">
        <v>1811</v>
      </c>
      <c r="F390" t="s">
        <v>70</v>
      </c>
      <c r="G390" t="s">
        <v>67</v>
      </c>
      <c r="H390" t="s">
        <v>47</v>
      </c>
      <c r="I390" t="s">
        <v>45</v>
      </c>
    </row>
    <row r="391" spans="1:9" x14ac:dyDescent="0.25">
      <c r="B391">
        <v>0</v>
      </c>
      <c r="C391" t="s">
        <v>528</v>
      </c>
      <c r="D391" t="s">
        <v>529</v>
      </c>
      <c r="E391" t="s">
        <v>1811</v>
      </c>
      <c r="F391" t="s">
        <v>70</v>
      </c>
      <c r="G391" t="s">
        <v>67</v>
      </c>
      <c r="H391" t="s">
        <v>47</v>
      </c>
      <c r="I391" t="s">
        <v>45</v>
      </c>
    </row>
    <row r="392" spans="1:9" x14ac:dyDescent="0.25">
      <c r="B392">
        <v>0</v>
      </c>
      <c r="C392" t="s">
        <v>531</v>
      </c>
      <c r="D392" t="s">
        <v>532</v>
      </c>
      <c r="E392" t="s">
        <v>1811</v>
      </c>
      <c r="F392" t="s">
        <v>70</v>
      </c>
      <c r="G392" t="s">
        <v>67</v>
      </c>
      <c r="H392" t="s">
        <v>47</v>
      </c>
      <c r="I392" t="s">
        <v>45</v>
      </c>
    </row>
    <row r="393" spans="1:9" x14ac:dyDescent="0.25">
      <c r="B393">
        <v>0</v>
      </c>
      <c r="C393" t="s">
        <v>534</v>
      </c>
      <c r="D393" t="s">
        <v>535</v>
      </c>
      <c r="E393" t="s">
        <v>1811</v>
      </c>
      <c r="F393" t="s">
        <v>70</v>
      </c>
      <c r="G393" t="s">
        <v>67</v>
      </c>
      <c r="H393" t="s">
        <v>47</v>
      </c>
      <c r="I393" t="s">
        <v>45</v>
      </c>
    </row>
    <row r="394" spans="1:9" x14ac:dyDescent="0.25">
      <c r="B394">
        <v>0</v>
      </c>
      <c r="C394" t="s">
        <v>2302</v>
      </c>
      <c r="D394" t="s">
        <v>2303</v>
      </c>
      <c r="E394" t="s">
        <v>1811</v>
      </c>
      <c r="F394" t="s">
        <v>70</v>
      </c>
      <c r="G394" t="s">
        <v>67</v>
      </c>
      <c r="H394" t="s">
        <v>47</v>
      </c>
      <c r="I394" t="s">
        <v>45</v>
      </c>
    </row>
    <row r="395" spans="1:9" x14ac:dyDescent="0.25">
      <c r="B395">
        <v>0</v>
      </c>
      <c r="C395" t="s">
        <v>2304</v>
      </c>
      <c r="D395" t="s">
        <v>2305</v>
      </c>
      <c r="E395" t="s">
        <v>1811</v>
      </c>
      <c r="F395" t="s">
        <v>70</v>
      </c>
      <c r="G395" t="s">
        <v>67</v>
      </c>
      <c r="H395" t="s">
        <v>47</v>
      </c>
      <c r="I395" t="s">
        <v>45</v>
      </c>
    </row>
    <row r="396" spans="1:9" x14ac:dyDescent="0.25">
      <c r="B396">
        <v>0</v>
      </c>
      <c r="C396" t="s">
        <v>537</v>
      </c>
      <c r="D396" t="s">
        <v>2306</v>
      </c>
      <c r="F396" t="s">
        <v>70</v>
      </c>
      <c r="H396" t="s">
        <v>47</v>
      </c>
      <c r="I396" t="s">
        <v>45</v>
      </c>
    </row>
    <row r="397" spans="1:9" x14ac:dyDescent="0.25">
      <c r="B397">
        <v>0</v>
      </c>
      <c r="C397" t="s">
        <v>2307</v>
      </c>
      <c r="D397" t="s">
        <v>2308</v>
      </c>
      <c r="F397" t="s">
        <v>70</v>
      </c>
      <c r="H397" t="s">
        <v>47</v>
      </c>
      <c r="I397" t="s">
        <v>45</v>
      </c>
    </row>
    <row r="398" spans="1:9" x14ac:dyDescent="0.25">
      <c r="B398">
        <v>0</v>
      </c>
      <c r="C398" t="s">
        <v>2309</v>
      </c>
      <c r="D398" t="s">
        <v>2310</v>
      </c>
      <c r="F398" t="s">
        <v>70</v>
      </c>
      <c r="H398" t="s">
        <v>47</v>
      </c>
      <c r="I398" t="s">
        <v>45</v>
      </c>
    </row>
    <row r="399" spans="1:9" x14ac:dyDescent="0.25">
      <c r="B399">
        <v>0</v>
      </c>
      <c r="C399" t="s">
        <v>538</v>
      </c>
      <c r="D399" t="s">
        <v>539</v>
      </c>
      <c r="E399" t="s">
        <v>1811</v>
      </c>
      <c r="F399" t="s">
        <v>70</v>
      </c>
      <c r="G399" t="s">
        <v>67</v>
      </c>
      <c r="H399" t="s">
        <v>47</v>
      </c>
      <c r="I399" t="s">
        <v>45</v>
      </c>
    </row>
    <row r="400" spans="1:9" x14ac:dyDescent="0.25">
      <c r="B400">
        <v>0</v>
      </c>
      <c r="C400" t="s">
        <v>2311</v>
      </c>
      <c r="D400" t="s">
        <v>2312</v>
      </c>
      <c r="E400" t="s">
        <v>1811</v>
      </c>
      <c r="F400" t="s">
        <v>70</v>
      </c>
      <c r="G400" t="s">
        <v>67</v>
      </c>
      <c r="H400" t="s">
        <v>47</v>
      </c>
      <c r="I400" t="s">
        <v>45</v>
      </c>
    </row>
    <row r="401" spans="2:9" x14ac:dyDescent="0.25">
      <c r="B401">
        <v>0</v>
      </c>
      <c r="C401" t="s">
        <v>2313</v>
      </c>
      <c r="D401" t="s">
        <v>2314</v>
      </c>
      <c r="F401" t="s">
        <v>70</v>
      </c>
      <c r="H401" t="s">
        <v>47</v>
      </c>
      <c r="I401" t="s">
        <v>45</v>
      </c>
    </row>
    <row r="402" spans="2:9" x14ac:dyDescent="0.25">
      <c r="B402">
        <v>0</v>
      </c>
      <c r="C402" t="s">
        <v>2315</v>
      </c>
      <c r="D402" t="s">
        <v>2310</v>
      </c>
      <c r="E402" t="s">
        <v>1811</v>
      </c>
      <c r="F402" t="s">
        <v>70</v>
      </c>
      <c r="G402" t="s">
        <v>67</v>
      </c>
      <c r="H402" t="s">
        <v>47</v>
      </c>
      <c r="I402" t="s">
        <v>45</v>
      </c>
    </row>
    <row r="403" spans="2:9" x14ac:dyDescent="0.25">
      <c r="B403">
        <v>0</v>
      </c>
      <c r="C403" t="s">
        <v>541</v>
      </c>
      <c r="D403" t="s">
        <v>542</v>
      </c>
      <c r="E403" t="s">
        <v>1811</v>
      </c>
      <c r="F403" t="s">
        <v>70</v>
      </c>
      <c r="G403" t="s">
        <v>67</v>
      </c>
      <c r="H403" t="s">
        <v>47</v>
      </c>
      <c r="I403" t="s">
        <v>45</v>
      </c>
    </row>
    <row r="404" spans="2:9" x14ac:dyDescent="0.25">
      <c r="B404">
        <v>0</v>
      </c>
      <c r="C404" t="s">
        <v>2316</v>
      </c>
      <c r="D404" t="s">
        <v>2317</v>
      </c>
      <c r="F404" t="s">
        <v>70</v>
      </c>
      <c r="H404" t="s">
        <v>47</v>
      </c>
      <c r="I404" t="s">
        <v>45</v>
      </c>
    </row>
    <row r="405" spans="2:9" x14ac:dyDescent="0.25">
      <c r="B405">
        <v>0</v>
      </c>
      <c r="C405" t="s">
        <v>544</v>
      </c>
      <c r="D405" t="s">
        <v>545</v>
      </c>
      <c r="E405" t="s">
        <v>1811</v>
      </c>
      <c r="F405" t="s">
        <v>70</v>
      </c>
      <c r="G405" t="s">
        <v>67</v>
      </c>
      <c r="H405" t="s">
        <v>47</v>
      </c>
      <c r="I405" t="s">
        <v>45</v>
      </c>
    </row>
    <row r="406" spans="2:9" x14ac:dyDescent="0.25">
      <c r="B406">
        <v>0</v>
      </c>
      <c r="C406" t="s">
        <v>2318</v>
      </c>
      <c r="D406" t="s">
        <v>2319</v>
      </c>
      <c r="F406" t="s">
        <v>70</v>
      </c>
      <c r="H406" t="s">
        <v>47</v>
      </c>
      <c r="I406" t="s">
        <v>45</v>
      </c>
    </row>
    <row r="407" spans="2:9" x14ac:dyDescent="0.25">
      <c r="B407">
        <v>0</v>
      </c>
      <c r="C407" t="s">
        <v>2320</v>
      </c>
      <c r="D407" t="s">
        <v>2321</v>
      </c>
      <c r="F407" t="s">
        <v>70</v>
      </c>
      <c r="H407" t="s">
        <v>47</v>
      </c>
      <c r="I407" t="s">
        <v>45</v>
      </c>
    </row>
    <row r="408" spans="2:9" x14ac:dyDescent="0.25">
      <c r="B408">
        <v>0</v>
      </c>
      <c r="C408" t="s">
        <v>2322</v>
      </c>
      <c r="D408" t="s">
        <v>2323</v>
      </c>
      <c r="F408" t="s">
        <v>70</v>
      </c>
      <c r="H408" t="s">
        <v>47</v>
      </c>
      <c r="I408" t="s">
        <v>45</v>
      </c>
    </row>
    <row r="409" spans="2:9" x14ac:dyDescent="0.25">
      <c r="B409">
        <v>0</v>
      </c>
      <c r="C409" t="s">
        <v>2324</v>
      </c>
      <c r="D409" t="s">
        <v>2325</v>
      </c>
      <c r="F409" t="s">
        <v>70</v>
      </c>
      <c r="H409" t="s">
        <v>47</v>
      </c>
      <c r="I409" t="s">
        <v>45</v>
      </c>
    </row>
    <row r="410" spans="2:9" x14ac:dyDescent="0.25">
      <c r="B410">
        <v>0</v>
      </c>
      <c r="C410" t="s">
        <v>547</v>
      </c>
      <c r="D410" t="s">
        <v>548</v>
      </c>
      <c r="E410" t="s">
        <v>1811</v>
      </c>
      <c r="F410" t="s">
        <v>70</v>
      </c>
      <c r="G410" t="s">
        <v>67</v>
      </c>
      <c r="H410" t="s">
        <v>47</v>
      </c>
      <c r="I410" t="s">
        <v>45</v>
      </c>
    </row>
    <row r="411" spans="2:9" x14ac:dyDescent="0.25">
      <c r="B411">
        <v>0</v>
      </c>
      <c r="C411" t="s">
        <v>2326</v>
      </c>
      <c r="D411" t="s">
        <v>2327</v>
      </c>
      <c r="F411" t="s">
        <v>70</v>
      </c>
      <c r="H411" t="s">
        <v>47</v>
      </c>
      <c r="I411" t="s">
        <v>45</v>
      </c>
    </row>
    <row r="412" spans="2:9" x14ac:dyDescent="0.25">
      <c r="B412">
        <v>0</v>
      </c>
      <c r="C412" t="s">
        <v>2328</v>
      </c>
      <c r="D412" t="s">
        <v>2329</v>
      </c>
      <c r="F412" t="s">
        <v>70</v>
      </c>
      <c r="H412" t="s">
        <v>47</v>
      </c>
      <c r="I412" t="s">
        <v>45</v>
      </c>
    </row>
    <row r="413" spans="2:9" x14ac:dyDescent="0.25">
      <c r="B413">
        <v>0</v>
      </c>
      <c r="C413" t="s">
        <v>2330</v>
      </c>
      <c r="D413" t="s">
        <v>2331</v>
      </c>
      <c r="F413" t="s">
        <v>70</v>
      </c>
      <c r="H413" t="s">
        <v>47</v>
      </c>
      <c r="I413" t="s">
        <v>45</v>
      </c>
    </row>
    <row r="414" spans="2:9" x14ac:dyDescent="0.25">
      <c r="B414">
        <v>0</v>
      </c>
      <c r="C414" t="s">
        <v>550</v>
      </c>
      <c r="D414" t="s">
        <v>551</v>
      </c>
      <c r="E414" t="s">
        <v>1811</v>
      </c>
      <c r="F414" t="s">
        <v>70</v>
      </c>
      <c r="G414" t="s">
        <v>67</v>
      </c>
      <c r="H414" t="s">
        <v>47</v>
      </c>
      <c r="I414" t="s">
        <v>45</v>
      </c>
    </row>
    <row r="415" spans="2:9" x14ac:dyDescent="0.25">
      <c r="B415">
        <v>0</v>
      </c>
      <c r="C415" t="s">
        <v>2332</v>
      </c>
      <c r="D415" t="s">
        <v>2333</v>
      </c>
      <c r="F415" t="s">
        <v>70</v>
      </c>
      <c r="H415" t="s">
        <v>47</v>
      </c>
      <c r="I415" t="s">
        <v>45</v>
      </c>
    </row>
    <row r="416" spans="2:9" x14ac:dyDescent="0.25">
      <c r="B416">
        <v>0</v>
      </c>
      <c r="C416" t="s">
        <v>2334</v>
      </c>
      <c r="D416" t="s">
        <v>2335</v>
      </c>
      <c r="F416" t="s">
        <v>70</v>
      </c>
      <c r="H416" t="s">
        <v>47</v>
      </c>
      <c r="I416" t="s">
        <v>45</v>
      </c>
    </row>
    <row r="417" spans="2:9" x14ac:dyDescent="0.25">
      <c r="B417">
        <v>0</v>
      </c>
      <c r="C417" t="s">
        <v>2336</v>
      </c>
      <c r="D417" t="s">
        <v>2337</v>
      </c>
      <c r="F417" t="s">
        <v>70</v>
      </c>
      <c r="H417" t="s">
        <v>47</v>
      </c>
      <c r="I417" t="s">
        <v>45</v>
      </c>
    </row>
    <row r="418" spans="2:9" x14ac:dyDescent="0.25">
      <c r="B418">
        <v>0</v>
      </c>
      <c r="C418" t="s">
        <v>2338</v>
      </c>
      <c r="D418" t="s">
        <v>2339</v>
      </c>
      <c r="F418" t="s">
        <v>70</v>
      </c>
      <c r="H418" t="s">
        <v>47</v>
      </c>
      <c r="I418" t="s">
        <v>45</v>
      </c>
    </row>
    <row r="419" spans="2:9" x14ac:dyDescent="0.25">
      <c r="B419">
        <v>0</v>
      </c>
      <c r="C419" t="s">
        <v>2340</v>
      </c>
      <c r="D419" t="s">
        <v>2341</v>
      </c>
      <c r="F419" t="s">
        <v>70</v>
      </c>
      <c r="H419" t="s">
        <v>47</v>
      </c>
      <c r="I419" t="s">
        <v>45</v>
      </c>
    </row>
    <row r="420" spans="2:9" x14ac:dyDescent="0.25">
      <c r="B420">
        <v>0</v>
      </c>
      <c r="C420" t="s">
        <v>553</v>
      </c>
      <c r="D420" t="s">
        <v>554</v>
      </c>
      <c r="E420" t="s">
        <v>1811</v>
      </c>
      <c r="F420" t="s">
        <v>70</v>
      </c>
      <c r="G420" t="s">
        <v>67</v>
      </c>
      <c r="H420" t="s">
        <v>47</v>
      </c>
      <c r="I420" t="s">
        <v>45</v>
      </c>
    </row>
    <row r="421" spans="2:9" x14ac:dyDescent="0.25">
      <c r="B421">
        <v>0</v>
      </c>
      <c r="C421" t="s">
        <v>556</v>
      </c>
      <c r="D421" t="s">
        <v>557</v>
      </c>
      <c r="E421" t="s">
        <v>1811</v>
      </c>
      <c r="F421" t="s">
        <v>70</v>
      </c>
      <c r="G421" t="s">
        <v>67</v>
      </c>
      <c r="H421" t="s">
        <v>47</v>
      </c>
      <c r="I421" t="s">
        <v>45</v>
      </c>
    </row>
    <row r="422" spans="2:9" x14ac:dyDescent="0.25">
      <c r="B422">
        <v>0</v>
      </c>
      <c r="C422" t="s">
        <v>559</v>
      </c>
      <c r="D422" t="s">
        <v>560</v>
      </c>
      <c r="E422" t="s">
        <v>1811</v>
      </c>
      <c r="F422" t="s">
        <v>70</v>
      </c>
      <c r="G422" t="s">
        <v>67</v>
      </c>
      <c r="H422" t="s">
        <v>47</v>
      </c>
      <c r="I422" t="s">
        <v>45</v>
      </c>
    </row>
    <row r="423" spans="2:9" x14ac:dyDescent="0.25">
      <c r="B423">
        <v>0</v>
      </c>
      <c r="C423" t="s">
        <v>2342</v>
      </c>
      <c r="D423" t="s">
        <v>2337</v>
      </c>
      <c r="E423" t="s">
        <v>1811</v>
      </c>
      <c r="F423" t="s">
        <v>70</v>
      </c>
      <c r="G423" t="s">
        <v>67</v>
      </c>
      <c r="H423" t="s">
        <v>47</v>
      </c>
      <c r="I423" t="s">
        <v>45</v>
      </c>
    </row>
    <row r="424" spans="2:9" x14ac:dyDescent="0.25">
      <c r="B424">
        <v>0</v>
      </c>
      <c r="C424" t="s">
        <v>2343</v>
      </c>
      <c r="D424" t="s">
        <v>2344</v>
      </c>
      <c r="E424" t="s">
        <v>1811</v>
      </c>
      <c r="F424" t="s">
        <v>70</v>
      </c>
      <c r="G424" t="s">
        <v>67</v>
      </c>
      <c r="H424" t="s">
        <v>47</v>
      </c>
      <c r="I424" t="s">
        <v>45</v>
      </c>
    </row>
    <row r="425" spans="2:9" x14ac:dyDescent="0.25">
      <c r="B425">
        <v>0</v>
      </c>
      <c r="C425" t="s">
        <v>2345</v>
      </c>
      <c r="D425" t="s">
        <v>2346</v>
      </c>
      <c r="F425" t="s">
        <v>70</v>
      </c>
      <c r="H425" t="s">
        <v>47</v>
      </c>
      <c r="I425" t="s">
        <v>45</v>
      </c>
    </row>
    <row r="426" spans="2:9" x14ac:dyDescent="0.25">
      <c r="B426">
        <v>0</v>
      </c>
      <c r="C426" t="s">
        <v>562</v>
      </c>
      <c r="D426" t="s">
        <v>563</v>
      </c>
      <c r="E426" t="s">
        <v>1811</v>
      </c>
      <c r="F426" t="s">
        <v>70</v>
      </c>
      <c r="G426" t="s">
        <v>67</v>
      </c>
      <c r="H426" t="s">
        <v>47</v>
      </c>
      <c r="I426" t="s">
        <v>45</v>
      </c>
    </row>
    <row r="427" spans="2:9" x14ac:dyDescent="0.25">
      <c r="B427">
        <v>0</v>
      </c>
      <c r="C427" t="s">
        <v>2347</v>
      </c>
      <c r="D427" t="s">
        <v>2348</v>
      </c>
      <c r="E427" t="s">
        <v>1811</v>
      </c>
      <c r="F427" t="s">
        <v>70</v>
      </c>
      <c r="G427" t="s">
        <v>67</v>
      </c>
      <c r="H427" t="s">
        <v>47</v>
      </c>
      <c r="I427" t="s">
        <v>45</v>
      </c>
    </row>
    <row r="428" spans="2:9" x14ac:dyDescent="0.25">
      <c r="B428">
        <v>0</v>
      </c>
      <c r="C428" t="s">
        <v>2349</v>
      </c>
      <c r="D428" t="s">
        <v>2350</v>
      </c>
      <c r="E428" t="s">
        <v>1811</v>
      </c>
      <c r="F428" t="s">
        <v>70</v>
      </c>
      <c r="G428" t="s">
        <v>67</v>
      </c>
      <c r="H428" t="s">
        <v>47</v>
      </c>
      <c r="I428" t="s">
        <v>45</v>
      </c>
    </row>
    <row r="429" spans="2:9" x14ac:dyDescent="0.25">
      <c r="B429">
        <v>0</v>
      </c>
      <c r="C429" t="s">
        <v>2351</v>
      </c>
      <c r="D429" t="s">
        <v>2352</v>
      </c>
      <c r="F429" t="s">
        <v>70</v>
      </c>
      <c r="H429" t="s">
        <v>47</v>
      </c>
      <c r="I429" t="s">
        <v>45</v>
      </c>
    </row>
    <row r="430" spans="2:9" x14ac:dyDescent="0.25">
      <c r="B430">
        <v>0</v>
      </c>
      <c r="C430" t="s">
        <v>2353</v>
      </c>
      <c r="D430" t="s">
        <v>2354</v>
      </c>
      <c r="F430" t="s">
        <v>70</v>
      </c>
      <c r="H430" t="s">
        <v>47</v>
      </c>
      <c r="I430" t="s">
        <v>45</v>
      </c>
    </row>
    <row r="431" spans="2:9" x14ac:dyDescent="0.25">
      <c r="B431">
        <v>0</v>
      </c>
      <c r="C431" t="s">
        <v>2355</v>
      </c>
      <c r="D431" t="s">
        <v>2356</v>
      </c>
      <c r="E431" t="s">
        <v>1811</v>
      </c>
      <c r="F431" t="s">
        <v>70</v>
      </c>
      <c r="G431" t="s">
        <v>67</v>
      </c>
      <c r="H431" t="s">
        <v>47</v>
      </c>
      <c r="I431" t="s">
        <v>45</v>
      </c>
    </row>
    <row r="432" spans="2:9" x14ac:dyDescent="0.25">
      <c r="B432">
        <v>0</v>
      </c>
      <c r="C432" t="s">
        <v>2357</v>
      </c>
      <c r="D432" t="s">
        <v>2358</v>
      </c>
      <c r="F432" t="s">
        <v>70</v>
      </c>
      <c r="H432" t="s">
        <v>47</v>
      </c>
      <c r="I432" t="s">
        <v>45</v>
      </c>
    </row>
    <row r="433" spans="2:9" x14ac:dyDescent="0.25">
      <c r="B433">
        <v>0</v>
      </c>
      <c r="C433" t="s">
        <v>2359</v>
      </c>
      <c r="D433" t="s">
        <v>2360</v>
      </c>
      <c r="E433" t="s">
        <v>1811</v>
      </c>
      <c r="F433" t="s">
        <v>70</v>
      </c>
      <c r="G433" t="s">
        <v>67</v>
      </c>
      <c r="H433" t="s">
        <v>47</v>
      </c>
      <c r="I433" t="s">
        <v>45</v>
      </c>
    </row>
    <row r="434" spans="2:9" x14ac:dyDescent="0.25">
      <c r="B434">
        <v>0</v>
      </c>
      <c r="C434" t="s">
        <v>2361</v>
      </c>
      <c r="D434" t="s">
        <v>2362</v>
      </c>
      <c r="F434" t="s">
        <v>70</v>
      </c>
      <c r="H434" t="s">
        <v>47</v>
      </c>
      <c r="I434" t="s">
        <v>45</v>
      </c>
    </row>
    <row r="435" spans="2:9" x14ac:dyDescent="0.25">
      <c r="B435">
        <v>0</v>
      </c>
      <c r="C435" t="s">
        <v>2363</v>
      </c>
      <c r="D435" t="s">
        <v>2364</v>
      </c>
      <c r="F435" t="s">
        <v>70</v>
      </c>
      <c r="H435" t="s">
        <v>47</v>
      </c>
      <c r="I435" t="s">
        <v>45</v>
      </c>
    </row>
    <row r="436" spans="2:9" x14ac:dyDescent="0.25">
      <c r="B436">
        <v>0</v>
      </c>
      <c r="C436" t="s">
        <v>2365</v>
      </c>
      <c r="D436" t="s">
        <v>2366</v>
      </c>
      <c r="F436" t="s">
        <v>70</v>
      </c>
      <c r="H436" t="s">
        <v>47</v>
      </c>
      <c r="I436" t="s">
        <v>45</v>
      </c>
    </row>
    <row r="437" spans="2:9" x14ac:dyDescent="0.25">
      <c r="B437">
        <v>0</v>
      </c>
      <c r="C437" t="s">
        <v>2367</v>
      </c>
      <c r="D437" t="s">
        <v>2368</v>
      </c>
      <c r="F437" t="s">
        <v>70</v>
      </c>
      <c r="H437" t="s">
        <v>47</v>
      </c>
      <c r="I437" t="s">
        <v>45</v>
      </c>
    </row>
    <row r="438" spans="2:9" x14ac:dyDescent="0.25">
      <c r="B438">
        <v>0</v>
      </c>
      <c r="C438" t="s">
        <v>2369</v>
      </c>
      <c r="D438" t="s">
        <v>2370</v>
      </c>
      <c r="F438" t="s">
        <v>70</v>
      </c>
      <c r="H438" t="s">
        <v>47</v>
      </c>
      <c r="I438" t="s">
        <v>45</v>
      </c>
    </row>
    <row r="439" spans="2:9" x14ac:dyDescent="0.25">
      <c r="B439">
        <v>0</v>
      </c>
      <c r="C439" t="s">
        <v>565</v>
      </c>
      <c r="D439" t="s">
        <v>566</v>
      </c>
      <c r="E439" t="s">
        <v>1811</v>
      </c>
      <c r="F439" t="s">
        <v>70</v>
      </c>
      <c r="G439" t="s">
        <v>67</v>
      </c>
      <c r="H439" t="s">
        <v>47</v>
      </c>
      <c r="I439" t="s">
        <v>45</v>
      </c>
    </row>
    <row r="440" spans="2:9" x14ac:dyDescent="0.25">
      <c r="B440">
        <v>0</v>
      </c>
      <c r="C440" t="s">
        <v>568</v>
      </c>
      <c r="D440" t="s">
        <v>569</v>
      </c>
      <c r="E440" t="s">
        <v>1811</v>
      </c>
      <c r="F440" t="s">
        <v>70</v>
      </c>
      <c r="G440" t="s">
        <v>67</v>
      </c>
      <c r="H440" t="s">
        <v>47</v>
      </c>
      <c r="I440" t="s">
        <v>45</v>
      </c>
    </row>
    <row r="441" spans="2:9" x14ac:dyDescent="0.25">
      <c r="B441">
        <v>0</v>
      </c>
      <c r="C441" t="s">
        <v>571</v>
      </c>
      <c r="D441" t="s">
        <v>572</v>
      </c>
      <c r="E441" t="s">
        <v>1811</v>
      </c>
      <c r="F441" t="s">
        <v>70</v>
      </c>
      <c r="G441" t="s">
        <v>67</v>
      </c>
      <c r="H441" t="s">
        <v>47</v>
      </c>
      <c r="I441" t="s">
        <v>45</v>
      </c>
    </row>
    <row r="442" spans="2:9" x14ac:dyDescent="0.25">
      <c r="B442">
        <v>0</v>
      </c>
      <c r="C442" t="s">
        <v>574</v>
      </c>
      <c r="D442" t="s">
        <v>575</v>
      </c>
      <c r="E442" t="s">
        <v>1811</v>
      </c>
      <c r="F442" t="s">
        <v>70</v>
      </c>
      <c r="G442" t="s">
        <v>67</v>
      </c>
      <c r="H442" t="s">
        <v>47</v>
      </c>
      <c r="I442" t="s">
        <v>45</v>
      </c>
    </row>
    <row r="443" spans="2:9" x14ac:dyDescent="0.25">
      <c r="B443">
        <v>0</v>
      </c>
      <c r="C443" t="s">
        <v>577</v>
      </c>
      <c r="D443" t="s">
        <v>578</v>
      </c>
      <c r="E443" t="s">
        <v>1811</v>
      </c>
      <c r="F443" t="s">
        <v>70</v>
      </c>
      <c r="G443" t="s">
        <v>67</v>
      </c>
      <c r="H443" t="s">
        <v>47</v>
      </c>
      <c r="I443" t="s">
        <v>45</v>
      </c>
    </row>
    <row r="444" spans="2:9" x14ac:dyDescent="0.25">
      <c r="B444">
        <v>0</v>
      </c>
      <c r="C444" t="s">
        <v>2371</v>
      </c>
      <c r="D444" t="s">
        <v>2372</v>
      </c>
      <c r="E444" t="s">
        <v>1811</v>
      </c>
      <c r="F444" t="s">
        <v>70</v>
      </c>
      <c r="G444" t="s">
        <v>67</v>
      </c>
      <c r="H444" t="s">
        <v>47</v>
      </c>
      <c r="I444" t="s">
        <v>45</v>
      </c>
    </row>
    <row r="445" spans="2:9" x14ac:dyDescent="0.25">
      <c r="B445">
        <v>0</v>
      </c>
      <c r="C445" t="s">
        <v>580</v>
      </c>
      <c r="D445" t="s">
        <v>581</v>
      </c>
      <c r="E445" t="s">
        <v>1811</v>
      </c>
      <c r="F445" t="s">
        <v>70</v>
      </c>
      <c r="G445" t="s">
        <v>67</v>
      </c>
      <c r="H445" t="s">
        <v>47</v>
      </c>
      <c r="I445" t="s">
        <v>45</v>
      </c>
    </row>
    <row r="446" spans="2:9" x14ac:dyDescent="0.25">
      <c r="B446">
        <v>0</v>
      </c>
      <c r="C446" t="s">
        <v>2373</v>
      </c>
      <c r="D446" t="s">
        <v>2374</v>
      </c>
      <c r="F446" t="s">
        <v>70</v>
      </c>
      <c r="H446" t="s">
        <v>47</v>
      </c>
      <c r="I446" t="s">
        <v>45</v>
      </c>
    </row>
    <row r="447" spans="2:9" x14ac:dyDescent="0.25">
      <c r="B447">
        <v>0</v>
      </c>
      <c r="C447" t="s">
        <v>2375</v>
      </c>
      <c r="D447" t="s">
        <v>2376</v>
      </c>
      <c r="F447" t="s">
        <v>70</v>
      </c>
      <c r="H447" t="s">
        <v>47</v>
      </c>
      <c r="I447" t="s">
        <v>45</v>
      </c>
    </row>
    <row r="448" spans="2:9" x14ac:dyDescent="0.25">
      <c r="B448">
        <v>0</v>
      </c>
      <c r="C448" t="s">
        <v>2377</v>
      </c>
      <c r="D448" t="s">
        <v>2378</v>
      </c>
      <c r="F448" t="s">
        <v>70</v>
      </c>
      <c r="H448" t="s">
        <v>47</v>
      </c>
      <c r="I448" t="s">
        <v>45</v>
      </c>
    </row>
    <row r="449" spans="1:9" x14ac:dyDescent="0.25">
      <c r="B449">
        <v>0</v>
      </c>
      <c r="C449" t="s">
        <v>2379</v>
      </c>
      <c r="D449" t="s">
        <v>2380</v>
      </c>
      <c r="F449" t="s">
        <v>70</v>
      </c>
      <c r="H449" t="s">
        <v>47</v>
      </c>
      <c r="I449" t="s">
        <v>45</v>
      </c>
    </row>
    <row r="450" spans="1:9" x14ac:dyDescent="0.25">
      <c r="B450">
        <v>0</v>
      </c>
      <c r="C450" t="s">
        <v>2381</v>
      </c>
      <c r="D450" t="s">
        <v>2380</v>
      </c>
      <c r="F450" t="s">
        <v>70</v>
      </c>
      <c r="H450" t="s">
        <v>47</v>
      </c>
      <c r="I450" t="s">
        <v>45</v>
      </c>
    </row>
    <row r="451" spans="1:9" x14ac:dyDescent="0.25">
      <c r="B451">
        <v>0</v>
      </c>
      <c r="C451" t="s">
        <v>2382</v>
      </c>
      <c r="D451" t="s">
        <v>2383</v>
      </c>
      <c r="F451" t="s">
        <v>70</v>
      </c>
      <c r="H451" t="s">
        <v>47</v>
      </c>
      <c r="I451" t="s">
        <v>45</v>
      </c>
    </row>
    <row r="452" spans="1:9" x14ac:dyDescent="0.25">
      <c r="B452">
        <v>0</v>
      </c>
      <c r="C452" t="s">
        <v>583</v>
      </c>
      <c r="D452" t="s">
        <v>584</v>
      </c>
      <c r="F452" t="s">
        <v>70</v>
      </c>
      <c r="H452" t="s">
        <v>47</v>
      </c>
      <c r="I452" t="s">
        <v>45</v>
      </c>
    </row>
    <row r="453" spans="1:9" x14ac:dyDescent="0.25">
      <c r="B453">
        <v>0</v>
      </c>
      <c r="C453" t="s">
        <v>586</v>
      </c>
      <c r="D453" t="s">
        <v>587</v>
      </c>
      <c r="F453" t="s">
        <v>70</v>
      </c>
      <c r="H453" t="s">
        <v>47</v>
      </c>
      <c r="I453" t="s">
        <v>45</v>
      </c>
    </row>
    <row r="454" spans="1:9" x14ac:dyDescent="0.25">
      <c r="B454">
        <v>0</v>
      </c>
      <c r="C454" t="s">
        <v>2384</v>
      </c>
      <c r="D454" t="s">
        <v>2385</v>
      </c>
      <c r="F454" t="s">
        <v>70</v>
      </c>
      <c r="H454" t="s">
        <v>47</v>
      </c>
      <c r="I454" t="s">
        <v>45</v>
      </c>
    </row>
    <row r="455" spans="1:9" x14ac:dyDescent="0.25">
      <c r="B455">
        <v>0</v>
      </c>
      <c r="C455" t="s">
        <v>589</v>
      </c>
      <c r="D455" t="s">
        <v>590</v>
      </c>
      <c r="F455" t="s">
        <v>70</v>
      </c>
      <c r="H455" t="s">
        <v>47</v>
      </c>
      <c r="I455" t="s">
        <v>45</v>
      </c>
    </row>
    <row r="456" spans="1:9" x14ac:dyDescent="0.25">
      <c r="B456">
        <v>0</v>
      </c>
      <c r="C456" t="s">
        <v>592</v>
      </c>
      <c r="D456" t="s">
        <v>593</v>
      </c>
      <c r="F456" t="s">
        <v>70</v>
      </c>
      <c r="H456" t="s">
        <v>47</v>
      </c>
      <c r="I456" t="s">
        <v>45</v>
      </c>
    </row>
    <row r="457" spans="1:9" x14ac:dyDescent="0.25">
      <c r="B457">
        <v>0</v>
      </c>
      <c r="C457" t="s">
        <v>595</v>
      </c>
      <c r="D457" t="s">
        <v>2386</v>
      </c>
      <c r="F457" t="s">
        <v>70</v>
      </c>
      <c r="H457" t="s">
        <v>47</v>
      </c>
      <c r="I457" t="s">
        <v>45</v>
      </c>
    </row>
    <row r="458" spans="1:9" x14ac:dyDescent="0.25">
      <c r="B458">
        <v>0</v>
      </c>
      <c r="C458" t="s">
        <v>596</v>
      </c>
      <c r="D458" t="s">
        <v>597</v>
      </c>
      <c r="F458" t="s">
        <v>70</v>
      </c>
      <c r="H458" t="s">
        <v>47</v>
      </c>
      <c r="I458" t="s">
        <v>45</v>
      </c>
    </row>
    <row r="459" spans="1:9" x14ac:dyDescent="0.25">
      <c r="B459">
        <v>0</v>
      </c>
      <c r="C459" t="s">
        <v>2387</v>
      </c>
      <c r="D459" t="s">
        <v>2388</v>
      </c>
      <c r="F459" t="s">
        <v>70</v>
      </c>
      <c r="H459" t="s">
        <v>47</v>
      </c>
      <c r="I459" t="s">
        <v>45</v>
      </c>
    </row>
    <row r="460" spans="1:9" x14ac:dyDescent="0.25">
      <c r="A460" t="s">
        <v>85</v>
      </c>
      <c r="B460">
        <v>0</v>
      </c>
      <c r="C460" t="s">
        <v>599</v>
      </c>
      <c r="D460" t="s">
        <v>600</v>
      </c>
      <c r="E460" t="s">
        <v>1811</v>
      </c>
      <c r="F460" t="s">
        <v>70</v>
      </c>
      <c r="G460" t="s">
        <v>67</v>
      </c>
      <c r="H460" t="s">
        <v>47</v>
      </c>
      <c r="I460" t="s">
        <v>45</v>
      </c>
    </row>
    <row r="461" spans="1:9" x14ac:dyDescent="0.25">
      <c r="B461">
        <v>0</v>
      </c>
      <c r="C461" t="s">
        <v>602</v>
      </c>
      <c r="D461" t="s">
        <v>603</v>
      </c>
      <c r="E461" t="s">
        <v>1811</v>
      </c>
      <c r="F461" t="s">
        <v>70</v>
      </c>
      <c r="G461" t="s">
        <v>67</v>
      </c>
      <c r="H461" t="s">
        <v>47</v>
      </c>
      <c r="I461" t="s">
        <v>45</v>
      </c>
    </row>
    <row r="462" spans="1:9" x14ac:dyDescent="0.25">
      <c r="B462">
        <v>0</v>
      </c>
      <c r="C462" t="s">
        <v>605</v>
      </c>
      <c r="D462" t="s">
        <v>2389</v>
      </c>
      <c r="E462" t="s">
        <v>1811</v>
      </c>
      <c r="F462" t="s">
        <v>70</v>
      </c>
      <c r="G462" t="s">
        <v>67</v>
      </c>
      <c r="H462" t="s">
        <v>47</v>
      </c>
      <c r="I462" t="s">
        <v>45</v>
      </c>
    </row>
    <row r="463" spans="1:9" x14ac:dyDescent="0.25">
      <c r="B463">
        <v>0</v>
      </c>
      <c r="C463" t="s">
        <v>606</v>
      </c>
      <c r="D463" t="s">
        <v>2390</v>
      </c>
      <c r="E463" t="s">
        <v>1811</v>
      </c>
      <c r="F463" t="s">
        <v>70</v>
      </c>
      <c r="G463" t="s">
        <v>67</v>
      </c>
      <c r="H463" t="s">
        <v>47</v>
      </c>
      <c r="I463" t="s">
        <v>45</v>
      </c>
    </row>
    <row r="464" spans="1:9" x14ac:dyDescent="0.25">
      <c r="B464">
        <v>0</v>
      </c>
      <c r="C464" t="s">
        <v>2391</v>
      </c>
      <c r="D464" t="s">
        <v>2392</v>
      </c>
      <c r="F464" t="s">
        <v>70</v>
      </c>
      <c r="H464" t="s">
        <v>47</v>
      </c>
      <c r="I464" t="s">
        <v>45</v>
      </c>
    </row>
    <row r="465" spans="2:9" x14ac:dyDescent="0.25">
      <c r="B465">
        <v>0</v>
      </c>
      <c r="C465" t="s">
        <v>607</v>
      </c>
      <c r="D465" t="s">
        <v>608</v>
      </c>
      <c r="E465" t="s">
        <v>1811</v>
      </c>
      <c r="F465" t="s">
        <v>70</v>
      </c>
      <c r="G465" t="s">
        <v>67</v>
      </c>
      <c r="H465" t="s">
        <v>47</v>
      </c>
      <c r="I465" t="s">
        <v>45</v>
      </c>
    </row>
    <row r="466" spans="2:9" x14ac:dyDescent="0.25">
      <c r="B466">
        <v>0</v>
      </c>
      <c r="C466" t="s">
        <v>2393</v>
      </c>
      <c r="D466" t="s">
        <v>2394</v>
      </c>
      <c r="F466" t="s">
        <v>70</v>
      </c>
      <c r="H466" t="s">
        <v>47</v>
      </c>
      <c r="I466" t="s">
        <v>45</v>
      </c>
    </row>
    <row r="467" spans="2:9" x14ac:dyDescent="0.25">
      <c r="B467">
        <v>0</v>
      </c>
      <c r="C467" t="s">
        <v>610</v>
      </c>
      <c r="D467" t="s">
        <v>611</v>
      </c>
      <c r="E467" t="s">
        <v>1811</v>
      </c>
      <c r="F467" t="s">
        <v>70</v>
      </c>
      <c r="G467" t="s">
        <v>67</v>
      </c>
      <c r="H467" t="s">
        <v>47</v>
      </c>
      <c r="I467" t="s">
        <v>45</v>
      </c>
    </row>
    <row r="468" spans="2:9" x14ac:dyDescent="0.25">
      <c r="B468">
        <v>0</v>
      </c>
      <c r="C468" t="s">
        <v>2395</v>
      </c>
      <c r="D468" t="s">
        <v>2396</v>
      </c>
      <c r="F468" t="s">
        <v>70</v>
      </c>
      <c r="H468" t="s">
        <v>47</v>
      </c>
      <c r="I468" t="s">
        <v>45</v>
      </c>
    </row>
    <row r="469" spans="2:9" x14ac:dyDescent="0.25">
      <c r="B469">
        <v>0</v>
      </c>
      <c r="C469" t="s">
        <v>613</v>
      </c>
      <c r="D469" t="s">
        <v>614</v>
      </c>
      <c r="E469" t="s">
        <v>1811</v>
      </c>
      <c r="F469" t="s">
        <v>70</v>
      </c>
      <c r="G469" t="s">
        <v>67</v>
      </c>
      <c r="H469" t="s">
        <v>47</v>
      </c>
      <c r="I469" t="s">
        <v>45</v>
      </c>
    </row>
    <row r="470" spans="2:9" x14ac:dyDescent="0.25">
      <c r="B470">
        <v>0</v>
      </c>
      <c r="C470" t="s">
        <v>616</v>
      </c>
      <c r="D470" t="s">
        <v>617</v>
      </c>
      <c r="E470" t="s">
        <v>1811</v>
      </c>
      <c r="F470" t="s">
        <v>70</v>
      </c>
      <c r="G470" t="s">
        <v>67</v>
      </c>
      <c r="H470" t="s">
        <v>47</v>
      </c>
      <c r="I470" t="s">
        <v>45</v>
      </c>
    </row>
    <row r="471" spans="2:9" x14ac:dyDescent="0.25">
      <c r="B471">
        <v>0</v>
      </c>
      <c r="C471" t="s">
        <v>2397</v>
      </c>
      <c r="D471" t="s">
        <v>2398</v>
      </c>
      <c r="E471" t="s">
        <v>1811</v>
      </c>
      <c r="F471" t="s">
        <v>70</v>
      </c>
      <c r="G471" t="s">
        <v>67</v>
      </c>
      <c r="H471" t="s">
        <v>47</v>
      </c>
      <c r="I471" t="s">
        <v>45</v>
      </c>
    </row>
    <row r="472" spans="2:9" x14ac:dyDescent="0.25">
      <c r="B472">
        <v>0</v>
      </c>
      <c r="C472" t="s">
        <v>2399</v>
      </c>
      <c r="D472" t="s">
        <v>2400</v>
      </c>
      <c r="E472" t="s">
        <v>1811</v>
      </c>
      <c r="F472" t="s">
        <v>70</v>
      </c>
      <c r="G472" t="s">
        <v>67</v>
      </c>
      <c r="H472" t="s">
        <v>47</v>
      </c>
      <c r="I472" t="s">
        <v>45</v>
      </c>
    </row>
    <row r="473" spans="2:9" x14ac:dyDescent="0.25">
      <c r="B473">
        <v>0</v>
      </c>
      <c r="C473" t="s">
        <v>619</v>
      </c>
      <c r="D473" t="s">
        <v>2401</v>
      </c>
      <c r="E473" t="s">
        <v>1811</v>
      </c>
      <c r="F473" t="s">
        <v>70</v>
      </c>
      <c r="G473" t="s">
        <v>67</v>
      </c>
      <c r="H473" t="s">
        <v>47</v>
      </c>
      <c r="I473" t="s">
        <v>45</v>
      </c>
    </row>
    <row r="474" spans="2:9" x14ac:dyDescent="0.25">
      <c r="B474">
        <v>0</v>
      </c>
      <c r="C474" t="s">
        <v>2402</v>
      </c>
      <c r="D474" t="s">
        <v>2403</v>
      </c>
      <c r="F474" t="s">
        <v>70</v>
      </c>
      <c r="H474" t="s">
        <v>47</v>
      </c>
      <c r="I474" t="s">
        <v>45</v>
      </c>
    </row>
    <row r="475" spans="2:9" x14ac:dyDescent="0.25">
      <c r="B475">
        <v>0</v>
      </c>
      <c r="C475" t="s">
        <v>2404</v>
      </c>
      <c r="D475" t="s">
        <v>2405</v>
      </c>
      <c r="E475" t="s">
        <v>1811</v>
      </c>
      <c r="F475" t="s">
        <v>70</v>
      </c>
      <c r="G475" t="s">
        <v>67</v>
      </c>
      <c r="H475" t="s">
        <v>47</v>
      </c>
      <c r="I475" t="s">
        <v>45</v>
      </c>
    </row>
    <row r="476" spans="2:9" x14ac:dyDescent="0.25">
      <c r="B476">
        <v>0</v>
      </c>
      <c r="C476" t="s">
        <v>2406</v>
      </c>
      <c r="D476" t="s">
        <v>2407</v>
      </c>
      <c r="F476" t="s">
        <v>70</v>
      </c>
      <c r="H476" t="s">
        <v>47</v>
      </c>
      <c r="I476" t="s">
        <v>45</v>
      </c>
    </row>
    <row r="477" spans="2:9" x14ac:dyDescent="0.25">
      <c r="B477">
        <v>0</v>
      </c>
      <c r="C477" t="s">
        <v>2408</v>
      </c>
      <c r="D477" t="s">
        <v>2409</v>
      </c>
      <c r="E477" t="s">
        <v>1811</v>
      </c>
      <c r="F477" t="s">
        <v>70</v>
      </c>
      <c r="G477" t="s">
        <v>67</v>
      </c>
      <c r="H477" t="s">
        <v>47</v>
      </c>
      <c r="I477" t="s">
        <v>45</v>
      </c>
    </row>
    <row r="478" spans="2:9" x14ac:dyDescent="0.25">
      <c r="B478">
        <v>0</v>
      </c>
      <c r="C478" t="s">
        <v>2410</v>
      </c>
      <c r="D478" t="s">
        <v>2411</v>
      </c>
      <c r="F478" t="s">
        <v>70</v>
      </c>
      <c r="H478" t="s">
        <v>47</v>
      </c>
      <c r="I478" t="s">
        <v>45</v>
      </c>
    </row>
    <row r="479" spans="2:9" x14ac:dyDescent="0.25">
      <c r="B479">
        <v>0</v>
      </c>
      <c r="C479" t="s">
        <v>2412</v>
      </c>
      <c r="D479" t="s">
        <v>2413</v>
      </c>
      <c r="F479" t="s">
        <v>70</v>
      </c>
      <c r="H479" t="s">
        <v>47</v>
      </c>
      <c r="I479" t="s">
        <v>45</v>
      </c>
    </row>
    <row r="480" spans="2:9" x14ac:dyDescent="0.25">
      <c r="B480">
        <v>0</v>
      </c>
      <c r="C480" t="s">
        <v>620</v>
      </c>
      <c r="D480" t="s">
        <v>2414</v>
      </c>
      <c r="F480" t="s">
        <v>70</v>
      </c>
      <c r="H480" t="s">
        <v>47</v>
      </c>
      <c r="I480" t="s">
        <v>45</v>
      </c>
    </row>
    <row r="481" spans="2:9" x14ac:dyDescent="0.25">
      <c r="B481">
        <v>0</v>
      </c>
      <c r="C481" t="s">
        <v>2415</v>
      </c>
      <c r="D481" t="s">
        <v>2416</v>
      </c>
      <c r="F481" t="s">
        <v>70</v>
      </c>
      <c r="H481" t="s">
        <v>47</v>
      </c>
      <c r="I481" t="s">
        <v>45</v>
      </c>
    </row>
    <row r="482" spans="2:9" x14ac:dyDescent="0.25">
      <c r="B482">
        <v>0</v>
      </c>
      <c r="C482" t="s">
        <v>2417</v>
      </c>
      <c r="D482" t="s">
        <v>2418</v>
      </c>
      <c r="F482" t="s">
        <v>70</v>
      </c>
      <c r="H482" t="s">
        <v>47</v>
      </c>
      <c r="I482" t="s">
        <v>45</v>
      </c>
    </row>
    <row r="483" spans="2:9" x14ac:dyDescent="0.25">
      <c r="B483">
        <v>0</v>
      </c>
      <c r="C483" t="s">
        <v>2419</v>
      </c>
      <c r="D483" t="s">
        <v>2420</v>
      </c>
      <c r="F483" t="s">
        <v>70</v>
      </c>
      <c r="H483" t="s">
        <v>47</v>
      </c>
      <c r="I483" t="s">
        <v>45</v>
      </c>
    </row>
    <row r="484" spans="2:9" x14ac:dyDescent="0.25">
      <c r="B484">
        <v>0</v>
      </c>
      <c r="C484" t="s">
        <v>2421</v>
      </c>
      <c r="D484" t="s">
        <v>2422</v>
      </c>
      <c r="F484" t="s">
        <v>70</v>
      </c>
      <c r="H484" t="s">
        <v>47</v>
      </c>
      <c r="I484" t="s">
        <v>45</v>
      </c>
    </row>
    <row r="485" spans="2:9" x14ac:dyDescent="0.25">
      <c r="B485">
        <v>0</v>
      </c>
      <c r="C485" t="s">
        <v>621</v>
      </c>
      <c r="D485" t="s">
        <v>622</v>
      </c>
      <c r="E485" t="s">
        <v>1811</v>
      </c>
      <c r="F485" t="s">
        <v>70</v>
      </c>
      <c r="G485" t="s">
        <v>67</v>
      </c>
      <c r="H485" t="s">
        <v>47</v>
      </c>
      <c r="I485" t="s">
        <v>45</v>
      </c>
    </row>
    <row r="486" spans="2:9" x14ac:dyDescent="0.25">
      <c r="B486">
        <v>0</v>
      </c>
      <c r="C486" t="s">
        <v>624</v>
      </c>
      <c r="D486" t="s">
        <v>2423</v>
      </c>
      <c r="E486" t="s">
        <v>1811</v>
      </c>
      <c r="F486" t="s">
        <v>70</v>
      </c>
      <c r="G486" t="s">
        <v>67</v>
      </c>
      <c r="H486" t="s">
        <v>47</v>
      </c>
      <c r="I486" t="s">
        <v>45</v>
      </c>
    </row>
    <row r="487" spans="2:9" x14ac:dyDescent="0.25">
      <c r="B487">
        <v>0</v>
      </c>
      <c r="C487" t="s">
        <v>625</v>
      </c>
      <c r="D487" t="s">
        <v>626</v>
      </c>
      <c r="E487" t="s">
        <v>1811</v>
      </c>
      <c r="F487" t="s">
        <v>70</v>
      </c>
      <c r="G487" t="s">
        <v>67</v>
      </c>
      <c r="H487" t="s">
        <v>47</v>
      </c>
      <c r="I487" t="s">
        <v>45</v>
      </c>
    </row>
    <row r="488" spans="2:9" x14ac:dyDescent="0.25">
      <c r="B488">
        <v>0</v>
      </c>
      <c r="C488" t="s">
        <v>628</v>
      </c>
      <c r="D488" t="s">
        <v>629</v>
      </c>
      <c r="E488" t="s">
        <v>1811</v>
      </c>
      <c r="F488" t="s">
        <v>70</v>
      </c>
      <c r="G488" t="s">
        <v>67</v>
      </c>
      <c r="H488" t="s">
        <v>47</v>
      </c>
      <c r="I488" t="s">
        <v>45</v>
      </c>
    </row>
    <row r="489" spans="2:9" x14ac:dyDescent="0.25">
      <c r="B489">
        <v>0</v>
      </c>
      <c r="C489" t="s">
        <v>2424</v>
      </c>
      <c r="D489" t="s">
        <v>2425</v>
      </c>
      <c r="F489" t="s">
        <v>70</v>
      </c>
      <c r="H489" t="s">
        <v>47</v>
      </c>
      <c r="I489" t="s">
        <v>45</v>
      </c>
    </row>
    <row r="490" spans="2:9" x14ac:dyDescent="0.25">
      <c r="B490">
        <v>0</v>
      </c>
      <c r="C490" t="s">
        <v>631</v>
      </c>
      <c r="D490" t="s">
        <v>632</v>
      </c>
      <c r="F490" t="s">
        <v>70</v>
      </c>
      <c r="H490" t="s">
        <v>47</v>
      </c>
      <c r="I490" t="s">
        <v>45</v>
      </c>
    </row>
    <row r="491" spans="2:9" x14ac:dyDescent="0.25">
      <c r="B491">
        <v>0</v>
      </c>
      <c r="C491" t="s">
        <v>634</v>
      </c>
      <c r="D491" t="s">
        <v>635</v>
      </c>
      <c r="E491" t="s">
        <v>1811</v>
      </c>
      <c r="F491" t="s">
        <v>70</v>
      </c>
      <c r="G491" t="s">
        <v>67</v>
      </c>
      <c r="H491" t="s">
        <v>47</v>
      </c>
      <c r="I491" t="s">
        <v>45</v>
      </c>
    </row>
    <row r="492" spans="2:9" x14ac:dyDescent="0.25">
      <c r="B492">
        <v>0</v>
      </c>
      <c r="C492" t="s">
        <v>637</v>
      </c>
      <c r="D492" t="s">
        <v>638</v>
      </c>
      <c r="E492" t="s">
        <v>1811</v>
      </c>
      <c r="F492" t="s">
        <v>70</v>
      </c>
      <c r="G492" t="s">
        <v>67</v>
      </c>
      <c r="H492" t="s">
        <v>47</v>
      </c>
      <c r="I492" t="s">
        <v>45</v>
      </c>
    </row>
    <row r="493" spans="2:9" x14ac:dyDescent="0.25">
      <c r="B493">
        <v>0</v>
      </c>
      <c r="C493" t="s">
        <v>2426</v>
      </c>
      <c r="D493" t="s">
        <v>2427</v>
      </c>
      <c r="E493" t="s">
        <v>1811</v>
      </c>
      <c r="F493" t="s">
        <v>70</v>
      </c>
      <c r="G493" t="s">
        <v>67</v>
      </c>
      <c r="H493" t="s">
        <v>47</v>
      </c>
      <c r="I493" t="s">
        <v>45</v>
      </c>
    </row>
    <row r="494" spans="2:9" x14ac:dyDescent="0.25">
      <c r="B494">
        <v>0</v>
      </c>
      <c r="C494" t="s">
        <v>640</v>
      </c>
      <c r="D494" t="s">
        <v>641</v>
      </c>
      <c r="E494" t="s">
        <v>1811</v>
      </c>
      <c r="F494" t="s">
        <v>70</v>
      </c>
      <c r="G494" t="s">
        <v>67</v>
      </c>
      <c r="H494" t="s">
        <v>47</v>
      </c>
      <c r="I494" t="s">
        <v>45</v>
      </c>
    </row>
    <row r="495" spans="2:9" x14ac:dyDescent="0.25">
      <c r="B495">
        <v>0</v>
      </c>
      <c r="C495" t="s">
        <v>2428</v>
      </c>
      <c r="D495" t="s">
        <v>2429</v>
      </c>
      <c r="F495" t="s">
        <v>70</v>
      </c>
      <c r="H495" t="s">
        <v>47</v>
      </c>
      <c r="I495" t="s">
        <v>45</v>
      </c>
    </row>
    <row r="496" spans="2:9" x14ac:dyDescent="0.25">
      <c r="B496">
        <v>0</v>
      </c>
      <c r="C496" t="s">
        <v>2430</v>
      </c>
      <c r="D496" t="s">
        <v>2431</v>
      </c>
      <c r="E496" t="s">
        <v>1811</v>
      </c>
      <c r="F496" t="s">
        <v>70</v>
      </c>
      <c r="G496" t="s">
        <v>67</v>
      </c>
      <c r="H496" t="s">
        <v>47</v>
      </c>
      <c r="I496" t="s">
        <v>45</v>
      </c>
    </row>
    <row r="497" spans="1:9" x14ac:dyDescent="0.25">
      <c r="B497">
        <v>0</v>
      </c>
      <c r="C497" t="s">
        <v>2432</v>
      </c>
      <c r="D497" t="s">
        <v>2433</v>
      </c>
      <c r="E497" t="s">
        <v>1811</v>
      </c>
      <c r="F497" t="s">
        <v>70</v>
      </c>
      <c r="G497" t="s">
        <v>67</v>
      </c>
      <c r="H497" t="s">
        <v>47</v>
      </c>
      <c r="I497" t="s">
        <v>45</v>
      </c>
    </row>
    <row r="498" spans="1:9" x14ac:dyDescent="0.25">
      <c r="B498">
        <v>0</v>
      </c>
      <c r="C498" t="s">
        <v>2434</v>
      </c>
      <c r="D498" t="s">
        <v>2435</v>
      </c>
      <c r="E498" t="s">
        <v>1811</v>
      </c>
      <c r="F498" t="s">
        <v>70</v>
      </c>
      <c r="G498" t="s">
        <v>67</v>
      </c>
      <c r="H498" t="s">
        <v>47</v>
      </c>
      <c r="I498" t="s">
        <v>45</v>
      </c>
    </row>
    <row r="499" spans="1:9" x14ac:dyDescent="0.25">
      <c r="B499">
        <v>0</v>
      </c>
      <c r="C499" t="s">
        <v>2436</v>
      </c>
      <c r="D499" t="s">
        <v>2437</v>
      </c>
      <c r="E499" t="s">
        <v>1811</v>
      </c>
      <c r="F499" t="s">
        <v>70</v>
      </c>
      <c r="G499" t="s">
        <v>67</v>
      </c>
      <c r="H499" t="s">
        <v>47</v>
      </c>
      <c r="I499" t="s">
        <v>45</v>
      </c>
    </row>
    <row r="500" spans="1:9" x14ac:dyDescent="0.25">
      <c r="B500">
        <v>0</v>
      </c>
      <c r="C500" t="s">
        <v>2438</v>
      </c>
      <c r="D500" t="s">
        <v>2439</v>
      </c>
      <c r="E500" t="s">
        <v>1811</v>
      </c>
      <c r="F500" t="s">
        <v>70</v>
      </c>
      <c r="G500" t="s">
        <v>67</v>
      </c>
      <c r="H500" t="s">
        <v>47</v>
      </c>
      <c r="I500" t="s">
        <v>45</v>
      </c>
    </row>
    <row r="501" spans="1:9" x14ac:dyDescent="0.25">
      <c r="B501">
        <v>0</v>
      </c>
      <c r="C501" t="s">
        <v>2440</v>
      </c>
      <c r="D501" t="s">
        <v>2441</v>
      </c>
      <c r="F501" t="s">
        <v>70</v>
      </c>
      <c r="H501" t="s">
        <v>47</v>
      </c>
      <c r="I501" t="s">
        <v>45</v>
      </c>
    </row>
    <row r="502" spans="1:9" x14ac:dyDescent="0.25">
      <c r="A502" t="s">
        <v>12</v>
      </c>
      <c r="B502">
        <v>0</v>
      </c>
      <c r="C502" t="s">
        <v>643</v>
      </c>
      <c r="D502" t="s">
        <v>644</v>
      </c>
      <c r="E502" t="s">
        <v>1811</v>
      </c>
      <c r="F502" t="s">
        <v>70</v>
      </c>
      <c r="G502" t="s">
        <v>67</v>
      </c>
      <c r="H502" t="s">
        <v>47</v>
      </c>
      <c r="I502" t="s">
        <v>45</v>
      </c>
    </row>
    <row r="503" spans="1:9" x14ac:dyDescent="0.25">
      <c r="B503">
        <v>0</v>
      </c>
      <c r="C503" t="s">
        <v>646</v>
      </c>
      <c r="D503" t="s">
        <v>647</v>
      </c>
      <c r="E503" t="s">
        <v>1811</v>
      </c>
      <c r="F503" t="s">
        <v>70</v>
      </c>
      <c r="G503" t="s">
        <v>67</v>
      </c>
      <c r="H503" t="s">
        <v>47</v>
      </c>
      <c r="I503" t="s">
        <v>45</v>
      </c>
    </row>
    <row r="504" spans="1:9" x14ac:dyDescent="0.25">
      <c r="B504">
        <v>0</v>
      </c>
      <c r="C504" t="s">
        <v>2442</v>
      </c>
      <c r="D504" t="s">
        <v>2443</v>
      </c>
      <c r="F504" t="s">
        <v>70</v>
      </c>
      <c r="H504" t="s">
        <v>47</v>
      </c>
      <c r="I504" t="s">
        <v>45</v>
      </c>
    </row>
    <row r="505" spans="1:9" x14ac:dyDescent="0.25">
      <c r="B505">
        <v>0</v>
      </c>
      <c r="C505" t="s">
        <v>649</v>
      </c>
      <c r="D505" t="s">
        <v>2444</v>
      </c>
      <c r="E505" t="s">
        <v>1811</v>
      </c>
      <c r="F505" t="s">
        <v>70</v>
      </c>
      <c r="G505" t="s">
        <v>67</v>
      </c>
      <c r="H505" t="s">
        <v>47</v>
      </c>
      <c r="I505" t="s">
        <v>45</v>
      </c>
    </row>
    <row r="506" spans="1:9" x14ac:dyDescent="0.25">
      <c r="B506">
        <v>0</v>
      </c>
      <c r="C506" t="s">
        <v>650</v>
      </c>
      <c r="D506" t="s">
        <v>651</v>
      </c>
      <c r="E506" t="s">
        <v>1811</v>
      </c>
      <c r="F506" t="s">
        <v>70</v>
      </c>
      <c r="G506" t="s">
        <v>67</v>
      </c>
      <c r="H506" t="s">
        <v>47</v>
      </c>
      <c r="I506" t="s">
        <v>45</v>
      </c>
    </row>
    <row r="507" spans="1:9" x14ac:dyDescent="0.25">
      <c r="B507">
        <v>0</v>
      </c>
      <c r="C507" t="s">
        <v>653</v>
      </c>
      <c r="D507" t="s">
        <v>654</v>
      </c>
      <c r="E507" t="s">
        <v>1811</v>
      </c>
      <c r="F507" t="s">
        <v>70</v>
      </c>
      <c r="G507" t="s">
        <v>67</v>
      </c>
      <c r="H507" t="s">
        <v>47</v>
      </c>
      <c r="I507" t="s">
        <v>45</v>
      </c>
    </row>
    <row r="508" spans="1:9" x14ac:dyDescent="0.25">
      <c r="B508">
        <v>0</v>
      </c>
      <c r="C508" t="s">
        <v>656</v>
      </c>
      <c r="D508" t="s">
        <v>657</v>
      </c>
      <c r="E508" t="s">
        <v>1811</v>
      </c>
      <c r="F508" t="s">
        <v>70</v>
      </c>
      <c r="G508" t="s">
        <v>67</v>
      </c>
      <c r="H508" t="s">
        <v>47</v>
      </c>
      <c r="I508" t="s">
        <v>45</v>
      </c>
    </row>
    <row r="509" spans="1:9" x14ac:dyDescent="0.25">
      <c r="B509">
        <v>0</v>
      </c>
      <c r="C509" t="s">
        <v>659</v>
      </c>
      <c r="D509" t="s">
        <v>660</v>
      </c>
      <c r="E509" t="s">
        <v>1811</v>
      </c>
      <c r="F509" t="s">
        <v>70</v>
      </c>
      <c r="G509" t="s">
        <v>67</v>
      </c>
      <c r="H509" t="s">
        <v>47</v>
      </c>
      <c r="I509" t="s">
        <v>45</v>
      </c>
    </row>
    <row r="510" spans="1:9" x14ac:dyDescent="0.25">
      <c r="B510">
        <v>0</v>
      </c>
      <c r="C510" t="s">
        <v>2445</v>
      </c>
      <c r="D510" t="s">
        <v>2446</v>
      </c>
      <c r="E510" t="s">
        <v>1811</v>
      </c>
      <c r="F510" t="s">
        <v>70</v>
      </c>
      <c r="G510" t="s">
        <v>67</v>
      </c>
      <c r="H510" t="s">
        <v>47</v>
      </c>
      <c r="I510" t="s">
        <v>45</v>
      </c>
    </row>
    <row r="511" spans="1:9" x14ac:dyDescent="0.25">
      <c r="B511">
        <v>0</v>
      </c>
      <c r="C511" t="s">
        <v>2447</v>
      </c>
      <c r="D511" t="s">
        <v>2448</v>
      </c>
      <c r="F511" t="s">
        <v>70</v>
      </c>
      <c r="H511" t="s">
        <v>47</v>
      </c>
      <c r="I511" t="s">
        <v>45</v>
      </c>
    </row>
    <row r="512" spans="1:9" x14ac:dyDescent="0.25">
      <c r="B512">
        <v>0</v>
      </c>
      <c r="C512" t="s">
        <v>2449</v>
      </c>
      <c r="D512" t="s">
        <v>2450</v>
      </c>
      <c r="F512" t="s">
        <v>70</v>
      </c>
      <c r="H512" t="s">
        <v>47</v>
      </c>
      <c r="I512" t="s">
        <v>45</v>
      </c>
    </row>
    <row r="513" spans="2:9" x14ac:dyDescent="0.25">
      <c r="B513">
        <v>0</v>
      </c>
      <c r="C513" t="s">
        <v>662</v>
      </c>
      <c r="D513" t="s">
        <v>663</v>
      </c>
      <c r="E513" t="s">
        <v>1811</v>
      </c>
      <c r="F513" t="s">
        <v>70</v>
      </c>
      <c r="G513" t="s">
        <v>67</v>
      </c>
      <c r="H513" t="s">
        <v>47</v>
      </c>
      <c r="I513" t="s">
        <v>45</v>
      </c>
    </row>
    <row r="514" spans="2:9" x14ac:dyDescent="0.25">
      <c r="B514">
        <v>0</v>
      </c>
      <c r="C514" t="s">
        <v>2451</v>
      </c>
      <c r="D514" t="s">
        <v>2452</v>
      </c>
      <c r="F514" t="s">
        <v>70</v>
      </c>
      <c r="H514" t="s">
        <v>47</v>
      </c>
      <c r="I514" t="s">
        <v>45</v>
      </c>
    </row>
    <row r="515" spans="2:9" x14ac:dyDescent="0.25">
      <c r="B515">
        <v>0</v>
      </c>
      <c r="C515" t="s">
        <v>2453</v>
      </c>
      <c r="D515" t="s">
        <v>2454</v>
      </c>
      <c r="E515" t="s">
        <v>1811</v>
      </c>
      <c r="F515" t="s">
        <v>70</v>
      </c>
      <c r="G515" t="s">
        <v>67</v>
      </c>
      <c r="H515" t="s">
        <v>47</v>
      </c>
      <c r="I515" t="s">
        <v>45</v>
      </c>
    </row>
    <row r="516" spans="2:9" x14ac:dyDescent="0.25">
      <c r="B516">
        <v>0</v>
      </c>
      <c r="C516" t="s">
        <v>665</v>
      </c>
      <c r="D516" t="s">
        <v>2455</v>
      </c>
      <c r="E516" t="s">
        <v>1811</v>
      </c>
      <c r="F516" t="s">
        <v>70</v>
      </c>
      <c r="G516" t="s">
        <v>67</v>
      </c>
      <c r="H516" t="s">
        <v>47</v>
      </c>
      <c r="I516" t="s">
        <v>45</v>
      </c>
    </row>
    <row r="517" spans="2:9" x14ac:dyDescent="0.25">
      <c r="B517">
        <v>0</v>
      </c>
      <c r="C517" t="s">
        <v>2456</v>
      </c>
      <c r="D517" t="s">
        <v>2457</v>
      </c>
      <c r="F517" t="s">
        <v>70</v>
      </c>
      <c r="H517" t="s">
        <v>47</v>
      </c>
      <c r="I517" t="s">
        <v>45</v>
      </c>
    </row>
    <row r="518" spans="2:9" x14ac:dyDescent="0.25">
      <c r="B518">
        <v>0</v>
      </c>
      <c r="C518" t="s">
        <v>2458</v>
      </c>
      <c r="D518" t="s">
        <v>2459</v>
      </c>
      <c r="F518" t="s">
        <v>70</v>
      </c>
      <c r="H518" t="s">
        <v>47</v>
      </c>
      <c r="I518" t="s">
        <v>45</v>
      </c>
    </row>
    <row r="519" spans="2:9" x14ac:dyDescent="0.25">
      <c r="B519">
        <v>0</v>
      </c>
      <c r="C519" t="s">
        <v>2460</v>
      </c>
      <c r="D519" t="s">
        <v>2461</v>
      </c>
      <c r="E519" t="s">
        <v>1811</v>
      </c>
      <c r="F519" t="s">
        <v>70</v>
      </c>
      <c r="G519" t="s">
        <v>67</v>
      </c>
      <c r="H519" t="s">
        <v>47</v>
      </c>
      <c r="I519" t="s">
        <v>45</v>
      </c>
    </row>
    <row r="520" spans="2:9" x14ac:dyDescent="0.25">
      <c r="B520">
        <v>0</v>
      </c>
      <c r="C520" t="s">
        <v>2462</v>
      </c>
      <c r="D520" t="s">
        <v>2463</v>
      </c>
      <c r="F520" t="s">
        <v>70</v>
      </c>
      <c r="H520" t="s">
        <v>47</v>
      </c>
      <c r="I520" t="s">
        <v>45</v>
      </c>
    </row>
    <row r="521" spans="2:9" x14ac:dyDescent="0.25">
      <c r="B521">
        <v>0</v>
      </c>
      <c r="C521" t="s">
        <v>666</v>
      </c>
      <c r="D521" t="s">
        <v>667</v>
      </c>
      <c r="E521" t="s">
        <v>1811</v>
      </c>
      <c r="F521" t="s">
        <v>70</v>
      </c>
      <c r="G521" t="s">
        <v>67</v>
      </c>
      <c r="H521" t="s">
        <v>47</v>
      </c>
      <c r="I521" t="s">
        <v>45</v>
      </c>
    </row>
    <row r="522" spans="2:9" x14ac:dyDescent="0.25">
      <c r="B522">
        <v>0</v>
      </c>
      <c r="C522" t="s">
        <v>669</v>
      </c>
      <c r="D522" t="s">
        <v>2464</v>
      </c>
      <c r="E522" t="s">
        <v>1811</v>
      </c>
      <c r="F522" t="s">
        <v>70</v>
      </c>
      <c r="G522" t="s">
        <v>67</v>
      </c>
      <c r="H522" t="s">
        <v>47</v>
      </c>
      <c r="I522" t="s">
        <v>45</v>
      </c>
    </row>
    <row r="523" spans="2:9" x14ac:dyDescent="0.25">
      <c r="B523">
        <v>0</v>
      </c>
      <c r="C523" t="s">
        <v>2465</v>
      </c>
      <c r="D523" t="s">
        <v>2466</v>
      </c>
      <c r="F523" t="s">
        <v>70</v>
      </c>
      <c r="H523" t="s">
        <v>47</v>
      </c>
      <c r="I523" t="s">
        <v>45</v>
      </c>
    </row>
    <row r="524" spans="2:9" x14ac:dyDescent="0.25">
      <c r="B524">
        <v>0</v>
      </c>
      <c r="C524" t="s">
        <v>2467</v>
      </c>
      <c r="D524" t="s">
        <v>2468</v>
      </c>
      <c r="F524" t="s">
        <v>70</v>
      </c>
      <c r="H524" t="s">
        <v>47</v>
      </c>
      <c r="I524" t="s">
        <v>45</v>
      </c>
    </row>
    <row r="525" spans="2:9" x14ac:dyDescent="0.25">
      <c r="B525">
        <v>0</v>
      </c>
      <c r="C525" t="s">
        <v>2469</v>
      </c>
      <c r="D525" t="s">
        <v>2470</v>
      </c>
      <c r="F525" t="s">
        <v>70</v>
      </c>
      <c r="H525" t="s">
        <v>47</v>
      </c>
      <c r="I525" t="s">
        <v>45</v>
      </c>
    </row>
    <row r="526" spans="2:9" x14ac:dyDescent="0.25">
      <c r="B526">
        <v>0</v>
      </c>
      <c r="C526" t="s">
        <v>2471</v>
      </c>
      <c r="D526" t="s">
        <v>2472</v>
      </c>
      <c r="F526" t="s">
        <v>70</v>
      </c>
      <c r="H526" t="s">
        <v>47</v>
      </c>
      <c r="I526" t="s">
        <v>45</v>
      </c>
    </row>
    <row r="527" spans="2:9" x14ac:dyDescent="0.25">
      <c r="B527">
        <v>0</v>
      </c>
      <c r="C527" t="s">
        <v>670</v>
      </c>
      <c r="D527" t="s">
        <v>671</v>
      </c>
      <c r="E527" t="s">
        <v>1811</v>
      </c>
      <c r="F527" t="s">
        <v>70</v>
      </c>
      <c r="G527" t="s">
        <v>67</v>
      </c>
      <c r="H527" t="s">
        <v>47</v>
      </c>
      <c r="I527" t="s">
        <v>45</v>
      </c>
    </row>
    <row r="528" spans="2:9" x14ac:dyDescent="0.25">
      <c r="B528">
        <v>0</v>
      </c>
      <c r="C528" t="s">
        <v>2473</v>
      </c>
      <c r="D528" t="s">
        <v>2474</v>
      </c>
      <c r="F528" t="s">
        <v>70</v>
      </c>
      <c r="H528" t="s">
        <v>47</v>
      </c>
      <c r="I528" t="s">
        <v>45</v>
      </c>
    </row>
    <row r="529" spans="1:9" x14ac:dyDescent="0.25">
      <c r="B529">
        <v>0</v>
      </c>
      <c r="C529" t="s">
        <v>2475</v>
      </c>
      <c r="D529" t="s">
        <v>2476</v>
      </c>
      <c r="F529" t="s">
        <v>70</v>
      </c>
      <c r="H529" t="s">
        <v>47</v>
      </c>
      <c r="I529" t="s">
        <v>45</v>
      </c>
    </row>
    <row r="530" spans="1:9" x14ac:dyDescent="0.25">
      <c r="B530">
        <v>0</v>
      </c>
      <c r="C530" t="s">
        <v>2477</v>
      </c>
      <c r="D530" t="s">
        <v>2478</v>
      </c>
      <c r="F530" t="s">
        <v>70</v>
      </c>
      <c r="H530" t="s">
        <v>47</v>
      </c>
      <c r="I530" t="s">
        <v>45</v>
      </c>
    </row>
    <row r="531" spans="1:9" x14ac:dyDescent="0.25">
      <c r="B531">
        <v>0</v>
      </c>
      <c r="C531" t="s">
        <v>2479</v>
      </c>
      <c r="D531" t="s">
        <v>2480</v>
      </c>
      <c r="F531" t="s">
        <v>70</v>
      </c>
      <c r="H531" t="s">
        <v>47</v>
      </c>
      <c r="I531" t="s">
        <v>45</v>
      </c>
    </row>
    <row r="532" spans="1:9" x14ac:dyDescent="0.25">
      <c r="A532" t="s">
        <v>13</v>
      </c>
      <c r="B532">
        <v>0</v>
      </c>
      <c r="C532" t="s">
        <v>673</v>
      </c>
      <c r="D532" t="s">
        <v>674</v>
      </c>
      <c r="E532" t="s">
        <v>1811</v>
      </c>
      <c r="F532" t="s">
        <v>70</v>
      </c>
      <c r="G532" t="s">
        <v>67</v>
      </c>
      <c r="H532" t="s">
        <v>47</v>
      </c>
      <c r="I532" t="s">
        <v>45</v>
      </c>
    </row>
    <row r="533" spans="1:9" x14ac:dyDescent="0.25">
      <c r="B533">
        <v>0</v>
      </c>
      <c r="C533" t="s">
        <v>676</v>
      </c>
      <c r="D533" t="s">
        <v>677</v>
      </c>
      <c r="E533" t="s">
        <v>1811</v>
      </c>
      <c r="F533" t="s">
        <v>70</v>
      </c>
      <c r="G533" t="s">
        <v>67</v>
      </c>
      <c r="H533" t="s">
        <v>47</v>
      </c>
      <c r="I533" t="s">
        <v>45</v>
      </c>
    </row>
    <row r="534" spans="1:9" x14ac:dyDescent="0.25">
      <c r="B534">
        <v>0</v>
      </c>
      <c r="C534" t="s">
        <v>2481</v>
      </c>
      <c r="D534" t="s">
        <v>2482</v>
      </c>
      <c r="F534" t="s">
        <v>70</v>
      </c>
      <c r="H534" t="s">
        <v>47</v>
      </c>
      <c r="I534" t="s">
        <v>45</v>
      </c>
    </row>
    <row r="535" spans="1:9" x14ac:dyDescent="0.25">
      <c r="B535">
        <v>0</v>
      </c>
      <c r="C535" t="s">
        <v>2483</v>
      </c>
      <c r="D535" t="s">
        <v>2484</v>
      </c>
      <c r="F535" t="s">
        <v>70</v>
      </c>
      <c r="H535" t="s">
        <v>47</v>
      </c>
      <c r="I535" t="s">
        <v>45</v>
      </c>
    </row>
    <row r="536" spans="1:9" x14ac:dyDescent="0.25">
      <c r="B536">
        <v>0</v>
      </c>
      <c r="C536" t="s">
        <v>679</v>
      </c>
      <c r="D536" t="s">
        <v>680</v>
      </c>
      <c r="E536" t="s">
        <v>1811</v>
      </c>
      <c r="F536" t="s">
        <v>70</v>
      </c>
      <c r="G536" t="s">
        <v>67</v>
      </c>
      <c r="H536" t="s">
        <v>47</v>
      </c>
      <c r="I536" t="s">
        <v>45</v>
      </c>
    </row>
    <row r="537" spans="1:9" x14ac:dyDescent="0.25">
      <c r="B537">
        <v>0</v>
      </c>
      <c r="C537" t="s">
        <v>682</v>
      </c>
      <c r="D537" t="s">
        <v>683</v>
      </c>
      <c r="E537" t="s">
        <v>1811</v>
      </c>
      <c r="F537" t="s">
        <v>70</v>
      </c>
      <c r="G537" t="s">
        <v>67</v>
      </c>
      <c r="H537" t="s">
        <v>47</v>
      </c>
      <c r="I537" t="s">
        <v>45</v>
      </c>
    </row>
    <row r="538" spans="1:9" x14ac:dyDescent="0.25">
      <c r="B538">
        <v>0</v>
      </c>
      <c r="C538" t="s">
        <v>2485</v>
      </c>
      <c r="D538" t="s">
        <v>2484</v>
      </c>
      <c r="F538" t="s">
        <v>70</v>
      </c>
      <c r="H538" t="s">
        <v>47</v>
      </c>
      <c r="I538" t="s">
        <v>45</v>
      </c>
    </row>
    <row r="539" spans="1:9" x14ac:dyDescent="0.25">
      <c r="B539">
        <v>0</v>
      </c>
      <c r="C539" t="s">
        <v>2486</v>
      </c>
      <c r="D539" t="s">
        <v>2487</v>
      </c>
      <c r="F539" t="s">
        <v>70</v>
      </c>
      <c r="H539" t="s">
        <v>47</v>
      </c>
      <c r="I539" t="s">
        <v>45</v>
      </c>
    </row>
    <row r="540" spans="1:9" x14ac:dyDescent="0.25">
      <c r="B540">
        <v>0</v>
      </c>
      <c r="C540" t="s">
        <v>685</v>
      </c>
      <c r="D540" t="s">
        <v>686</v>
      </c>
      <c r="E540" t="s">
        <v>1811</v>
      </c>
      <c r="F540" t="s">
        <v>70</v>
      </c>
      <c r="G540" t="s">
        <v>67</v>
      </c>
      <c r="H540" t="s">
        <v>47</v>
      </c>
      <c r="I540" t="s">
        <v>45</v>
      </c>
    </row>
    <row r="541" spans="1:9" x14ac:dyDescent="0.25">
      <c r="B541">
        <v>0</v>
      </c>
      <c r="C541" t="s">
        <v>2488</v>
      </c>
      <c r="D541" t="s">
        <v>2489</v>
      </c>
      <c r="F541" t="s">
        <v>70</v>
      </c>
      <c r="H541" t="s">
        <v>47</v>
      </c>
      <c r="I541" t="s">
        <v>45</v>
      </c>
    </row>
    <row r="542" spans="1:9" x14ac:dyDescent="0.25">
      <c r="B542">
        <v>0</v>
      </c>
      <c r="C542" t="s">
        <v>2490</v>
      </c>
      <c r="D542" t="s">
        <v>2489</v>
      </c>
      <c r="F542" t="s">
        <v>70</v>
      </c>
      <c r="H542" t="s">
        <v>47</v>
      </c>
      <c r="I542" t="s">
        <v>45</v>
      </c>
    </row>
    <row r="543" spans="1:9" x14ac:dyDescent="0.25">
      <c r="B543">
        <v>0</v>
      </c>
      <c r="C543" t="s">
        <v>2491</v>
      </c>
      <c r="D543" t="s">
        <v>2492</v>
      </c>
      <c r="F543" t="s">
        <v>70</v>
      </c>
      <c r="H543" t="s">
        <v>47</v>
      </c>
      <c r="I543" t="s">
        <v>45</v>
      </c>
    </row>
    <row r="544" spans="1:9" x14ac:dyDescent="0.25">
      <c r="B544">
        <v>0</v>
      </c>
      <c r="C544" t="s">
        <v>2493</v>
      </c>
      <c r="D544" t="s">
        <v>2484</v>
      </c>
      <c r="E544" t="s">
        <v>1811</v>
      </c>
      <c r="F544" t="s">
        <v>70</v>
      </c>
      <c r="G544" t="s">
        <v>67</v>
      </c>
      <c r="H544" t="s">
        <v>47</v>
      </c>
      <c r="I544" t="s">
        <v>45</v>
      </c>
    </row>
    <row r="545" spans="2:9" x14ac:dyDescent="0.25">
      <c r="B545">
        <v>0</v>
      </c>
      <c r="C545" t="s">
        <v>688</v>
      </c>
      <c r="D545" t="s">
        <v>689</v>
      </c>
      <c r="E545" t="s">
        <v>1811</v>
      </c>
      <c r="F545" t="s">
        <v>70</v>
      </c>
      <c r="G545" t="s">
        <v>67</v>
      </c>
      <c r="H545" t="s">
        <v>47</v>
      </c>
      <c r="I545" t="s">
        <v>45</v>
      </c>
    </row>
    <row r="546" spans="2:9" x14ac:dyDescent="0.25">
      <c r="B546">
        <v>0</v>
      </c>
      <c r="C546" t="s">
        <v>691</v>
      </c>
      <c r="D546" t="s">
        <v>2494</v>
      </c>
      <c r="E546" t="s">
        <v>1811</v>
      </c>
      <c r="F546" t="s">
        <v>70</v>
      </c>
      <c r="G546" t="s">
        <v>67</v>
      </c>
      <c r="H546" t="s">
        <v>47</v>
      </c>
      <c r="I546" t="s">
        <v>45</v>
      </c>
    </row>
    <row r="547" spans="2:9" x14ac:dyDescent="0.25">
      <c r="B547">
        <v>0</v>
      </c>
      <c r="C547" t="s">
        <v>692</v>
      </c>
      <c r="D547" t="s">
        <v>2495</v>
      </c>
      <c r="E547" t="s">
        <v>1811</v>
      </c>
      <c r="F547" t="s">
        <v>70</v>
      </c>
      <c r="G547" t="s">
        <v>67</v>
      </c>
      <c r="H547" t="s">
        <v>47</v>
      </c>
      <c r="I547" t="s">
        <v>45</v>
      </c>
    </row>
    <row r="548" spans="2:9" x14ac:dyDescent="0.25">
      <c r="B548">
        <v>0</v>
      </c>
      <c r="C548" t="s">
        <v>693</v>
      </c>
      <c r="D548" t="s">
        <v>2496</v>
      </c>
      <c r="E548" t="s">
        <v>1811</v>
      </c>
      <c r="F548" t="s">
        <v>70</v>
      </c>
      <c r="G548" t="s">
        <v>67</v>
      </c>
      <c r="H548" t="s">
        <v>47</v>
      </c>
      <c r="I548" t="s">
        <v>45</v>
      </c>
    </row>
    <row r="549" spans="2:9" x14ac:dyDescent="0.25">
      <c r="B549">
        <v>0</v>
      </c>
      <c r="C549" t="s">
        <v>2497</v>
      </c>
      <c r="D549" t="s">
        <v>2498</v>
      </c>
      <c r="F549" t="s">
        <v>70</v>
      </c>
      <c r="H549" t="s">
        <v>47</v>
      </c>
      <c r="I549" t="s">
        <v>45</v>
      </c>
    </row>
    <row r="550" spans="2:9" x14ac:dyDescent="0.25">
      <c r="B550">
        <v>0</v>
      </c>
      <c r="C550" t="s">
        <v>2499</v>
      </c>
      <c r="D550" t="s">
        <v>2498</v>
      </c>
      <c r="F550" t="s">
        <v>70</v>
      </c>
      <c r="H550" t="s">
        <v>47</v>
      </c>
      <c r="I550" t="s">
        <v>45</v>
      </c>
    </row>
    <row r="551" spans="2:9" x14ac:dyDescent="0.25">
      <c r="B551">
        <v>0</v>
      </c>
      <c r="C551" t="s">
        <v>2500</v>
      </c>
      <c r="D551" t="s">
        <v>2498</v>
      </c>
      <c r="F551" t="s">
        <v>70</v>
      </c>
      <c r="H551" t="s">
        <v>47</v>
      </c>
      <c r="I551" t="s">
        <v>45</v>
      </c>
    </row>
    <row r="552" spans="2:9" x14ac:dyDescent="0.25">
      <c r="B552">
        <v>0</v>
      </c>
      <c r="C552" t="s">
        <v>2501</v>
      </c>
      <c r="D552" t="s">
        <v>2502</v>
      </c>
      <c r="F552" t="s">
        <v>70</v>
      </c>
      <c r="H552" t="s">
        <v>47</v>
      </c>
      <c r="I552" t="s">
        <v>45</v>
      </c>
    </row>
    <row r="553" spans="2:9" x14ac:dyDescent="0.25">
      <c r="B553">
        <v>0</v>
      </c>
      <c r="C553" t="s">
        <v>2503</v>
      </c>
      <c r="D553" t="s">
        <v>2504</v>
      </c>
      <c r="F553" t="s">
        <v>70</v>
      </c>
      <c r="H553" t="s">
        <v>47</v>
      </c>
      <c r="I553" t="s">
        <v>45</v>
      </c>
    </row>
    <row r="554" spans="2:9" x14ac:dyDescent="0.25">
      <c r="B554">
        <v>0</v>
      </c>
      <c r="C554" t="s">
        <v>694</v>
      </c>
      <c r="D554" t="s">
        <v>695</v>
      </c>
      <c r="E554" t="s">
        <v>1811</v>
      </c>
      <c r="F554" t="s">
        <v>70</v>
      </c>
      <c r="G554" t="s">
        <v>67</v>
      </c>
      <c r="H554" t="s">
        <v>47</v>
      </c>
      <c r="I554" t="s">
        <v>45</v>
      </c>
    </row>
    <row r="555" spans="2:9" x14ac:dyDescent="0.25">
      <c r="B555">
        <v>0</v>
      </c>
      <c r="C555" t="s">
        <v>2505</v>
      </c>
      <c r="D555" t="s">
        <v>1993</v>
      </c>
      <c r="E555" t="s">
        <v>1811</v>
      </c>
      <c r="F555" t="s">
        <v>70</v>
      </c>
      <c r="G555" t="s">
        <v>67</v>
      </c>
      <c r="H555" t="s">
        <v>47</v>
      </c>
      <c r="I555" t="s">
        <v>45</v>
      </c>
    </row>
    <row r="556" spans="2:9" x14ac:dyDescent="0.25">
      <c r="B556">
        <v>0</v>
      </c>
      <c r="C556" t="s">
        <v>2506</v>
      </c>
      <c r="D556" t="s">
        <v>2507</v>
      </c>
      <c r="F556" t="s">
        <v>70</v>
      </c>
      <c r="H556" t="s">
        <v>47</v>
      </c>
      <c r="I556" t="s">
        <v>45</v>
      </c>
    </row>
    <row r="557" spans="2:9" x14ac:dyDescent="0.25">
      <c r="B557">
        <v>0</v>
      </c>
      <c r="C557" t="s">
        <v>2508</v>
      </c>
      <c r="D557" t="s">
        <v>2509</v>
      </c>
      <c r="F557" t="s">
        <v>70</v>
      </c>
      <c r="H557" t="s">
        <v>47</v>
      </c>
      <c r="I557" t="s">
        <v>45</v>
      </c>
    </row>
    <row r="558" spans="2:9" x14ac:dyDescent="0.25">
      <c r="B558">
        <v>0</v>
      </c>
      <c r="C558" t="s">
        <v>2510</v>
      </c>
      <c r="D558" t="s">
        <v>2511</v>
      </c>
      <c r="F558" t="s">
        <v>70</v>
      </c>
      <c r="H558" t="s">
        <v>47</v>
      </c>
      <c r="I558" t="s">
        <v>45</v>
      </c>
    </row>
    <row r="559" spans="2:9" x14ac:dyDescent="0.25">
      <c r="B559">
        <v>0</v>
      </c>
      <c r="C559" t="s">
        <v>2512</v>
      </c>
      <c r="D559" t="s">
        <v>2513</v>
      </c>
      <c r="F559" t="s">
        <v>70</v>
      </c>
      <c r="H559" t="s">
        <v>47</v>
      </c>
      <c r="I559" t="s">
        <v>45</v>
      </c>
    </row>
    <row r="560" spans="2:9" x14ac:dyDescent="0.25">
      <c r="B560">
        <v>0</v>
      </c>
      <c r="C560" t="s">
        <v>2514</v>
      </c>
      <c r="D560" t="s">
        <v>2515</v>
      </c>
      <c r="F560" t="s">
        <v>70</v>
      </c>
      <c r="H560" t="s">
        <v>47</v>
      </c>
      <c r="I560" t="s">
        <v>45</v>
      </c>
    </row>
    <row r="561" spans="1:9" x14ac:dyDescent="0.25">
      <c r="B561">
        <v>0</v>
      </c>
      <c r="C561" t="s">
        <v>2516</v>
      </c>
      <c r="D561" t="s">
        <v>2517</v>
      </c>
      <c r="F561" t="s">
        <v>70</v>
      </c>
      <c r="H561" t="s">
        <v>47</v>
      </c>
      <c r="I561" t="s">
        <v>45</v>
      </c>
    </row>
    <row r="562" spans="1:9" x14ac:dyDescent="0.25">
      <c r="A562" t="s">
        <v>697</v>
      </c>
      <c r="B562">
        <v>0</v>
      </c>
      <c r="C562" t="s">
        <v>698</v>
      </c>
      <c r="D562" t="s">
        <v>699</v>
      </c>
      <c r="E562" t="s">
        <v>1811</v>
      </c>
      <c r="F562" t="s">
        <v>70</v>
      </c>
      <c r="G562" t="s">
        <v>82</v>
      </c>
      <c r="H562" t="s">
        <v>47</v>
      </c>
      <c r="I562" t="s">
        <v>45</v>
      </c>
    </row>
    <row r="563" spans="1:9" x14ac:dyDescent="0.25">
      <c r="B563">
        <v>0</v>
      </c>
      <c r="C563" t="s">
        <v>701</v>
      </c>
      <c r="D563" t="s">
        <v>702</v>
      </c>
      <c r="E563" t="s">
        <v>1811</v>
      </c>
      <c r="F563" t="s">
        <v>70</v>
      </c>
      <c r="G563" t="s">
        <v>82</v>
      </c>
      <c r="H563" t="s">
        <v>47</v>
      </c>
      <c r="I563" t="s">
        <v>42</v>
      </c>
    </row>
    <row r="564" spans="1:9" x14ac:dyDescent="0.25">
      <c r="B564">
        <v>0</v>
      </c>
      <c r="C564" t="s">
        <v>2518</v>
      </c>
      <c r="D564" t="s">
        <v>2519</v>
      </c>
      <c r="E564" t="s">
        <v>1811</v>
      </c>
      <c r="F564" t="s">
        <v>70</v>
      </c>
      <c r="G564" t="s">
        <v>82</v>
      </c>
      <c r="H564" t="s">
        <v>47</v>
      </c>
      <c r="I564" t="s">
        <v>42</v>
      </c>
    </row>
    <row r="565" spans="1:9" x14ac:dyDescent="0.25">
      <c r="B565">
        <v>0</v>
      </c>
      <c r="C565" t="s">
        <v>2520</v>
      </c>
      <c r="D565" t="s">
        <v>2521</v>
      </c>
      <c r="E565" t="s">
        <v>1811</v>
      </c>
      <c r="F565" t="s">
        <v>70</v>
      </c>
      <c r="G565" t="s">
        <v>82</v>
      </c>
      <c r="H565" t="s">
        <v>47</v>
      </c>
      <c r="I565" t="s">
        <v>42</v>
      </c>
    </row>
    <row r="566" spans="1:9" x14ac:dyDescent="0.25">
      <c r="B566">
        <v>0</v>
      </c>
      <c r="C566" t="s">
        <v>2522</v>
      </c>
      <c r="D566" t="s">
        <v>2523</v>
      </c>
      <c r="E566" t="s">
        <v>1811</v>
      </c>
      <c r="F566" t="s">
        <v>70</v>
      </c>
      <c r="G566" t="s">
        <v>82</v>
      </c>
      <c r="H566" t="s">
        <v>47</v>
      </c>
      <c r="I566" t="s">
        <v>42</v>
      </c>
    </row>
    <row r="567" spans="1:9" x14ac:dyDescent="0.25">
      <c r="B567">
        <v>0</v>
      </c>
      <c r="C567" t="s">
        <v>704</v>
      </c>
      <c r="D567" t="s">
        <v>705</v>
      </c>
      <c r="E567" t="s">
        <v>1811</v>
      </c>
      <c r="F567" t="s">
        <v>70</v>
      </c>
      <c r="G567" t="s">
        <v>82</v>
      </c>
      <c r="H567" t="s">
        <v>47</v>
      </c>
      <c r="I567" t="s">
        <v>42</v>
      </c>
    </row>
    <row r="568" spans="1:9" x14ac:dyDescent="0.25">
      <c r="B568">
        <v>0</v>
      </c>
      <c r="C568" t="s">
        <v>707</v>
      </c>
      <c r="D568" t="s">
        <v>2524</v>
      </c>
      <c r="E568" t="s">
        <v>1811</v>
      </c>
      <c r="F568" t="s">
        <v>70</v>
      </c>
      <c r="G568" t="s">
        <v>82</v>
      </c>
      <c r="H568" t="s">
        <v>47</v>
      </c>
      <c r="I568" t="s">
        <v>42</v>
      </c>
    </row>
    <row r="569" spans="1:9" x14ac:dyDescent="0.25">
      <c r="B569">
        <v>0</v>
      </c>
      <c r="C569" t="s">
        <v>2525</v>
      </c>
      <c r="D569" t="s">
        <v>2526</v>
      </c>
      <c r="F569" t="s">
        <v>70</v>
      </c>
      <c r="H569" t="s">
        <v>47</v>
      </c>
      <c r="I569" t="s">
        <v>45</v>
      </c>
    </row>
    <row r="570" spans="1:9" x14ac:dyDescent="0.25">
      <c r="B570">
        <v>0</v>
      </c>
      <c r="C570" t="s">
        <v>2527</v>
      </c>
      <c r="D570" t="s">
        <v>2528</v>
      </c>
      <c r="F570" t="s">
        <v>70</v>
      </c>
      <c r="H570" t="s">
        <v>47</v>
      </c>
      <c r="I570" t="s">
        <v>45</v>
      </c>
    </row>
    <row r="571" spans="1:9" x14ac:dyDescent="0.25">
      <c r="B571">
        <v>0</v>
      </c>
      <c r="C571" t="s">
        <v>2529</v>
      </c>
      <c r="D571" t="s">
        <v>2530</v>
      </c>
      <c r="F571" t="s">
        <v>70</v>
      </c>
      <c r="H571" t="s">
        <v>47</v>
      </c>
      <c r="I571" t="s">
        <v>45</v>
      </c>
    </row>
    <row r="572" spans="1:9" x14ac:dyDescent="0.25">
      <c r="B572">
        <v>0</v>
      </c>
      <c r="C572" t="s">
        <v>2531</v>
      </c>
      <c r="D572" t="s">
        <v>2532</v>
      </c>
      <c r="F572" t="s">
        <v>70</v>
      </c>
      <c r="H572" t="s">
        <v>47</v>
      </c>
      <c r="I572" t="s">
        <v>45</v>
      </c>
    </row>
    <row r="573" spans="1:9" x14ac:dyDescent="0.25">
      <c r="B573">
        <v>0</v>
      </c>
      <c r="C573" t="s">
        <v>2533</v>
      </c>
      <c r="D573" t="s">
        <v>2534</v>
      </c>
      <c r="F573" t="s">
        <v>70</v>
      </c>
      <c r="H573" t="s">
        <v>47</v>
      </c>
      <c r="I573" t="s">
        <v>45</v>
      </c>
    </row>
    <row r="574" spans="1:9" x14ac:dyDescent="0.25">
      <c r="B574">
        <v>0</v>
      </c>
      <c r="C574" t="s">
        <v>2535</v>
      </c>
      <c r="D574" t="s">
        <v>2536</v>
      </c>
      <c r="F574" t="s">
        <v>70</v>
      </c>
      <c r="H574" t="s">
        <v>47</v>
      </c>
      <c r="I574" t="s">
        <v>45</v>
      </c>
    </row>
    <row r="575" spans="1:9" x14ac:dyDescent="0.25">
      <c r="B575">
        <v>0</v>
      </c>
      <c r="C575" t="s">
        <v>2537</v>
      </c>
      <c r="D575" t="s">
        <v>2538</v>
      </c>
      <c r="F575" t="s">
        <v>70</v>
      </c>
      <c r="H575" t="s">
        <v>47</v>
      </c>
      <c r="I575" t="s">
        <v>45</v>
      </c>
    </row>
    <row r="576" spans="1:9" x14ac:dyDescent="0.25">
      <c r="B576">
        <v>0</v>
      </c>
      <c r="C576" t="s">
        <v>708</v>
      </c>
      <c r="D576" t="s">
        <v>709</v>
      </c>
      <c r="E576" t="s">
        <v>1811</v>
      </c>
      <c r="F576" t="s">
        <v>70</v>
      </c>
      <c r="G576" t="s">
        <v>82</v>
      </c>
      <c r="H576" t="s">
        <v>47</v>
      </c>
      <c r="I576" t="s">
        <v>42</v>
      </c>
    </row>
    <row r="577" spans="2:9" x14ac:dyDescent="0.25">
      <c r="B577">
        <v>0</v>
      </c>
      <c r="C577" t="s">
        <v>711</v>
      </c>
      <c r="D577" t="s">
        <v>712</v>
      </c>
      <c r="E577" t="s">
        <v>1811</v>
      </c>
      <c r="F577" t="s">
        <v>70</v>
      </c>
      <c r="G577" t="s">
        <v>82</v>
      </c>
      <c r="H577" t="s">
        <v>47</v>
      </c>
      <c r="I577" t="s">
        <v>42</v>
      </c>
    </row>
    <row r="578" spans="2:9" x14ac:dyDescent="0.25">
      <c r="B578">
        <v>0</v>
      </c>
      <c r="C578" t="s">
        <v>2539</v>
      </c>
      <c r="D578" t="s">
        <v>2540</v>
      </c>
      <c r="F578" t="s">
        <v>70</v>
      </c>
      <c r="H578" t="s">
        <v>47</v>
      </c>
      <c r="I578" t="s">
        <v>45</v>
      </c>
    </row>
    <row r="579" spans="2:9" x14ac:dyDescent="0.25">
      <c r="B579">
        <v>0</v>
      </c>
      <c r="C579" t="s">
        <v>2541</v>
      </c>
      <c r="D579" t="s">
        <v>2542</v>
      </c>
      <c r="F579" t="s">
        <v>70</v>
      </c>
      <c r="H579" t="s">
        <v>47</v>
      </c>
      <c r="I579" t="s">
        <v>45</v>
      </c>
    </row>
    <row r="580" spans="2:9" x14ac:dyDescent="0.25">
      <c r="B580">
        <v>0</v>
      </c>
      <c r="C580" t="s">
        <v>2543</v>
      </c>
      <c r="D580" t="s">
        <v>2544</v>
      </c>
      <c r="F580" t="s">
        <v>70</v>
      </c>
      <c r="H580" t="s">
        <v>47</v>
      </c>
      <c r="I580" t="s">
        <v>45</v>
      </c>
    </row>
    <row r="581" spans="2:9" x14ac:dyDescent="0.25">
      <c r="B581">
        <v>0</v>
      </c>
      <c r="C581" t="s">
        <v>714</v>
      </c>
      <c r="D581" t="s">
        <v>715</v>
      </c>
      <c r="E581" t="s">
        <v>1811</v>
      </c>
      <c r="F581" t="s">
        <v>70</v>
      </c>
      <c r="G581" t="s">
        <v>82</v>
      </c>
      <c r="H581" t="s">
        <v>47</v>
      </c>
      <c r="I581" t="s">
        <v>42</v>
      </c>
    </row>
    <row r="582" spans="2:9" x14ac:dyDescent="0.25">
      <c r="B582">
        <v>0</v>
      </c>
      <c r="C582" t="s">
        <v>717</v>
      </c>
      <c r="D582" t="s">
        <v>718</v>
      </c>
      <c r="E582" t="s">
        <v>1811</v>
      </c>
      <c r="F582" t="s">
        <v>70</v>
      </c>
      <c r="G582" t="s">
        <v>82</v>
      </c>
      <c r="H582" t="s">
        <v>47</v>
      </c>
      <c r="I582" t="s">
        <v>42</v>
      </c>
    </row>
    <row r="583" spans="2:9" x14ac:dyDescent="0.25">
      <c r="B583">
        <v>0</v>
      </c>
      <c r="C583" t="s">
        <v>2545</v>
      </c>
      <c r="D583" t="s">
        <v>2546</v>
      </c>
      <c r="F583" t="s">
        <v>70</v>
      </c>
      <c r="H583" t="s">
        <v>47</v>
      </c>
      <c r="I583" t="s">
        <v>45</v>
      </c>
    </row>
    <row r="584" spans="2:9" x14ac:dyDescent="0.25">
      <c r="B584">
        <v>0</v>
      </c>
      <c r="C584" t="s">
        <v>2547</v>
      </c>
      <c r="D584" t="s">
        <v>2548</v>
      </c>
      <c r="F584" t="s">
        <v>70</v>
      </c>
      <c r="H584" t="s">
        <v>47</v>
      </c>
      <c r="I584" t="s">
        <v>45</v>
      </c>
    </row>
    <row r="585" spans="2:9" x14ac:dyDescent="0.25">
      <c r="B585">
        <v>0</v>
      </c>
      <c r="C585" t="s">
        <v>720</v>
      </c>
      <c r="D585" t="s">
        <v>2549</v>
      </c>
      <c r="E585" t="s">
        <v>1811</v>
      </c>
      <c r="F585" t="s">
        <v>70</v>
      </c>
      <c r="G585" t="s">
        <v>82</v>
      </c>
      <c r="H585" t="s">
        <v>47</v>
      </c>
      <c r="I585" t="s">
        <v>42</v>
      </c>
    </row>
    <row r="586" spans="2:9" x14ac:dyDescent="0.25">
      <c r="B586">
        <v>0</v>
      </c>
      <c r="C586" t="s">
        <v>2550</v>
      </c>
      <c r="D586" t="s">
        <v>2551</v>
      </c>
      <c r="F586" t="s">
        <v>70</v>
      </c>
      <c r="H586" t="s">
        <v>47</v>
      </c>
      <c r="I586" t="s">
        <v>45</v>
      </c>
    </row>
    <row r="587" spans="2:9" x14ac:dyDescent="0.25">
      <c r="B587">
        <v>0</v>
      </c>
      <c r="C587" t="s">
        <v>721</v>
      </c>
      <c r="D587" t="s">
        <v>722</v>
      </c>
      <c r="E587" t="s">
        <v>1811</v>
      </c>
      <c r="F587" t="s">
        <v>70</v>
      </c>
      <c r="G587" t="s">
        <v>82</v>
      </c>
      <c r="H587" t="s">
        <v>47</v>
      </c>
      <c r="I587" t="s">
        <v>42</v>
      </c>
    </row>
    <row r="588" spans="2:9" x14ac:dyDescent="0.25">
      <c r="B588">
        <v>0</v>
      </c>
      <c r="C588" t="s">
        <v>724</v>
      </c>
      <c r="D588" t="s">
        <v>2552</v>
      </c>
      <c r="E588" t="s">
        <v>1811</v>
      </c>
      <c r="F588" t="s">
        <v>70</v>
      </c>
      <c r="G588" t="s">
        <v>82</v>
      </c>
      <c r="H588" t="s">
        <v>47</v>
      </c>
      <c r="I588" t="s">
        <v>42</v>
      </c>
    </row>
    <row r="589" spans="2:9" x14ac:dyDescent="0.25">
      <c r="B589">
        <v>0</v>
      </c>
      <c r="C589" t="s">
        <v>2553</v>
      </c>
      <c r="D589" t="s">
        <v>2554</v>
      </c>
      <c r="F589" t="s">
        <v>70</v>
      </c>
      <c r="H589" t="s">
        <v>47</v>
      </c>
      <c r="I589" t="s">
        <v>45</v>
      </c>
    </row>
    <row r="590" spans="2:9" x14ac:dyDescent="0.25">
      <c r="B590">
        <v>0</v>
      </c>
      <c r="C590" t="s">
        <v>2555</v>
      </c>
      <c r="D590" t="s">
        <v>2556</v>
      </c>
      <c r="F590" t="s">
        <v>70</v>
      </c>
      <c r="H590" t="s">
        <v>47</v>
      </c>
      <c r="I590" t="s">
        <v>45</v>
      </c>
    </row>
    <row r="591" spans="2:9" x14ac:dyDescent="0.25">
      <c r="B591">
        <v>0</v>
      </c>
      <c r="C591" t="s">
        <v>725</v>
      </c>
      <c r="D591" t="s">
        <v>726</v>
      </c>
      <c r="E591" t="s">
        <v>1811</v>
      </c>
      <c r="F591" t="s">
        <v>70</v>
      </c>
      <c r="G591" t="s">
        <v>82</v>
      </c>
      <c r="H591" t="s">
        <v>47</v>
      </c>
      <c r="I591" t="s">
        <v>42</v>
      </c>
    </row>
    <row r="592" spans="2:9" x14ac:dyDescent="0.25">
      <c r="B592">
        <v>0</v>
      </c>
      <c r="C592" t="s">
        <v>2557</v>
      </c>
      <c r="D592" t="s">
        <v>2558</v>
      </c>
      <c r="F592" t="s">
        <v>70</v>
      </c>
      <c r="H592" t="s">
        <v>47</v>
      </c>
      <c r="I592" t="s">
        <v>45</v>
      </c>
    </row>
    <row r="593" spans="2:9" x14ac:dyDescent="0.25">
      <c r="B593">
        <v>0</v>
      </c>
      <c r="C593" t="s">
        <v>2559</v>
      </c>
      <c r="D593" t="s">
        <v>2560</v>
      </c>
      <c r="F593" t="s">
        <v>70</v>
      </c>
      <c r="H593" t="s">
        <v>47</v>
      </c>
      <c r="I593" t="s">
        <v>45</v>
      </c>
    </row>
    <row r="594" spans="2:9" x14ac:dyDescent="0.25">
      <c r="B594">
        <v>0</v>
      </c>
      <c r="C594" t="s">
        <v>728</v>
      </c>
      <c r="D594" t="s">
        <v>729</v>
      </c>
      <c r="E594" t="s">
        <v>1811</v>
      </c>
      <c r="F594" t="s">
        <v>70</v>
      </c>
      <c r="G594" t="s">
        <v>82</v>
      </c>
      <c r="H594" t="s">
        <v>47</v>
      </c>
      <c r="I594" t="s">
        <v>42</v>
      </c>
    </row>
    <row r="595" spans="2:9" x14ac:dyDescent="0.25">
      <c r="B595">
        <v>0</v>
      </c>
      <c r="C595" t="s">
        <v>2561</v>
      </c>
      <c r="D595" t="s">
        <v>2562</v>
      </c>
      <c r="F595" t="s">
        <v>70</v>
      </c>
      <c r="H595" t="s">
        <v>47</v>
      </c>
      <c r="I595" t="s">
        <v>45</v>
      </c>
    </row>
    <row r="596" spans="2:9" x14ac:dyDescent="0.25">
      <c r="B596">
        <v>0</v>
      </c>
      <c r="C596" t="s">
        <v>731</v>
      </c>
      <c r="D596" t="s">
        <v>732</v>
      </c>
      <c r="E596" t="s">
        <v>1811</v>
      </c>
      <c r="F596" t="s">
        <v>70</v>
      </c>
      <c r="G596" t="s">
        <v>82</v>
      </c>
      <c r="H596" t="s">
        <v>47</v>
      </c>
      <c r="I596" t="s">
        <v>42</v>
      </c>
    </row>
    <row r="597" spans="2:9" x14ac:dyDescent="0.25">
      <c r="B597">
        <v>0</v>
      </c>
      <c r="C597" t="s">
        <v>734</v>
      </c>
      <c r="D597" t="s">
        <v>2563</v>
      </c>
      <c r="E597" t="s">
        <v>1811</v>
      </c>
      <c r="F597" t="s">
        <v>70</v>
      </c>
      <c r="G597" t="s">
        <v>82</v>
      </c>
      <c r="H597" t="s">
        <v>47</v>
      </c>
      <c r="I597" t="s">
        <v>42</v>
      </c>
    </row>
    <row r="598" spans="2:9" x14ac:dyDescent="0.25">
      <c r="B598">
        <v>0</v>
      </c>
      <c r="C598" t="s">
        <v>2564</v>
      </c>
      <c r="D598" t="s">
        <v>2565</v>
      </c>
      <c r="F598" t="s">
        <v>70</v>
      </c>
      <c r="H598" t="s">
        <v>47</v>
      </c>
      <c r="I598" t="s">
        <v>45</v>
      </c>
    </row>
    <row r="599" spans="2:9" x14ac:dyDescent="0.25">
      <c r="B599">
        <v>0</v>
      </c>
      <c r="C599" t="s">
        <v>735</v>
      </c>
      <c r="D599" t="s">
        <v>736</v>
      </c>
      <c r="E599" t="s">
        <v>1811</v>
      </c>
      <c r="F599" t="s">
        <v>70</v>
      </c>
      <c r="G599" t="s">
        <v>82</v>
      </c>
      <c r="H599" t="s">
        <v>47</v>
      </c>
      <c r="I599" t="s">
        <v>42</v>
      </c>
    </row>
    <row r="600" spans="2:9" x14ac:dyDescent="0.25">
      <c r="B600">
        <v>0</v>
      </c>
      <c r="C600" t="s">
        <v>2566</v>
      </c>
      <c r="D600" t="s">
        <v>2567</v>
      </c>
      <c r="F600" t="s">
        <v>70</v>
      </c>
      <c r="H600" t="s">
        <v>47</v>
      </c>
      <c r="I600" t="s">
        <v>45</v>
      </c>
    </row>
    <row r="601" spans="2:9" x14ac:dyDescent="0.25">
      <c r="B601">
        <v>0</v>
      </c>
      <c r="C601" t="s">
        <v>738</v>
      </c>
      <c r="D601" t="s">
        <v>739</v>
      </c>
      <c r="E601" t="s">
        <v>1811</v>
      </c>
      <c r="F601" t="s">
        <v>70</v>
      </c>
      <c r="G601" t="s">
        <v>82</v>
      </c>
      <c r="H601" t="s">
        <v>47</v>
      </c>
      <c r="I601" t="s">
        <v>42</v>
      </c>
    </row>
    <row r="602" spans="2:9" x14ac:dyDescent="0.25">
      <c r="B602">
        <v>0</v>
      </c>
      <c r="C602" t="s">
        <v>741</v>
      </c>
      <c r="D602" t="s">
        <v>742</v>
      </c>
      <c r="E602" t="s">
        <v>1811</v>
      </c>
      <c r="F602" t="s">
        <v>70</v>
      </c>
      <c r="G602" t="s">
        <v>82</v>
      </c>
      <c r="H602" t="s">
        <v>47</v>
      </c>
      <c r="I602" t="s">
        <v>42</v>
      </c>
    </row>
    <row r="603" spans="2:9" x14ac:dyDescent="0.25">
      <c r="B603">
        <v>0</v>
      </c>
      <c r="C603" t="s">
        <v>744</v>
      </c>
      <c r="D603" t="s">
        <v>2568</v>
      </c>
      <c r="E603" t="s">
        <v>1811</v>
      </c>
      <c r="F603" t="s">
        <v>70</v>
      </c>
      <c r="G603" t="s">
        <v>82</v>
      </c>
      <c r="H603" t="s">
        <v>47</v>
      </c>
      <c r="I603" t="s">
        <v>42</v>
      </c>
    </row>
    <row r="604" spans="2:9" x14ac:dyDescent="0.25">
      <c r="B604">
        <v>0</v>
      </c>
      <c r="C604" t="s">
        <v>2569</v>
      </c>
      <c r="D604" t="s">
        <v>2570</v>
      </c>
      <c r="E604" t="s">
        <v>1811</v>
      </c>
      <c r="F604" t="s">
        <v>70</v>
      </c>
      <c r="G604" t="s">
        <v>82</v>
      </c>
      <c r="H604" t="s">
        <v>47</v>
      </c>
      <c r="I604" t="s">
        <v>42</v>
      </c>
    </row>
    <row r="605" spans="2:9" x14ac:dyDescent="0.25">
      <c r="B605">
        <v>0</v>
      </c>
      <c r="C605" t="s">
        <v>2571</v>
      </c>
      <c r="D605" t="s">
        <v>2572</v>
      </c>
      <c r="F605" t="s">
        <v>70</v>
      </c>
      <c r="H605" t="s">
        <v>47</v>
      </c>
      <c r="I605" t="s">
        <v>45</v>
      </c>
    </row>
    <row r="606" spans="2:9" x14ac:dyDescent="0.25">
      <c r="B606">
        <v>0</v>
      </c>
      <c r="C606" t="s">
        <v>745</v>
      </c>
      <c r="D606" t="s">
        <v>746</v>
      </c>
      <c r="E606" t="s">
        <v>1811</v>
      </c>
      <c r="F606" t="s">
        <v>70</v>
      </c>
      <c r="G606" t="s">
        <v>82</v>
      </c>
      <c r="H606" t="s">
        <v>47</v>
      </c>
      <c r="I606" t="s">
        <v>42</v>
      </c>
    </row>
    <row r="607" spans="2:9" x14ac:dyDescent="0.25">
      <c r="B607">
        <v>0</v>
      </c>
      <c r="C607" t="s">
        <v>2573</v>
      </c>
      <c r="D607" t="s">
        <v>2574</v>
      </c>
      <c r="F607" t="s">
        <v>70</v>
      </c>
      <c r="H607" t="s">
        <v>47</v>
      </c>
      <c r="I607" t="s">
        <v>45</v>
      </c>
    </row>
    <row r="608" spans="2:9" x14ac:dyDescent="0.25">
      <c r="B608">
        <v>0</v>
      </c>
      <c r="C608" t="s">
        <v>2575</v>
      </c>
      <c r="D608" t="s">
        <v>2576</v>
      </c>
      <c r="E608" t="s">
        <v>1811</v>
      </c>
      <c r="F608" t="s">
        <v>70</v>
      </c>
      <c r="G608" t="s">
        <v>82</v>
      </c>
      <c r="H608" t="s">
        <v>47</v>
      </c>
      <c r="I608" t="s">
        <v>42</v>
      </c>
    </row>
    <row r="609" spans="1:9" x14ac:dyDescent="0.25">
      <c r="B609">
        <v>0</v>
      </c>
      <c r="C609" t="s">
        <v>748</v>
      </c>
      <c r="D609" t="s">
        <v>749</v>
      </c>
      <c r="E609" t="s">
        <v>1811</v>
      </c>
      <c r="F609" t="s">
        <v>70</v>
      </c>
      <c r="G609" t="s">
        <v>82</v>
      </c>
      <c r="H609" t="s">
        <v>47</v>
      </c>
      <c r="I609" t="s">
        <v>42</v>
      </c>
    </row>
    <row r="610" spans="1:9" x14ac:dyDescent="0.25">
      <c r="B610">
        <v>0</v>
      </c>
      <c r="C610" t="s">
        <v>751</v>
      </c>
      <c r="D610" t="s">
        <v>2577</v>
      </c>
      <c r="F610" t="s">
        <v>70</v>
      </c>
      <c r="H610" t="s">
        <v>47</v>
      </c>
      <c r="I610" t="s">
        <v>45</v>
      </c>
    </row>
    <row r="611" spans="1:9" x14ac:dyDescent="0.25">
      <c r="B611">
        <v>0</v>
      </c>
      <c r="C611" t="s">
        <v>752</v>
      </c>
      <c r="D611" t="s">
        <v>753</v>
      </c>
      <c r="E611" t="s">
        <v>1811</v>
      </c>
      <c r="F611" t="s">
        <v>70</v>
      </c>
      <c r="G611" t="s">
        <v>82</v>
      </c>
      <c r="H611" t="s">
        <v>47</v>
      </c>
      <c r="I611" t="s">
        <v>42</v>
      </c>
    </row>
    <row r="612" spans="1:9" x14ac:dyDescent="0.25">
      <c r="B612">
        <v>0</v>
      </c>
      <c r="C612" t="s">
        <v>755</v>
      </c>
      <c r="D612" t="s">
        <v>756</v>
      </c>
      <c r="E612" t="s">
        <v>1811</v>
      </c>
      <c r="F612" t="s">
        <v>70</v>
      </c>
      <c r="G612" t="s">
        <v>82</v>
      </c>
      <c r="H612" t="s">
        <v>47</v>
      </c>
      <c r="I612" t="s">
        <v>42</v>
      </c>
    </row>
    <row r="613" spans="1:9" x14ac:dyDescent="0.25">
      <c r="B613">
        <v>0</v>
      </c>
      <c r="C613" t="s">
        <v>758</v>
      </c>
      <c r="D613" t="s">
        <v>2578</v>
      </c>
      <c r="E613" t="s">
        <v>1811</v>
      </c>
      <c r="F613" t="s">
        <v>70</v>
      </c>
      <c r="G613" t="s">
        <v>82</v>
      </c>
      <c r="H613" t="s">
        <v>47</v>
      </c>
      <c r="I613" t="s">
        <v>42</v>
      </c>
    </row>
    <row r="614" spans="1:9" x14ac:dyDescent="0.25">
      <c r="B614">
        <v>0</v>
      </c>
      <c r="C614" t="s">
        <v>2579</v>
      </c>
      <c r="D614" t="s">
        <v>2580</v>
      </c>
      <c r="F614" t="s">
        <v>70</v>
      </c>
      <c r="H614" t="s">
        <v>47</v>
      </c>
      <c r="I614" t="s">
        <v>45</v>
      </c>
    </row>
    <row r="615" spans="1:9" x14ac:dyDescent="0.25">
      <c r="B615">
        <v>0</v>
      </c>
      <c r="C615" t="s">
        <v>2581</v>
      </c>
      <c r="D615" t="s">
        <v>2582</v>
      </c>
      <c r="F615" t="s">
        <v>70</v>
      </c>
      <c r="H615" t="s">
        <v>47</v>
      </c>
      <c r="I615" t="s">
        <v>45</v>
      </c>
    </row>
    <row r="616" spans="1:9" x14ac:dyDescent="0.25">
      <c r="B616">
        <v>0</v>
      </c>
      <c r="C616" t="s">
        <v>2583</v>
      </c>
      <c r="D616" t="s">
        <v>2584</v>
      </c>
      <c r="F616" t="s">
        <v>70</v>
      </c>
      <c r="H616" t="s">
        <v>47</v>
      </c>
      <c r="I616" t="s">
        <v>45</v>
      </c>
    </row>
    <row r="617" spans="1:9" x14ac:dyDescent="0.25">
      <c r="B617">
        <v>0</v>
      </c>
      <c r="C617" t="s">
        <v>2585</v>
      </c>
      <c r="D617" t="s">
        <v>2586</v>
      </c>
      <c r="F617" t="s">
        <v>70</v>
      </c>
      <c r="H617" t="s">
        <v>47</v>
      </c>
      <c r="I617" t="s">
        <v>45</v>
      </c>
    </row>
    <row r="618" spans="1:9" x14ac:dyDescent="0.25">
      <c r="B618">
        <v>0</v>
      </c>
      <c r="C618" t="s">
        <v>2587</v>
      </c>
      <c r="D618" t="s">
        <v>2588</v>
      </c>
      <c r="F618" t="s">
        <v>70</v>
      </c>
      <c r="H618" t="s">
        <v>47</v>
      </c>
      <c r="I618" t="s">
        <v>45</v>
      </c>
    </row>
    <row r="619" spans="1:9" x14ac:dyDescent="0.25">
      <c r="B619">
        <v>0</v>
      </c>
      <c r="C619" t="s">
        <v>2589</v>
      </c>
      <c r="D619" t="s">
        <v>2590</v>
      </c>
      <c r="F619" t="s">
        <v>70</v>
      </c>
      <c r="H619" t="s">
        <v>47</v>
      </c>
      <c r="I619" t="s">
        <v>45</v>
      </c>
    </row>
    <row r="620" spans="1:9" x14ac:dyDescent="0.25">
      <c r="B620">
        <v>0</v>
      </c>
      <c r="C620" t="s">
        <v>2591</v>
      </c>
      <c r="D620" t="s">
        <v>2592</v>
      </c>
      <c r="F620" t="s">
        <v>70</v>
      </c>
      <c r="H620" t="s">
        <v>47</v>
      </c>
      <c r="I620" t="s">
        <v>45</v>
      </c>
    </row>
    <row r="621" spans="1:9" x14ac:dyDescent="0.25">
      <c r="A621" t="s">
        <v>759</v>
      </c>
      <c r="B621">
        <v>0</v>
      </c>
      <c r="C621" t="s">
        <v>760</v>
      </c>
      <c r="D621" t="s">
        <v>761</v>
      </c>
      <c r="E621" t="s">
        <v>1811</v>
      </c>
      <c r="F621" t="s">
        <v>70</v>
      </c>
      <c r="G621" t="s">
        <v>67</v>
      </c>
      <c r="H621" t="s">
        <v>47</v>
      </c>
      <c r="I621" t="s">
        <v>45</v>
      </c>
    </row>
    <row r="622" spans="1:9" x14ac:dyDescent="0.25">
      <c r="B622">
        <v>0</v>
      </c>
      <c r="C622" t="s">
        <v>763</v>
      </c>
      <c r="D622" t="s">
        <v>764</v>
      </c>
      <c r="E622" t="s">
        <v>1811</v>
      </c>
      <c r="F622" t="s">
        <v>70</v>
      </c>
      <c r="G622" t="s">
        <v>67</v>
      </c>
      <c r="H622" t="s">
        <v>47</v>
      </c>
      <c r="I622" t="s">
        <v>45</v>
      </c>
    </row>
    <row r="623" spans="1:9" x14ac:dyDescent="0.25">
      <c r="B623">
        <v>0</v>
      </c>
      <c r="C623" t="s">
        <v>2593</v>
      </c>
      <c r="D623" t="s">
        <v>2594</v>
      </c>
      <c r="F623" t="s">
        <v>70</v>
      </c>
      <c r="H623" t="s">
        <v>47</v>
      </c>
      <c r="I623" t="s">
        <v>45</v>
      </c>
    </row>
    <row r="624" spans="1:9" x14ac:dyDescent="0.25">
      <c r="B624">
        <v>0</v>
      </c>
      <c r="C624" t="s">
        <v>2595</v>
      </c>
      <c r="D624" t="s">
        <v>2596</v>
      </c>
      <c r="F624" t="s">
        <v>70</v>
      </c>
      <c r="H624" t="s">
        <v>47</v>
      </c>
      <c r="I624" t="s">
        <v>45</v>
      </c>
    </row>
    <row r="625" spans="1:9" x14ac:dyDescent="0.25">
      <c r="B625">
        <v>0</v>
      </c>
      <c r="C625" t="s">
        <v>2597</v>
      </c>
      <c r="D625" t="s">
        <v>2598</v>
      </c>
      <c r="E625" t="s">
        <v>1811</v>
      </c>
      <c r="F625" t="s">
        <v>70</v>
      </c>
      <c r="G625" t="s">
        <v>67</v>
      </c>
      <c r="H625" t="s">
        <v>47</v>
      </c>
      <c r="I625" t="s">
        <v>45</v>
      </c>
    </row>
    <row r="626" spans="1:9" x14ac:dyDescent="0.25">
      <c r="B626">
        <v>0</v>
      </c>
      <c r="C626" t="s">
        <v>2599</v>
      </c>
      <c r="D626" t="s">
        <v>2598</v>
      </c>
      <c r="F626" t="s">
        <v>70</v>
      </c>
      <c r="H626" t="s">
        <v>47</v>
      </c>
      <c r="I626" t="s">
        <v>45</v>
      </c>
    </row>
    <row r="627" spans="1:9" x14ac:dyDescent="0.25">
      <c r="B627">
        <v>0</v>
      </c>
      <c r="C627" t="s">
        <v>766</v>
      </c>
      <c r="D627" t="s">
        <v>767</v>
      </c>
      <c r="E627" t="s">
        <v>1811</v>
      </c>
      <c r="F627" t="s">
        <v>70</v>
      </c>
      <c r="G627" t="s">
        <v>67</v>
      </c>
      <c r="H627" t="s">
        <v>47</v>
      </c>
      <c r="I627" t="s">
        <v>45</v>
      </c>
    </row>
    <row r="628" spans="1:9" x14ac:dyDescent="0.25">
      <c r="B628">
        <v>0</v>
      </c>
      <c r="C628" t="s">
        <v>769</v>
      </c>
      <c r="D628" t="s">
        <v>770</v>
      </c>
      <c r="E628" t="s">
        <v>1811</v>
      </c>
      <c r="F628" t="s">
        <v>70</v>
      </c>
      <c r="G628" t="s">
        <v>67</v>
      </c>
      <c r="H628" t="s">
        <v>47</v>
      </c>
      <c r="I628" t="s">
        <v>45</v>
      </c>
    </row>
    <row r="629" spans="1:9" x14ac:dyDescent="0.25">
      <c r="B629">
        <v>0</v>
      </c>
      <c r="C629" t="s">
        <v>2600</v>
      </c>
      <c r="D629" t="s">
        <v>2601</v>
      </c>
      <c r="F629" t="s">
        <v>70</v>
      </c>
      <c r="H629" t="s">
        <v>47</v>
      </c>
      <c r="I629" t="s">
        <v>45</v>
      </c>
    </row>
    <row r="630" spans="1:9" x14ac:dyDescent="0.25">
      <c r="B630">
        <v>0</v>
      </c>
      <c r="C630" t="s">
        <v>2602</v>
      </c>
      <c r="D630" t="s">
        <v>2598</v>
      </c>
      <c r="F630" t="s">
        <v>70</v>
      </c>
      <c r="H630" t="s">
        <v>47</v>
      </c>
      <c r="I630" t="s">
        <v>45</v>
      </c>
    </row>
    <row r="631" spans="1:9" x14ac:dyDescent="0.25">
      <c r="B631">
        <v>0</v>
      </c>
      <c r="C631" t="s">
        <v>2603</v>
      </c>
      <c r="D631" t="s">
        <v>2604</v>
      </c>
      <c r="F631" t="s">
        <v>70</v>
      </c>
      <c r="H631" t="s">
        <v>47</v>
      </c>
      <c r="I631" t="s">
        <v>45</v>
      </c>
    </row>
    <row r="632" spans="1:9" x14ac:dyDescent="0.25">
      <c r="B632">
        <v>0</v>
      </c>
      <c r="C632" t="s">
        <v>772</v>
      </c>
      <c r="D632" t="s">
        <v>773</v>
      </c>
      <c r="E632" t="s">
        <v>1811</v>
      </c>
      <c r="F632" t="s">
        <v>70</v>
      </c>
      <c r="G632" t="s">
        <v>67</v>
      </c>
      <c r="H632" t="s">
        <v>47</v>
      </c>
      <c r="I632" t="s">
        <v>45</v>
      </c>
    </row>
    <row r="633" spans="1:9" x14ac:dyDescent="0.25">
      <c r="B633">
        <v>0</v>
      </c>
      <c r="C633" t="s">
        <v>2605</v>
      </c>
      <c r="D633" t="s">
        <v>2606</v>
      </c>
      <c r="F633" t="s">
        <v>70</v>
      </c>
      <c r="H633" t="s">
        <v>47</v>
      </c>
      <c r="I633" t="s">
        <v>45</v>
      </c>
    </row>
    <row r="634" spans="1:9" x14ac:dyDescent="0.25">
      <c r="B634">
        <v>0</v>
      </c>
      <c r="C634" t="s">
        <v>2607</v>
      </c>
      <c r="D634" t="s">
        <v>2608</v>
      </c>
      <c r="F634" t="s">
        <v>70</v>
      </c>
      <c r="H634" t="s">
        <v>47</v>
      </c>
      <c r="I634" t="s">
        <v>45</v>
      </c>
    </row>
    <row r="635" spans="1:9" x14ac:dyDescent="0.25">
      <c r="B635">
        <v>0</v>
      </c>
      <c r="C635" t="s">
        <v>2609</v>
      </c>
      <c r="D635" t="s">
        <v>2610</v>
      </c>
      <c r="F635" t="s">
        <v>70</v>
      </c>
      <c r="H635" t="s">
        <v>47</v>
      </c>
      <c r="I635" t="s">
        <v>45</v>
      </c>
    </row>
    <row r="636" spans="1:9" x14ac:dyDescent="0.25">
      <c r="B636">
        <v>0</v>
      </c>
      <c r="C636" t="s">
        <v>775</v>
      </c>
      <c r="D636" t="s">
        <v>776</v>
      </c>
      <c r="F636" t="s">
        <v>70</v>
      </c>
      <c r="H636" t="s">
        <v>47</v>
      </c>
      <c r="I636" t="s">
        <v>45</v>
      </c>
    </row>
    <row r="637" spans="1:9" x14ac:dyDescent="0.25">
      <c r="B637">
        <v>0</v>
      </c>
      <c r="C637" t="s">
        <v>778</v>
      </c>
      <c r="D637" t="s">
        <v>779</v>
      </c>
      <c r="F637" t="s">
        <v>70</v>
      </c>
      <c r="H637" t="s">
        <v>47</v>
      </c>
      <c r="I637" t="s">
        <v>45</v>
      </c>
    </row>
    <row r="638" spans="1:9" x14ac:dyDescent="0.25">
      <c r="A638" t="s">
        <v>2611</v>
      </c>
      <c r="B638">
        <v>0</v>
      </c>
      <c r="C638" t="s">
        <v>2612</v>
      </c>
      <c r="D638" t="s">
        <v>2613</v>
      </c>
      <c r="F638" t="s">
        <v>70</v>
      </c>
      <c r="H638" t="s">
        <v>47</v>
      </c>
      <c r="I638" t="s">
        <v>45</v>
      </c>
    </row>
    <row r="639" spans="1:9" x14ac:dyDescent="0.25">
      <c r="B639">
        <v>0</v>
      </c>
      <c r="C639" t="s">
        <v>2614</v>
      </c>
      <c r="D639" t="s">
        <v>2615</v>
      </c>
      <c r="F639" t="s">
        <v>70</v>
      </c>
      <c r="H639" t="s">
        <v>47</v>
      </c>
      <c r="I639" t="s">
        <v>45</v>
      </c>
    </row>
    <row r="640" spans="1:9" x14ac:dyDescent="0.25">
      <c r="B640">
        <v>0</v>
      </c>
      <c r="C640" t="s">
        <v>2616</v>
      </c>
      <c r="D640" t="s">
        <v>2617</v>
      </c>
      <c r="F640" t="s">
        <v>70</v>
      </c>
      <c r="H640" t="s">
        <v>47</v>
      </c>
      <c r="I640" t="s">
        <v>45</v>
      </c>
    </row>
    <row r="641" spans="2:9" x14ac:dyDescent="0.25">
      <c r="B641">
        <v>0</v>
      </c>
      <c r="C641" t="s">
        <v>2618</v>
      </c>
      <c r="D641" t="s">
        <v>2619</v>
      </c>
      <c r="F641" t="s">
        <v>70</v>
      </c>
      <c r="H641" t="s">
        <v>47</v>
      </c>
      <c r="I641" t="s">
        <v>45</v>
      </c>
    </row>
    <row r="642" spans="2:9" x14ac:dyDescent="0.25">
      <c r="B642">
        <v>0</v>
      </c>
      <c r="C642" t="s">
        <v>2620</v>
      </c>
      <c r="D642" t="s">
        <v>2621</v>
      </c>
      <c r="F642" t="s">
        <v>70</v>
      </c>
      <c r="H642" t="s">
        <v>47</v>
      </c>
      <c r="I642" t="s">
        <v>45</v>
      </c>
    </row>
    <row r="643" spans="2:9" x14ac:dyDescent="0.25">
      <c r="B643">
        <v>0</v>
      </c>
      <c r="C643" t="s">
        <v>2622</v>
      </c>
      <c r="D643" t="s">
        <v>2623</v>
      </c>
      <c r="F643" t="s">
        <v>70</v>
      </c>
      <c r="H643" t="s">
        <v>47</v>
      </c>
      <c r="I643" t="s">
        <v>45</v>
      </c>
    </row>
    <row r="644" spans="2:9" x14ac:dyDescent="0.25">
      <c r="B644">
        <v>0</v>
      </c>
      <c r="C644" t="s">
        <v>2624</v>
      </c>
      <c r="D644" t="s">
        <v>2625</v>
      </c>
      <c r="F644" t="s">
        <v>70</v>
      </c>
      <c r="H644" t="s">
        <v>47</v>
      </c>
      <c r="I644" t="s">
        <v>45</v>
      </c>
    </row>
    <row r="645" spans="2:9" x14ac:dyDescent="0.25">
      <c r="B645">
        <v>0</v>
      </c>
      <c r="C645" t="s">
        <v>2626</v>
      </c>
      <c r="D645" t="s">
        <v>2627</v>
      </c>
      <c r="F645" t="s">
        <v>70</v>
      </c>
      <c r="H645" t="s">
        <v>47</v>
      </c>
      <c r="I645" t="s">
        <v>45</v>
      </c>
    </row>
    <row r="646" spans="2:9" x14ac:dyDescent="0.25">
      <c r="B646">
        <v>0</v>
      </c>
      <c r="C646" t="s">
        <v>2628</v>
      </c>
      <c r="D646" t="s">
        <v>2629</v>
      </c>
      <c r="F646" t="s">
        <v>70</v>
      </c>
      <c r="H646" t="s">
        <v>47</v>
      </c>
      <c r="I646" t="s">
        <v>45</v>
      </c>
    </row>
    <row r="647" spans="2:9" x14ac:dyDescent="0.25">
      <c r="B647">
        <v>0</v>
      </c>
      <c r="C647" t="s">
        <v>2630</v>
      </c>
      <c r="D647" t="s">
        <v>2631</v>
      </c>
      <c r="F647" t="s">
        <v>70</v>
      </c>
      <c r="H647" t="s">
        <v>47</v>
      </c>
      <c r="I647" t="s">
        <v>45</v>
      </c>
    </row>
    <row r="648" spans="2:9" x14ac:dyDescent="0.25">
      <c r="B648">
        <v>0</v>
      </c>
      <c r="C648" t="s">
        <v>2632</v>
      </c>
      <c r="D648" t="s">
        <v>2633</v>
      </c>
      <c r="F648" t="s">
        <v>70</v>
      </c>
      <c r="H648" t="s">
        <v>47</v>
      </c>
      <c r="I648" t="s">
        <v>45</v>
      </c>
    </row>
    <row r="649" spans="2:9" x14ac:dyDescent="0.25">
      <c r="B649">
        <v>0</v>
      </c>
      <c r="C649" t="s">
        <v>2634</v>
      </c>
      <c r="D649" t="s">
        <v>2635</v>
      </c>
      <c r="F649" t="s">
        <v>70</v>
      </c>
      <c r="H649" t="s">
        <v>47</v>
      </c>
      <c r="I649" t="s">
        <v>45</v>
      </c>
    </row>
    <row r="650" spans="2:9" x14ac:dyDescent="0.25">
      <c r="B650">
        <v>0</v>
      </c>
      <c r="C650" t="s">
        <v>2636</v>
      </c>
      <c r="D650" t="s">
        <v>2637</v>
      </c>
      <c r="F650" t="s">
        <v>70</v>
      </c>
      <c r="H650" t="s">
        <v>47</v>
      </c>
      <c r="I650" t="s">
        <v>45</v>
      </c>
    </row>
    <row r="651" spans="2:9" x14ac:dyDescent="0.25">
      <c r="B651">
        <v>0</v>
      </c>
      <c r="C651" t="s">
        <v>2638</v>
      </c>
      <c r="D651" t="s">
        <v>2639</v>
      </c>
      <c r="F651" t="s">
        <v>70</v>
      </c>
      <c r="H651" t="s">
        <v>47</v>
      </c>
      <c r="I651" t="s">
        <v>45</v>
      </c>
    </row>
    <row r="652" spans="2:9" x14ac:dyDescent="0.25">
      <c r="B652">
        <v>0</v>
      </c>
      <c r="C652" t="s">
        <v>2640</v>
      </c>
      <c r="D652" t="s">
        <v>2641</v>
      </c>
      <c r="F652" t="s">
        <v>70</v>
      </c>
      <c r="H652" t="s">
        <v>47</v>
      </c>
      <c r="I652" t="s">
        <v>45</v>
      </c>
    </row>
    <row r="653" spans="2:9" x14ac:dyDescent="0.25">
      <c r="B653">
        <v>0</v>
      </c>
      <c r="C653" t="s">
        <v>2642</v>
      </c>
      <c r="D653" t="s">
        <v>2643</v>
      </c>
      <c r="F653" t="s">
        <v>70</v>
      </c>
      <c r="H653" t="s">
        <v>47</v>
      </c>
      <c r="I653" t="s">
        <v>45</v>
      </c>
    </row>
    <row r="654" spans="2:9" x14ac:dyDescent="0.25">
      <c r="B654">
        <v>0</v>
      </c>
      <c r="C654" t="s">
        <v>2644</v>
      </c>
      <c r="D654" t="s">
        <v>2645</v>
      </c>
      <c r="F654" t="s">
        <v>70</v>
      </c>
      <c r="H654" t="s">
        <v>47</v>
      </c>
      <c r="I654" t="s">
        <v>45</v>
      </c>
    </row>
    <row r="655" spans="2:9" x14ac:dyDescent="0.25">
      <c r="B655">
        <v>0</v>
      </c>
      <c r="C655" t="s">
        <v>2646</v>
      </c>
      <c r="D655" t="s">
        <v>2647</v>
      </c>
      <c r="F655" t="s">
        <v>70</v>
      </c>
      <c r="H655" t="s">
        <v>47</v>
      </c>
      <c r="I655" t="s">
        <v>45</v>
      </c>
    </row>
    <row r="656" spans="2:9" x14ac:dyDescent="0.25">
      <c r="B656">
        <v>0</v>
      </c>
      <c r="C656" t="s">
        <v>2648</v>
      </c>
      <c r="D656" t="s">
        <v>2649</v>
      </c>
      <c r="F656" t="s">
        <v>70</v>
      </c>
      <c r="H656" t="s">
        <v>47</v>
      </c>
      <c r="I656" t="s">
        <v>45</v>
      </c>
    </row>
    <row r="657" spans="2:9" x14ac:dyDescent="0.25">
      <c r="B657">
        <v>0</v>
      </c>
      <c r="C657" t="s">
        <v>2650</v>
      </c>
      <c r="D657" t="s">
        <v>2651</v>
      </c>
      <c r="F657" t="s">
        <v>70</v>
      </c>
      <c r="H657" t="s">
        <v>47</v>
      </c>
      <c r="I657" t="s">
        <v>45</v>
      </c>
    </row>
    <row r="658" spans="2:9" x14ac:dyDescent="0.25">
      <c r="B658">
        <v>0</v>
      </c>
      <c r="C658" t="s">
        <v>2652</v>
      </c>
      <c r="D658" t="s">
        <v>2653</v>
      </c>
      <c r="F658" t="s">
        <v>70</v>
      </c>
      <c r="H658" t="s">
        <v>47</v>
      </c>
      <c r="I658" t="s">
        <v>45</v>
      </c>
    </row>
    <row r="659" spans="2:9" x14ac:dyDescent="0.25">
      <c r="B659">
        <v>0</v>
      </c>
      <c r="C659" t="s">
        <v>2654</v>
      </c>
      <c r="D659" t="s">
        <v>2655</v>
      </c>
      <c r="F659" t="s">
        <v>70</v>
      </c>
      <c r="H659" t="s">
        <v>47</v>
      </c>
      <c r="I659" t="s">
        <v>45</v>
      </c>
    </row>
    <row r="660" spans="2:9" x14ac:dyDescent="0.25">
      <c r="B660">
        <v>0</v>
      </c>
      <c r="C660" t="s">
        <v>2656</v>
      </c>
      <c r="D660" t="s">
        <v>2657</v>
      </c>
      <c r="F660" t="s">
        <v>70</v>
      </c>
      <c r="H660" t="s">
        <v>47</v>
      </c>
      <c r="I660" t="s">
        <v>45</v>
      </c>
    </row>
    <row r="661" spans="2:9" x14ac:dyDescent="0.25">
      <c r="B661">
        <v>0</v>
      </c>
      <c r="C661" t="s">
        <v>2658</v>
      </c>
      <c r="D661" t="s">
        <v>2659</v>
      </c>
      <c r="F661" t="s">
        <v>70</v>
      </c>
      <c r="H661" t="s">
        <v>47</v>
      </c>
      <c r="I661" t="s">
        <v>45</v>
      </c>
    </row>
    <row r="662" spans="2:9" x14ac:dyDescent="0.25">
      <c r="B662">
        <v>0</v>
      </c>
      <c r="C662" t="s">
        <v>2660</v>
      </c>
      <c r="D662" t="s">
        <v>2661</v>
      </c>
      <c r="F662" t="s">
        <v>70</v>
      </c>
      <c r="H662" t="s">
        <v>47</v>
      </c>
      <c r="I662" t="s">
        <v>45</v>
      </c>
    </row>
    <row r="663" spans="2:9" x14ac:dyDescent="0.25">
      <c r="B663">
        <v>0</v>
      </c>
      <c r="C663" t="s">
        <v>2662</v>
      </c>
      <c r="D663" t="s">
        <v>2663</v>
      </c>
      <c r="F663" t="s">
        <v>70</v>
      </c>
      <c r="H663" t="s">
        <v>47</v>
      </c>
      <c r="I663" t="s">
        <v>45</v>
      </c>
    </row>
    <row r="664" spans="2:9" x14ac:dyDescent="0.25">
      <c r="B664">
        <v>0</v>
      </c>
      <c r="C664" t="s">
        <v>2664</v>
      </c>
      <c r="D664" t="s">
        <v>2665</v>
      </c>
      <c r="F664" t="s">
        <v>70</v>
      </c>
      <c r="H664" t="s">
        <v>47</v>
      </c>
      <c r="I664" t="s">
        <v>45</v>
      </c>
    </row>
    <row r="665" spans="2:9" x14ac:dyDescent="0.25">
      <c r="B665">
        <v>0</v>
      </c>
      <c r="C665" t="s">
        <v>2666</v>
      </c>
      <c r="D665" t="s">
        <v>2667</v>
      </c>
      <c r="F665" t="s">
        <v>70</v>
      </c>
      <c r="H665" t="s">
        <v>47</v>
      </c>
      <c r="I665" t="s">
        <v>45</v>
      </c>
    </row>
    <row r="666" spans="2:9" x14ac:dyDescent="0.25">
      <c r="B666">
        <v>0</v>
      </c>
      <c r="C666" t="s">
        <v>2668</v>
      </c>
      <c r="D666" t="s">
        <v>2669</v>
      </c>
      <c r="F666" t="s">
        <v>70</v>
      </c>
      <c r="H666" t="s">
        <v>47</v>
      </c>
      <c r="I666" t="s">
        <v>45</v>
      </c>
    </row>
    <row r="667" spans="2:9" x14ac:dyDescent="0.25">
      <c r="B667">
        <v>0</v>
      </c>
      <c r="C667" t="s">
        <v>2670</v>
      </c>
      <c r="D667" t="s">
        <v>2671</v>
      </c>
      <c r="F667" t="s">
        <v>70</v>
      </c>
      <c r="H667" t="s">
        <v>47</v>
      </c>
      <c r="I667" t="s">
        <v>45</v>
      </c>
    </row>
    <row r="668" spans="2:9" x14ac:dyDescent="0.25">
      <c r="B668">
        <v>0</v>
      </c>
      <c r="C668" t="s">
        <v>2672</v>
      </c>
      <c r="D668" t="s">
        <v>2673</v>
      </c>
      <c r="F668" t="s">
        <v>70</v>
      </c>
      <c r="H668" t="s">
        <v>47</v>
      </c>
      <c r="I668" t="s">
        <v>45</v>
      </c>
    </row>
    <row r="669" spans="2:9" x14ac:dyDescent="0.25">
      <c r="B669">
        <v>0</v>
      </c>
      <c r="C669" t="s">
        <v>2674</v>
      </c>
      <c r="D669" t="s">
        <v>2675</v>
      </c>
      <c r="F669" t="s">
        <v>70</v>
      </c>
      <c r="H669" t="s">
        <v>47</v>
      </c>
      <c r="I669" t="s">
        <v>45</v>
      </c>
    </row>
    <row r="670" spans="2:9" x14ac:dyDescent="0.25">
      <c r="B670">
        <v>0</v>
      </c>
      <c r="C670" t="s">
        <v>2676</v>
      </c>
      <c r="D670" t="s">
        <v>2677</v>
      </c>
      <c r="F670" t="s">
        <v>70</v>
      </c>
      <c r="H670" t="s">
        <v>47</v>
      </c>
      <c r="I670" t="s">
        <v>45</v>
      </c>
    </row>
    <row r="671" spans="2:9" x14ac:dyDescent="0.25">
      <c r="B671">
        <v>0</v>
      </c>
      <c r="C671" t="s">
        <v>2678</v>
      </c>
      <c r="D671" t="s">
        <v>2679</v>
      </c>
      <c r="F671" t="s">
        <v>70</v>
      </c>
      <c r="H671" t="s">
        <v>47</v>
      </c>
      <c r="I671" t="s">
        <v>45</v>
      </c>
    </row>
    <row r="672" spans="2:9" x14ac:dyDescent="0.25">
      <c r="B672">
        <v>0</v>
      </c>
      <c r="C672" t="s">
        <v>2680</v>
      </c>
      <c r="D672" t="s">
        <v>2681</v>
      </c>
      <c r="F672" t="s">
        <v>70</v>
      </c>
      <c r="H672" t="s">
        <v>47</v>
      </c>
      <c r="I672" t="s">
        <v>45</v>
      </c>
    </row>
    <row r="673" spans="1:9" x14ac:dyDescent="0.25">
      <c r="B673">
        <v>0</v>
      </c>
      <c r="C673" t="s">
        <v>2682</v>
      </c>
      <c r="D673" t="s">
        <v>2683</v>
      </c>
      <c r="F673" t="s">
        <v>70</v>
      </c>
      <c r="H673" t="s">
        <v>47</v>
      </c>
      <c r="I673" t="s">
        <v>45</v>
      </c>
    </row>
    <row r="674" spans="1:9" x14ac:dyDescent="0.25">
      <c r="B674">
        <v>0</v>
      </c>
      <c r="C674" t="s">
        <v>2684</v>
      </c>
      <c r="D674" t="s">
        <v>2685</v>
      </c>
      <c r="F674" t="s">
        <v>70</v>
      </c>
      <c r="H674" t="s">
        <v>47</v>
      </c>
      <c r="I674" t="s">
        <v>45</v>
      </c>
    </row>
    <row r="675" spans="1:9" x14ac:dyDescent="0.25">
      <c r="A675" t="s">
        <v>14</v>
      </c>
      <c r="B675">
        <v>0</v>
      </c>
      <c r="C675" t="s">
        <v>781</v>
      </c>
      <c r="D675" t="s">
        <v>782</v>
      </c>
      <c r="E675" t="s">
        <v>1811</v>
      </c>
      <c r="F675" t="s">
        <v>70</v>
      </c>
      <c r="G675" t="s">
        <v>67</v>
      </c>
      <c r="H675" t="s">
        <v>47</v>
      </c>
      <c r="I675" t="s">
        <v>45</v>
      </c>
    </row>
    <row r="676" spans="1:9" x14ac:dyDescent="0.25">
      <c r="B676">
        <v>0</v>
      </c>
      <c r="C676" t="s">
        <v>784</v>
      </c>
      <c r="D676" t="s">
        <v>785</v>
      </c>
      <c r="E676" t="s">
        <v>1811</v>
      </c>
      <c r="F676" t="s">
        <v>70</v>
      </c>
      <c r="G676" t="s">
        <v>67</v>
      </c>
      <c r="H676" t="s">
        <v>47</v>
      </c>
      <c r="I676" t="s">
        <v>45</v>
      </c>
    </row>
    <row r="677" spans="1:9" x14ac:dyDescent="0.25">
      <c r="B677">
        <v>0</v>
      </c>
      <c r="C677" t="s">
        <v>787</v>
      </c>
      <c r="D677" t="s">
        <v>788</v>
      </c>
      <c r="E677" t="s">
        <v>1811</v>
      </c>
      <c r="F677" t="s">
        <v>70</v>
      </c>
      <c r="G677" t="s">
        <v>67</v>
      </c>
      <c r="H677" t="s">
        <v>47</v>
      </c>
      <c r="I677" t="s">
        <v>45</v>
      </c>
    </row>
    <row r="678" spans="1:9" x14ac:dyDescent="0.25">
      <c r="B678">
        <v>0</v>
      </c>
      <c r="C678" t="s">
        <v>2686</v>
      </c>
      <c r="D678" t="s">
        <v>2687</v>
      </c>
      <c r="F678" t="s">
        <v>70</v>
      </c>
      <c r="H678" t="s">
        <v>47</v>
      </c>
      <c r="I678" t="s">
        <v>45</v>
      </c>
    </row>
    <row r="679" spans="1:9" x14ac:dyDescent="0.25">
      <c r="B679">
        <v>0</v>
      </c>
      <c r="C679" t="s">
        <v>2688</v>
      </c>
      <c r="D679" t="s">
        <v>2689</v>
      </c>
      <c r="F679" t="s">
        <v>70</v>
      </c>
      <c r="H679" t="s">
        <v>47</v>
      </c>
      <c r="I679" t="s">
        <v>45</v>
      </c>
    </row>
    <row r="680" spans="1:9" x14ac:dyDescent="0.25">
      <c r="B680">
        <v>0</v>
      </c>
      <c r="C680" t="s">
        <v>2690</v>
      </c>
      <c r="D680" t="s">
        <v>2691</v>
      </c>
      <c r="E680" t="s">
        <v>1811</v>
      </c>
      <c r="F680" t="s">
        <v>70</v>
      </c>
      <c r="G680" t="s">
        <v>67</v>
      </c>
      <c r="H680" t="s">
        <v>47</v>
      </c>
      <c r="I680" t="s">
        <v>45</v>
      </c>
    </row>
    <row r="681" spans="1:9" x14ac:dyDescent="0.25">
      <c r="B681">
        <v>0</v>
      </c>
      <c r="C681" t="s">
        <v>2692</v>
      </c>
      <c r="D681" t="s">
        <v>2693</v>
      </c>
      <c r="F681" t="s">
        <v>70</v>
      </c>
      <c r="H681" t="s">
        <v>47</v>
      </c>
      <c r="I681" t="s">
        <v>45</v>
      </c>
    </row>
    <row r="682" spans="1:9" x14ac:dyDescent="0.25">
      <c r="B682">
        <v>0</v>
      </c>
      <c r="C682" t="s">
        <v>790</v>
      </c>
      <c r="D682" t="s">
        <v>791</v>
      </c>
      <c r="E682" t="s">
        <v>1811</v>
      </c>
      <c r="F682" t="s">
        <v>70</v>
      </c>
      <c r="G682" t="s">
        <v>67</v>
      </c>
      <c r="H682" t="s">
        <v>47</v>
      </c>
      <c r="I682" t="s">
        <v>45</v>
      </c>
    </row>
    <row r="683" spans="1:9" x14ac:dyDescent="0.25">
      <c r="B683">
        <v>0</v>
      </c>
      <c r="C683" t="s">
        <v>2694</v>
      </c>
      <c r="D683" t="s">
        <v>2695</v>
      </c>
      <c r="F683" t="s">
        <v>70</v>
      </c>
      <c r="H683" t="s">
        <v>47</v>
      </c>
      <c r="I683" t="s">
        <v>45</v>
      </c>
    </row>
    <row r="684" spans="1:9" x14ac:dyDescent="0.25">
      <c r="B684">
        <v>0</v>
      </c>
      <c r="C684" t="s">
        <v>793</v>
      </c>
      <c r="D684" t="s">
        <v>2696</v>
      </c>
      <c r="E684" t="s">
        <v>1811</v>
      </c>
      <c r="F684" t="s">
        <v>70</v>
      </c>
      <c r="G684" t="s">
        <v>67</v>
      </c>
      <c r="H684" t="s">
        <v>47</v>
      </c>
      <c r="I684" t="s">
        <v>45</v>
      </c>
    </row>
    <row r="685" spans="1:9" x14ac:dyDescent="0.25">
      <c r="B685">
        <v>0</v>
      </c>
      <c r="C685" t="s">
        <v>794</v>
      </c>
      <c r="D685" t="s">
        <v>795</v>
      </c>
      <c r="E685" t="s">
        <v>1811</v>
      </c>
      <c r="F685" t="s">
        <v>70</v>
      </c>
      <c r="G685" t="s">
        <v>67</v>
      </c>
      <c r="H685" t="s">
        <v>47</v>
      </c>
      <c r="I685" t="s">
        <v>45</v>
      </c>
    </row>
    <row r="686" spans="1:9" x14ac:dyDescent="0.25">
      <c r="B686">
        <v>0</v>
      </c>
      <c r="C686" t="s">
        <v>797</v>
      </c>
      <c r="D686" t="s">
        <v>798</v>
      </c>
      <c r="E686" t="s">
        <v>1811</v>
      </c>
      <c r="F686" t="s">
        <v>70</v>
      </c>
      <c r="G686" t="s">
        <v>67</v>
      </c>
      <c r="H686" t="s">
        <v>47</v>
      </c>
      <c r="I686" t="s">
        <v>45</v>
      </c>
    </row>
    <row r="687" spans="1:9" x14ac:dyDescent="0.25">
      <c r="B687">
        <v>0</v>
      </c>
      <c r="C687" t="s">
        <v>2697</v>
      </c>
      <c r="D687" t="s">
        <v>2698</v>
      </c>
      <c r="F687" t="s">
        <v>70</v>
      </c>
      <c r="H687" t="s">
        <v>47</v>
      </c>
      <c r="I687" t="s">
        <v>45</v>
      </c>
    </row>
    <row r="688" spans="1:9" x14ac:dyDescent="0.25">
      <c r="B688">
        <v>0</v>
      </c>
      <c r="C688" t="s">
        <v>2699</v>
      </c>
      <c r="D688" t="s">
        <v>2700</v>
      </c>
      <c r="F688" t="s">
        <v>70</v>
      </c>
      <c r="H688" t="s">
        <v>47</v>
      </c>
      <c r="I688" t="s">
        <v>45</v>
      </c>
    </row>
    <row r="689" spans="1:9" x14ac:dyDescent="0.25">
      <c r="B689">
        <v>0</v>
      </c>
      <c r="C689" t="s">
        <v>2701</v>
      </c>
      <c r="D689" t="s">
        <v>2702</v>
      </c>
      <c r="F689" t="s">
        <v>70</v>
      </c>
      <c r="H689" t="s">
        <v>47</v>
      </c>
      <c r="I689" t="s">
        <v>45</v>
      </c>
    </row>
    <row r="690" spans="1:9" x14ac:dyDescent="0.25">
      <c r="B690">
        <v>0</v>
      </c>
      <c r="C690" t="s">
        <v>800</v>
      </c>
      <c r="D690" t="s">
        <v>801</v>
      </c>
      <c r="E690" t="s">
        <v>1811</v>
      </c>
      <c r="F690" t="s">
        <v>70</v>
      </c>
      <c r="G690" t="s">
        <v>67</v>
      </c>
      <c r="H690" t="s">
        <v>47</v>
      </c>
      <c r="I690" t="s">
        <v>45</v>
      </c>
    </row>
    <row r="691" spans="1:9" x14ac:dyDescent="0.25">
      <c r="B691">
        <v>0</v>
      </c>
      <c r="C691" t="s">
        <v>803</v>
      </c>
      <c r="D691" t="s">
        <v>804</v>
      </c>
      <c r="E691" t="s">
        <v>1811</v>
      </c>
      <c r="F691" t="s">
        <v>70</v>
      </c>
      <c r="G691" t="s">
        <v>67</v>
      </c>
      <c r="H691" t="s">
        <v>47</v>
      </c>
      <c r="I691" t="s">
        <v>45</v>
      </c>
    </row>
    <row r="692" spans="1:9" x14ac:dyDescent="0.25">
      <c r="B692">
        <v>0</v>
      </c>
      <c r="C692" t="s">
        <v>806</v>
      </c>
      <c r="D692" t="s">
        <v>807</v>
      </c>
      <c r="F692" t="s">
        <v>70</v>
      </c>
      <c r="H692" t="s">
        <v>47</v>
      </c>
      <c r="I692" t="s">
        <v>45</v>
      </c>
    </row>
    <row r="693" spans="1:9" x14ac:dyDescent="0.25">
      <c r="A693" t="s">
        <v>2703</v>
      </c>
      <c r="B693">
        <v>0</v>
      </c>
      <c r="C693" t="s">
        <v>2704</v>
      </c>
      <c r="D693" t="s">
        <v>2705</v>
      </c>
      <c r="F693" t="s">
        <v>70</v>
      </c>
      <c r="H693" t="s">
        <v>47</v>
      </c>
      <c r="I693" t="s">
        <v>45</v>
      </c>
    </row>
    <row r="694" spans="1:9" x14ac:dyDescent="0.25">
      <c r="B694">
        <v>0</v>
      </c>
      <c r="C694" t="s">
        <v>2706</v>
      </c>
      <c r="D694" t="s">
        <v>2707</v>
      </c>
      <c r="F694" t="s">
        <v>70</v>
      </c>
      <c r="H694" t="s">
        <v>47</v>
      </c>
      <c r="I694" t="s">
        <v>45</v>
      </c>
    </row>
    <row r="695" spans="1:9" x14ac:dyDescent="0.25">
      <c r="B695">
        <v>0</v>
      </c>
      <c r="C695" t="s">
        <v>2708</v>
      </c>
      <c r="D695" t="s">
        <v>2709</v>
      </c>
      <c r="F695" t="s">
        <v>70</v>
      </c>
      <c r="H695" t="s">
        <v>47</v>
      </c>
      <c r="I695" t="s">
        <v>45</v>
      </c>
    </row>
    <row r="696" spans="1:9" x14ac:dyDescent="0.25">
      <c r="B696">
        <v>0</v>
      </c>
      <c r="C696" t="s">
        <v>2710</v>
      </c>
      <c r="D696" t="s">
        <v>2711</v>
      </c>
      <c r="F696" t="s">
        <v>70</v>
      </c>
      <c r="H696" t="s">
        <v>47</v>
      </c>
      <c r="I696" t="s">
        <v>45</v>
      </c>
    </row>
    <row r="697" spans="1:9" x14ac:dyDescent="0.25">
      <c r="B697">
        <v>0</v>
      </c>
      <c r="C697" t="s">
        <v>2712</v>
      </c>
      <c r="D697" t="s">
        <v>2713</v>
      </c>
      <c r="F697" t="s">
        <v>70</v>
      </c>
      <c r="H697" t="s">
        <v>47</v>
      </c>
      <c r="I697" t="s">
        <v>45</v>
      </c>
    </row>
    <row r="698" spans="1:9" x14ac:dyDescent="0.25">
      <c r="B698">
        <v>0</v>
      </c>
      <c r="C698" t="s">
        <v>2714</v>
      </c>
      <c r="D698" t="s">
        <v>2715</v>
      </c>
      <c r="F698" t="s">
        <v>70</v>
      </c>
      <c r="H698" t="s">
        <v>47</v>
      </c>
      <c r="I698" t="s">
        <v>45</v>
      </c>
    </row>
    <row r="699" spans="1:9" x14ac:dyDescent="0.25">
      <c r="B699">
        <v>0</v>
      </c>
      <c r="C699" t="s">
        <v>2716</v>
      </c>
      <c r="D699" t="s">
        <v>2717</v>
      </c>
      <c r="F699" t="s">
        <v>70</v>
      </c>
      <c r="H699" t="s">
        <v>47</v>
      </c>
      <c r="I699" t="s">
        <v>45</v>
      </c>
    </row>
    <row r="700" spans="1:9" x14ac:dyDescent="0.25">
      <c r="B700">
        <v>0</v>
      </c>
      <c r="C700" t="s">
        <v>2718</v>
      </c>
      <c r="D700" t="s">
        <v>2719</v>
      </c>
      <c r="F700" t="s">
        <v>70</v>
      </c>
      <c r="H700" t="s">
        <v>47</v>
      </c>
      <c r="I700" t="s">
        <v>45</v>
      </c>
    </row>
    <row r="701" spans="1:9" x14ac:dyDescent="0.25">
      <c r="B701">
        <v>0</v>
      </c>
      <c r="C701" t="s">
        <v>2720</v>
      </c>
      <c r="D701" t="s">
        <v>2721</v>
      </c>
      <c r="F701" t="s">
        <v>70</v>
      </c>
      <c r="H701" t="s">
        <v>47</v>
      </c>
      <c r="I701" t="s">
        <v>45</v>
      </c>
    </row>
    <row r="702" spans="1:9" x14ac:dyDescent="0.25">
      <c r="B702">
        <v>0</v>
      </c>
      <c r="C702" t="s">
        <v>2722</v>
      </c>
      <c r="D702" t="s">
        <v>2723</v>
      </c>
      <c r="F702" t="s">
        <v>70</v>
      </c>
      <c r="H702" t="s">
        <v>47</v>
      </c>
      <c r="I702" t="s">
        <v>45</v>
      </c>
    </row>
    <row r="703" spans="1:9" x14ac:dyDescent="0.25">
      <c r="B703">
        <v>0</v>
      </c>
      <c r="C703" t="s">
        <v>2724</v>
      </c>
      <c r="D703" t="s">
        <v>2725</v>
      </c>
      <c r="F703" t="s">
        <v>70</v>
      </c>
      <c r="H703" t="s">
        <v>47</v>
      </c>
      <c r="I703" t="s">
        <v>45</v>
      </c>
    </row>
    <row r="704" spans="1:9" x14ac:dyDescent="0.25">
      <c r="B704">
        <v>0</v>
      </c>
      <c r="C704" t="s">
        <v>2726</v>
      </c>
      <c r="D704" t="s">
        <v>2727</v>
      </c>
      <c r="F704" t="s">
        <v>70</v>
      </c>
      <c r="H704" t="s">
        <v>47</v>
      </c>
      <c r="I704" t="s">
        <v>45</v>
      </c>
    </row>
    <row r="705" spans="1:9" x14ac:dyDescent="0.25">
      <c r="B705">
        <v>0</v>
      </c>
      <c r="C705" t="s">
        <v>2728</v>
      </c>
      <c r="D705" t="s">
        <v>2729</v>
      </c>
      <c r="F705" t="s">
        <v>70</v>
      </c>
      <c r="H705" t="s">
        <v>47</v>
      </c>
      <c r="I705" t="s">
        <v>45</v>
      </c>
    </row>
    <row r="706" spans="1:9" x14ac:dyDescent="0.25">
      <c r="B706">
        <v>0</v>
      </c>
      <c r="C706" t="s">
        <v>2730</v>
      </c>
      <c r="D706" t="s">
        <v>2731</v>
      </c>
      <c r="F706" t="s">
        <v>70</v>
      </c>
      <c r="H706" t="s">
        <v>47</v>
      </c>
      <c r="I706" t="s">
        <v>45</v>
      </c>
    </row>
    <row r="707" spans="1:9" x14ac:dyDescent="0.25">
      <c r="B707">
        <v>0</v>
      </c>
      <c r="C707" t="s">
        <v>2732</v>
      </c>
      <c r="D707" t="s">
        <v>2733</v>
      </c>
      <c r="F707" t="s">
        <v>70</v>
      </c>
      <c r="H707" t="s">
        <v>47</v>
      </c>
      <c r="I707" t="s">
        <v>45</v>
      </c>
    </row>
    <row r="708" spans="1:9" x14ac:dyDescent="0.25">
      <c r="B708">
        <v>0</v>
      </c>
      <c r="C708" t="s">
        <v>2734</v>
      </c>
      <c r="D708" t="s">
        <v>2735</v>
      </c>
      <c r="F708" t="s">
        <v>70</v>
      </c>
      <c r="H708" t="s">
        <v>47</v>
      </c>
      <c r="I708" t="s">
        <v>45</v>
      </c>
    </row>
    <row r="709" spans="1:9" x14ac:dyDescent="0.25">
      <c r="B709">
        <v>0</v>
      </c>
      <c r="C709" t="s">
        <v>2736</v>
      </c>
      <c r="D709" t="s">
        <v>2737</v>
      </c>
      <c r="F709" t="s">
        <v>70</v>
      </c>
      <c r="H709" t="s">
        <v>47</v>
      </c>
      <c r="I709" t="s">
        <v>45</v>
      </c>
    </row>
    <row r="710" spans="1:9" x14ac:dyDescent="0.25">
      <c r="B710">
        <v>0</v>
      </c>
      <c r="C710" t="s">
        <v>2738</v>
      </c>
      <c r="D710" t="s">
        <v>2739</v>
      </c>
      <c r="F710" t="s">
        <v>70</v>
      </c>
      <c r="H710" t="s">
        <v>47</v>
      </c>
      <c r="I710" t="s">
        <v>45</v>
      </c>
    </row>
    <row r="711" spans="1:9" x14ac:dyDescent="0.25">
      <c r="B711">
        <v>0</v>
      </c>
      <c r="C711" t="s">
        <v>2740</v>
      </c>
      <c r="D711" t="s">
        <v>2741</v>
      </c>
      <c r="F711" t="s">
        <v>70</v>
      </c>
      <c r="H711" t="s">
        <v>47</v>
      </c>
      <c r="I711" t="s">
        <v>45</v>
      </c>
    </row>
    <row r="712" spans="1:9" x14ac:dyDescent="0.25">
      <c r="B712">
        <v>0</v>
      </c>
      <c r="C712" t="s">
        <v>2742</v>
      </c>
      <c r="D712" t="s">
        <v>2743</v>
      </c>
      <c r="F712" t="s">
        <v>70</v>
      </c>
      <c r="H712" t="s">
        <v>47</v>
      </c>
      <c r="I712" t="s">
        <v>45</v>
      </c>
    </row>
    <row r="713" spans="1:9" x14ac:dyDescent="0.25">
      <c r="B713">
        <v>0</v>
      </c>
      <c r="C713" t="s">
        <v>2744</v>
      </c>
      <c r="D713" t="s">
        <v>2745</v>
      </c>
      <c r="F713" t="s">
        <v>70</v>
      </c>
      <c r="H713" t="s">
        <v>47</v>
      </c>
      <c r="I713" t="s">
        <v>45</v>
      </c>
    </row>
    <row r="714" spans="1:9" x14ac:dyDescent="0.25">
      <c r="A714" t="s">
        <v>15</v>
      </c>
      <c r="B714">
        <v>0</v>
      </c>
      <c r="C714" t="s">
        <v>809</v>
      </c>
      <c r="D714" t="s">
        <v>810</v>
      </c>
      <c r="E714" t="s">
        <v>1811</v>
      </c>
      <c r="F714" t="s">
        <v>70</v>
      </c>
      <c r="G714" t="s">
        <v>67</v>
      </c>
      <c r="H714" t="s">
        <v>47</v>
      </c>
      <c r="I714" t="s">
        <v>45</v>
      </c>
    </row>
    <row r="715" spans="1:9" x14ac:dyDescent="0.25">
      <c r="B715">
        <v>0</v>
      </c>
      <c r="C715" t="s">
        <v>812</v>
      </c>
      <c r="D715" t="s">
        <v>813</v>
      </c>
      <c r="E715" t="s">
        <v>1811</v>
      </c>
      <c r="F715" t="s">
        <v>70</v>
      </c>
      <c r="G715" t="s">
        <v>67</v>
      </c>
      <c r="H715" t="s">
        <v>47</v>
      </c>
      <c r="I715" t="s">
        <v>45</v>
      </c>
    </row>
    <row r="716" spans="1:9" x14ac:dyDescent="0.25">
      <c r="B716">
        <v>0</v>
      </c>
      <c r="C716" t="s">
        <v>2746</v>
      </c>
      <c r="D716" t="s">
        <v>2747</v>
      </c>
      <c r="F716" t="s">
        <v>70</v>
      </c>
      <c r="H716" t="s">
        <v>47</v>
      </c>
      <c r="I716" t="s">
        <v>45</v>
      </c>
    </row>
    <row r="717" spans="1:9" x14ac:dyDescent="0.25">
      <c r="B717">
        <v>0</v>
      </c>
      <c r="C717" t="s">
        <v>815</v>
      </c>
      <c r="D717" t="s">
        <v>816</v>
      </c>
      <c r="E717" t="s">
        <v>1811</v>
      </c>
      <c r="F717" t="s">
        <v>70</v>
      </c>
      <c r="G717" t="s">
        <v>67</v>
      </c>
      <c r="H717" t="s">
        <v>47</v>
      </c>
      <c r="I717" t="s">
        <v>45</v>
      </c>
    </row>
    <row r="718" spans="1:9" x14ac:dyDescent="0.25">
      <c r="B718">
        <v>0</v>
      </c>
      <c r="C718" t="s">
        <v>818</v>
      </c>
      <c r="D718" t="s">
        <v>819</v>
      </c>
      <c r="F718" t="s">
        <v>70</v>
      </c>
      <c r="H718" t="s">
        <v>47</v>
      </c>
      <c r="I718" t="s">
        <v>45</v>
      </c>
    </row>
    <row r="719" spans="1:9" x14ac:dyDescent="0.25">
      <c r="B719">
        <v>0</v>
      </c>
      <c r="C719" t="s">
        <v>2748</v>
      </c>
      <c r="D719" t="s">
        <v>2749</v>
      </c>
      <c r="F719" t="s">
        <v>70</v>
      </c>
      <c r="H719" t="s">
        <v>47</v>
      </c>
      <c r="I719" t="s">
        <v>45</v>
      </c>
    </row>
    <row r="720" spans="1:9" x14ac:dyDescent="0.25">
      <c r="B720">
        <v>0</v>
      </c>
      <c r="C720" t="s">
        <v>2750</v>
      </c>
      <c r="D720" t="s">
        <v>2751</v>
      </c>
      <c r="F720" t="s">
        <v>70</v>
      </c>
      <c r="H720" t="s">
        <v>47</v>
      </c>
      <c r="I720" t="s">
        <v>45</v>
      </c>
    </row>
    <row r="721" spans="2:9" x14ac:dyDescent="0.25">
      <c r="B721">
        <v>0</v>
      </c>
      <c r="C721" t="s">
        <v>2752</v>
      </c>
      <c r="D721" t="s">
        <v>2753</v>
      </c>
      <c r="F721" t="s">
        <v>70</v>
      </c>
      <c r="H721" t="s">
        <v>47</v>
      </c>
      <c r="I721" t="s">
        <v>45</v>
      </c>
    </row>
    <row r="722" spans="2:9" x14ac:dyDescent="0.25">
      <c r="B722">
        <v>0</v>
      </c>
      <c r="C722" t="s">
        <v>2754</v>
      </c>
      <c r="D722" t="s">
        <v>2755</v>
      </c>
      <c r="F722" t="s">
        <v>70</v>
      </c>
      <c r="H722" t="s">
        <v>47</v>
      </c>
      <c r="I722" t="s">
        <v>45</v>
      </c>
    </row>
    <row r="723" spans="2:9" x14ac:dyDescent="0.25">
      <c r="B723">
        <v>0</v>
      </c>
      <c r="C723" t="s">
        <v>821</v>
      </c>
      <c r="D723" t="s">
        <v>822</v>
      </c>
      <c r="E723" t="s">
        <v>1811</v>
      </c>
      <c r="F723" t="s">
        <v>70</v>
      </c>
      <c r="G723" t="s">
        <v>67</v>
      </c>
      <c r="H723" t="s">
        <v>47</v>
      </c>
      <c r="I723" t="s">
        <v>45</v>
      </c>
    </row>
    <row r="724" spans="2:9" x14ac:dyDescent="0.25">
      <c r="B724">
        <v>0</v>
      </c>
      <c r="C724" t="s">
        <v>2756</v>
      </c>
      <c r="D724" t="s">
        <v>2757</v>
      </c>
      <c r="E724" t="s">
        <v>1811</v>
      </c>
      <c r="F724" t="s">
        <v>70</v>
      </c>
      <c r="G724" t="s">
        <v>67</v>
      </c>
      <c r="H724" t="s">
        <v>47</v>
      </c>
      <c r="I724" t="s">
        <v>45</v>
      </c>
    </row>
    <row r="725" spans="2:9" x14ac:dyDescent="0.25">
      <c r="B725">
        <v>0</v>
      </c>
      <c r="C725" t="s">
        <v>824</v>
      </c>
      <c r="D725" t="s">
        <v>825</v>
      </c>
      <c r="E725" t="s">
        <v>1811</v>
      </c>
      <c r="F725" t="s">
        <v>70</v>
      </c>
      <c r="G725" t="s">
        <v>67</v>
      </c>
      <c r="H725" t="s">
        <v>47</v>
      </c>
      <c r="I725" t="s">
        <v>45</v>
      </c>
    </row>
    <row r="726" spans="2:9" x14ac:dyDescent="0.25">
      <c r="B726">
        <v>0</v>
      </c>
      <c r="C726" t="s">
        <v>2758</v>
      </c>
      <c r="D726" t="s">
        <v>2759</v>
      </c>
      <c r="E726" t="s">
        <v>1811</v>
      </c>
      <c r="F726" t="s">
        <v>70</v>
      </c>
      <c r="G726" t="s">
        <v>67</v>
      </c>
      <c r="H726" t="s">
        <v>47</v>
      </c>
      <c r="I726" t="s">
        <v>45</v>
      </c>
    </row>
    <row r="727" spans="2:9" x14ac:dyDescent="0.25">
      <c r="B727">
        <v>0</v>
      </c>
      <c r="C727" t="s">
        <v>827</v>
      </c>
      <c r="D727" t="s">
        <v>2760</v>
      </c>
      <c r="E727" t="s">
        <v>1811</v>
      </c>
      <c r="F727" t="s">
        <v>70</v>
      </c>
      <c r="G727" t="s">
        <v>67</v>
      </c>
      <c r="H727" t="s">
        <v>47</v>
      </c>
      <c r="I727" t="s">
        <v>45</v>
      </c>
    </row>
    <row r="728" spans="2:9" x14ac:dyDescent="0.25">
      <c r="B728">
        <v>0</v>
      </c>
      <c r="C728" t="s">
        <v>828</v>
      </c>
      <c r="D728" t="s">
        <v>829</v>
      </c>
      <c r="E728" t="s">
        <v>1811</v>
      </c>
      <c r="F728" t="s">
        <v>70</v>
      </c>
      <c r="G728" t="s">
        <v>67</v>
      </c>
      <c r="H728" t="s">
        <v>47</v>
      </c>
      <c r="I728" t="s">
        <v>45</v>
      </c>
    </row>
    <row r="729" spans="2:9" x14ac:dyDescent="0.25">
      <c r="B729">
        <v>0</v>
      </c>
      <c r="C729" t="s">
        <v>2761</v>
      </c>
      <c r="D729" t="s">
        <v>2762</v>
      </c>
      <c r="E729" t="s">
        <v>1811</v>
      </c>
      <c r="F729" t="s">
        <v>70</v>
      </c>
      <c r="G729" t="s">
        <v>67</v>
      </c>
      <c r="H729" t="s">
        <v>47</v>
      </c>
      <c r="I729" t="s">
        <v>45</v>
      </c>
    </row>
    <row r="730" spans="2:9" x14ac:dyDescent="0.25">
      <c r="B730">
        <v>0</v>
      </c>
      <c r="C730" t="s">
        <v>2763</v>
      </c>
      <c r="D730" t="s">
        <v>2225</v>
      </c>
      <c r="F730" t="s">
        <v>70</v>
      </c>
      <c r="H730" t="s">
        <v>47</v>
      </c>
      <c r="I730" t="s">
        <v>45</v>
      </c>
    </row>
    <row r="731" spans="2:9" x14ac:dyDescent="0.25">
      <c r="B731">
        <v>0</v>
      </c>
      <c r="C731" t="s">
        <v>2764</v>
      </c>
      <c r="D731" t="s">
        <v>2765</v>
      </c>
      <c r="E731" t="s">
        <v>1811</v>
      </c>
      <c r="F731" t="s">
        <v>70</v>
      </c>
      <c r="G731" t="s">
        <v>67</v>
      </c>
      <c r="H731" t="s">
        <v>47</v>
      </c>
      <c r="I731" t="s">
        <v>45</v>
      </c>
    </row>
    <row r="732" spans="2:9" x14ac:dyDescent="0.25">
      <c r="B732">
        <v>0</v>
      </c>
      <c r="C732" t="s">
        <v>2766</v>
      </c>
      <c r="D732" t="s">
        <v>2534</v>
      </c>
      <c r="F732" t="s">
        <v>70</v>
      </c>
      <c r="H732" t="s">
        <v>47</v>
      </c>
      <c r="I732" t="s">
        <v>45</v>
      </c>
    </row>
    <row r="733" spans="2:9" x14ac:dyDescent="0.25">
      <c r="B733">
        <v>0</v>
      </c>
      <c r="C733" t="s">
        <v>2767</v>
      </c>
      <c r="D733" t="s">
        <v>2768</v>
      </c>
      <c r="E733" t="s">
        <v>1811</v>
      </c>
      <c r="F733" t="s">
        <v>70</v>
      </c>
      <c r="G733" t="s">
        <v>67</v>
      </c>
      <c r="H733" t="s">
        <v>47</v>
      </c>
      <c r="I733" t="s">
        <v>45</v>
      </c>
    </row>
    <row r="734" spans="2:9" x14ac:dyDescent="0.25">
      <c r="B734">
        <v>0</v>
      </c>
      <c r="C734" t="s">
        <v>831</v>
      </c>
      <c r="D734" t="s">
        <v>832</v>
      </c>
      <c r="F734" t="s">
        <v>70</v>
      </c>
      <c r="H734" t="s">
        <v>47</v>
      </c>
      <c r="I734" t="s">
        <v>45</v>
      </c>
    </row>
    <row r="735" spans="2:9" x14ac:dyDescent="0.25">
      <c r="B735">
        <v>0</v>
      </c>
      <c r="C735" t="s">
        <v>2769</v>
      </c>
      <c r="D735" t="s">
        <v>2770</v>
      </c>
      <c r="F735" t="s">
        <v>70</v>
      </c>
      <c r="H735" t="s">
        <v>47</v>
      </c>
      <c r="I735" t="s">
        <v>45</v>
      </c>
    </row>
    <row r="736" spans="2:9" x14ac:dyDescent="0.25">
      <c r="B736">
        <v>0</v>
      </c>
      <c r="C736" t="s">
        <v>834</v>
      </c>
      <c r="D736" t="s">
        <v>835</v>
      </c>
      <c r="F736" t="s">
        <v>70</v>
      </c>
      <c r="H736" t="s">
        <v>47</v>
      </c>
      <c r="I736" t="s">
        <v>45</v>
      </c>
    </row>
    <row r="737" spans="1:9" x14ac:dyDescent="0.25">
      <c r="B737">
        <v>0</v>
      </c>
      <c r="C737" t="s">
        <v>2771</v>
      </c>
      <c r="D737" t="s">
        <v>2772</v>
      </c>
      <c r="F737" t="s">
        <v>70</v>
      </c>
      <c r="H737" t="s">
        <v>47</v>
      </c>
      <c r="I737" t="s">
        <v>45</v>
      </c>
    </row>
    <row r="738" spans="1:9" x14ac:dyDescent="0.25">
      <c r="B738">
        <v>0</v>
      </c>
      <c r="C738" t="s">
        <v>837</v>
      </c>
      <c r="D738" t="s">
        <v>838</v>
      </c>
      <c r="F738" t="s">
        <v>70</v>
      </c>
      <c r="H738" t="s">
        <v>47</v>
      </c>
      <c r="I738" t="s">
        <v>45</v>
      </c>
    </row>
    <row r="739" spans="1:9" x14ac:dyDescent="0.25">
      <c r="B739">
        <v>0</v>
      </c>
      <c r="C739" t="s">
        <v>2773</v>
      </c>
      <c r="D739" t="s">
        <v>2774</v>
      </c>
      <c r="F739" t="s">
        <v>70</v>
      </c>
      <c r="H739" t="s">
        <v>47</v>
      </c>
      <c r="I739" t="s">
        <v>45</v>
      </c>
    </row>
    <row r="740" spans="1:9" x14ac:dyDescent="0.25">
      <c r="A740" t="s">
        <v>840</v>
      </c>
      <c r="B740">
        <v>0</v>
      </c>
      <c r="C740" t="s">
        <v>841</v>
      </c>
      <c r="D740" t="s">
        <v>842</v>
      </c>
      <c r="E740" t="s">
        <v>1811</v>
      </c>
      <c r="F740" t="s">
        <v>70</v>
      </c>
      <c r="G740" t="s">
        <v>67</v>
      </c>
      <c r="H740" t="s">
        <v>47</v>
      </c>
      <c r="I740" t="s">
        <v>45</v>
      </c>
    </row>
    <row r="741" spans="1:9" x14ac:dyDescent="0.25">
      <c r="B741">
        <v>0</v>
      </c>
      <c r="C741" t="s">
        <v>844</v>
      </c>
      <c r="D741" t="s">
        <v>845</v>
      </c>
      <c r="E741" t="s">
        <v>1811</v>
      </c>
      <c r="F741" t="s">
        <v>70</v>
      </c>
      <c r="G741" t="s">
        <v>67</v>
      </c>
      <c r="H741" t="s">
        <v>47</v>
      </c>
      <c r="I741" t="s">
        <v>45</v>
      </c>
    </row>
    <row r="742" spans="1:9" x14ac:dyDescent="0.25">
      <c r="B742">
        <v>0</v>
      </c>
      <c r="C742" t="s">
        <v>847</v>
      </c>
      <c r="D742" t="s">
        <v>848</v>
      </c>
      <c r="E742" t="s">
        <v>1811</v>
      </c>
      <c r="F742" t="s">
        <v>70</v>
      </c>
      <c r="G742" t="s">
        <v>67</v>
      </c>
      <c r="H742" t="s">
        <v>47</v>
      </c>
      <c r="I742" t="s">
        <v>45</v>
      </c>
    </row>
    <row r="743" spans="1:9" x14ac:dyDescent="0.25">
      <c r="B743">
        <v>0</v>
      </c>
      <c r="C743" t="s">
        <v>2775</v>
      </c>
      <c r="D743" t="s">
        <v>2776</v>
      </c>
      <c r="F743" t="s">
        <v>70</v>
      </c>
      <c r="H743" t="s">
        <v>47</v>
      </c>
      <c r="I743" t="s">
        <v>45</v>
      </c>
    </row>
    <row r="744" spans="1:9" x14ac:dyDescent="0.25">
      <c r="B744">
        <v>0</v>
      </c>
      <c r="C744" t="s">
        <v>2777</v>
      </c>
      <c r="D744" t="s">
        <v>2778</v>
      </c>
      <c r="F744" t="s">
        <v>70</v>
      </c>
      <c r="H744" t="s">
        <v>47</v>
      </c>
      <c r="I744" t="s">
        <v>45</v>
      </c>
    </row>
    <row r="745" spans="1:9" x14ac:dyDescent="0.25">
      <c r="B745">
        <v>0</v>
      </c>
      <c r="C745" t="s">
        <v>2779</v>
      </c>
      <c r="D745" t="s">
        <v>2780</v>
      </c>
      <c r="F745" t="s">
        <v>70</v>
      </c>
      <c r="H745" t="s">
        <v>47</v>
      </c>
      <c r="I745" t="s">
        <v>45</v>
      </c>
    </row>
    <row r="746" spans="1:9" x14ac:dyDescent="0.25">
      <c r="B746">
        <v>0</v>
      </c>
      <c r="C746" t="s">
        <v>850</v>
      </c>
      <c r="D746" t="s">
        <v>851</v>
      </c>
      <c r="E746" t="s">
        <v>1811</v>
      </c>
      <c r="F746" t="s">
        <v>70</v>
      </c>
      <c r="G746" t="s">
        <v>67</v>
      </c>
      <c r="H746" t="s">
        <v>47</v>
      </c>
      <c r="I746" t="s">
        <v>45</v>
      </c>
    </row>
    <row r="747" spans="1:9" x14ac:dyDescent="0.25">
      <c r="B747">
        <v>0</v>
      </c>
      <c r="C747" t="s">
        <v>853</v>
      </c>
      <c r="D747" t="s">
        <v>854</v>
      </c>
      <c r="E747" t="s">
        <v>1811</v>
      </c>
      <c r="F747" t="s">
        <v>70</v>
      </c>
      <c r="G747" t="s">
        <v>67</v>
      </c>
      <c r="H747" t="s">
        <v>47</v>
      </c>
      <c r="I747" t="s">
        <v>45</v>
      </c>
    </row>
    <row r="748" spans="1:9" x14ac:dyDescent="0.25">
      <c r="B748">
        <v>0</v>
      </c>
      <c r="C748" t="s">
        <v>856</v>
      </c>
      <c r="D748" t="s">
        <v>857</v>
      </c>
      <c r="E748" t="s">
        <v>1811</v>
      </c>
      <c r="F748" t="s">
        <v>70</v>
      </c>
      <c r="G748" t="s">
        <v>67</v>
      </c>
      <c r="H748" t="s">
        <v>47</v>
      </c>
      <c r="I748" t="s">
        <v>45</v>
      </c>
    </row>
    <row r="749" spans="1:9" x14ac:dyDescent="0.25">
      <c r="B749">
        <v>0</v>
      </c>
      <c r="C749" t="s">
        <v>2781</v>
      </c>
      <c r="D749" t="s">
        <v>2782</v>
      </c>
      <c r="F749" t="s">
        <v>70</v>
      </c>
      <c r="H749" t="s">
        <v>47</v>
      </c>
      <c r="I749" t="s">
        <v>45</v>
      </c>
    </row>
    <row r="750" spans="1:9" x14ac:dyDescent="0.25">
      <c r="B750">
        <v>0</v>
      </c>
      <c r="C750" t="s">
        <v>2783</v>
      </c>
      <c r="D750" t="s">
        <v>2784</v>
      </c>
      <c r="F750" t="s">
        <v>70</v>
      </c>
      <c r="H750" t="s">
        <v>47</v>
      </c>
      <c r="I750" t="s">
        <v>45</v>
      </c>
    </row>
    <row r="751" spans="1:9" x14ac:dyDescent="0.25">
      <c r="B751">
        <v>0</v>
      </c>
      <c r="C751" t="s">
        <v>859</v>
      </c>
      <c r="D751" t="s">
        <v>2785</v>
      </c>
      <c r="F751" t="s">
        <v>70</v>
      </c>
      <c r="H751" t="s">
        <v>47</v>
      </c>
      <c r="I751" t="s">
        <v>45</v>
      </c>
    </row>
    <row r="752" spans="1:9" x14ac:dyDescent="0.25">
      <c r="B752">
        <v>0</v>
      </c>
      <c r="C752" t="s">
        <v>2786</v>
      </c>
      <c r="D752" t="s">
        <v>2787</v>
      </c>
      <c r="F752" t="s">
        <v>70</v>
      </c>
      <c r="H752" t="s">
        <v>47</v>
      </c>
      <c r="I752" t="s">
        <v>45</v>
      </c>
    </row>
    <row r="753" spans="2:9" x14ac:dyDescent="0.25">
      <c r="B753">
        <v>0</v>
      </c>
      <c r="C753" t="s">
        <v>2788</v>
      </c>
      <c r="D753" t="s">
        <v>2789</v>
      </c>
      <c r="F753" t="s">
        <v>70</v>
      </c>
      <c r="H753" t="s">
        <v>47</v>
      </c>
      <c r="I753" t="s">
        <v>45</v>
      </c>
    </row>
    <row r="754" spans="2:9" x14ac:dyDescent="0.25">
      <c r="B754">
        <v>0</v>
      </c>
      <c r="C754" t="s">
        <v>2790</v>
      </c>
      <c r="D754" t="s">
        <v>2791</v>
      </c>
      <c r="F754" t="s">
        <v>70</v>
      </c>
      <c r="H754" t="s">
        <v>47</v>
      </c>
      <c r="I754" t="s">
        <v>45</v>
      </c>
    </row>
    <row r="755" spans="2:9" x14ac:dyDescent="0.25">
      <c r="B755">
        <v>0</v>
      </c>
      <c r="C755" t="s">
        <v>860</v>
      </c>
      <c r="D755" t="s">
        <v>861</v>
      </c>
      <c r="F755" t="s">
        <v>70</v>
      </c>
      <c r="H755" t="s">
        <v>47</v>
      </c>
      <c r="I755" t="s">
        <v>45</v>
      </c>
    </row>
    <row r="756" spans="2:9" x14ac:dyDescent="0.25">
      <c r="B756">
        <v>0</v>
      </c>
      <c r="C756" t="s">
        <v>863</v>
      </c>
      <c r="D756" t="s">
        <v>864</v>
      </c>
      <c r="F756" t="s">
        <v>70</v>
      </c>
      <c r="H756" t="s">
        <v>47</v>
      </c>
      <c r="I756" t="s">
        <v>45</v>
      </c>
    </row>
    <row r="757" spans="2:9" x14ac:dyDescent="0.25">
      <c r="B757">
        <v>0</v>
      </c>
      <c r="C757" t="s">
        <v>2792</v>
      </c>
      <c r="D757" t="s">
        <v>2793</v>
      </c>
      <c r="F757" t="s">
        <v>70</v>
      </c>
      <c r="H757" t="s">
        <v>47</v>
      </c>
      <c r="I757" t="s">
        <v>45</v>
      </c>
    </row>
    <row r="758" spans="2:9" x14ac:dyDescent="0.25">
      <c r="B758">
        <v>0</v>
      </c>
      <c r="C758" t="s">
        <v>2794</v>
      </c>
      <c r="D758" t="s">
        <v>2795</v>
      </c>
      <c r="F758" t="s">
        <v>70</v>
      </c>
      <c r="H758" t="s">
        <v>47</v>
      </c>
      <c r="I758" t="s">
        <v>45</v>
      </c>
    </row>
    <row r="759" spans="2:9" x14ac:dyDescent="0.25">
      <c r="B759">
        <v>0</v>
      </c>
      <c r="C759" t="s">
        <v>866</v>
      </c>
      <c r="D759" t="s">
        <v>867</v>
      </c>
      <c r="F759" t="s">
        <v>70</v>
      </c>
      <c r="H759" t="s">
        <v>47</v>
      </c>
      <c r="I759" t="s">
        <v>45</v>
      </c>
    </row>
    <row r="760" spans="2:9" x14ac:dyDescent="0.25">
      <c r="B760">
        <v>0</v>
      </c>
      <c r="C760" t="s">
        <v>2796</v>
      </c>
      <c r="D760" t="s">
        <v>2797</v>
      </c>
      <c r="F760" t="s">
        <v>70</v>
      </c>
      <c r="H760" t="s">
        <v>47</v>
      </c>
      <c r="I760" t="s">
        <v>45</v>
      </c>
    </row>
    <row r="761" spans="2:9" x14ac:dyDescent="0.25">
      <c r="B761">
        <v>0</v>
      </c>
      <c r="C761" t="s">
        <v>2798</v>
      </c>
      <c r="D761" t="s">
        <v>2799</v>
      </c>
      <c r="F761" t="s">
        <v>70</v>
      </c>
      <c r="H761" t="s">
        <v>47</v>
      </c>
      <c r="I761" t="s">
        <v>45</v>
      </c>
    </row>
    <row r="762" spans="2:9" x14ac:dyDescent="0.25">
      <c r="B762">
        <v>0</v>
      </c>
      <c r="C762" t="s">
        <v>2800</v>
      </c>
      <c r="D762" t="s">
        <v>2799</v>
      </c>
      <c r="F762" t="s">
        <v>70</v>
      </c>
      <c r="H762" t="s">
        <v>47</v>
      </c>
      <c r="I762" t="s">
        <v>45</v>
      </c>
    </row>
    <row r="763" spans="2:9" x14ac:dyDescent="0.25">
      <c r="B763">
        <v>0</v>
      </c>
      <c r="C763" t="s">
        <v>2801</v>
      </c>
      <c r="D763" t="s">
        <v>2799</v>
      </c>
      <c r="F763" t="s">
        <v>70</v>
      </c>
      <c r="H763" t="s">
        <v>47</v>
      </c>
      <c r="I763" t="s">
        <v>45</v>
      </c>
    </row>
    <row r="764" spans="2:9" x14ac:dyDescent="0.25">
      <c r="B764">
        <v>0</v>
      </c>
      <c r="C764" t="s">
        <v>2802</v>
      </c>
      <c r="D764" t="s">
        <v>2799</v>
      </c>
      <c r="F764" t="s">
        <v>70</v>
      </c>
      <c r="H764" t="s">
        <v>47</v>
      </c>
      <c r="I764" t="s">
        <v>45</v>
      </c>
    </row>
    <row r="765" spans="2:9" x14ac:dyDescent="0.25">
      <c r="B765">
        <v>0</v>
      </c>
      <c r="C765" t="s">
        <v>2803</v>
      </c>
      <c r="D765" t="s">
        <v>2804</v>
      </c>
      <c r="F765" t="s">
        <v>70</v>
      </c>
      <c r="H765" t="s">
        <v>47</v>
      </c>
      <c r="I765" t="s">
        <v>45</v>
      </c>
    </row>
    <row r="766" spans="2:9" x14ac:dyDescent="0.25">
      <c r="B766">
        <v>0</v>
      </c>
      <c r="C766" t="s">
        <v>2805</v>
      </c>
      <c r="D766" t="s">
        <v>2806</v>
      </c>
      <c r="F766" t="s">
        <v>70</v>
      </c>
      <c r="H766" t="s">
        <v>47</v>
      </c>
      <c r="I766" t="s">
        <v>45</v>
      </c>
    </row>
    <row r="767" spans="2:9" x14ac:dyDescent="0.25">
      <c r="B767">
        <v>0</v>
      </c>
      <c r="C767" t="s">
        <v>869</v>
      </c>
      <c r="D767" t="s">
        <v>870</v>
      </c>
      <c r="E767" t="s">
        <v>1811</v>
      </c>
      <c r="F767" t="s">
        <v>70</v>
      </c>
      <c r="G767" t="s">
        <v>67</v>
      </c>
      <c r="H767" t="s">
        <v>47</v>
      </c>
      <c r="I767" t="s">
        <v>45</v>
      </c>
    </row>
    <row r="768" spans="2:9" x14ac:dyDescent="0.25">
      <c r="B768">
        <v>0</v>
      </c>
      <c r="C768" t="s">
        <v>2807</v>
      </c>
      <c r="D768" t="s">
        <v>2808</v>
      </c>
      <c r="F768" t="s">
        <v>70</v>
      </c>
      <c r="H768" t="s">
        <v>47</v>
      </c>
      <c r="I768" t="s">
        <v>45</v>
      </c>
    </row>
    <row r="769" spans="2:9" x14ac:dyDescent="0.25">
      <c r="B769">
        <v>0</v>
      </c>
      <c r="C769" t="s">
        <v>2809</v>
      </c>
      <c r="D769" t="s">
        <v>2810</v>
      </c>
      <c r="F769" t="s">
        <v>70</v>
      </c>
      <c r="H769" t="s">
        <v>47</v>
      </c>
      <c r="I769" t="s">
        <v>45</v>
      </c>
    </row>
    <row r="770" spans="2:9" x14ac:dyDescent="0.25">
      <c r="B770">
        <v>0</v>
      </c>
      <c r="C770" t="s">
        <v>2811</v>
      </c>
      <c r="D770" t="s">
        <v>2812</v>
      </c>
      <c r="F770" t="s">
        <v>70</v>
      </c>
      <c r="H770" t="s">
        <v>47</v>
      </c>
      <c r="I770" t="s">
        <v>45</v>
      </c>
    </row>
    <row r="771" spans="2:9" x14ac:dyDescent="0.25">
      <c r="B771">
        <v>0</v>
      </c>
      <c r="C771" t="s">
        <v>2813</v>
      </c>
      <c r="D771" t="s">
        <v>2814</v>
      </c>
      <c r="F771" t="s">
        <v>70</v>
      </c>
      <c r="H771" t="s">
        <v>47</v>
      </c>
      <c r="I771" t="s">
        <v>45</v>
      </c>
    </row>
    <row r="772" spans="2:9" x14ac:dyDescent="0.25">
      <c r="B772">
        <v>0</v>
      </c>
      <c r="C772" t="s">
        <v>2815</v>
      </c>
      <c r="D772" t="s">
        <v>2816</v>
      </c>
      <c r="F772" t="s">
        <v>70</v>
      </c>
      <c r="H772" t="s">
        <v>47</v>
      </c>
      <c r="I772" t="s">
        <v>45</v>
      </c>
    </row>
    <row r="773" spans="2:9" x14ac:dyDescent="0.25">
      <c r="B773">
        <v>0</v>
      </c>
      <c r="C773" t="s">
        <v>2817</v>
      </c>
      <c r="D773" t="s">
        <v>2818</v>
      </c>
      <c r="F773" t="s">
        <v>70</v>
      </c>
      <c r="H773" t="s">
        <v>47</v>
      </c>
      <c r="I773" t="s">
        <v>45</v>
      </c>
    </row>
    <row r="774" spans="2:9" x14ac:dyDescent="0.25">
      <c r="B774">
        <v>0</v>
      </c>
      <c r="C774" t="s">
        <v>2819</v>
      </c>
      <c r="D774" t="s">
        <v>2820</v>
      </c>
      <c r="F774" t="s">
        <v>70</v>
      </c>
      <c r="H774" t="s">
        <v>47</v>
      </c>
      <c r="I774" t="s">
        <v>45</v>
      </c>
    </row>
    <row r="775" spans="2:9" x14ac:dyDescent="0.25">
      <c r="B775">
        <v>0</v>
      </c>
      <c r="C775" t="s">
        <v>2821</v>
      </c>
      <c r="D775" t="s">
        <v>2822</v>
      </c>
      <c r="F775" t="s">
        <v>70</v>
      </c>
      <c r="H775" t="s">
        <v>47</v>
      </c>
      <c r="I775" t="s">
        <v>45</v>
      </c>
    </row>
    <row r="776" spans="2:9" x14ac:dyDescent="0.25">
      <c r="B776">
        <v>0</v>
      </c>
      <c r="C776" t="s">
        <v>2823</v>
      </c>
      <c r="D776" t="s">
        <v>2824</v>
      </c>
      <c r="F776" t="s">
        <v>70</v>
      </c>
      <c r="H776" t="s">
        <v>47</v>
      </c>
      <c r="I776" t="s">
        <v>45</v>
      </c>
    </row>
    <row r="777" spans="2:9" x14ac:dyDescent="0.25">
      <c r="B777">
        <v>0</v>
      </c>
      <c r="C777" t="s">
        <v>2825</v>
      </c>
      <c r="D777" t="s">
        <v>2826</v>
      </c>
      <c r="F777" t="s">
        <v>70</v>
      </c>
      <c r="H777" t="s">
        <v>47</v>
      </c>
      <c r="I777" t="s">
        <v>45</v>
      </c>
    </row>
    <row r="778" spans="2:9" x14ac:dyDescent="0.25">
      <c r="B778">
        <v>0</v>
      </c>
      <c r="C778" t="s">
        <v>2827</v>
      </c>
      <c r="D778" t="s">
        <v>2828</v>
      </c>
      <c r="F778" t="s">
        <v>70</v>
      </c>
      <c r="H778" t="s">
        <v>47</v>
      </c>
      <c r="I778" t="s">
        <v>45</v>
      </c>
    </row>
    <row r="779" spans="2:9" x14ac:dyDescent="0.25">
      <c r="B779">
        <v>0</v>
      </c>
      <c r="C779" t="s">
        <v>2829</v>
      </c>
      <c r="D779" t="s">
        <v>2830</v>
      </c>
      <c r="F779" t="s">
        <v>70</v>
      </c>
      <c r="H779" t="s">
        <v>47</v>
      </c>
      <c r="I779" t="s">
        <v>45</v>
      </c>
    </row>
    <row r="780" spans="2:9" x14ac:dyDescent="0.25">
      <c r="B780">
        <v>0</v>
      </c>
      <c r="C780" t="s">
        <v>2831</v>
      </c>
      <c r="D780" t="s">
        <v>2832</v>
      </c>
      <c r="F780" t="s">
        <v>70</v>
      </c>
      <c r="H780" t="s">
        <v>47</v>
      </c>
      <c r="I780" t="s">
        <v>45</v>
      </c>
    </row>
    <row r="781" spans="2:9" x14ac:dyDescent="0.25">
      <c r="B781">
        <v>0</v>
      </c>
      <c r="C781" t="s">
        <v>2833</v>
      </c>
      <c r="D781" t="s">
        <v>2834</v>
      </c>
      <c r="F781" t="s">
        <v>70</v>
      </c>
      <c r="H781" t="s">
        <v>47</v>
      </c>
      <c r="I781" t="s">
        <v>45</v>
      </c>
    </row>
    <row r="782" spans="2:9" x14ac:dyDescent="0.25">
      <c r="B782">
        <v>0</v>
      </c>
      <c r="C782" t="s">
        <v>2835</v>
      </c>
      <c r="D782" t="s">
        <v>2836</v>
      </c>
      <c r="F782" t="s">
        <v>70</v>
      </c>
      <c r="H782" t="s">
        <v>47</v>
      </c>
      <c r="I782" t="s">
        <v>45</v>
      </c>
    </row>
    <row r="783" spans="2:9" x14ac:dyDescent="0.25">
      <c r="B783">
        <v>0</v>
      </c>
      <c r="C783" t="s">
        <v>2837</v>
      </c>
      <c r="D783" t="s">
        <v>2838</v>
      </c>
      <c r="F783" t="s">
        <v>70</v>
      </c>
      <c r="H783" t="s">
        <v>47</v>
      </c>
      <c r="I783" t="s">
        <v>45</v>
      </c>
    </row>
    <row r="784" spans="2:9" x14ac:dyDescent="0.25">
      <c r="B784">
        <v>0</v>
      </c>
      <c r="C784" t="s">
        <v>2839</v>
      </c>
      <c r="D784" t="s">
        <v>2840</v>
      </c>
      <c r="F784" t="s">
        <v>70</v>
      </c>
      <c r="H784" t="s">
        <v>47</v>
      </c>
      <c r="I784" t="s">
        <v>45</v>
      </c>
    </row>
    <row r="785" spans="2:9" x14ac:dyDescent="0.25">
      <c r="B785">
        <v>0</v>
      </c>
      <c r="C785" t="s">
        <v>2841</v>
      </c>
      <c r="D785" t="s">
        <v>2842</v>
      </c>
      <c r="F785" t="s">
        <v>70</v>
      </c>
      <c r="H785" t="s">
        <v>47</v>
      </c>
      <c r="I785" t="s">
        <v>45</v>
      </c>
    </row>
    <row r="786" spans="2:9" x14ac:dyDescent="0.25">
      <c r="B786">
        <v>0</v>
      </c>
      <c r="C786" t="s">
        <v>2843</v>
      </c>
      <c r="D786" t="s">
        <v>2844</v>
      </c>
      <c r="F786" t="s">
        <v>70</v>
      </c>
      <c r="H786" t="s">
        <v>47</v>
      </c>
      <c r="I786" t="s">
        <v>45</v>
      </c>
    </row>
    <row r="787" spans="2:9" x14ac:dyDescent="0.25">
      <c r="B787">
        <v>0</v>
      </c>
      <c r="C787" t="s">
        <v>2845</v>
      </c>
      <c r="D787" t="s">
        <v>2846</v>
      </c>
      <c r="F787" t="s">
        <v>70</v>
      </c>
      <c r="H787" t="s">
        <v>47</v>
      </c>
      <c r="I787" t="s">
        <v>45</v>
      </c>
    </row>
    <row r="788" spans="2:9" x14ac:dyDescent="0.25">
      <c r="B788">
        <v>0</v>
      </c>
      <c r="C788" t="s">
        <v>2847</v>
      </c>
      <c r="D788" t="s">
        <v>2848</v>
      </c>
      <c r="F788" t="s">
        <v>70</v>
      </c>
      <c r="H788" t="s">
        <v>47</v>
      </c>
      <c r="I788" t="s">
        <v>45</v>
      </c>
    </row>
    <row r="789" spans="2:9" x14ac:dyDescent="0.25">
      <c r="B789">
        <v>0</v>
      </c>
      <c r="C789" t="s">
        <v>2849</v>
      </c>
      <c r="D789" t="s">
        <v>2850</v>
      </c>
      <c r="F789" t="s">
        <v>70</v>
      </c>
      <c r="H789" t="s">
        <v>47</v>
      </c>
      <c r="I789" t="s">
        <v>45</v>
      </c>
    </row>
    <row r="790" spans="2:9" x14ac:dyDescent="0.25">
      <c r="B790">
        <v>0</v>
      </c>
      <c r="C790" t="s">
        <v>2851</v>
      </c>
      <c r="D790" t="s">
        <v>2852</v>
      </c>
      <c r="F790" t="s">
        <v>70</v>
      </c>
      <c r="H790" t="s">
        <v>47</v>
      </c>
      <c r="I790" t="s">
        <v>45</v>
      </c>
    </row>
    <row r="791" spans="2:9" x14ac:dyDescent="0.25">
      <c r="B791">
        <v>0</v>
      </c>
      <c r="C791" t="s">
        <v>2853</v>
      </c>
      <c r="D791" t="s">
        <v>2854</v>
      </c>
      <c r="F791" t="s">
        <v>70</v>
      </c>
      <c r="H791" t="s">
        <v>47</v>
      </c>
      <c r="I791" t="s">
        <v>45</v>
      </c>
    </row>
    <row r="792" spans="2:9" x14ac:dyDescent="0.25">
      <c r="B792">
        <v>0</v>
      </c>
      <c r="C792" t="s">
        <v>2855</v>
      </c>
      <c r="D792" t="s">
        <v>2856</v>
      </c>
      <c r="F792" t="s">
        <v>70</v>
      </c>
      <c r="H792" t="s">
        <v>47</v>
      </c>
      <c r="I792" t="s">
        <v>45</v>
      </c>
    </row>
    <row r="793" spans="2:9" x14ac:dyDescent="0.25">
      <c r="B793">
        <v>0</v>
      </c>
      <c r="C793" t="s">
        <v>2857</v>
      </c>
      <c r="D793" t="s">
        <v>2858</v>
      </c>
      <c r="F793" t="s">
        <v>70</v>
      </c>
      <c r="H793" t="s">
        <v>47</v>
      </c>
      <c r="I793" t="s">
        <v>45</v>
      </c>
    </row>
    <row r="794" spans="2:9" x14ac:dyDescent="0.25">
      <c r="B794">
        <v>0</v>
      </c>
      <c r="C794" t="s">
        <v>2859</v>
      </c>
      <c r="D794" t="s">
        <v>2860</v>
      </c>
      <c r="F794" t="s">
        <v>70</v>
      </c>
      <c r="H794" t="s">
        <v>47</v>
      </c>
      <c r="I794" t="s">
        <v>45</v>
      </c>
    </row>
    <row r="795" spans="2:9" x14ac:dyDescent="0.25">
      <c r="B795">
        <v>0</v>
      </c>
      <c r="C795" t="s">
        <v>2861</v>
      </c>
      <c r="D795" t="s">
        <v>2862</v>
      </c>
      <c r="F795" t="s">
        <v>70</v>
      </c>
      <c r="H795" t="s">
        <v>47</v>
      </c>
      <c r="I795" t="s">
        <v>45</v>
      </c>
    </row>
    <row r="796" spans="2:9" x14ac:dyDescent="0.25">
      <c r="B796">
        <v>0</v>
      </c>
      <c r="C796" t="s">
        <v>2863</v>
      </c>
      <c r="D796" t="s">
        <v>2864</v>
      </c>
      <c r="F796" t="s">
        <v>70</v>
      </c>
      <c r="H796" t="s">
        <v>47</v>
      </c>
      <c r="I796" t="s">
        <v>45</v>
      </c>
    </row>
    <row r="797" spans="2:9" x14ac:dyDescent="0.25">
      <c r="B797">
        <v>0</v>
      </c>
      <c r="C797" t="s">
        <v>2865</v>
      </c>
      <c r="D797" t="s">
        <v>2866</v>
      </c>
      <c r="F797" t="s">
        <v>70</v>
      </c>
      <c r="H797" t="s">
        <v>47</v>
      </c>
      <c r="I797" t="s">
        <v>45</v>
      </c>
    </row>
    <row r="798" spans="2:9" x14ac:dyDescent="0.25">
      <c r="B798">
        <v>0</v>
      </c>
      <c r="C798" t="s">
        <v>2867</v>
      </c>
      <c r="D798" t="s">
        <v>2868</v>
      </c>
      <c r="F798" t="s">
        <v>70</v>
      </c>
      <c r="H798" t="s">
        <v>47</v>
      </c>
      <c r="I798" t="s">
        <v>45</v>
      </c>
    </row>
    <row r="799" spans="2:9" x14ac:dyDescent="0.25">
      <c r="B799">
        <v>0</v>
      </c>
      <c r="C799" t="s">
        <v>2869</v>
      </c>
      <c r="D799" t="s">
        <v>2870</v>
      </c>
      <c r="F799" t="s">
        <v>70</v>
      </c>
      <c r="H799" t="s">
        <v>47</v>
      </c>
      <c r="I799" t="s">
        <v>45</v>
      </c>
    </row>
    <row r="800" spans="2:9" x14ac:dyDescent="0.25">
      <c r="B800">
        <v>0</v>
      </c>
      <c r="C800" t="s">
        <v>2871</v>
      </c>
      <c r="D800" t="s">
        <v>2872</v>
      </c>
      <c r="F800" t="s">
        <v>70</v>
      </c>
      <c r="H800" t="s">
        <v>47</v>
      </c>
      <c r="I800" t="s">
        <v>45</v>
      </c>
    </row>
    <row r="801" spans="2:9" x14ac:dyDescent="0.25">
      <c r="B801">
        <v>0</v>
      </c>
      <c r="C801" t="s">
        <v>872</v>
      </c>
      <c r="D801" t="s">
        <v>873</v>
      </c>
      <c r="E801" t="s">
        <v>1811</v>
      </c>
      <c r="F801" t="s">
        <v>70</v>
      </c>
      <c r="G801" t="s">
        <v>67</v>
      </c>
      <c r="H801" t="s">
        <v>47</v>
      </c>
      <c r="I801" t="s">
        <v>45</v>
      </c>
    </row>
    <row r="802" spans="2:9" x14ac:dyDescent="0.25">
      <c r="B802">
        <v>0</v>
      </c>
      <c r="C802" t="s">
        <v>2873</v>
      </c>
      <c r="D802" t="s">
        <v>2874</v>
      </c>
      <c r="E802" t="s">
        <v>1811</v>
      </c>
      <c r="F802" t="s">
        <v>70</v>
      </c>
      <c r="G802" t="s">
        <v>67</v>
      </c>
      <c r="H802" t="s">
        <v>47</v>
      </c>
      <c r="I802" t="s">
        <v>45</v>
      </c>
    </row>
    <row r="803" spans="2:9" x14ac:dyDescent="0.25">
      <c r="B803">
        <v>0</v>
      </c>
      <c r="C803" t="s">
        <v>875</v>
      </c>
      <c r="D803" t="s">
        <v>876</v>
      </c>
      <c r="E803" t="s">
        <v>1811</v>
      </c>
      <c r="F803" t="s">
        <v>70</v>
      </c>
      <c r="G803" t="s">
        <v>67</v>
      </c>
      <c r="H803" t="s">
        <v>47</v>
      </c>
      <c r="I803" t="s">
        <v>45</v>
      </c>
    </row>
    <row r="804" spans="2:9" x14ac:dyDescent="0.25">
      <c r="B804">
        <v>0</v>
      </c>
      <c r="C804" t="s">
        <v>2875</v>
      </c>
      <c r="D804" t="s">
        <v>2876</v>
      </c>
      <c r="F804" t="s">
        <v>70</v>
      </c>
      <c r="H804" t="s">
        <v>47</v>
      </c>
      <c r="I804" t="s">
        <v>45</v>
      </c>
    </row>
    <row r="805" spans="2:9" x14ac:dyDescent="0.25">
      <c r="B805">
        <v>0</v>
      </c>
      <c r="C805" t="s">
        <v>2877</v>
      </c>
      <c r="D805" t="s">
        <v>2878</v>
      </c>
      <c r="E805" t="s">
        <v>1811</v>
      </c>
      <c r="F805" t="s">
        <v>70</v>
      </c>
      <c r="G805" t="s">
        <v>67</v>
      </c>
      <c r="H805" t="s">
        <v>47</v>
      </c>
      <c r="I805" t="s">
        <v>45</v>
      </c>
    </row>
    <row r="806" spans="2:9" x14ac:dyDescent="0.25">
      <c r="B806">
        <v>0</v>
      </c>
      <c r="C806" t="s">
        <v>2879</v>
      </c>
      <c r="D806" t="s">
        <v>2880</v>
      </c>
      <c r="E806" t="s">
        <v>1811</v>
      </c>
      <c r="F806" t="s">
        <v>70</v>
      </c>
      <c r="G806" t="s">
        <v>67</v>
      </c>
      <c r="H806" t="s">
        <v>47</v>
      </c>
      <c r="I806" t="s">
        <v>45</v>
      </c>
    </row>
    <row r="807" spans="2:9" x14ac:dyDescent="0.25">
      <c r="B807">
        <v>0</v>
      </c>
      <c r="C807" t="s">
        <v>2881</v>
      </c>
      <c r="D807" t="s">
        <v>2882</v>
      </c>
      <c r="F807" t="s">
        <v>70</v>
      </c>
      <c r="H807" t="s">
        <v>47</v>
      </c>
      <c r="I807" t="s">
        <v>45</v>
      </c>
    </row>
    <row r="808" spans="2:9" x14ac:dyDescent="0.25">
      <c r="B808">
        <v>0</v>
      </c>
      <c r="C808" t="s">
        <v>2883</v>
      </c>
      <c r="D808" t="s">
        <v>2884</v>
      </c>
      <c r="F808" t="s">
        <v>70</v>
      </c>
      <c r="H808" t="s">
        <v>47</v>
      </c>
      <c r="I808" t="s">
        <v>45</v>
      </c>
    </row>
    <row r="809" spans="2:9" x14ac:dyDescent="0.25">
      <c r="B809">
        <v>0</v>
      </c>
      <c r="C809" t="s">
        <v>2885</v>
      </c>
      <c r="D809" t="s">
        <v>2886</v>
      </c>
      <c r="F809" t="s">
        <v>70</v>
      </c>
      <c r="H809" t="s">
        <v>47</v>
      </c>
      <c r="I809" t="s">
        <v>45</v>
      </c>
    </row>
    <row r="810" spans="2:9" x14ac:dyDescent="0.25">
      <c r="B810">
        <v>0</v>
      </c>
      <c r="C810" t="s">
        <v>878</v>
      </c>
      <c r="D810" t="s">
        <v>879</v>
      </c>
      <c r="E810" t="s">
        <v>1811</v>
      </c>
      <c r="F810" t="s">
        <v>70</v>
      </c>
      <c r="G810" t="s">
        <v>67</v>
      </c>
      <c r="H810" t="s">
        <v>47</v>
      </c>
      <c r="I810" t="s">
        <v>45</v>
      </c>
    </row>
    <row r="811" spans="2:9" x14ac:dyDescent="0.25">
      <c r="B811">
        <v>0</v>
      </c>
      <c r="C811" t="s">
        <v>2887</v>
      </c>
      <c r="D811" t="s">
        <v>2888</v>
      </c>
      <c r="E811" t="s">
        <v>1811</v>
      </c>
      <c r="F811" t="s">
        <v>70</v>
      </c>
      <c r="G811" t="s">
        <v>67</v>
      </c>
      <c r="H811" t="s">
        <v>47</v>
      </c>
      <c r="I811" t="s">
        <v>45</v>
      </c>
    </row>
    <row r="812" spans="2:9" x14ac:dyDescent="0.25">
      <c r="B812">
        <v>0</v>
      </c>
      <c r="C812" t="s">
        <v>2889</v>
      </c>
      <c r="D812" t="s">
        <v>2890</v>
      </c>
      <c r="F812" t="s">
        <v>70</v>
      </c>
      <c r="H812" t="s">
        <v>47</v>
      </c>
      <c r="I812" t="s">
        <v>45</v>
      </c>
    </row>
    <row r="813" spans="2:9" x14ac:dyDescent="0.25">
      <c r="B813">
        <v>0</v>
      </c>
      <c r="C813" t="s">
        <v>2891</v>
      </c>
      <c r="D813" t="s">
        <v>2892</v>
      </c>
      <c r="F813" t="s">
        <v>70</v>
      </c>
      <c r="H813" t="s">
        <v>47</v>
      </c>
      <c r="I813" t="s">
        <v>45</v>
      </c>
    </row>
    <row r="814" spans="2:9" x14ac:dyDescent="0.25">
      <c r="B814">
        <v>0</v>
      </c>
      <c r="C814" t="s">
        <v>2893</v>
      </c>
      <c r="D814" t="s">
        <v>2894</v>
      </c>
      <c r="F814" t="s">
        <v>70</v>
      </c>
      <c r="H814" t="s">
        <v>47</v>
      </c>
      <c r="I814" t="s">
        <v>45</v>
      </c>
    </row>
    <row r="815" spans="2:9" x14ac:dyDescent="0.25">
      <c r="B815">
        <v>0</v>
      </c>
      <c r="C815" t="s">
        <v>2895</v>
      </c>
      <c r="D815" t="s">
        <v>2896</v>
      </c>
      <c r="F815" t="s">
        <v>70</v>
      </c>
      <c r="H815" t="s">
        <v>47</v>
      </c>
      <c r="I815" t="s">
        <v>45</v>
      </c>
    </row>
    <row r="816" spans="2:9" x14ac:dyDescent="0.25">
      <c r="B816">
        <v>0</v>
      </c>
      <c r="C816" t="s">
        <v>2897</v>
      </c>
      <c r="D816" t="s">
        <v>2898</v>
      </c>
      <c r="F816" t="s">
        <v>70</v>
      </c>
      <c r="H816" t="s">
        <v>47</v>
      </c>
      <c r="I816" t="s">
        <v>45</v>
      </c>
    </row>
    <row r="817" spans="2:9" x14ac:dyDescent="0.25">
      <c r="B817">
        <v>0</v>
      </c>
      <c r="C817" t="s">
        <v>2899</v>
      </c>
      <c r="D817" t="s">
        <v>2900</v>
      </c>
      <c r="F817" t="s">
        <v>70</v>
      </c>
      <c r="H817" t="s">
        <v>47</v>
      </c>
      <c r="I817" t="s">
        <v>45</v>
      </c>
    </row>
    <row r="818" spans="2:9" x14ac:dyDescent="0.25">
      <c r="B818">
        <v>0</v>
      </c>
      <c r="C818" t="s">
        <v>881</v>
      </c>
      <c r="D818" t="s">
        <v>882</v>
      </c>
      <c r="E818" t="s">
        <v>1811</v>
      </c>
      <c r="F818" t="s">
        <v>70</v>
      </c>
      <c r="G818" t="s">
        <v>67</v>
      </c>
      <c r="H818" t="s">
        <v>47</v>
      </c>
      <c r="I818" t="s">
        <v>45</v>
      </c>
    </row>
    <row r="819" spans="2:9" x14ac:dyDescent="0.25">
      <c r="B819">
        <v>0</v>
      </c>
      <c r="C819" t="s">
        <v>2901</v>
      </c>
      <c r="D819" t="s">
        <v>2902</v>
      </c>
      <c r="E819" t="s">
        <v>1811</v>
      </c>
      <c r="F819" t="s">
        <v>70</v>
      </c>
      <c r="G819" t="s">
        <v>67</v>
      </c>
      <c r="H819" t="s">
        <v>47</v>
      </c>
      <c r="I819" t="s">
        <v>45</v>
      </c>
    </row>
    <row r="820" spans="2:9" x14ac:dyDescent="0.25">
      <c r="B820">
        <v>0</v>
      </c>
      <c r="C820" t="s">
        <v>2903</v>
      </c>
      <c r="D820" t="s">
        <v>2904</v>
      </c>
      <c r="E820" t="s">
        <v>1811</v>
      </c>
      <c r="F820" t="s">
        <v>70</v>
      </c>
      <c r="G820" t="s">
        <v>67</v>
      </c>
      <c r="H820" t="s">
        <v>47</v>
      </c>
      <c r="I820" t="s">
        <v>45</v>
      </c>
    </row>
    <row r="821" spans="2:9" x14ac:dyDescent="0.25">
      <c r="B821">
        <v>0</v>
      </c>
      <c r="C821" t="s">
        <v>2905</v>
      </c>
      <c r="D821" t="s">
        <v>2906</v>
      </c>
      <c r="F821" t="s">
        <v>70</v>
      </c>
      <c r="H821" t="s">
        <v>47</v>
      </c>
      <c r="I821" t="s">
        <v>45</v>
      </c>
    </row>
    <row r="822" spans="2:9" x14ac:dyDescent="0.25">
      <c r="B822">
        <v>0</v>
      </c>
      <c r="C822" t="s">
        <v>2907</v>
      </c>
      <c r="D822" t="s">
        <v>2908</v>
      </c>
      <c r="F822" t="s">
        <v>70</v>
      </c>
      <c r="H822" t="s">
        <v>47</v>
      </c>
      <c r="I822" t="s">
        <v>45</v>
      </c>
    </row>
    <row r="823" spans="2:9" x14ac:dyDescent="0.25">
      <c r="B823">
        <v>0</v>
      </c>
      <c r="C823" t="s">
        <v>2909</v>
      </c>
      <c r="D823" t="s">
        <v>2910</v>
      </c>
      <c r="F823" t="s">
        <v>70</v>
      </c>
      <c r="H823" t="s">
        <v>47</v>
      </c>
      <c r="I823" t="s">
        <v>45</v>
      </c>
    </row>
    <row r="824" spans="2:9" x14ac:dyDescent="0.25">
      <c r="B824">
        <v>0</v>
      </c>
      <c r="C824" t="s">
        <v>2911</v>
      </c>
      <c r="D824" t="s">
        <v>2912</v>
      </c>
      <c r="F824" t="s">
        <v>70</v>
      </c>
      <c r="H824" t="s">
        <v>47</v>
      </c>
      <c r="I824" t="s">
        <v>45</v>
      </c>
    </row>
    <row r="825" spans="2:9" x14ac:dyDescent="0.25">
      <c r="B825">
        <v>0</v>
      </c>
      <c r="C825" t="s">
        <v>2913</v>
      </c>
      <c r="D825" t="s">
        <v>2914</v>
      </c>
      <c r="F825" t="s">
        <v>70</v>
      </c>
      <c r="H825" t="s">
        <v>47</v>
      </c>
      <c r="I825" t="s">
        <v>45</v>
      </c>
    </row>
    <row r="826" spans="2:9" x14ac:dyDescent="0.25">
      <c r="B826">
        <v>0</v>
      </c>
      <c r="C826" t="s">
        <v>2915</v>
      </c>
      <c r="D826" t="s">
        <v>2916</v>
      </c>
      <c r="E826" t="s">
        <v>1811</v>
      </c>
      <c r="F826" t="s">
        <v>70</v>
      </c>
      <c r="G826" t="s">
        <v>67</v>
      </c>
      <c r="H826" t="s">
        <v>47</v>
      </c>
      <c r="I826" t="s">
        <v>45</v>
      </c>
    </row>
    <row r="827" spans="2:9" x14ac:dyDescent="0.25">
      <c r="B827">
        <v>0</v>
      </c>
      <c r="C827" t="s">
        <v>2917</v>
      </c>
      <c r="D827" t="s">
        <v>2918</v>
      </c>
      <c r="F827" t="s">
        <v>70</v>
      </c>
      <c r="H827" t="s">
        <v>47</v>
      </c>
      <c r="I827" t="s">
        <v>45</v>
      </c>
    </row>
    <row r="828" spans="2:9" x14ac:dyDescent="0.25">
      <c r="B828">
        <v>0</v>
      </c>
      <c r="C828" t="s">
        <v>2919</v>
      </c>
      <c r="D828" t="s">
        <v>2920</v>
      </c>
      <c r="E828" t="s">
        <v>1811</v>
      </c>
      <c r="F828" t="s">
        <v>70</v>
      </c>
      <c r="G828" t="s">
        <v>67</v>
      </c>
      <c r="H828" t="s">
        <v>47</v>
      </c>
      <c r="I828" t="s">
        <v>45</v>
      </c>
    </row>
    <row r="829" spans="2:9" x14ac:dyDescent="0.25">
      <c r="B829">
        <v>0</v>
      </c>
      <c r="C829" t="s">
        <v>2921</v>
      </c>
      <c r="D829" t="s">
        <v>2922</v>
      </c>
      <c r="F829" t="s">
        <v>70</v>
      </c>
      <c r="H829" t="s">
        <v>47</v>
      </c>
      <c r="I829" t="s">
        <v>45</v>
      </c>
    </row>
    <row r="830" spans="2:9" x14ac:dyDescent="0.25">
      <c r="B830">
        <v>0</v>
      </c>
      <c r="C830" t="s">
        <v>2923</v>
      </c>
      <c r="D830" t="s">
        <v>2924</v>
      </c>
      <c r="F830" t="s">
        <v>70</v>
      </c>
      <c r="H830" t="s">
        <v>47</v>
      </c>
      <c r="I830" t="s">
        <v>45</v>
      </c>
    </row>
    <row r="831" spans="2:9" x14ac:dyDescent="0.25">
      <c r="B831">
        <v>0</v>
      </c>
      <c r="C831" t="s">
        <v>2925</v>
      </c>
      <c r="D831" t="s">
        <v>2926</v>
      </c>
      <c r="F831" t="s">
        <v>70</v>
      </c>
      <c r="H831" t="s">
        <v>47</v>
      </c>
      <c r="I831" t="s">
        <v>45</v>
      </c>
    </row>
    <row r="832" spans="2:9" x14ac:dyDescent="0.25">
      <c r="B832">
        <v>0</v>
      </c>
      <c r="C832" t="s">
        <v>2927</v>
      </c>
      <c r="D832" t="s">
        <v>2928</v>
      </c>
      <c r="F832" t="s">
        <v>70</v>
      </c>
      <c r="H832" t="s">
        <v>47</v>
      </c>
      <c r="I832" t="s">
        <v>45</v>
      </c>
    </row>
    <row r="833" spans="2:9" x14ac:dyDescent="0.25">
      <c r="B833">
        <v>0</v>
      </c>
      <c r="C833" t="s">
        <v>2929</v>
      </c>
      <c r="D833" t="s">
        <v>2930</v>
      </c>
      <c r="F833" t="s">
        <v>70</v>
      </c>
      <c r="H833" t="s">
        <v>47</v>
      </c>
      <c r="I833" t="s">
        <v>45</v>
      </c>
    </row>
    <row r="834" spans="2:9" x14ac:dyDescent="0.25">
      <c r="B834">
        <v>0</v>
      </c>
      <c r="C834" t="s">
        <v>2931</v>
      </c>
      <c r="D834" t="s">
        <v>2932</v>
      </c>
      <c r="F834" t="s">
        <v>70</v>
      </c>
      <c r="H834" t="s">
        <v>47</v>
      </c>
      <c r="I834" t="s">
        <v>45</v>
      </c>
    </row>
    <row r="835" spans="2:9" x14ac:dyDescent="0.25">
      <c r="B835">
        <v>0</v>
      </c>
      <c r="C835" t="s">
        <v>2933</v>
      </c>
      <c r="D835" t="s">
        <v>2934</v>
      </c>
      <c r="F835" t="s">
        <v>70</v>
      </c>
      <c r="H835" t="s">
        <v>47</v>
      </c>
      <c r="I835" t="s">
        <v>45</v>
      </c>
    </row>
    <row r="836" spans="2:9" x14ac:dyDescent="0.25">
      <c r="B836">
        <v>0</v>
      </c>
      <c r="C836" t="s">
        <v>2935</v>
      </c>
      <c r="D836" t="s">
        <v>2936</v>
      </c>
      <c r="F836" t="s">
        <v>70</v>
      </c>
      <c r="H836" t="s">
        <v>47</v>
      </c>
      <c r="I836" t="s">
        <v>45</v>
      </c>
    </row>
    <row r="837" spans="2:9" x14ac:dyDescent="0.25">
      <c r="B837">
        <v>0</v>
      </c>
      <c r="C837" t="s">
        <v>2937</v>
      </c>
      <c r="D837" t="s">
        <v>2938</v>
      </c>
      <c r="F837" t="s">
        <v>70</v>
      </c>
      <c r="H837" t="s">
        <v>47</v>
      </c>
      <c r="I837" t="s">
        <v>45</v>
      </c>
    </row>
    <row r="838" spans="2:9" x14ac:dyDescent="0.25">
      <c r="B838">
        <v>0</v>
      </c>
      <c r="C838" t="s">
        <v>2939</v>
      </c>
      <c r="D838" t="s">
        <v>2940</v>
      </c>
      <c r="F838" t="s">
        <v>70</v>
      </c>
      <c r="H838" t="s">
        <v>47</v>
      </c>
      <c r="I838" t="s">
        <v>45</v>
      </c>
    </row>
    <row r="839" spans="2:9" x14ac:dyDescent="0.25">
      <c r="B839">
        <v>0</v>
      </c>
      <c r="C839" t="s">
        <v>2941</v>
      </c>
      <c r="D839" t="s">
        <v>2942</v>
      </c>
      <c r="F839" t="s">
        <v>70</v>
      </c>
      <c r="H839" t="s">
        <v>47</v>
      </c>
      <c r="I839" t="s">
        <v>45</v>
      </c>
    </row>
    <row r="840" spans="2:9" x14ac:dyDescent="0.25">
      <c r="B840">
        <v>0</v>
      </c>
      <c r="C840" t="s">
        <v>2943</v>
      </c>
      <c r="D840" t="s">
        <v>2944</v>
      </c>
      <c r="F840" t="s">
        <v>70</v>
      </c>
      <c r="H840" t="s">
        <v>47</v>
      </c>
      <c r="I840" t="s">
        <v>45</v>
      </c>
    </row>
    <row r="841" spans="2:9" x14ac:dyDescent="0.25">
      <c r="B841">
        <v>0</v>
      </c>
      <c r="C841" t="s">
        <v>2945</v>
      </c>
      <c r="D841" t="s">
        <v>2946</v>
      </c>
      <c r="F841" t="s">
        <v>70</v>
      </c>
      <c r="H841" t="s">
        <v>47</v>
      </c>
      <c r="I841" t="s">
        <v>45</v>
      </c>
    </row>
    <row r="842" spans="2:9" x14ac:dyDescent="0.25">
      <c r="B842">
        <v>0</v>
      </c>
      <c r="C842" t="s">
        <v>2947</v>
      </c>
      <c r="D842" t="s">
        <v>2948</v>
      </c>
      <c r="F842" t="s">
        <v>70</v>
      </c>
      <c r="H842" t="s">
        <v>47</v>
      </c>
      <c r="I842" t="s">
        <v>45</v>
      </c>
    </row>
    <row r="843" spans="2:9" x14ac:dyDescent="0.25">
      <c r="B843">
        <v>0</v>
      </c>
      <c r="C843" t="s">
        <v>2949</v>
      </c>
      <c r="D843" t="s">
        <v>2926</v>
      </c>
      <c r="F843" t="s">
        <v>70</v>
      </c>
      <c r="H843" t="s">
        <v>47</v>
      </c>
      <c r="I843" t="s">
        <v>45</v>
      </c>
    </row>
    <row r="844" spans="2:9" x14ac:dyDescent="0.25">
      <c r="B844">
        <v>0</v>
      </c>
      <c r="C844" t="s">
        <v>2950</v>
      </c>
      <c r="D844" t="s">
        <v>2951</v>
      </c>
      <c r="F844" t="s">
        <v>70</v>
      </c>
      <c r="H844" t="s">
        <v>47</v>
      </c>
      <c r="I844" t="s">
        <v>45</v>
      </c>
    </row>
    <row r="845" spans="2:9" x14ac:dyDescent="0.25">
      <c r="B845">
        <v>0</v>
      </c>
      <c r="C845" t="s">
        <v>2952</v>
      </c>
      <c r="D845" t="s">
        <v>2953</v>
      </c>
      <c r="F845" t="s">
        <v>70</v>
      </c>
      <c r="H845" t="s">
        <v>47</v>
      </c>
      <c r="I845" t="s">
        <v>45</v>
      </c>
    </row>
    <row r="846" spans="2:9" x14ac:dyDescent="0.25">
      <c r="B846">
        <v>0</v>
      </c>
      <c r="C846" t="s">
        <v>2954</v>
      </c>
      <c r="D846" t="s">
        <v>2955</v>
      </c>
      <c r="F846" t="s">
        <v>70</v>
      </c>
      <c r="H846" t="s">
        <v>47</v>
      </c>
      <c r="I846" t="s">
        <v>45</v>
      </c>
    </row>
    <row r="847" spans="2:9" x14ac:dyDescent="0.25">
      <c r="B847">
        <v>0</v>
      </c>
      <c r="C847" t="s">
        <v>884</v>
      </c>
      <c r="D847" t="s">
        <v>885</v>
      </c>
      <c r="E847" t="s">
        <v>1811</v>
      </c>
      <c r="F847" t="s">
        <v>70</v>
      </c>
      <c r="G847" t="s">
        <v>67</v>
      </c>
      <c r="H847" t="s">
        <v>47</v>
      </c>
      <c r="I847" t="s">
        <v>45</v>
      </c>
    </row>
    <row r="848" spans="2:9" x14ac:dyDescent="0.25">
      <c r="B848">
        <v>0</v>
      </c>
      <c r="C848" t="s">
        <v>2956</v>
      </c>
      <c r="D848" t="s">
        <v>2957</v>
      </c>
      <c r="F848" t="s">
        <v>70</v>
      </c>
      <c r="H848" t="s">
        <v>47</v>
      </c>
      <c r="I848" t="s">
        <v>45</v>
      </c>
    </row>
    <row r="849" spans="2:9" x14ac:dyDescent="0.25">
      <c r="B849">
        <v>0</v>
      </c>
      <c r="C849" t="s">
        <v>2958</v>
      </c>
      <c r="D849" t="s">
        <v>2959</v>
      </c>
      <c r="F849" t="s">
        <v>70</v>
      </c>
      <c r="H849" t="s">
        <v>47</v>
      </c>
      <c r="I849" t="s">
        <v>45</v>
      </c>
    </row>
    <row r="850" spans="2:9" x14ac:dyDescent="0.25">
      <c r="B850">
        <v>0</v>
      </c>
      <c r="C850" t="s">
        <v>887</v>
      </c>
      <c r="D850" t="s">
        <v>888</v>
      </c>
      <c r="F850" t="s">
        <v>70</v>
      </c>
      <c r="H850" t="s">
        <v>47</v>
      </c>
      <c r="I850" t="s">
        <v>45</v>
      </c>
    </row>
    <row r="851" spans="2:9" x14ac:dyDescent="0.25">
      <c r="B851">
        <v>0</v>
      </c>
      <c r="C851" t="s">
        <v>2960</v>
      </c>
      <c r="D851" t="s">
        <v>2961</v>
      </c>
      <c r="F851" t="s">
        <v>70</v>
      </c>
      <c r="H851" t="s">
        <v>47</v>
      </c>
      <c r="I851" t="s">
        <v>45</v>
      </c>
    </row>
    <row r="852" spans="2:9" x14ac:dyDescent="0.25">
      <c r="B852">
        <v>0</v>
      </c>
      <c r="C852" t="s">
        <v>2962</v>
      </c>
      <c r="D852" t="s">
        <v>2963</v>
      </c>
      <c r="F852" t="s">
        <v>70</v>
      </c>
      <c r="H852" t="s">
        <v>47</v>
      </c>
      <c r="I852" t="s">
        <v>45</v>
      </c>
    </row>
    <row r="853" spans="2:9" x14ac:dyDescent="0.25">
      <c r="B853">
        <v>0</v>
      </c>
      <c r="C853" t="s">
        <v>2964</v>
      </c>
      <c r="D853" t="s">
        <v>2965</v>
      </c>
      <c r="F853" t="s">
        <v>70</v>
      </c>
      <c r="H853" t="s">
        <v>47</v>
      </c>
      <c r="I853" t="s">
        <v>45</v>
      </c>
    </row>
    <row r="854" spans="2:9" x14ac:dyDescent="0.25">
      <c r="B854">
        <v>0</v>
      </c>
      <c r="C854" t="s">
        <v>2966</v>
      </c>
      <c r="D854" t="s">
        <v>2967</v>
      </c>
      <c r="F854" t="s">
        <v>70</v>
      </c>
      <c r="H854" t="s">
        <v>47</v>
      </c>
      <c r="I854" t="s">
        <v>45</v>
      </c>
    </row>
    <row r="855" spans="2:9" x14ac:dyDescent="0.25">
      <c r="B855">
        <v>0</v>
      </c>
      <c r="C855" t="s">
        <v>2968</v>
      </c>
      <c r="D855" t="s">
        <v>2969</v>
      </c>
      <c r="F855" t="s">
        <v>70</v>
      </c>
      <c r="H855" t="s">
        <v>47</v>
      </c>
      <c r="I855" t="s">
        <v>45</v>
      </c>
    </row>
    <row r="856" spans="2:9" x14ac:dyDescent="0.25">
      <c r="B856">
        <v>0</v>
      </c>
      <c r="C856" t="s">
        <v>2970</v>
      </c>
      <c r="D856" t="s">
        <v>2971</v>
      </c>
      <c r="F856" t="s">
        <v>70</v>
      </c>
      <c r="H856" t="s">
        <v>47</v>
      </c>
      <c r="I856" t="s">
        <v>45</v>
      </c>
    </row>
    <row r="857" spans="2:9" x14ac:dyDescent="0.25">
      <c r="B857">
        <v>0</v>
      </c>
      <c r="C857" t="s">
        <v>2972</v>
      </c>
      <c r="D857" t="s">
        <v>2973</v>
      </c>
      <c r="F857" t="s">
        <v>70</v>
      </c>
      <c r="H857" t="s">
        <v>47</v>
      </c>
      <c r="I857" t="s">
        <v>45</v>
      </c>
    </row>
    <row r="858" spans="2:9" x14ac:dyDescent="0.25">
      <c r="B858">
        <v>0</v>
      </c>
      <c r="C858" t="s">
        <v>2974</v>
      </c>
      <c r="D858" t="s">
        <v>2975</v>
      </c>
      <c r="F858" t="s">
        <v>70</v>
      </c>
      <c r="H858" t="s">
        <v>47</v>
      </c>
      <c r="I858" t="s">
        <v>45</v>
      </c>
    </row>
    <row r="859" spans="2:9" x14ac:dyDescent="0.25">
      <c r="B859">
        <v>0</v>
      </c>
      <c r="C859" t="s">
        <v>2976</v>
      </c>
      <c r="D859" t="s">
        <v>2977</v>
      </c>
      <c r="F859" t="s">
        <v>70</v>
      </c>
      <c r="H859" t="s">
        <v>47</v>
      </c>
      <c r="I859" t="s">
        <v>45</v>
      </c>
    </row>
    <row r="860" spans="2:9" x14ac:dyDescent="0.25">
      <c r="B860">
        <v>0</v>
      </c>
      <c r="C860" t="s">
        <v>890</v>
      </c>
      <c r="D860" t="s">
        <v>2978</v>
      </c>
      <c r="E860" t="s">
        <v>1811</v>
      </c>
      <c r="F860" t="s">
        <v>70</v>
      </c>
      <c r="G860" t="s">
        <v>67</v>
      </c>
      <c r="H860" t="s">
        <v>47</v>
      </c>
      <c r="I860" t="s">
        <v>45</v>
      </c>
    </row>
    <row r="861" spans="2:9" x14ac:dyDescent="0.25">
      <c r="B861">
        <v>0</v>
      </c>
      <c r="C861" t="s">
        <v>891</v>
      </c>
      <c r="D861" t="s">
        <v>2979</v>
      </c>
      <c r="E861" t="s">
        <v>1811</v>
      </c>
      <c r="F861" t="s">
        <v>70</v>
      </c>
      <c r="G861" t="s">
        <v>67</v>
      </c>
      <c r="H861" t="s">
        <v>47</v>
      </c>
      <c r="I861" t="s">
        <v>45</v>
      </c>
    </row>
    <row r="862" spans="2:9" x14ac:dyDescent="0.25">
      <c r="B862">
        <v>0</v>
      </c>
      <c r="C862" t="s">
        <v>2980</v>
      </c>
      <c r="D862" t="s">
        <v>2981</v>
      </c>
      <c r="F862" t="s">
        <v>70</v>
      </c>
      <c r="H862" t="s">
        <v>47</v>
      </c>
      <c r="I862" t="s">
        <v>45</v>
      </c>
    </row>
    <row r="863" spans="2:9" x14ac:dyDescent="0.25">
      <c r="B863">
        <v>0</v>
      </c>
      <c r="C863" t="s">
        <v>2982</v>
      </c>
      <c r="D863" t="s">
        <v>2983</v>
      </c>
      <c r="F863" t="s">
        <v>70</v>
      </c>
      <c r="H863" t="s">
        <v>47</v>
      </c>
      <c r="I863" t="s">
        <v>45</v>
      </c>
    </row>
    <row r="864" spans="2:9" x14ac:dyDescent="0.25">
      <c r="B864">
        <v>0</v>
      </c>
      <c r="C864" t="s">
        <v>2984</v>
      </c>
      <c r="D864" t="s">
        <v>2985</v>
      </c>
      <c r="F864" t="s">
        <v>70</v>
      </c>
      <c r="H864" t="s">
        <v>47</v>
      </c>
      <c r="I864" t="s">
        <v>45</v>
      </c>
    </row>
    <row r="865" spans="2:9" x14ac:dyDescent="0.25">
      <c r="B865">
        <v>0</v>
      </c>
      <c r="C865" t="s">
        <v>2986</v>
      </c>
      <c r="D865" t="s">
        <v>2987</v>
      </c>
      <c r="F865" t="s">
        <v>70</v>
      </c>
      <c r="H865" t="s">
        <v>47</v>
      </c>
      <c r="I865" t="s">
        <v>45</v>
      </c>
    </row>
    <row r="866" spans="2:9" x14ac:dyDescent="0.25">
      <c r="B866">
        <v>0</v>
      </c>
      <c r="C866" t="s">
        <v>2988</v>
      </c>
      <c r="D866" t="s">
        <v>2989</v>
      </c>
      <c r="F866" t="s">
        <v>70</v>
      </c>
      <c r="H866" t="s">
        <v>47</v>
      </c>
      <c r="I866" t="s">
        <v>45</v>
      </c>
    </row>
    <row r="867" spans="2:9" x14ac:dyDescent="0.25">
      <c r="B867">
        <v>0</v>
      </c>
      <c r="C867" t="s">
        <v>2990</v>
      </c>
      <c r="D867" t="s">
        <v>2991</v>
      </c>
      <c r="F867" t="s">
        <v>70</v>
      </c>
      <c r="H867" t="s">
        <v>47</v>
      </c>
      <c r="I867" t="s">
        <v>45</v>
      </c>
    </row>
    <row r="868" spans="2:9" x14ac:dyDescent="0.25">
      <c r="B868">
        <v>0</v>
      </c>
      <c r="C868" t="s">
        <v>2992</v>
      </c>
      <c r="D868" t="s">
        <v>2993</v>
      </c>
      <c r="F868" t="s">
        <v>70</v>
      </c>
      <c r="H868" t="s">
        <v>47</v>
      </c>
      <c r="I868" t="s">
        <v>45</v>
      </c>
    </row>
    <row r="869" spans="2:9" x14ac:dyDescent="0.25">
      <c r="B869">
        <v>0</v>
      </c>
      <c r="C869" t="s">
        <v>2994</v>
      </c>
      <c r="D869" t="s">
        <v>2995</v>
      </c>
      <c r="F869" t="s">
        <v>70</v>
      </c>
      <c r="H869" t="s">
        <v>47</v>
      </c>
      <c r="I869" t="s">
        <v>45</v>
      </c>
    </row>
    <row r="870" spans="2:9" x14ac:dyDescent="0.25">
      <c r="B870">
        <v>0</v>
      </c>
      <c r="C870" t="s">
        <v>2996</v>
      </c>
      <c r="D870" t="s">
        <v>2997</v>
      </c>
      <c r="F870" t="s">
        <v>70</v>
      </c>
      <c r="H870" t="s">
        <v>47</v>
      </c>
      <c r="I870" t="s">
        <v>45</v>
      </c>
    </row>
    <row r="871" spans="2:9" x14ac:dyDescent="0.25">
      <c r="B871">
        <v>0</v>
      </c>
      <c r="C871" t="s">
        <v>2998</v>
      </c>
      <c r="D871" t="s">
        <v>2999</v>
      </c>
      <c r="F871" t="s">
        <v>70</v>
      </c>
      <c r="H871" t="s">
        <v>47</v>
      </c>
      <c r="I871" t="s">
        <v>45</v>
      </c>
    </row>
    <row r="872" spans="2:9" x14ac:dyDescent="0.25">
      <c r="B872">
        <v>0</v>
      </c>
      <c r="C872" t="s">
        <v>3000</v>
      </c>
      <c r="D872" t="s">
        <v>3001</v>
      </c>
      <c r="F872" t="s">
        <v>70</v>
      </c>
      <c r="H872" t="s">
        <v>47</v>
      </c>
      <c r="I872" t="s">
        <v>45</v>
      </c>
    </row>
    <row r="873" spans="2:9" x14ac:dyDescent="0.25">
      <c r="B873">
        <v>0</v>
      </c>
      <c r="C873" t="s">
        <v>3002</v>
      </c>
      <c r="D873" t="s">
        <v>3003</v>
      </c>
      <c r="F873" t="s">
        <v>70</v>
      </c>
      <c r="H873" t="s">
        <v>47</v>
      </c>
      <c r="I873" t="s">
        <v>45</v>
      </c>
    </row>
    <row r="874" spans="2:9" x14ac:dyDescent="0.25">
      <c r="B874">
        <v>0</v>
      </c>
      <c r="C874" t="s">
        <v>3004</v>
      </c>
      <c r="D874" t="s">
        <v>3005</v>
      </c>
      <c r="F874" t="s">
        <v>70</v>
      </c>
      <c r="H874" t="s">
        <v>47</v>
      </c>
      <c r="I874" t="s">
        <v>45</v>
      </c>
    </row>
    <row r="875" spans="2:9" x14ac:dyDescent="0.25">
      <c r="B875">
        <v>0</v>
      </c>
      <c r="C875" t="s">
        <v>3006</v>
      </c>
      <c r="D875" t="s">
        <v>3007</v>
      </c>
      <c r="F875" t="s">
        <v>70</v>
      </c>
      <c r="H875" t="s">
        <v>47</v>
      </c>
      <c r="I875" t="s">
        <v>45</v>
      </c>
    </row>
    <row r="876" spans="2:9" x14ac:dyDescent="0.25">
      <c r="B876">
        <v>0</v>
      </c>
      <c r="C876" t="s">
        <v>3008</v>
      </c>
      <c r="D876" t="s">
        <v>3009</v>
      </c>
      <c r="F876" t="s">
        <v>70</v>
      </c>
      <c r="H876" t="s">
        <v>47</v>
      </c>
      <c r="I876" t="s">
        <v>45</v>
      </c>
    </row>
    <row r="877" spans="2:9" x14ac:dyDescent="0.25">
      <c r="B877">
        <v>0</v>
      </c>
      <c r="C877" t="s">
        <v>3010</v>
      </c>
      <c r="D877" t="s">
        <v>3011</v>
      </c>
      <c r="F877" t="s">
        <v>70</v>
      </c>
      <c r="H877" t="s">
        <v>47</v>
      </c>
      <c r="I877" t="s">
        <v>45</v>
      </c>
    </row>
    <row r="878" spans="2:9" x14ac:dyDescent="0.25">
      <c r="B878">
        <v>0</v>
      </c>
      <c r="C878" t="s">
        <v>3012</v>
      </c>
      <c r="D878" t="s">
        <v>3013</v>
      </c>
      <c r="F878" t="s">
        <v>70</v>
      </c>
      <c r="H878" t="s">
        <v>47</v>
      </c>
      <c r="I878" t="s">
        <v>45</v>
      </c>
    </row>
    <row r="879" spans="2:9" x14ac:dyDescent="0.25">
      <c r="B879">
        <v>0</v>
      </c>
      <c r="C879" t="s">
        <v>3014</v>
      </c>
      <c r="D879" t="s">
        <v>3015</v>
      </c>
      <c r="F879" t="s">
        <v>70</v>
      </c>
      <c r="H879" t="s">
        <v>47</v>
      </c>
      <c r="I879" t="s">
        <v>45</v>
      </c>
    </row>
    <row r="880" spans="2:9" x14ac:dyDescent="0.25">
      <c r="B880">
        <v>0</v>
      </c>
      <c r="C880" t="s">
        <v>892</v>
      </c>
      <c r="D880" t="s">
        <v>3016</v>
      </c>
      <c r="F880" t="s">
        <v>70</v>
      </c>
      <c r="H880" t="s">
        <v>47</v>
      </c>
      <c r="I880" t="s">
        <v>45</v>
      </c>
    </row>
    <row r="881" spans="1:9" x14ac:dyDescent="0.25">
      <c r="B881">
        <v>0</v>
      </c>
      <c r="C881" t="s">
        <v>3017</v>
      </c>
      <c r="D881" t="s">
        <v>3018</v>
      </c>
      <c r="F881" t="s">
        <v>70</v>
      </c>
      <c r="H881" t="s">
        <v>47</v>
      </c>
      <c r="I881" t="s">
        <v>45</v>
      </c>
    </row>
    <row r="882" spans="1:9" x14ac:dyDescent="0.25">
      <c r="B882">
        <v>0</v>
      </c>
      <c r="C882" t="s">
        <v>893</v>
      </c>
      <c r="D882" t="s">
        <v>894</v>
      </c>
      <c r="F882" t="s">
        <v>70</v>
      </c>
      <c r="H882" t="s">
        <v>47</v>
      </c>
      <c r="I882" t="s">
        <v>45</v>
      </c>
    </row>
    <row r="883" spans="1:9" x14ac:dyDescent="0.25">
      <c r="B883">
        <v>0</v>
      </c>
      <c r="C883" t="s">
        <v>3019</v>
      </c>
      <c r="D883" t="s">
        <v>3020</v>
      </c>
      <c r="F883" t="s">
        <v>70</v>
      </c>
      <c r="H883" t="s">
        <v>47</v>
      </c>
      <c r="I883" t="s">
        <v>45</v>
      </c>
    </row>
    <row r="884" spans="1:9" x14ac:dyDescent="0.25">
      <c r="B884">
        <v>0</v>
      </c>
      <c r="C884" t="s">
        <v>3021</v>
      </c>
      <c r="D884" t="s">
        <v>3022</v>
      </c>
      <c r="F884" t="s">
        <v>70</v>
      </c>
      <c r="H884" t="s">
        <v>47</v>
      </c>
      <c r="I884" t="s">
        <v>45</v>
      </c>
    </row>
    <row r="885" spans="1:9" x14ac:dyDescent="0.25">
      <c r="A885" t="s">
        <v>896</v>
      </c>
      <c r="B885">
        <v>0</v>
      </c>
      <c r="C885" t="s">
        <v>897</v>
      </c>
      <c r="D885" t="s">
        <v>898</v>
      </c>
      <c r="E885" t="s">
        <v>1811</v>
      </c>
      <c r="F885" t="s">
        <v>70</v>
      </c>
      <c r="G885" t="s">
        <v>67</v>
      </c>
      <c r="H885" t="s">
        <v>47</v>
      </c>
      <c r="I885" t="s">
        <v>45</v>
      </c>
    </row>
    <row r="886" spans="1:9" x14ac:dyDescent="0.25">
      <c r="B886">
        <v>0</v>
      </c>
      <c r="C886" t="s">
        <v>900</v>
      </c>
      <c r="D886" t="s">
        <v>901</v>
      </c>
      <c r="E886" t="s">
        <v>1811</v>
      </c>
      <c r="F886" t="s">
        <v>70</v>
      </c>
      <c r="G886" t="s">
        <v>67</v>
      </c>
      <c r="H886" t="s">
        <v>47</v>
      </c>
      <c r="I886" t="s">
        <v>45</v>
      </c>
    </row>
    <row r="887" spans="1:9" x14ac:dyDescent="0.25">
      <c r="B887">
        <v>0</v>
      </c>
      <c r="C887" t="s">
        <v>3023</v>
      </c>
      <c r="D887" t="s">
        <v>3024</v>
      </c>
      <c r="F887" t="s">
        <v>70</v>
      </c>
      <c r="H887" t="s">
        <v>47</v>
      </c>
      <c r="I887" t="s">
        <v>45</v>
      </c>
    </row>
    <row r="888" spans="1:9" x14ac:dyDescent="0.25">
      <c r="B888">
        <v>0</v>
      </c>
      <c r="C888" t="s">
        <v>3025</v>
      </c>
      <c r="D888" t="s">
        <v>3026</v>
      </c>
      <c r="F888" t="s">
        <v>70</v>
      </c>
      <c r="H888" t="s">
        <v>47</v>
      </c>
      <c r="I888" t="s">
        <v>45</v>
      </c>
    </row>
    <row r="889" spans="1:9" x14ac:dyDescent="0.25">
      <c r="B889">
        <v>0</v>
      </c>
      <c r="C889" t="s">
        <v>903</v>
      </c>
      <c r="D889" t="s">
        <v>3027</v>
      </c>
      <c r="E889" t="s">
        <v>1811</v>
      </c>
      <c r="F889" t="s">
        <v>70</v>
      </c>
      <c r="G889" t="s">
        <v>67</v>
      </c>
      <c r="H889" t="s">
        <v>47</v>
      </c>
      <c r="I889" t="s">
        <v>45</v>
      </c>
    </row>
    <row r="890" spans="1:9" x14ac:dyDescent="0.25">
      <c r="B890">
        <v>0</v>
      </c>
      <c r="C890" t="s">
        <v>3028</v>
      </c>
      <c r="D890" t="s">
        <v>3029</v>
      </c>
      <c r="F890" t="s">
        <v>70</v>
      </c>
      <c r="H890" t="s">
        <v>47</v>
      </c>
      <c r="I890" t="s">
        <v>45</v>
      </c>
    </row>
    <row r="891" spans="1:9" x14ac:dyDescent="0.25">
      <c r="B891">
        <v>0</v>
      </c>
      <c r="C891" t="s">
        <v>3030</v>
      </c>
      <c r="D891" t="s">
        <v>3031</v>
      </c>
      <c r="F891" t="s">
        <v>70</v>
      </c>
      <c r="H891" t="s">
        <v>47</v>
      </c>
      <c r="I891" t="s">
        <v>45</v>
      </c>
    </row>
    <row r="892" spans="1:9" x14ac:dyDescent="0.25">
      <c r="B892">
        <v>0</v>
      </c>
      <c r="C892" t="s">
        <v>3032</v>
      </c>
      <c r="D892" t="s">
        <v>3033</v>
      </c>
      <c r="F892" t="s">
        <v>70</v>
      </c>
      <c r="H892" t="s">
        <v>47</v>
      </c>
      <c r="I892" t="s">
        <v>45</v>
      </c>
    </row>
    <row r="893" spans="1:9" x14ac:dyDescent="0.25">
      <c r="B893">
        <v>0</v>
      </c>
      <c r="C893" t="s">
        <v>3034</v>
      </c>
      <c r="D893" t="s">
        <v>3035</v>
      </c>
      <c r="H893" t="s">
        <v>47</v>
      </c>
      <c r="I893" t="s">
        <v>45</v>
      </c>
    </row>
    <row r="894" spans="1:9" x14ac:dyDescent="0.25">
      <c r="B894">
        <v>0</v>
      </c>
      <c r="C894" t="s">
        <v>3036</v>
      </c>
      <c r="D894" t="s">
        <v>3037</v>
      </c>
      <c r="F894" t="s">
        <v>70</v>
      </c>
      <c r="H894" t="s">
        <v>47</v>
      </c>
      <c r="I894" t="s">
        <v>45</v>
      </c>
    </row>
    <row r="895" spans="1:9" x14ac:dyDescent="0.25">
      <c r="B895">
        <v>0</v>
      </c>
      <c r="C895" t="s">
        <v>904</v>
      </c>
      <c r="D895" t="s">
        <v>16</v>
      </c>
      <c r="E895" t="s">
        <v>1811</v>
      </c>
      <c r="F895" t="s">
        <v>70</v>
      </c>
      <c r="G895" t="s">
        <v>67</v>
      </c>
      <c r="H895" t="s">
        <v>47</v>
      </c>
      <c r="I895" t="s">
        <v>45</v>
      </c>
    </row>
    <row r="896" spans="1:9" x14ac:dyDescent="0.25">
      <c r="B896">
        <v>0</v>
      </c>
      <c r="C896" t="s">
        <v>3038</v>
      </c>
      <c r="D896" t="s">
        <v>3039</v>
      </c>
      <c r="F896" t="s">
        <v>70</v>
      </c>
      <c r="H896" t="s">
        <v>47</v>
      </c>
      <c r="I896" t="s">
        <v>45</v>
      </c>
    </row>
    <row r="897" spans="2:9" x14ac:dyDescent="0.25">
      <c r="B897">
        <v>0</v>
      </c>
      <c r="C897" t="s">
        <v>3040</v>
      </c>
      <c r="D897" t="s">
        <v>3041</v>
      </c>
      <c r="F897" t="s">
        <v>70</v>
      </c>
      <c r="H897" t="s">
        <v>47</v>
      </c>
      <c r="I897" t="s">
        <v>45</v>
      </c>
    </row>
    <row r="898" spans="2:9" x14ac:dyDescent="0.25">
      <c r="B898">
        <v>0</v>
      </c>
      <c r="C898" t="s">
        <v>906</v>
      </c>
      <c r="D898" t="s">
        <v>907</v>
      </c>
      <c r="E898" t="s">
        <v>1811</v>
      </c>
      <c r="F898" t="s">
        <v>70</v>
      </c>
      <c r="G898" t="s">
        <v>67</v>
      </c>
      <c r="H898" t="s">
        <v>47</v>
      </c>
      <c r="I898" t="s">
        <v>45</v>
      </c>
    </row>
    <row r="899" spans="2:9" x14ac:dyDescent="0.25">
      <c r="B899">
        <v>0</v>
      </c>
      <c r="C899" t="s">
        <v>3042</v>
      </c>
      <c r="D899" t="s">
        <v>3043</v>
      </c>
      <c r="F899" t="s">
        <v>70</v>
      </c>
      <c r="H899" t="s">
        <v>47</v>
      </c>
      <c r="I899" t="s">
        <v>45</v>
      </c>
    </row>
    <row r="900" spans="2:9" x14ac:dyDescent="0.25">
      <c r="B900">
        <v>0</v>
      </c>
      <c r="C900" t="s">
        <v>3044</v>
      </c>
      <c r="D900" t="s">
        <v>3045</v>
      </c>
      <c r="F900" t="s">
        <v>70</v>
      </c>
      <c r="H900" t="s">
        <v>47</v>
      </c>
      <c r="I900" t="s">
        <v>45</v>
      </c>
    </row>
    <row r="901" spans="2:9" x14ac:dyDescent="0.25">
      <c r="B901">
        <v>0</v>
      </c>
      <c r="C901" t="s">
        <v>3046</v>
      </c>
      <c r="D901" t="s">
        <v>3047</v>
      </c>
      <c r="F901" t="s">
        <v>70</v>
      </c>
      <c r="H901" t="s">
        <v>47</v>
      </c>
      <c r="I901" t="s">
        <v>45</v>
      </c>
    </row>
    <row r="902" spans="2:9" x14ac:dyDescent="0.25">
      <c r="B902">
        <v>0</v>
      </c>
      <c r="C902" t="s">
        <v>3048</v>
      </c>
      <c r="D902" t="s">
        <v>3049</v>
      </c>
      <c r="E902" t="s">
        <v>1811</v>
      </c>
      <c r="F902" t="s">
        <v>70</v>
      </c>
      <c r="G902" t="s">
        <v>67</v>
      </c>
      <c r="H902" t="s">
        <v>47</v>
      </c>
      <c r="I902" t="s">
        <v>45</v>
      </c>
    </row>
    <row r="903" spans="2:9" x14ac:dyDescent="0.25">
      <c r="B903">
        <v>0</v>
      </c>
      <c r="C903" t="s">
        <v>909</v>
      </c>
      <c r="D903" t="s">
        <v>910</v>
      </c>
      <c r="E903" t="s">
        <v>1811</v>
      </c>
      <c r="F903" t="s">
        <v>70</v>
      </c>
      <c r="G903" t="s">
        <v>67</v>
      </c>
      <c r="H903" t="s">
        <v>47</v>
      </c>
      <c r="I903" t="s">
        <v>45</v>
      </c>
    </row>
    <row r="904" spans="2:9" x14ac:dyDescent="0.25">
      <c r="B904">
        <v>0</v>
      </c>
      <c r="C904" t="s">
        <v>3050</v>
      </c>
      <c r="D904" t="s">
        <v>3051</v>
      </c>
      <c r="F904" t="s">
        <v>70</v>
      </c>
      <c r="H904" t="s">
        <v>47</v>
      </c>
      <c r="I904" t="s">
        <v>45</v>
      </c>
    </row>
    <row r="905" spans="2:9" x14ac:dyDescent="0.25">
      <c r="B905">
        <v>0</v>
      </c>
      <c r="C905" t="s">
        <v>3052</v>
      </c>
      <c r="D905" t="s">
        <v>3051</v>
      </c>
      <c r="F905" t="s">
        <v>70</v>
      </c>
      <c r="H905" t="s">
        <v>47</v>
      </c>
      <c r="I905" t="s">
        <v>45</v>
      </c>
    </row>
    <row r="906" spans="2:9" x14ac:dyDescent="0.25">
      <c r="B906">
        <v>0</v>
      </c>
      <c r="C906" t="s">
        <v>912</v>
      </c>
      <c r="D906" t="s">
        <v>913</v>
      </c>
      <c r="E906" t="s">
        <v>1811</v>
      </c>
      <c r="F906" t="s">
        <v>70</v>
      </c>
      <c r="G906" t="s">
        <v>67</v>
      </c>
      <c r="H906" t="s">
        <v>47</v>
      </c>
      <c r="I906" t="s">
        <v>45</v>
      </c>
    </row>
    <row r="907" spans="2:9" x14ac:dyDescent="0.25">
      <c r="B907">
        <v>0</v>
      </c>
      <c r="C907" t="s">
        <v>915</v>
      </c>
      <c r="D907" t="s">
        <v>916</v>
      </c>
      <c r="E907" t="s">
        <v>1811</v>
      </c>
      <c r="F907" t="s">
        <v>70</v>
      </c>
      <c r="G907" t="s">
        <v>67</v>
      </c>
      <c r="H907" t="s">
        <v>47</v>
      </c>
      <c r="I907" t="s">
        <v>45</v>
      </c>
    </row>
    <row r="908" spans="2:9" x14ac:dyDescent="0.25">
      <c r="B908">
        <v>0</v>
      </c>
      <c r="C908" t="s">
        <v>918</v>
      </c>
      <c r="D908" t="s">
        <v>919</v>
      </c>
      <c r="E908" t="s">
        <v>1811</v>
      </c>
      <c r="F908" t="s">
        <v>70</v>
      </c>
      <c r="G908" t="s">
        <v>67</v>
      </c>
      <c r="H908" t="s">
        <v>47</v>
      </c>
      <c r="I908" t="s">
        <v>45</v>
      </c>
    </row>
    <row r="909" spans="2:9" x14ac:dyDescent="0.25">
      <c r="B909">
        <v>0</v>
      </c>
      <c r="C909" t="s">
        <v>3053</v>
      </c>
      <c r="D909" t="s">
        <v>3054</v>
      </c>
      <c r="F909" t="s">
        <v>70</v>
      </c>
      <c r="H909" t="s">
        <v>47</v>
      </c>
      <c r="I909" t="s">
        <v>45</v>
      </c>
    </row>
    <row r="910" spans="2:9" x14ac:dyDescent="0.25">
      <c r="B910">
        <v>0</v>
      </c>
      <c r="C910" t="s">
        <v>921</v>
      </c>
      <c r="D910" t="s">
        <v>922</v>
      </c>
      <c r="E910" t="s">
        <v>1811</v>
      </c>
      <c r="F910" t="s">
        <v>70</v>
      </c>
      <c r="G910" t="s">
        <v>67</v>
      </c>
      <c r="H910" t="s">
        <v>47</v>
      </c>
      <c r="I910" t="s">
        <v>45</v>
      </c>
    </row>
    <row r="911" spans="2:9" x14ac:dyDescent="0.25">
      <c r="B911">
        <v>0</v>
      </c>
      <c r="C911" t="s">
        <v>924</v>
      </c>
      <c r="D911" t="s">
        <v>925</v>
      </c>
      <c r="E911" t="s">
        <v>1811</v>
      </c>
      <c r="F911" t="s">
        <v>70</v>
      </c>
      <c r="G911" t="s">
        <v>67</v>
      </c>
      <c r="H911" t="s">
        <v>47</v>
      </c>
      <c r="I911" t="s">
        <v>45</v>
      </c>
    </row>
    <row r="912" spans="2:9" x14ac:dyDescent="0.25">
      <c r="B912">
        <v>0</v>
      </c>
      <c r="C912" t="s">
        <v>3055</v>
      </c>
      <c r="D912" t="s">
        <v>3056</v>
      </c>
      <c r="F912" t="s">
        <v>70</v>
      </c>
      <c r="H912" t="s">
        <v>47</v>
      </c>
      <c r="I912" t="s">
        <v>45</v>
      </c>
    </row>
    <row r="913" spans="2:9" x14ac:dyDescent="0.25">
      <c r="B913">
        <v>0</v>
      </c>
      <c r="C913" t="s">
        <v>3057</v>
      </c>
      <c r="D913" t="s">
        <v>3058</v>
      </c>
      <c r="E913" t="s">
        <v>1811</v>
      </c>
      <c r="F913" t="s">
        <v>70</v>
      </c>
      <c r="G913" t="s">
        <v>67</v>
      </c>
      <c r="H913" t="s">
        <v>47</v>
      </c>
      <c r="I913" t="s">
        <v>45</v>
      </c>
    </row>
    <row r="914" spans="2:9" x14ac:dyDescent="0.25">
      <c r="B914">
        <v>0</v>
      </c>
      <c r="C914" t="s">
        <v>3059</v>
      </c>
      <c r="D914" t="s">
        <v>3060</v>
      </c>
      <c r="F914" t="s">
        <v>70</v>
      </c>
      <c r="H914" t="s">
        <v>47</v>
      </c>
      <c r="I914" t="s">
        <v>45</v>
      </c>
    </row>
    <row r="915" spans="2:9" x14ac:dyDescent="0.25">
      <c r="B915">
        <v>0</v>
      </c>
      <c r="C915" t="s">
        <v>3061</v>
      </c>
      <c r="D915" t="s">
        <v>3062</v>
      </c>
      <c r="E915" t="s">
        <v>1811</v>
      </c>
      <c r="F915" t="s">
        <v>70</v>
      </c>
      <c r="G915" t="s">
        <v>67</v>
      </c>
      <c r="H915" t="s">
        <v>47</v>
      </c>
      <c r="I915" t="s">
        <v>45</v>
      </c>
    </row>
    <row r="916" spans="2:9" x14ac:dyDescent="0.25">
      <c r="B916">
        <v>0</v>
      </c>
      <c r="C916" t="s">
        <v>3063</v>
      </c>
      <c r="D916" t="s">
        <v>3064</v>
      </c>
      <c r="E916" t="s">
        <v>1811</v>
      </c>
      <c r="F916" t="s">
        <v>70</v>
      </c>
      <c r="G916" t="s">
        <v>67</v>
      </c>
      <c r="H916" t="s">
        <v>47</v>
      </c>
      <c r="I916" t="s">
        <v>45</v>
      </c>
    </row>
    <row r="917" spans="2:9" x14ac:dyDescent="0.25">
      <c r="B917">
        <v>0</v>
      </c>
      <c r="C917" t="s">
        <v>3065</v>
      </c>
      <c r="D917" t="s">
        <v>3066</v>
      </c>
      <c r="F917" t="s">
        <v>70</v>
      </c>
      <c r="H917" t="s">
        <v>47</v>
      </c>
      <c r="I917" t="s">
        <v>45</v>
      </c>
    </row>
    <row r="918" spans="2:9" x14ac:dyDescent="0.25">
      <c r="B918">
        <v>0</v>
      </c>
      <c r="C918" t="s">
        <v>3067</v>
      </c>
      <c r="D918" t="s">
        <v>3068</v>
      </c>
      <c r="F918" t="s">
        <v>70</v>
      </c>
      <c r="H918" t="s">
        <v>47</v>
      </c>
      <c r="I918" t="s">
        <v>45</v>
      </c>
    </row>
    <row r="919" spans="2:9" x14ac:dyDescent="0.25">
      <c r="B919">
        <v>0</v>
      </c>
      <c r="C919" t="s">
        <v>3069</v>
      </c>
      <c r="D919" t="s">
        <v>3070</v>
      </c>
      <c r="F919" t="s">
        <v>70</v>
      </c>
      <c r="H919" t="s">
        <v>47</v>
      </c>
      <c r="I919" t="s">
        <v>45</v>
      </c>
    </row>
    <row r="920" spans="2:9" x14ac:dyDescent="0.25">
      <c r="B920">
        <v>0</v>
      </c>
      <c r="C920" t="s">
        <v>3071</v>
      </c>
      <c r="D920" t="s">
        <v>3072</v>
      </c>
      <c r="F920" t="s">
        <v>70</v>
      </c>
      <c r="H920" t="s">
        <v>47</v>
      </c>
      <c r="I920" t="s">
        <v>45</v>
      </c>
    </row>
    <row r="921" spans="2:9" x14ac:dyDescent="0.25">
      <c r="B921">
        <v>0</v>
      </c>
      <c r="C921" t="s">
        <v>927</v>
      </c>
      <c r="D921" t="s">
        <v>3073</v>
      </c>
      <c r="E921" t="s">
        <v>1811</v>
      </c>
      <c r="F921" t="s">
        <v>70</v>
      </c>
      <c r="G921" t="s">
        <v>67</v>
      </c>
      <c r="H921" t="s">
        <v>47</v>
      </c>
      <c r="I921" t="s">
        <v>45</v>
      </c>
    </row>
    <row r="922" spans="2:9" x14ac:dyDescent="0.25">
      <c r="B922">
        <v>0</v>
      </c>
      <c r="C922" t="s">
        <v>3074</v>
      </c>
      <c r="D922" t="s">
        <v>3075</v>
      </c>
      <c r="F922" t="s">
        <v>70</v>
      </c>
      <c r="H922" t="s">
        <v>47</v>
      </c>
      <c r="I922" t="s">
        <v>45</v>
      </c>
    </row>
    <row r="923" spans="2:9" x14ac:dyDescent="0.25">
      <c r="B923">
        <v>0</v>
      </c>
      <c r="C923" t="s">
        <v>3076</v>
      </c>
      <c r="D923" t="s">
        <v>3077</v>
      </c>
      <c r="E923" t="s">
        <v>1811</v>
      </c>
      <c r="F923" t="s">
        <v>70</v>
      </c>
      <c r="G923" t="s">
        <v>67</v>
      </c>
      <c r="H923" t="s">
        <v>47</v>
      </c>
      <c r="I923" t="s">
        <v>45</v>
      </c>
    </row>
    <row r="924" spans="2:9" x14ac:dyDescent="0.25">
      <c r="B924">
        <v>0</v>
      </c>
      <c r="C924" t="s">
        <v>928</v>
      </c>
      <c r="D924" t="s">
        <v>3078</v>
      </c>
      <c r="E924" t="s">
        <v>1811</v>
      </c>
      <c r="F924" t="s">
        <v>70</v>
      </c>
      <c r="G924" t="s">
        <v>67</v>
      </c>
      <c r="H924" t="s">
        <v>47</v>
      </c>
      <c r="I924" t="s">
        <v>45</v>
      </c>
    </row>
    <row r="925" spans="2:9" x14ac:dyDescent="0.25">
      <c r="B925">
        <v>0</v>
      </c>
      <c r="C925" t="s">
        <v>3079</v>
      </c>
      <c r="D925" t="s">
        <v>3080</v>
      </c>
      <c r="F925" t="s">
        <v>70</v>
      </c>
      <c r="H925" t="s">
        <v>47</v>
      </c>
      <c r="I925" t="s">
        <v>45</v>
      </c>
    </row>
    <row r="926" spans="2:9" x14ac:dyDescent="0.25">
      <c r="B926">
        <v>0</v>
      </c>
      <c r="C926" t="s">
        <v>3081</v>
      </c>
      <c r="D926" t="s">
        <v>3082</v>
      </c>
      <c r="F926" t="s">
        <v>70</v>
      </c>
      <c r="H926" t="s">
        <v>47</v>
      </c>
      <c r="I926" t="s">
        <v>45</v>
      </c>
    </row>
    <row r="927" spans="2:9" x14ac:dyDescent="0.25">
      <c r="B927">
        <v>0</v>
      </c>
      <c r="C927" t="s">
        <v>3083</v>
      </c>
      <c r="D927" t="s">
        <v>3084</v>
      </c>
      <c r="F927" t="s">
        <v>70</v>
      </c>
      <c r="H927" t="s">
        <v>47</v>
      </c>
      <c r="I927" t="s">
        <v>45</v>
      </c>
    </row>
    <row r="928" spans="2:9" x14ac:dyDescent="0.25">
      <c r="B928">
        <v>0</v>
      </c>
      <c r="C928" t="s">
        <v>3085</v>
      </c>
      <c r="D928" t="s">
        <v>3086</v>
      </c>
      <c r="F928" t="s">
        <v>70</v>
      </c>
      <c r="H928" t="s">
        <v>47</v>
      </c>
      <c r="I928" t="s">
        <v>45</v>
      </c>
    </row>
    <row r="929" spans="2:9" x14ac:dyDescent="0.25">
      <c r="B929">
        <v>0</v>
      </c>
      <c r="C929" t="s">
        <v>3087</v>
      </c>
      <c r="D929" t="s">
        <v>3088</v>
      </c>
      <c r="F929" t="s">
        <v>70</v>
      </c>
      <c r="H929" t="s">
        <v>47</v>
      </c>
      <c r="I929" t="s">
        <v>45</v>
      </c>
    </row>
    <row r="930" spans="2:9" x14ac:dyDescent="0.25">
      <c r="B930">
        <v>0</v>
      </c>
      <c r="C930" t="s">
        <v>3089</v>
      </c>
      <c r="D930" t="s">
        <v>3090</v>
      </c>
      <c r="F930" t="s">
        <v>70</v>
      </c>
      <c r="H930" t="s">
        <v>47</v>
      </c>
      <c r="I930" t="s">
        <v>45</v>
      </c>
    </row>
    <row r="931" spans="2:9" x14ac:dyDescent="0.25">
      <c r="B931">
        <v>0</v>
      </c>
      <c r="C931" t="s">
        <v>3091</v>
      </c>
      <c r="D931" t="s">
        <v>3092</v>
      </c>
      <c r="F931" t="s">
        <v>70</v>
      </c>
      <c r="H931" t="s">
        <v>47</v>
      </c>
      <c r="I931" t="s">
        <v>45</v>
      </c>
    </row>
    <row r="932" spans="2:9" x14ac:dyDescent="0.25">
      <c r="B932">
        <v>0</v>
      </c>
      <c r="C932" t="s">
        <v>3093</v>
      </c>
      <c r="D932" t="s">
        <v>3094</v>
      </c>
      <c r="F932" t="s">
        <v>70</v>
      </c>
      <c r="H932" t="s">
        <v>47</v>
      </c>
      <c r="I932" t="s">
        <v>45</v>
      </c>
    </row>
    <row r="933" spans="2:9" x14ac:dyDescent="0.25">
      <c r="B933">
        <v>0</v>
      </c>
      <c r="C933" t="s">
        <v>929</v>
      </c>
      <c r="D933" t="s">
        <v>930</v>
      </c>
      <c r="E933" t="s">
        <v>1811</v>
      </c>
      <c r="F933" t="s">
        <v>70</v>
      </c>
      <c r="G933" t="s">
        <v>67</v>
      </c>
      <c r="H933" t="s">
        <v>47</v>
      </c>
      <c r="I933" t="s">
        <v>45</v>
      </c>
    </row>
    <row r="934" spans="2:9" x14ac:dyDescent="0.25">
      <c r="B934">
        <v>0</v>
      </c>
      <c r="C934" t="s">
        <v>932</v>
      </c>
      <c r="D934" t="s">
        <v>933</v>
      </c>
      <c r="E934" t="s">
        <v>1811</v>
      </c>
      <c r="F934" t="s">
        <v>70</v>
      </c>
      <c r="G934" t="s">
        <v>67</v>
      </c>
      <c r="H934" t="s">
        <v>47</v>
      </c>
      <c r="I934" t="s">
        <v>45</v>
      </c>
    </row>
    <row r="935" spans="2:9" x14ac:dyDescent="0.25">
      <c r="B935">
        <v>0</v>
      </c>
      <c r="C935" t="s">
        <v>3095</v>
      </c>
      <c r="D935" t="s">
        <v>3096</v>
      </c>
      <c r="F935" t="s">
        <v>70</v>
      </c>
      <c r="H935" t="s">
        <v>47</v>
      </c>
      <c r="I935" t="s">
        <v>45</v>
      </c>
    </row>
    <row r="936" spans="2:9" x14ac:dyDescent="0.25">
      <c r="B936">
        <v>0</v>
      </c>
      <c r="C936" t="s">
        <v>3097</v>
      </c>
      <c r="D936" t="s">
        <v>3098</v>
      </c>
      <c r="F936" t="s">
        <v>70</v>
      </c>
      <c r="H936" t="s">
        <v>47</v>
      </c>
      <c r="I936" t="s">
        <v>45</v>
      </c>
    </row>
    <row r="937" spans="2:9" x14ac:dyDescent="0.25">
      <c r="B937">
        <v>0</v>
      </c>
      <c r="C937" t="s">
        <v>3099</v>
      </c>
      <c r="D937" t="s">
        <v>3100</v>
      </c>
      <c r="F937" t="s">
        <v>70</v>
      </c>
      <c r="H937" t="s">
        <v>47</v>
      </c>
      <c r="I937" t="s">
        <v>45</v>
      </c>
    </row>
    <row r="938" spans="2:9" x14ac:dyDescent="0.25">
      <c r="B938">
        <v>0</v>
      </c>
      <c r="C938" t="s">
        <v>3101</v>
      </c>
      <c r="D938" t="s">
        <v>3102</v>
      </c>
      <c r="F938" t="s">
        <v>70</v>
      </c>
      <c r="H938" t="s">
        <v>47</v>
      </c>
      <c r="I938" t="s">
        <v>45</v>
      </c>
    </row>
    <row r="939" spans="2:9" x14ac:dyDescent="0.25">
      <c r="B939">
        <v>0</v>
      </c>
      <c r="C939" t="s">
        <v>3103</v>
      </c>
      <c r="D939" t="s">
        <v>3104</v>
      </c>
      <c r="F939" t="s">
        <v>70</v>
      </c>
      <c r="H939" t="s">
        <v>47</v>
      </c>
      <c r="I939" t="s">
        <v>45</v>
      </c>
    </row>
    <row r="940" spans="2:9" x14ac:dyDescent="0.25">
      <c r="B940">
        <v>0</v>
      </c>
      <c r="C940" t="s">
        <v>935</v>
      </c>
      <c r="D940" t="s">
        <v>936</v>
      </c>
      <c r="E940" t="s">
        <v>1811</v>
      </c>
      <c r="F940" t="s">
        <v>70</v>
      </c>
      <c r="G940" t="s">
        <v>67</v>
      </c>
      <c r="H940" t="s">
        <v>47</v>
      </c>
      <c r="I940" t="s">
        <v>45</v>
      </c>
    </row>
    <row r="941" spans="2:9" x14ac:dyDescent="0.25">
      <c r="B941">
        <v>0</v>
      </c>
      <c r="C941" t="s">
        <v>3105</v>
      </c>
      <c r="D941" t="s">
        <v>3106</v>
      </c>
      <c r="F941" t="s">
        <v>70</v>
      </c>
      <c r="H941" t="s">
        <v>47</v>
      </c>
      <c r="I941" t="s">
        <v>45</v>
      </c>
    </row>
    <row r="942" spans="2:9" x14ac:dyDescent="0.25">
      <c r="B942">
        <v>0</v>
      </c>
      <c r="C942" t="s">
        <v>3107</v>
      </c>
      <c r="D942" t="s">
        <v>3108</v>
      </c>
      <c r="F942" t="s">
        <v>70</v>
      </c>
      <c r="H942" t="s">
        <v>47</v>
      </c>
      <c r="I942" t="s">
        <v>45</v>
      </c>
    </row>
    <row r="943" spans="2:9" x14ac:dyDescent="0.25">
      <c r="B943">
        <v>0</v>
      </c>
      <c r="C943" t="s">
        <v>938</v>
      </c>
      <c r="D943" t="s">
        <v>939</v>
      </c>
      <c r="E943" t="s">
        <v>1811</v>
      </c>
      <c r="F943" t="s">
        <v>70</v>
      </c>
      <c r="G943" t="s">
        <v>67</v>
      </c>
      <c r="H943" t="s">
        <v>47</v>
      </c>
      <c r="I943" t="s">
        <v>45</v>
      </c>
    </row>
    <row r="944" spans="2:9" x14ac:dyDescent="0.25">
      <c r="B944">
        <v>0</v>
      </c>
      <c r="C944" t="s">
        <v>941</v>
      </c>
      <c r="D944" t="s">
        <v>3109</v>
      </c>
      <c r="E944" t="s">
        <v>1811</v>
      </c>
      <c r="F944" t="s">
        <v>70</v>
      </c>
      <c r="G944" t="s">
        <v>67</v>
      </c>
      <c r="H944" t="s">
        <v>47</v>
      </c>
      <c r="I944" t="s">
        <v>45</v>
      </c>
    </row>
    <row r="945" spans="2:9" x14ac:dyDescent="0.25">
      <c r="B945">
        <v>0</v>
      </c>
      <c r="C945" t="s">
        <v>3110</v>
      </c>
      <c r="D945" t="s">
        <v>3111</v>
      </c>
      <c r="E945" t="s">
        <v>1811</v>
      </c>
      <c r="F945" t="s">
        <v>70</v>
      </c>
      <c r="G945" t="s">
        <v>67</v>
      </c>
      <c r="H945" t="s">
        <v>47</v>
      </c>
      <c r="I945" t="s">
        <v>45</v>
      </c>
    </row>
    <row r="946" spans="2:9" x14ac:dyDescent="0.25">
      <c r="B946">
        <v>0</v>
      </c>
      <c r="C946" t="s">
        <v>3112</v>
      </c>
      <c r="D946" t="s">
        <v>3113</v>
      </c>
      <c r="E946" t="s">
        <v>1811</v>
      </c>
      <c r="F946" t="s">
        <v>70</v>
      </c>
      <c r="G946" t="s">
        <v>67</v>
      </c>
      <c r="H946" t="s">
        <v>47</v>
      </c>
      <c r="I946" t="s">
        <v>45</v>
      </c>
    </row>
    <row r="947" spans="2:9" x14ac:dyDescent="0.25">
      <c r="B947">
        <v>0</v>
      </c>
      <c r="C947" t="s">
        <v>3114</v>
      </c>
      <c r="D947" t="s">
        <v>3115</v>
      </c>
      <c r="F947" t="s">
        <v>70</v>
      </c>
      <c r="H947" t="s">
        <v>47</v>
      </c>
      <c r="I947" t="s">
        <v>45</v>
      </c>
    </row>
    <row r="948" spans="2:9" x14ac:dyDescent="0.25">
      <c r="B948">
        <v>0</v>
      </c>
      <c r="C948" t="s">
        <v>3116</v>
      </c>
      <c r="D948" t="s">
        <v>3115</v>
      </c>
      <c r="F948" t="s">
        <v>70</v>
      </c>
      <c r="H948" t="s">
        <v>47</v>
      </c>
      <c r="I948" t="s">
        <v>45</v>
      </c>
    </row>
    <row r="949" spans="2:9" x14ac:dyDescent="0.25">
      <c r="B949">
        <v>0</v>
      </c>
      <c r="C949" t="s">
        <v>3117</v>
      </c>
      <c r="D949" t="s">
        <v>3118</v>
      </c>
      <c r="F949" t="s">
        <v>70</v>
      </c>
      <c r="H949" t="s">
        <v>47</v>
      </c>
      <c r="I949" t="s">
        <v>45</v>
      </c>
    </row>
    <row r="950" spans="2:9" x14ac:dyDescent="0.25">
      <c r="B950">
        <v>0</v>
      </c>
      <c r="C950" t="s">
        <v>942</v>
      </c>
      <c r="D950" t="s">
        <v>943</v>
      </c>
      <c r="E950" t="s">
        <v>1811</v>
      </c>
      <c r="F950" t="s">
        <v>70</v>
      </c>
      <c r="G950" t="s">
        <v>67</v>
      </c>
      <c r="H950" t="s">
        <v>47</v>
      </c>
      <c r="I950" t="s">
        <v>45</v>
      </c>
    </row>
    <row r="951" spans="2:9" x14ac:dyDescent="0.25">
      <c r="B951">
        <v>0</v>
      </c>
      <c r="C951" t="s">
        <v>3119</v>
      </c>
      <c r="D951" t="s">
        <v>3120</v>
      </c>
      <c r="F951" t="s">
        <v>70</v>
      </c>
      <c r="H951" t="s">
        <v>47</v>
      </c>
      <c r="I951" t="s">
        <v>45</v>
      </c>
    </row>
    <row r="952" spans="2:9" x14ac:dyDescent="0.25">
      <c r="B952">
        <v>0</v>
      </c>
      <c r="C952" t="s">
        <v>3121</v>
      </c>
      <c r="D952" t="s">
        <v>3120</v>
      </c>
      <c r="F952" t="s">
        <v>70</v>
      </c>
      <c r="H952" t="s">
        <v>47</v>
      </c>
      <c r="I952" t="s">
        <v>45</v>
      </c>
    </row>
    <row r="953" spans="2:9" x14ac:dyDescent="0.25">
      <c r="B953">
        <v>0</v>
      </c>
      <c r="C953" t="s">
        <v>3122</v>
      </c>
      <c r="D953" t="s">
        <v>3120</v>
      </c>
      <c r="F953" t="s">
        <v>70</v>
      </c>
      <c r="H953" t="s">
        <v>47</v>
      </c>
      <c r="I953" t="s">
        <v>45</v>
      </c>
    </row>
    <row r="954" spans="2:9" x14ac:dyDescent="0.25">
      <c r="B954">
        <v>0</v>
      </c>
      <c r="C954" t="s">
        <v>3123</v>
      </c>
      <c r="D954" t="s">
        <v>3120</v>
      </c>
      <c r="F954" t="s">
        <v>70</v>
      </c>
      <c r="H954" t="s">
        <v>47</v>
      </c>
      <c r="I954" t="s">
        <v>45</v>
      </c>
    </row>
    <row r="955" spans="2:9" x14ac:dyDescent="0.25">
      <c r="B955">
        <v>0</v>
      </c>
      <c r="C955" t="s">
        <v>3124</v>
      </c>
      <c r="D955" t="s">
        <v>3125</v>
      </c>
      <c r="F955" t="s">
        <v>70</v>
      </c>
      <c r="H955" t="s">
        <v>47</v>
      </c>
      <c r="I955" t="s">
        <v>45</v>
      </c>
    </row>
    <row r="956" spans="2:9" x14ac:dyDescent="0.25">
      <c r="B956">
        <v>0</v>
      </c>
      <c r="C956" t="s">
        <v>945</v>
      </c>
      <c r="D956" t="s">
        <v>946</v>
      </c>
      <c r="E956" t="s">
        <v>1811</v>
      </c>
      <c r="F956" t="s">
        <v>70</v>
      </c>
      <c r="G956" t="s">
        <v>67</v>
      </c>
      <c r="H956" t="s">
        <v>47</v>
      </c>
      <c r="I956" t="s">
        <v>45</v>
      </c>
    </row>
    <row r="957" spans="2:9" x14ac:dyDescent="0.25">
      <c r="B957">
        <v>0</v>
      </c>
      <c r="C957" t="s">
        <v>3126</v>
      </c>
      <c r="D957" t="s">
        <v>3127</v>
      </c>
      <c r="F957" t="s">
        <v>70</v>
      </c>
      <c r="H957" t="s">
        <v>47</v>
      </c>
      <c r="I957" t="s">
        <v>45</v>
      </c>
    </row>
    <row r="958" spans="2:9" x14ac:dyDescent="0.25">
      <c r="B958">
        <v>0</v>
      </c>
      <c r="C958" t="s">
        <v>3128</v>
      </c>
      <c r="D958" t="s">
        <v>3051</v>
      </c>
      <c r="F958" t="s">
        <v>70</v>
      </c>
      <c r="H958" t="s">
        <v>47</v>
      </c>
      <c r="I958" t="s">
        <v>45</v>
      </c>
    </row>
    <row r="959" spans="2:9" x14ac:dyDescent="0.25">
      <c r="B959">
        <v>0</v>
      </c>
      <c r="C959" t="s">
        <v>3129</v>
      </c>
      <c r="D959" t="s">
        <v>3130</v>
      </c>
      <c r="F959" t="s">
        <v>70</v>
      </c>
      <c r="H959" t="s">
        <v>47</v>
      </c>
      <c r="I959" t="s">
        <v>45</v>
      </c>
    </row>
    <row r="960" spans="2:9" x14ac:dyDescent="0.25">
      <c r="B960">
        <v>0</v>
      </c>
      <c r="C960" t="s">
        <v>3131</v>
      </c>
      <c r="D960" t="s">
        <v>3132</v>
      </c>
      <c r="F960" t="s">
        <v>70</v>
      </c>
      <c r="H960" t="s">
        <v>47</v>
      </c>
      <c r="I960" t="s">
        <v>45</v>
      </c>
    </row>
    <row r="961" spans="2:9" x14ac:dyDescent="0.25">
      <c r="B961">
        <v>0</v>
      </c>
      <c r="C961" t="s">
        <v>3133</v>
      </c>
      <c r="D961" t="s">
        <v>3134</v>
      </c>
      <c r="F961" t="s">
        <v>70</v>
      </c>
      <c r="H961" t="s">
        <v>47</v>
      </c>
      <c r="I961" t="s">
        <v>45</v>
      </c>
    </row>
    <row r="962" spans="2:9" x14ac:dyDescent="0.25">
      <c r="B962">
        <v>0</v>
      </c>
      <c r="C962" t="s">
        <v>3135</v>
      </c>
      <c r="D962" t="s">
        <v>3136</v>
      </c>
      <c r="F962" t="s">
        <v>70</v>
      </c>
      <c r="H962" t="s">
        <v>47</v>
      </c>
      <c r="I962" t="s">
        <v>45</v>
      </c>
    </row>
    <row r="963" spans="2:9" x14ac:dyDescent="0.25">
      <c r="B963">
        <v>0</v>
      </c>
      <c r="C963" t="s">
        <v>3137</v>
      </c>
      <c r="D963" t="s">
        <v>3138</v>
      </c>
      <c r="F963" t="s">
        <v>70</v>
      </c>
      <c r="H963" t="s">
        <v>47</v>
      </c>
      <c r="I963" t="s">
        <v>45</v>
      </c>
    </row>
    <row r="964" spans="2:9" x14ac:dyDescent="0.25">
      <c r="B964">
        <v>0</v>
      </c>
      <c r="C964" t="s">
        <v>3139</v>
      </c>
      <c r="D964" t="s">
        <v>3140</v>
      </c>
      <c r="F964" t="s">
        <v>70</v>
      </c>
      <c r="H964" t="s">
        <v>47</v>
      </c>
      <c r="I964" t="s">
        <v>45</v>
      </c>
    </row>
    <row r="965" spans="2:9" x14ac:dyDescent="0.25">
      <c r="B965">
        <v>0</v>
      </c>
      <c r="C965" t="s">
        <v>948</v>
      </c>
      <c r="D965" t="s">
        <v>949</v>
      </c>
      <c r="E965" t="s">
        <v>1811</v>
      </c>
      <c r="F965" t="s">
        <v>70</v>
      </c>
      <c r="G965" t="s">
        <v>67</v>
      </c>
      <c r="H965" t="s">
        <v>47</v>
      </c>
      <c r="I965" t="s">
        <v>45</v>
      </c>
    </row>
    <row r="966" spans="2:9" x14ac:dyDescent="0.25">
      <c r="B966">
        <v>0</v>
      </c>
      <c r="C966" t="s">
        <v>951</v>
      </c>
      <c r="D966" t="s">
        <v>952</v>
      </c>
      <c r="E966" t="s">
        <v>1811</v>
      </c>
      <c r="F966" t="s">
        <v>70</v>
      </c>
      <c r="G966" t="s">
        <v>67</v>
      </c>
      <c r="H966" t="s">
        <v>47</v>
      </c>
      <c r="I966" t="s">
        <v>45</v>
      </c>
    </row>
    <row r="967" spans="2:9" x14ac:dyDescent="0.25">
      <c r="B967">
        <v>0</v>
      </c>
      <c r="C967" t="s">
        <v>3141</v>
      </c>
      <c r="D967" t="s">
        <v>3142</v>
      </c>
      <c r="F967" t="s">
        <v>70</v>
      </c>
      <c r="H967" t="s">
        <v>47</v>
      </c>
      <c r="I967" t="s">
        <v>45</v>
      </c>
    </row>
    <row r="968" spans="2:9" x14ac:dyDescent="0.25">
      <c r="B968">
        <v>0</v>
      </c>
      <c r="C968" t="s">
        <v>3143</v>
      </c>
      <c r="D968" t="s">
        <v>3144</v>
      </c>
      <c r="F968" t="s">
        <v>70</v>
      </c>
      <c r="H968" t="s">
        <v>47</v>
      </c>
      <c r="I968" t="s">
        <v>45</v>
      </c>
    </row>
    <row r="969" spans="2:9" x14ac:dyDescent="0.25">
      <c r="B969">
        <v>0</v>
      </c>
      <c r="C969" t="s">
        <v>3145</v>
      </c>
      <c r="D969" t="s">
        <v>3146</v>
      </c>
      <c r="F969" t="s">
        <v>70</v>
      </c>
      <c r="H969" t="s">
        <v>47</v>
      </c>
      <c r="I969" t="s">
        <v>45</v>
      </c>
    </row>
    <row r="970" spans="2:9" x14ac:dyDescent="0.25">
      <c r="B970">
        <v>0</v>
      </c>
      <c r="C970" t="s">
        <v>3147</v>
      </c>
      <c r="D970" t="s">
        <v>3148</v>
      </c>
      <c r="F970" t="s">
        <v>70</v>
      </c>
      <c r="H970" t="s">
        <v>47</v>
      </c>
      <c r="I970" t="s">
        <v>45</v>
      </c>
    </row>
    <row r="971" spans="2:9" x14ac:dyDescent="0.25">
      <c r="B971">
        <v>0</v>
      </c>
      <c r="C971" t="s">
        <v>3149</v>
      </c>
      <c r="D971" t="s">
        <v>3150</v>
      </c>
      <c r="F971" t="s">
        <v>70</v>
      </c>
      <c r="H971" t="s">
        <v>47</v>
      </c>
      <c r="I971" t="s">
        <v>45</v>
      </c>
    </row>
    <row r="972" spans="2:9" x14ac:dyDescent="0.25">
      <c r="B972">
        <v>0</v>
      </c>
      <c r="C972" t="s">
        <v>3151</v>
      </c>
      <c r="D972" t="s">
        <v>3152</v>
      </c>
      <c r="E972" t="s">
        <v>1811</v>
      </c>
      <c r="F972" t="s">
        <v>70</v>
      </c>
      <c r="G972" t="s">
        <v>67</v>
      </c>
      <c r="H972" t="s">
        <v>47</v>
      </c>
      <c r="I972" t="s">
        <v>45</v>
      </c>
    </row>
    <row r="973" spans="2:9" x14ac:dyDescent="0.25">
      <c r="B973">
        <v>0</v>
      </c>
      <c r="C973" t="s">
        <v>954</v>
      </c>
      <c r="D973" t="s">
        <v>955</v>
      </c>
      <c r="E973" t="s">
        <v>1811</v>
      </c>
      <c r="F973" t="s">
        <v>70</v>
      </c>
      <c r="G973" t="s">
        <v>67</v>
      </c>
      <c r="H973" t="s">
        <v>47</v>
      </c>
      <c r="I973" t="s">
        <v>45</v>
      </c>
    </row>
    <row r="974" spans="2:9" x14ac:dyDescent="0.25">
      <c r="B974">
        <v>0</v>
      </c>
      <c r="C974" t="s">
        <v>3153</v>
      </c>
      <c r="D974" t="s">
        <v>3154</v>
      </c>
      <c r="F974" t="s">
        <v>70</v>
      </c>
      <c r="H974" t="s">
        <v>47</v>
      </c>
      <c r="I974" t="s">
        <v>45</v>
      </c>
    </row>
    <row r="975" spans="2:9" x14ac:dyDescent="0.25">
      <c r="B975">
        <v>0</v>
      </c>
      <c r="C975" t="s">
        <v>3155</v>
      </c>
      <c r="D975" t="s">
        <v>3156</v>
      </c>
      <c r="F975" t="s">
        <v>70</v>
      </c>
      <c r="H975" t="s">
        <v>47</v>
      </c>
      <c r="I975" t="s">
        <v>45</v>
      </c>
    </row>
    <row r="976" spans="2:9" x14ac:dyDescent="0.25">
      <c r="B976">
        <v>0</v>
      </c>
      <c r="C976" t="s">
        <v>957</v>
      </c>
      <c r="D976" t="s">
        <v>958</v>
      </c>
      <c r="E976" t="s">
        <v>1811</v>
      </c>
      <c r="F976" t="s">
        <v>70</v>
      </c>
      <c r="G976" t="s">
        <v>67</v>
      </c>
      <c r="H976" t="s">
        <v>47</v>
      </c>
      <c r="I976" t="s">
        <v>45</v>
      </c>
    </row>
    <row r="977" spans="2:9" x14ac:dyDescent="0.25">
      <c r="B977">
        <v>0</v>
      </c>
      <c r="C977" t="s">
        <v>3157</v>
      </c>
      <c r="D977" t="s">
        <v>3158</v>
      </c>
      <c r="F977" t="s">
        <v>70</v>
      </c>
      <c r="H977" t="s">
        <v>47</v>
      </c>
      <c r="I977" t="s">
        <v>45</v>
      </c>
    </row>
    <row r="978" spans="2:9" x14ac:dyDescent="0.25">
      <c r="B978">
        <v>0</v>
      </c>
      <c r="C978" t="s">
        <v>960</v>
      </c>
      <c r="D978" t="s">
        <v>961</v>
      </c>
      <c r="E978" t="s">
        <v>1811</v>
      </c>
      <c r="F978" t="s">
        <v>70</v>
      </c>
      <c r="G978" t="s">
        <v>67</v>
      </c>
      <c r="H978" t="s">
        <v>47</v>
      </c>
      <c r="I978" t="s">
        <v>45</v>
      </c>
    </row>
    <row r="979" spans="2:9" x14ac:dyDescent="0.25">
      <c r="B979">
        <v>0</v>
      </c>
      <c r="C979" t="s">
        <v>963</v>
      </c>
      <c r="D979" t="s">
        <v>17</v>
      </c>
      <c r="E979" t="s">
        <v>1811</v>
      </c>
      <c r="F979" t="s">
        <v>70</v>
      </c>
      <c r="G979" t="s">
        <v>67</v>
      </c>
      <c r="H979" t="s">
        <v>47</v>
      </c>
      <c r="I979" t="s">
        <v>45</v>
      </c>
    </row>
    <row r="980" spans="2:9" x14ac:dyDescent="0.25">
      <c r="B980">
        <v>0</v>
      </c>
      <c r="C980" t="s">
        <v>3159</v>
      </c>
      <c r="D980" t="s">
        <v>3160</v>
      </c>
      <c r="E980" t="s">
        <v>1811</v>
      </c>
      <c r="F980" t="s">
        <v>70</v>
      </c>
      <c r="G980" t="s">
        <v>67</v>
      </c>
      <c r="H980" t="s">
        <v>47</v>
      </c>
      <c r="I980" t="s">
        <v>45</v>
      </c>
    </row>
    <row r="981" spans="2:9" x14ac:dyDescent="0.25">
      <c r="B981">
        <v>0</v>
      </c>
      <c r="C981" t="s">
        <v>3161</v>
      </c>
      <c r="D981" t="s">
        <v>3162</v>
      </c>
      <c r="F981" t="s">
        <v>70</v>
      </c>
      <c r="H981" t="s">
        <v>47</v>
      </c>
      <c r="I981" t="s">
        <v>45</v>
      </c>
    </row>
    <row r="982" spans="2:9" x14ac:dyDescent="0.25">
      <c r="B982">
        <v>0</v>
      </c>
      <c r="C982" t="s">
        <v>3163</v>
      </c>
      <c r="D982" t="s">
        <v>3164</v>
      </c>
      <c r="F982" t="s">
        <v>70</v>
      </c>
      <c r="H982" t="s">
        <v>47</v>
      </c>
      <c r="I982" t="s">
        <v>45</v>
      </c>
    </row>
    <row r="983" spans="2:9" x14ac:dyDescent="0.25">
      <c r="B983">
        <v>0</v>
      </c>
      <c r="C983" t="s">
        <v>3165</v>
      </c>
      <c r="D983" t="s">
        <v>3166</v>
      </c>
      <c r="F983" t="s">
        <v>70</v>
      </c>
      <c r="H983" t="s">
        <v>47</v>
      </c>
      <c r="I983" t="s">
        <v>45</v>
      </c>
    </row>
    <row r="984" spans="2:9" x14ac:dyDescent="0.25">
      <c r="B984">
        <v>0</v>
      </c>
      <c r="C984" t="s">
        <v>3167</v>
      </c>
      <c r="D984" t="s">
        <v>3168</v>
      </c>
      <c r="F984" t="s">
        <v>70</v>
      </c>
      <c r="H984" t="s">
        <v>47</v>
      </c>
      <c r="I984" t="s">
        <v>45</v>
      </c>
    </row>
    <row r="985" spans="2:9" x14ac:dyDescent="0.25">
      <c r="B985">
        <v>0</v>
      </c>
      <c r="C985" t="s">
        <v>965</v>
      </c>
      <c r="D985" t="s">
        <v>3169</v>
      </c>
      <c r="E985" t="s">
        <v>1811</v>
      </c>
      <c r="F985" t="s">
        <v>70</v>
      </c>
      <c r="G985" t="s">
        <v>67</v>
      </c>
      <c r="H985" t="s">
        <v>47</v>
      </c>
      <c r="I985" t="s">
        <v>45</v>
      </c>
    </row>
    <row r="986" spans="2:9" x14ac:dyDescent="0.25">
      <c r="B986">
        <v>0</v>
      </c>
      <c r="C986" t="s">
        <v>3170</v>
      </c>
      <c r="D986" t="s">
        <v>3171</v>
      </c>
      <c r="F986" t="s">
        <v>70</v>
      </c>
      <c r="H986" t="s">
        <v>47</v>
      </c>
      <c r="I986" t="s">
        <v>45</v>
      </c>
    </row>
    <row r="987" spans="2:9" x14ac:dyDescent="0.25">
      <c r="B987">
        <v>0</v>
      </c>
      <c r="C987" t="s">
        <v>3172</v>
      </c>
      <c r="D987" t="s">
        <v>3173</v>
      </c>
      <c r="F987" t="s">
        <v>70</v>
      </c>
      <c r="H987" t="s">
        <v>47</v>
      </c>
      <c r="I987" t="s">
        <v>45</v>
      </c>
    </row>
    <row r="988" spans="2:9" x14ac:dyDescent="0.25">
      <c r="B988">
        <v>0</v>
      </c>
      <c r="C988" t="s">
        <v>3174</v>
      </c>
      <c r="D988" t="s">
        <v>3175</v>
      </c>
      <c r="F988" t="s">
        <v>70</v>
      </c>
      <c r="H988" t="s">
        <v>47</v>
      </c>
      <c r="I988" t="s">
        <v>45</v>
      </c>
    </row>
    <row r="989" spans="2:9" x14ac:dyDescent="0.25">
      <c r="B989">
        <v>0</v>
      </c>
      <c r="C989" t="s">
        <v>3176</v>
      </c>
      <c r="D989" t="s">
        <v>3177</v>
      </c>
      <c r="F989" t="s">
        <v>70</v>
      </c>
      <c r="H989" t="s">
        <v>47</v>
      </c>
      <c r="I989" t="s">
        <v>45</v>
      </c>
    </row>
    <row r="990" spans="2:9" x14ac:dyDescent="0.25">
      <c r="B990">
        <v>0</v>
      </c>
      <c r="C990" t="s">
        <v>966</v>
      </c>
      <c r="D990" t="s">
        <v>967</v>
      </c>
      <c r="E990" t="s">
        <v>1811</v>
      </c>
      <c r="F990" t="s">
        <v>70</v>
      </c>
      <c r="G990" t="s">
        <v>82</v>
      </c>
      <c r="H990" t="s">
        <v>47</v>
      </c>
      <c r="I990" t="s">
        <v>42</v>
      </c>
    </row>
    <row r="991" spans="2:9" x14ac:dyDescent="0.25">
      <c r="B991">
        <v>0</v>
      </c>
      <c r="C991" t="s">
        <v>969</v>
      </c>
      <c r="D991" t="s">
        <v>970</v>
      </c>
      <c r="E991" t="s">
        <v>1811</v>
      </c>
      <c r="F991" t="s">
        <v>70</v>
      </c>
      <c r="G991" t="s">
        <v>82</v>
      </c>
      <c r="H991" t="s">
        <v>47</v>
      </c>
      <c r="I991" t="s">
        <v>42</v>
      </c>
    </row>
    <row r="992" spans="2:9" x14ac:dyDescent="0.25">
      <c r="B992">
        <v>0</v>
      </c>
      <c r="C992" t="s">
        <v>3178</v>
      </c>
      <c r="D992" t="s">
        <v>3179</v>
      </c>
      <c r="F992" t="s">
        <v>70</v>
      </c>
      <c r="H992" t="s">
        <v>47</v>
      </c>
      <c r="I992" t="s">
        <v>45</v>
      </c>
    </row>
    <row r="993" spans="2:9" x14ac:dyDescent="0.25">
      <c r="B993">
        <v>0</v>
      </c>
      <c r="C993" t="s">
        <v>3180</v>
      </c>
      <c r="D993" t="s">
        <v>3181</v>
      </c>
      <c r="F993" t="s">
        <v>70</v>
      </c>
      <c r="H993" t="s">
        <v>47</v>
      </c>
      <c r="I993" t="s">
        <v>45</v>
      </c>
    </row>
    <row r="994" spans="2:9" x14ac:dyDescent="0.25">
      <c r="B994">
        <v>0</v>
      </c>
      <c r="C994" t="s">
        <v>3182</v>
      </c>
      <c r="D994" t="s">
        <v>3183</v>
      </c>
      <c r="F994" t="s">
        <v>70</v>
      </c>
      <c r="H994" t="s">
        <v>47</v>
      </c>
      <c r="I994" t="s">
        <v>45</v>
      </c>
    </row>
    <row r="995" spans="2:9" x14ac:dyDescent="0.25">
      <c r="B995">
        <v>0</v>
      </c>
      <c r="C995" t="s">
        <v>3184</v>
      </c>
      <c r="D995" t="s">
        <v>3185</v>
      </c>
      <c r="F995" t="s">
        <v>70</v>
      </c>
      <c r="H995" t="s">
        <v>47</v>
      </c>
      <c r="I995" t="s">
        <v>45</v>
      </c>
    </row>
    <row r="996" spans="2:9" x14ac:dyDescent="0.25">
      <c r="B996">
        <v>0</v>
      </c>
      <c r="C996" t="s">
        <v>3186</v>
      </c>
      <c r="D996" t="s">
        <v>3187</v>
      </c>
      <c r="F996" t="s">
        <v>70</v>
      </c>
      <c r="H996" t="s">
        <v>47</v>
      </c>
      <c r="I996" t="s">
        <v>45</v>
      </c>
    </row>
    <row r="997" spans="2:9" x14ac:dyDescent="0.25">
      <c r="B997">
        <v>0</v>
      </c>
      <c r="C997" t="s">
        <v>3188</v>
      </c>
      <c r="D997" t="s">
        <v>3189</v>
      </c>
      <c r="F997" t="s">
        <v>70</v>
      </c>
      <c r="H997" t="s">
        <v>47</v>
      </c>
      <c r="I997" t="s">
        <v>45</v>
      </c>
    </row>
    <row r="998" spans="2:9" x14ac:dyDescent="0.25">
      <c r="B998">
        <v>0</v>
      </c>
      <c r="C998" t="s">
        <v>3190</v>
      </c>
      <c r="D998" t="s">
        <v>3191</v>
      </c>
      <c r="F998" t="s">
        <v>70</v>
      </c>
      <c r="H998" t="s">
        <v>47</v>
      </c>
      <c r="I998" t="s">
        <v>45</v>
      </c>
    </row>
    <row r="999" spans="2:9" x14ac:dyDescent="0.25">
      <c r="B999">
        <v>0</v>
      </c>
      <c r="C999" t="s">
        <v>3192</v>
      </c>
      <c r="D999" t="s">
        <v>3193</v>
      </c>
      <c r="F999" t="s">
        <v>70</v>
      </c>
      <c r="H999" t="s">
        <v>47</v>
      </c>
      <c r="I999" t="s">
        <v>45</v>
      </c>
    </row>
    <row r="1000" spans="2:9" x14ac:dyDescent="0.25">
      <c r="B1000">
        <v>0</v>
      </c>
      <c r="C1000" t="s">
        <v>3194</v>
      </c>
      <c r="D1000" t="s">
        <v>3195</v>
      </c>
      <c r="F1000" t="s">
        <v>70</v>
      </c>
      <c r="H1000" t="s">
        <v>47</v>
      </c>
      <c r="I1000" t="s">
        <v>45</v>
      </c>
    </row>
    <row r="1001" spans="2:9" x14ac:dyDescent="0.25">
      <c r="B1001">
        <v>0</v>
      </c>
      <c r="C1001" t="s">
        <v>3196</v>
      </c>
      <c r="D1001" t="s">
        <v>3197</v>
      </c>
      <c r="F1001" t="s">
        <v>70</v>
      </c>
      <c r="H1001" t="s">
        <v>47</v>
      </c>
      <c r="I1001" t="s">
        <v>45</v>
      </c>
    </row>
    <row r="1002" spans="2:9" x14ac:dyDescent="0.25">
      <c r="B1002">
        <v>0</v>
      </c>
      <c r="C1002" t="s">
        <v>3198</v>
      </c>
      <c r="D1002" t="s">
        <v>3199</v>
      </c>
      <c r="F1002" t="s">
        <v>70</v>
      </c>
      <c r="H1002" t="s">
        <v>47</v>
      </c>
      <c r="I1002" t="s">
        <v>45</v>
      </c>
    </row>
    <row r="1003" spans="2:9" x14ac:dyDescent="0.25">
      <c r="B1003">
        <v>0</v>
      </c>
      <c r="C1003" t="s">
        <v>3200</v>
      </c>
      <c r="D1003" t="s">
        <v>3201</v>
      </c>
      <c r="F1003" t="s">
        <v>70</v>
      </c>
      <c r="H1003" t="s">
        <v>47</v>
      </c>
      <c r="I1003" t="s">
        <v>45</v>
      </c>
    </row>
    <row r="1004" spans="2:9" x14ac:dyDescent="0.25">
      <c r="B1004">
        <v>0</v>
      </c>
      <c r="C1004" t="s">
        <v>3202</v>
      </c>
      <c r="D1004" t="s">
        <v>3203</v>
      </c>
      <c r="F1004" t="s">
        <v>70</v>
      </c>
      <c r="H1004" t="s">
        <v>47</v>
      </c>
      <c r="I1004" t="s">
        <v>45</v>
      </c>
    </row>
    <row r="1005" spans="2:9" x14ac:dyDescent="0.25">
      <c r="B1005">
        <v>0</v>
      </c>
      <c r="C1005" t="s">
        <v>3204</v>
      </c>
      <c r="D1005" t="s">
        <v>3205</v>
      </c>
      <c r="F1005" t="s">
        <v>70</v>
      </c>
      <c r="H1005" t="s">
        <v>47</v>
      </c>
      <c r="I1005" t="s">
        <v>45</v>
      </c>
    </row>
    <row r="1006" spans="2:9" x14ac:dyDescent="0.25">
      <c r="B1006">
        <v>0</v>
      </c>
      <c r="C1006" t="s">
        <v>3206</v>
      </c>
      <c r="D1006" t="s">
        <v>3207</v>
      </c>
      <c r="F1006" t="s">
        <v>70</v>
      </c>
      <c r="H1006" t="s">
        <v>47</v>
      </c>
      <c r="I1006" t="s">
        <v>45</v>
      </c>
    </row>
    <row r="1007" spans="2:9" x14ac:dyDescent="0.25">
      <c r="B1007">
        <v>0</v>
      </c>
      <c r="C1007" t="s">
        <v>3208</v>
      </c>
      <c r="D1007" t="s">
        <v>3209</v>
      </c>
      <c r="F1007" t="s">
        <v>70</v>
      </c>
      <c r="H1007" t="s">
        <v>47</v>
      </c>
      <c r="I1007" t="s">
        <v>45</v>
      </c>
    </row>
    <row r="1008" spans="2:9" x14ac:dyDescent="0.25">
      <c r="B1008">
        <v>0</v>
      </c>
      <c r="C1008" t="s">
        <v>3210</v>
      </c>
      <c r="D1008" t="s">
        <v>3104</v>
      </c>
      <c r="F1008" t="s">
        <v>70</v>
      </c>
      <c r="H1008" t="s">
        <v>47</v>
      </c>
      <c r="I1008" t="s">
        <v>45</v>
      </c>
    </row>
    <row r="1009" spans="2:9" x14ac:dyDescent="0.25">
      <c r="B1009">
        <v>0</v>
      </c>
      <c r="C1009" t="s">
        <v>3211</v>
      </c>
      <c r="D1009" t="s">
        <v>3212</v>
      </c>
      <c r="F1009" t="s">
        <v>70</v>
      </c>
      <c r="H1009" t="s">
        <v>47</v>
      </c>
      <c r="I1009" t="s">
        <v>45</v>
      </c>
    </row>
    <row r="1010" spans="2:9" x14ac:dyDescent="0.25">
      <c r="B1010">
        <v>0</v>
      </c>
      <c r="C1010" t="s">
        <v>3213</v>
      </c>
      <c r="D1010" t="s">
        <v>3214</v>
      </c>
      <c r="F1010" t="s">
        <v>70</v>
      </c>
      <c r="H1010" t="s">
        <v>47</v>
      </c>
      <c r="I1010" t="s">
        <v>45</v>
      </c>
    </row>
    <row r="1011" spans="2:9" x14ac:dyDescent="0.25">
      <c r="B1011">
        <v>0</v>
      </c>
      <c r="C1011" t="s">
        <v>3215</v>
      </c>
      <c r="D1011" t="s">
        <v>3216</v>
      </c>
      <c r="F1011" t="s">
        <v>70</v>
      </c>
      <c r="H1011" t="s">
        <v>47</v>
      </c>
      <c r="I1011" t="s">
        <v>45</v>
      </c>
    </row>
    <row r="1012" spans="2:9" x14ac:dyDescent="0.25">
      <c r="B1012">
        <v>0</v>
      </c>
      <c r="C1012" t="s">
        <v>3217</v>
      </c>
      <c r="D1012" t="s">
        <v>3218</v>
      </c>
      <c r="F1012" t="s">
        <v>70</v>
      </c>
      <c r="H1012" t="s">
        <v>47</v>
      </c>
      <c r="I1012" t="s">
        <v>45</v>
      </c>
    </row>
    <row r="1013" spans="2:9" x14ac:dyDescent="0.25">
      <c r="B1013">
        <v>0</v>
      </c>
      <c r="C1013" t="s">
        <v>3219</v>
      </c>
      <c r="D1013" t="s">
        <v>3220</v>
      </c>
      <c r="F1013" t="s">
        <v>70</v>
      </c>
      <c r="H1013" t="s">
        <v>47</v>
      </c>
      <c r="I1013" t="s">
        <v>45</v>
      </c>
    </row>
    <row r="1014" spans="2:9" x14ac:dyDescent="0.25">
      <c r="B1014">
        <v>0</v>
      </c>
      <c r="C1014" t="s">
        <v>3221</v>
      </c>
      <c r="D1014" t="s">
        <v>3222</v>
      </c>
      <c r="F1014" t="s">
        <v>70</v>
      </c>
      <c r="H1014" t="s">
        <v>47</v>
      </c>
      <c r="I1014" t="s">
        <v>45</v>
      </c>
    </row>
    <row r="1015" spans="2:9" x14ac:dyDescent="0.25">
      <c r="B1015">
        <v>0</v>
      </c>
      <c r="C1015" t="s">
        <v>3223</v>
      </c>
      <c r="D1015" t="s">
        <v>3224</v>
      </c>
      <c r="F1015" t="s">
        <v>70</v>
      </c>
      <c r="H1015" t="s">
        <v>47</v>
      </c>
      <c r="I1015" t="s">
        <v>45</v>
      </c>
    </row>
    <row r="1016" spans="2:9" x14ac:dyDescent="0.25">
      <c r="B1016">
        <v>0</v>
      </c>
      <c r="C1016" t="s">
        <v>3225</v>
      </c>
      <c r="D1016" t="s">
        <v>3226</v>
      </c>
      <c r="F1016" t="s">
        <v>70</v>
      </c>
      <c r="H1016" t="s">
        <v>47</v>
      </c>
      <c r="I1016" t="s">
        <v>45</v>
      </c>
    </row>
    <row r="1017" spans="2:9" x14ac:dyDescent="0.25">
      <c r="B1017">
        <v>0</v>
      </c>
      <c r="C1017" t="s">
        <v>3227</v>
      </c>
      <c r="D1017" t="s">
        <v>3228</v>
      </c>
      <c r="F1017" t="s">
        <v>70</v>
      </c>
      <c r="H1017" t="s">
        <v>47</v>
      </c>
      <c r="I1017" t="s">
        <v>45</v>
      </c>
    </row>
    <row r="1018" spans="2:9" x14ac:dyDescent="0.25">
      <c r="B1018">
        <v>0</v>
      </c>
      <c r="C1018" t="s">
        <v>3229</v>
      </c>
      <c r="D1018" t="s">
        <v>3230</v>
      </c>
      <c r="F1018" t="s">
        <v>70</v>
      </c>
      <c r="H1018" t="s">
        <v>47</v>
      </c>
      <c r="I1018" t="s">
        <v>45</v>
      </c>
    </row>
    <row r="1019" spans="2:9" x14ac:dyDescent="0.25">
      <c r="B1019">
        <v>0</v>
      </c>
      <c r="C1019" t="s">
        <v>3231</v>
      </c>
      <c r="D1019" t="s">
        <v>3232</v>
      </c>
      <c r="F1019" t="s">
        <v>70</v>
      </c>
      <c r="H1019" t="s">
        <v>47</v>
      </c>
      <c r="I1019" t="s">
        <v>45</v>
      </c>
    </row>
    <row r="1020" spans="2:9" x14ac:dyDescent="0.25">
      <c r="B1020">
        <v>0</v>
      </c>
      <c r="C1020" t="s">
        <v>972</v>
      </c>
      <c r="D1020" t="s">
        <v>973</v>
      </c>
      <c r="F1020" t="s">
        <v>70</v>
      </c>
      <c r="H1020" t="s">
        <v>47</v>
      </c>
      <c r="I1020" t="s">
        <v>45</v>
      </c>
    </row>
    <row r="1021" spans="2:9" x14ac:dyDescent="0.25">
      <c r="B1021">
        <v>0</v>
      </c>
      <c r="C1021" t="s">
        <v>3233</v>
      </c>
      <c r="D1021" t="s">
        <v>3234</v>
      </c>
      <c r="F1021" t="s">
        <v>70</v>
      </c>
      <c r="H1021" t="s">
        <v>47</v>
      </c>
      <c r="I1021" t="s">
        <v>45</v>
      </c>
    </row>
    <row r="1022" spans="2:9" x14ac:dyDescent="0.25">
      <c r="B1022">
        <v>0</v>
      </c>
      <c r="C1022" t="s">
        <v>3235</v>
      </c>
      <c r="D1022" t="s">
        <v>3236</v>
      </c>
      <c r="F1022" t="s">
        <v>70</v>
      </c>
      <c r="H1022" t="s">
        <v>47</v>
      </c>
      <c r="I1022" t="s">
        <v>45</v>
      </c>
    </row>
    <row r="1023" spans="2:9" x14ac:dyDescent="0.25">
      <c r="B1023">
        <v>0</v>
      </c>
      <c r="C1023" t="s">
        <v>3237</v>
      </c>
      <c r="D1023" t="s">
        <v>3238</v>
      </c>
      <c r="F1023" t="s">
        <v>70</v>
      </c>
      <c r="H1023" t="s">
        <v>47</v>
      </c>
      <c r="I1023" t="s">
        <v>45</v>
      </c>
    </row>
    <row r="1024" spans="2:9" x14ac:dyDescent="0.25">
      <c r="B1024">
        <v>0</v>
      </c>
      <c r="C1024" t="s">
        <v>3239</v>
      </c>
      <c r="D1024" t="s">
        <v>3240</v>
      </c>
      <c r="F1024" t="s">
        <v>70</v>
      </c>
      <c r="H1024" t="s">
        <v>47</v>
      </c>
      <c r="I1024" t="s">
        <v>45</v>
      </c>
    </row>
    <row r="1025" spans="2:9" x14ac:dyDescent="0.25">
      <c r="B1025">
        <v>0</v>
      </c>
      <c r="C1025" t="s">
        <v>3241</v>
      </c>
      <c r="D1025" t="s">
        <v>3242</v>
      </c>
      <c r="F1025" t="s">
        <v>70</v>
      </c>
      <c r="H1025" t="s">
        <v>47</v>
      </c>
      <c r="I1025" t="s">
        <v>45</v>
      </c>
    </row>
    <row r="1026" spans="2:9" x14ac:dyDescent="0.25">
      <c r="B1026">
        <v>0</v>
      </c>
      <c r="C1026" t="s">
        <v>3243</v>
      </c>
      <c r="D1026" t="s">
        <v>3244</v>
      </c>
      <c r="F1026" t="s">
        <v>70</v>
      </c>
      <c r="H1026" t="s">
        <v>47</v>
      </c>
      <c r="I1026" t="s">
        <v>45</v>
      </c>
    </row>
    <row r="1027" spans="2:9" x14ac:dyDescent="0.25">
      <c r="B1027">
        <v>0</v>
      </c>
      <c r="C1027" t="s">
        <v>3245</v>
      </c>
      <c r="D1027" t="s">
        <v>3246</v>
      </c>
      <c r="F1027" t="s">
        <v>70</v>
      </c>
      <c r="H1027" t="s">
        <v>47</v>
      </c>
      <c r="I1027" t="s">
        <v>45</v>
      </c>
    </row>
    <row r="1028" spans="2:9" x14ac:dyDescent="0.25">
      <c r="B1028">
        <v>0</v>
      </c>
      <c r="C1028" t="s">
        <v>3247</v>
      </c>
      <c r="D1028" t="s">
        <v>3248</v>
      </c>
      <c r="F1028" t="s">
        <v>70</v>
      </c>
      <c r="H1028" t="s">
        <v>47</v>
      </c>
      <c r="I1028" t="s">
        <v>45</v>
      </c>
    </row>
    <row r="1029" spans="2:9" x14ac:dyDescent="0.25">
      <c r="B1029">
        <v>0</v>
      </c>
      <c r="C1029" t="s">
        <v>3249</v>
      </c>
      <c r="D1029" t="s">
        <v>3250</v>
      </c>
      <c r="F1029" t="s">
        <v>70</v>
      </c>
      <c r="H1029" t="s">
        <v>47</v>
      </c>
      <c r="I1029" t="s">
        <v>45</v>
      </c>
    </row>
    <row r="1030" spans="2:9" x14ac:dyDescent="0.25">
      <c r="B1030">
        <v>0</v>
      </c>
      <c r="C1030" t="s">
        <v>3251</v>
      </c>
      <c r="D1030" t="s">
        <v>3252</v>
      </c>
      <c r="F1030" t="s">
        <v>70</v>
      </c>
      <c r="H1030" t="s">
        <v>47</v>
      </c>
      <c r="I1030" t="s">
        <v>45</v>
      </c>
    </row>
    <row r="1031" spans="2:9" x14ac:dyDescent="0.25">
      <c r="B1031">
        <v>0</v>
      </c>
      <c r="C1031" t="s">
        <v>3253</v>
      </c>
      <c r="D1031" t="s">
        <v>3254</v>
      </c>
      <c r="F1031" t="s">
        <v>70</v>
      </c>
      <c r="H1031" t="s">
        <v>47</v>
      </c>
      <c r="I1031" t="s">
        <v>45</v>
      </c>
    </row>
    <row r="1032" spans="2:9" x14ac:dyDescent="0.25">
      <c r="B1032">
        <v>0</v>
      </c>
      <c r="C1032" t="s">
        <v>3255</v>
      </c>
      <c r="D1032" t="s">
        <v>3256</v>
      </c>
      <c r="F1032" t="s">
        <v>70</v>
      </c>
      <c r="H1032" t="s">
        <v>47</v>
      </c>
      <c r="I1032" t="s">
        <v>45</v>
      </c>
    </row>
    <row r="1033" spans="2:9" x14ac:dyDescent="0.25">
      <c r="B1033">
        <v>0</v>
      </c>
      <c r="C1033" t="s">
        <v>3257</v>
      </c>
      <c r="D1033" t="s">
        <v>3258</v>
      </c>
      <c r="F1033" t="s">
        <v>70</v>
      </c>
      <c r="H1033" t="s">
        <v>47</v>
      </c>
      <c r="I1033" t="s">
        <v>45</v>
      </c>
    </row>
    <row r="1034" spans="2:9" x14ac:dyDescent="0.25">
      <c r="B1034">
        <v>0</v>
      </c>
      <c r="C1034" t="s">
        <v>3259</v>
      </c>
      <c r="D1034" t="s">
        <v>3260</v>
      </c>
      <c r="F1034" t="s">
        <v>70</v>
      </c>
      <c r="H1034" t="s">
        <v>47</v>
      </c>
      <c r="I1034" t="s">
        <v>45</v>
      </c>
    </row>
    <row r="1035" spans="2:9" x14ac:dyDescent="0.25">
      <c r="B1035">
        <v>0</v>
      </c>
      <c r="C1035" t="s">
        <v>3261</v>
      </c>
      <c r="D1035" t="s">
        <v>3262</v>
      </c>
      <c r="F1035" t="s">
        <v>70</v>
      </c>
      <c r="H1035" t="s">
        <v>47</v>
      </c>
      <c r="I1035" t="s">
        <v>45</v>
      </c>
    </row>
    <row r="1036" spans="2:9" x14ac:dyDescent="0.25">
      <c r="B1036">
        <v>0</v>
      </c>
      <c r="C1036" t="s">
        <v>3263</v>
      </c>
      <c r="D1036" t="s">
        <v>3264</v>
      </c>
      <c r="F1036" t="s">
        <v>70</v>
      </c>
      <c r="H1036" t="s">
        <v>47</v>
      </c>
      <c r="I1036" t="s">
        <v>45</v>
      </c>
    </row>
    <row r="1037" spans="2:9" x14ac:dyDescent="0.25">
      <c r="B1037">
        <v>0</v>
      </c>
      <c r="C1037" t="s">
        <v>3265</v>
      </c>
      <c r="D1037" t="s">
        <v>3266</v>
      </c>
      <c r="F1037" t="s">
        <v>70</v>
      </c>
      <c r="H1037" t="s">
        <v>47</v>
      </c>
      <c r="I1037" t="s">
        <v>45</v>
      </c>
    </row>
    <row r="1038" spans="2:9" x14ac:dyDescent="0.25">
      <c r="B1038">
        <v>0</v>
      </c>
      <c r="C1038" t="s">
        <v>3267</v>
      </c>
      <c r="D1038" t="s">
        <v>3268</v>
      </c>
      <c r="F1038" t="s">
        <v>70</v>
      </c>
      <c r="H1038" t="s">
        <v>47</v>
      </c>
      <c r="I1038" t="s">
        <v>45</v>
      </c>
    </row>
    <row r="1039" spans="2:9" x14ac:dyDescent="0.25">
      <c r="B1039">
        <v>0</v>
      </c>
      <c r="C1039" t="s">
        <v>3269</v>
      </c>
      <c r="D1039" t="s">
        <v>3270</v>
      </c>
      <c r="F1039" t="s">
        <v>70</v>
      </c>
      <c r="H1039" t="s">
        <v>47</v>
      </c>
      <c r="I1039" t="s">
        <v>45</v>
      </c>
    </row>
    <row r="1040" spans="2:9" x14ac:dyDescent="0.25">
      <c r="B1040">
        <v>0</v>
      </c>
      <c r="C1040" t="s">
        <v>3271</v>
      </c>
      <c r="D1040" t="s">
        <v>3272</v>
      </c>
      <c r="F1040" t="s">
        <v>70</v>
      </c>
      <c r="H1040" t="s">
        <v>47</v>
      </c>
      <c r="I1040" t="s">
        <v>45</v>
      </c>
    </row>
    <row r="1041" spans="1:9" x14ac:dyDescent="0.25">
      <c r="B1041">
        <v>0</v>
      </c>
      <c r="C1041" t="s">
        <v>3273</v>
      </c>
      <c r="D1041" t="s">
        <v>3274</v>
      </c>
      <c r="F1041" t="s">
        <v>70</v>
      </c>
      <c r="H1041" t="s">
        <v>47</v>
      </c>
      <c r="I1041" t="s">
        <v>45</v>
      </c>
    </row>
    <row r="1042" spans="1:9" x14ac:dyDescent="0.25">
      <c r="B1042">
        <v>0</v>
      </c>
      <c r="C1042" t="s">
        <v>3275</v>
      </c>
      <c r="D1042" t="s">
        <v>3276</v>
      </c>
      <c r="F1042" t="s">
        <v>70</v>
      </c>
      <c r="H1042" t="s">
        <v>47</v>
      </c>
      <c r="I1042" t="s">
        <v>45</v>
      </c>
    </row>
    <row r="1043" spans="1:9" x14ac:dyDescent="0.25">
      <c r="B1043">
        <v>0</v>
      </c>
      <c r="C1043" t="s">
        <v>3277</v>
      </c>
      <c r="D1043" t="s">
        <v>3278</v>
      </c>
      <c r="F1043" t="s">
        <v>70</v>
      </c>
      <c r="H1043" t="s">
        <v>47</v>
      </c>
      <c r="I1043" t="s">
        <v>45</v>
      </c>
    </row>
    <row r="1044" spans="1:9" x14ac:dyDescent="0.25">
      <c r="B1044">
        <v>0</v>
      </c>
      <c r="C1044" t="s">
        <v>3279</v>
      </c>
      <c r="D1044" t="s">
        <v>3280</v>
      </c>
      <c r="F1044" t="s">
        <v>70</v>
      </c>
      <c r="H1044" t="s">
        <v>47</v>
      </c>
      <c r="I1044" t="s">
        <v>45</v>
      </c>
    </row>
    <row r="1045" spans="1:9" x14ac:dyDescent="0.25">
      <c r="B1045">
        <v>0</v>
      </c>
      <c r="C1045" t="s">
        <v>3281</v>
      </c>
      <c r="D1045" t="s">
        <v>3282</v>
      </c>
      <c r="F1045" t="s">
        <v>70</v>
      </c>
      <c r="H1045" t="s">
        <v>47</v>
      </c>
      <c r="I1045" t="s">
        <v>45</v>
      </c>
    </row>
    <row r="1046" spans="1:9" x14ac:dyDescent="0.25">
      <c r="B1046">
        <v>0</v>
      </c>
      <c r="C1046" t="s">
        <v>3283</v>
      </c>
      <c r="D1046" t="s">
        <v>3284</v>
      </c>
      <c r="F1046" t="s">
        <v>70</v>
      </c>
      <c r="H1046" t="s">
        <v>47</v>
      </c>
      <c r="I1046" t="s">
        <v>45</v>
      </c>
    </row>
    <row r="1047" spans="1:9" x14ac:dyDescent="0.25">
      <c r="A1047" t="s">
        <v>18</v>
      </c>
      <c r="B1047">
        <v>0</v>
      </c>
      <c r="C1047" t="s">
        <v>975</v>
      </c>
      <c r="D1047" t="s">
        <v>976</v>
      </c>
      <c r="E1047" t="s">
        <v>1811</v>
      </c>
      <c r="F1047" t="s">
        <v>70</v>
      </c>
      <c r="G1047" t="s">
        <v>67</v>
      </c>
      <c r="H1047" t="s">
        <v>47</v>
      </c>
      <c r="I1047" t="s">
        <v>45</v>
      </c>
    </row>
    <row r="1048" spans="1:9" x14ac:dyDescent="0.25">
      <c r="B1048">
        <v>0</v>
      </c>
      <c r="C1048" t="s">
        <v>978</v>
      </c>
      <c r="D1048" t="s">
        <v>979</v>
      </c>
      <c r="E1048" t="s">
        <v>1811</v>
      </c>
      <c r="F1048" t="s">
        <v>70</v>
      </c>
      <c r="G1048" t="s">
        <v>67</v>
      </c>
      <c r="H1048" t="s">
        <v>47</v>
      </c>
      <c r="I1048" t="s">
        <v>45</v>
      </c>
    </row>
    <row r="1049" spans="1:9" x14ac:dyDescent="0.25">
      <c r="B1049">
        <v>0</v>
      </c>
      <c r="C1049" t="s">
        <v>3285</v>
      </c>
      <c r="D1049" t="s">
        <v>2048</v>
      </c>
      <c r="E1049" t="s">
        <v>1811</v>
      </c>
      <c r="F1049" t="s">
        <v>70</v>
      </c>
      <c r="G1049" t="s">
        <v>67</v>
      </c>
      <c r="H1049" t="s">
        <v>47</v>
      </c>
      <c r="I1049" t="s">
        <v>45</v>
      </c>
    </row>
    <row r="1050" spans="1:9" x14ac:dyDescent="0.25">
      <c r="B1050">
        <v>0</v>
      </c>
      <c r="C1050" t="s">
        <v>981</v>
      </c>
      <c r="D1050" t="s">
        <v>982</v>
      </c>
      <c r="E1050" t="s">
        <v>1811</v>
      </c>
      <c r="F1050" t="s">
        <v>70</v>
      </c>
      <c r="G1050" t="s">
        <v>67</v>
      </c>
      <c r="H1050" t="s">
        <v>47</v>
      </c>
      <c r="I1050" t="s">
        <v>45</v>
      </c>
    </row>
    <row r="1051" spans="1:9" x14ac:dyDescent="0.25">
      <c r="B1051">
        <v>0</v>
      </c>
      <c r="C1051" t="s">
        <v>3286</v>
      </c>
      <c r="D1051" t="s">
        <v>3287</v>
      </c>
      <c r="E1051" t="s">
        <v>1811</v>
      </c>
      <c r="F1051" t="s">
        <v>70</v>
      </c>
      <c r="G1051" t="s">
        <v>67</v>
      </c>
      <c r="H1051" t="s">
        <v>47</v>
      </c>
      <c r="I1051" t="s">
        <v>45</v>
      </c>
    </row>
    <row r="1052" spans="1:9" x14ac:dyDescent="0.25">
      <c r="B1052">
        <v>0</v>
      </c>
      <c r="C1052" t="s">
        <v>3288</v>
      </c>
      <c r="D1052" t="s">
        <v>3289</v>
      </c>
      <c r="F1052" t="s">
        <v>70</v>
      </c>
      <c r="H1052" t="s">
        <v>47</v>
      </c>
      <c r="I1052" t="s">
        <v>45</v>
      </c>
    </row>
    <row r="1053" spans="1:9" x14ac:dyDescent="0.25">
      <c r="B1053">
        <v>0</v>
      </c>
      <c r="C1053" t="s">
        <v>3290</v>
      </c>
      <c r="D1053" t="s">
        <v>3291</v>
      </c>
      <c r="F1053" t="s">
        <v>70</v>
      </c>
      <c r="H1053" t="s">
        <v>47</v>
      </c>
      <c r="I1053" t="s">
        <v>45</v>
      </c>
    </row>
    <row r="1054" spans="1:9" x14ac:dyDescent="0.25">
      <c r="B1054">
        <v>0</v>
      </c>
      <c r="C1054" t="s">
        <v>3292</v>
      </c>
      <c r="D1054" t="s">
        <v>3293</v>
      </c>
      <c r="F1054" t="s">
        <v>70</v>
      </c>
      <c r="H1054" t="s">
        <v>47</v>
      </c>
      <c r="I1054" t="s">
        <v>45</v>
      </c>
    </row>
    <row r="1055" spans="1:9" x14ac:dyDescent="0.25">
      <c r="B1055">
        <v>0</v>
      </c>
      <c r="C1055" t="s">
        <v>984</v>
      </c>
      <c r="D1055" t="s">
        <v>985</v>
      </c>
      <c r="E1055" t="s">
        <v>1811</v>
      </c>
      <c r="F1055" t="s">
        <v>70</v>
      </c>
      <c r="G1055" t="s">
        <v>67</v>
      </c>
      <c r="H1055" t="s">
        <v>47</v>
      </c>
      <c r="I1055" t="s">
        <v>45</v>
      </c>
    </row>
    <row r="1056" spans="1:9" x14ac:dyDescent="0.25">
      <c r="B1056">
        <v>0</v>
      </c>
      <c r="C1056" t="s">
        <v>3294</v>
      </c>
      <c r="D1056" t="s">
        <v>2048</v>
      </c>
      <c r="E1056" t="s">
        <v>1811</v>
      </c>
      <c r="F1056" t="s">
        <v>70</v>
      </c>
      <c r="G1056" t="s">
        <v>67</v>
      </c>
      <c r="H1056" t="s">
        <v>47</v>
      </c>
      <c r="I1056" t="s">
        <v>45</v>
      </c>
    </row>
    <row r="1057" spans="2:9" x14ac:dyDescent="0.25">
      <c r="B1057">
        <v>0</v>
      </c>
      <c r="C1057" t="s">
        <v>3295</v>
      </c>
      <c r="D1057" t="s">
        <v>3296</v>
      </c>
      <c r="E1057" t="s">
        <v>1811</v>
      </c>
      <c r="F1057" t="s">
        <v>70</v>
      </c>
      <c r="G1057" t="s">
        <v>67</v>
      </c>
      <c r="H1057" t="s">
        <v>47</v>
      </c>
      <c r="I1057" t="s">
        <v>45</v>
      </c>
    </row>
    <row r="1058" spans="2:9" x14ac:dyDescent="0.25">
      <c r="B1058">
        <v>0</v>
      </c>
      <c r="C1058" t="s">
        <v>3297</v>
      </c>
      <c r="D1058" t="s">
        <v>3298</v>
      </c>
      <c r="F1058" t="s">
        <v>70</v>
      </c>
      <c r="H1058" t="s">
        <v>47</v>
      </c>
      <c r="I1058" t="s">
        <v>45</v>
      </c>
    </row>
    <row r="1059" spans="2:9" x14ac:dyDescent="0.25">
      <c r="B1059">
        <v>0</v>
      </c>
      <c r="C1059" t="s">
        <v>3299</v>
      </c>
      <c r="D1059" t="s">
        <v>3300</v>
      </c>
      <c r="F1059" t="s">
        <v>70</v>
      </c>
      <c r="H1059" t="s">
        <v>47</v>
      </c>
      <c r="I1059" t="s">
        <v>45</v>
      </c>
    </row>
    <row r="1060" spans="2:9" x14ac:dyDescent="0.25">
      <c r="B1060">
        <v>0</v>
      </c>
      <c r="C1060" t="s">
        <v>3301</v>
      </c>
      <c r="D1060" t="s">
        <v>1993</v>
      </c>
      <c r="F1060" t="s">
        <v>70</v>
      </c>
      <c r="H1060" t="s">
        <v>47</v>
      </c>
      <c r="I1060" t="s">
        <v>45</v>
      </c>
    </row>
    <row r="1061" spans="2:9" x14ac:dyDescent="0.25">
      <c r="B1061">
        <v>0</v>
      </c>
      <c r="C1061" t="s">
        <v>3302</v>
      </c>
      <c r="D1061" t="s">
        <v>3303</v>
      </c>
      <c r="F1061" t="s">
        <v>70</v>
      </c>
      <c r="H1061" t="s">
        <v>47</v>
      </c>
      <c r="I1061" t="s">
        <v>45</v>
      </c>
    </row>
    <row r="1062" spans="2:9" x14ac:dyDescent="0.25">
      <c r="B1062">
        <v>0</v>
      </c>
      <c r="C1062" t="s">
        <v>3304</v>
      </c>
      <c r="D1062" t="s">
        <v>3296</v>
      </c>
      <c r="E1062" t="s">
        <v>1811</v>
      </c>
      <c r="F1062" t="s">
        <v>70</v>
      </c>
      <c r="G1062" t="s">
        <v>67</v>
      </c>
      <c r="H1062" t="s">
        <v>47</v>
      </c>
      <c r="I1062" t="s">
        <v>45</v>
      </c>
    </row>
    <row r="1063" spans="2:9" x14ac:dyDescent="0.25">
      <c r="B1063">
        <v>0</v>
      </c>
      <c r="C1063" t="s">
        <v>3305</v>
      </c>
      <c r="D1063" t="s">
        <v>3306</v>
      </c>
      <c r="F1063" t="s">
        <v>70</v>
      </c>
      <c r="H1063" t="s">
        <v>47</v>
      </c>
      <c r="I1063" t="s">
        <v>45</v>
      </c>
    </row>
    <row r="1064" spans="2:9" x14ac:dyDescent="0.25">
      <c r="B1064">
        <v>0</v>
      </c>
      <c r="C1064" t="s">
        <v>3307</v>
      </c>
      <c r="D1064" t="s">
        <v>3308</v>
      </c>
      <c r="F1064" t="s">
        <v>70</v>
      </c>
      <c r="H1064" t="s">
        <v>47</v>
      </c>
      <c r="I1064" t="s">
        <v>45</v>
      </c>
    </row>
    <row r="1065" spans="2:9" x14ac:dyDescent="0.25">
      <c r="B1065">
        <v>0</v>
      </c>
      <c r="C1065" t="s">
        <v>3309</v>
      </c>
      <c r="D1065" t="s">
        <v>3310</v>
      </c>
      <c r="F1065" t="s">
        <v>70</v>
      </c>
      <c r="H1065" t="s">
        <v>47</v>
      </c>
      <c r="I1065" t="s">
        <v>45</v>
      </c>
    </row>
    <row r="1066" spans="2:9" x14ac:dyDescent="0.25">
      <c r="B1066">
        <v>0</v>
      </c>
      <c r="C1066" t="s">
        <v>987</v>
      </c>
      <c r="D1066" t="s">
        <v>988</v>
      </c>
      <c r="E1066" t="s">
        <v>1811</v>
      </c>
      <c r="F1066" t="s">
        <v>70</v>
      </c>
      <c r="G1066" t="s">
        <v>67</v>
      </c>
      <c r="H1066" t="s">
        <v>47</v>
      </c>
      <c r="I1066" t="s">
        <v>45</v>
      </c>
    </row>
    <row r="1067" spans="2:9" x14ac:dyDescent="0.25">
      <c r="B1067">
        <v>0</v>
      </c>
      <c r="C1067" t="s">
        <v>3311</v>
      </c>
      <c r="D1067" t="s">
        <v>3312</v>
      </c>
      <c r="E1067" t="s">
        <v>1811</v>
      </c>
      <c r="F1067" t="s">
        <v>70</v>
      </c>
      <c r="G1067" t="s">
        <v>67</v>
      </c>
      <c r="H1067" t="s">
        <v>47</v>
      </c>
      <c r="I1067" t="s">
        <v>45</v>
      </c>
    </row>
    <row r="1068" spans="2:9" x14ac:dyDescent="0.25">
      <c r="B1068">
        <v>0</v>
      </c>
      <c r="C1068" t="s">
        <v>990</v>
      </c>
      <c r="D1068" t="s">
        <v>991</v>
      </c>
      <c r="E1068" t="s">
        <v>1811</v>
      </c>
      <c r="F1068" t="s">
        <v>70</v>
      </c>
      <c r="G1068" t="s">
        <v>67</v>
      </c>
      <c r="H1068" t="s">
        <v>47</v>
      </c>
      <c r="I1068" t="s">
        <v>45</v>
      </c>
    </row>
    <row r="1069" spans="2:9" x14ac:dyDescent="0.25">
      <c r="B1069">
        <v>0</v>
      </c>
      <c r="C1069" t="s">
        <v>3313</v>
      </c>
      <c r="D1069" t="s">
        <v>3314</v>
      </c>
      <c r="F1069" t="s">
        <v>70</v>
      </c>
      <c r="H1069" t="s">
        <v>47</v>
      </c>
      <c r="I1069" t="s">
        <v>45</v>
      </c>
    </row>
    <row r="1070" spans="2:9" x14ac:dyDescent="0.25">
      <c r="B1070">
        <v>0</v>
      </c>
      <c r="C1070" t="s">
        <v>993</v>
      </c>
      <c r="D1070" t="s">
        <v>994</v>
      </c>
      <c r="E1070" t="s">
        <v>1811</v>
      </c>
      <c r="F1070" t="s">
        <v>70</v>
      </c>
      <c r="G1070" t="s">
        <v>67</v>
      </c>
      <c r="H1070" t="s">
        <v>47</v>
      </c>
      <c r="I1070" t="s">
        <v>45</v>
      </c>
    </row>
    <row r="1071" spans="2:9" x14ac:dyDescent="0.25">
      <c r="B1071">
        <v>0</v>
      </c>
      <c r="C1071" t="s">
        <v>996</v>
      </c>
      <c r="D1071" t="s">
        <v>997</v>
      </c>
      <c r="E1071" t="s">
        <v>1811</v>
      </c>
      <c r="F1071" t="s">
        <v>70</v>
      </c>
      <c r="G1071" t="s">
        <v>67</v>
      </c>
      <c r="H1071" t="s">
        <v>47</v>
      </c>
      <c r="I1071" t="s">
        <v>45</v>
      </c>
    </row>
    <row r="1072" spans="2:9" x14ac:dyDescent="0.25">
      <c r="B1072">
        <v>0</v>
      </c>
      <c r="C1072" t="s">
        <v>3315</v>
      </c>
      <c r="D1072" t="s">
        <v>3298</v>
      </c>
      <c r="F1072" t="s">
        <v>70</v>
      </c>
      <c r="H1072" t="s">
        <v>47</v>
      </c>
      <c r="I1072" t="s">
        <v>45</v>
      </c>
    </row>
    <row r="1073" spans="2:9" x14ac:dyDescent="0.25">
      <c r="B1073">
        <v>0</v>
      </c>
      <c r="C1073" t="s">
        <v>3316</v>
      </c>
      <c r="D1073" t="s">
        <v>3317</v>
      </c>
      <c r="F1073" t="s">
        <v>70</v>
      </c>
      <c r="H1073" t="s">
        <v>47</v>
      </c>
      <c r="I1073" t="s">
        <v>45</v>
      </c>
    </row>
    <row r="1074" spans="2:9" x14ac:dyDescent="0.25">
      <c r="B1074">
        <v>0</v>
      </c>
      <c r="C1074" t="s">
        <v>3318</v>
      </c>
      <c r="D1074" t="s">
        <v>1978</v>
      </c>
      <c r="F1074" t="s">
        <v>70</v>
      </c>
      <c r="H1074" t="s">
        <v>47</v>
      </c>
      <c r="I1074" t="s">
        <v>45</v>
      </c>
    </row>
    <row r="1075" spans="2:9" x14ac:dyDescent="0.25">
      <c r="B1075">
        <v>0</v>
      </c>
      <c r="C1075" t="s">
        <v>3319</v>
      </c>
      <c r="D1075" t="s">
        <v>3320</v>
      </c>
      <c r="F1075" t="s">
        <v>70</v>
      </c>
      <c r="H1075" t="s">
        <v>47</v>
      </c>
      <c r="I1075" t="s">
        <v>45</v>
      </c>
    </row>
    <row r="1076" spans="2:9" x14ac:dyDescent="0.25">
      <c r="B1076">
        <v>0</v>
      </c>
      <c r="C1076" t="s">
        <v>999</v>
      </c>
      <c r="D1076" t="s">
        <v>3321</v>
      </c>
      <c r="F1076" t="s">
        <v>70</v>
      </c>
      <c r="H1076" t="s">
        <v>47</v>
      </c>
      <c r="I1076" t="s">
        <v>45</v>
      </c>
    </row>
    <row r="1077" spans="2:9" x14ac:dyDescent="0.25">
      <c r="B1077">
        <v>0</v>
      </c>
      <c r="C1077" t="s">
        <v>3322</v>
      </c>
      <c r="D1077" t="s">
        <v>3323</v>
      </c>
      <c r="E1077" t="s">
        <v>1811</v>
      </c>
      <c r="F1077" t="s">
        <v>70</v>
      </c>
      <c r="G1077" t="s">
        <v>67</v>
      </c>
      <c r="H1077" t="s">
        <v>47</v>
      </c>
      <c r="I1077" t="s">
        <v>45</v>
      </c>
    </row>
    <row r="1078" spans="2:9" x14ac:dyDescent="0.25">
      <c r="B1078">
        <v>0</v>
      </c>
      <c r="C1078" t="s">
        <v>1000</v>
      </c>
      <c r="D1078" t="s">
        <v>3324</v>
      </c>
      <c r="F1078" t="s">
        <v>70</v>
      </c>
      <c r="H1078" t="s">
        <v>47</v>
      </c>
      <c r="I1078" t="s">
        <v>45</v>
      </c>
    </row>
    <row r="1079" spans="2:9" x14ac:dyDescent="0.25">
      <c r="B1079">
        <v>0</v>
      </c>
      <c r="C1079" t="s">
        <v>3325</v>
      </c>
      <c r="D1079" t="s">
        <v>3326</v>
      </c>
      <c r="F1079" t="s">
        <v>70</v>
      </c>
      <c r="H1079" t="s">
        <v>47</v>
      </c>
      <c r="I1079" t="s">
        <v>45</v>
      </c>
    </row>
    <row r="1080" spans="2:9" x14ac:dyDescent="0.25">
      <c r="B1080">
        <v>0</v>
      </c>
      <c r="C1080" t="s">
        <v>1001</v>
      </c>
      <c r="D1080" t="s">
        <v>3327</v>
      </c>
      <c r="E1080" t="s">
        <v>1811</v>
      </c>
      <c r="F1080" t="s">
        <v>70</v>
      </c>
      <c r="G1080" t="s">
        <v>67</v>
      </c>
      <c r="H1080" t="s">
        <v>47</v>
      </c>
      <c r="I1080" t="s">
        <v>45</v>
      </c>
    </row>
    <row r="1081" spans="2:9" x14ac:dyDescent="0.25">
      <c r="B1081">
        <v>0</v>
      </c>
      <c r="C1081" t="s">
        <v>3328</v>
      </c>
      <c r="D1081" t="s">
        <v>3329</v>
      </c>
      <c r="F1081" t="s">
        <v>70</v>
      </c>
      <c r="H1081" t="s">
        <v>47</v>
      </c>
      <c r="I1081" t="s">
        <v>45</v>
      </c>
    </row>
    <row r="1082" spans="2:9" x14ac:dyDescent="0.25">
      <c r="B1082">
        <v>0</v>
      </c>
      <c r="C1082" t="s">
        <v>3330</v>
      </c>
      <c r="D1082" t="s">
        <v>3331</v>
      </c>
      <c r="E1082" t="s">
        <v>1811</v>
      </c>
      <c r="F1082" t="s">
        <v>70</v>
      </c>
      <c r="G1082" t="s">
        <v>67</v>
      </c>
      <c r="H1082" t="s">
        <v>47</v>
      </c>
      <c r="I1082" t="s">
        <v>45</v>
      </c>
    </row>
    <row r="1083" spans="2:9" x14ac:dyDescent="0.25">
      <c r="B1083">
        <v>0</v>
      </c>
      <c r="C1083" t="s">
        <v>3332</v>
      </c>
      <c r="D1083" t="s">
        <v>3333</v>
      </c>
      <c r="F1083" t="s">
        <v>70</v>
      </c>
      <c r="H1083" t="s">
        <v>47</v>
      </c>
      <c r="I1083" t="s">
        <v>45</v>
      </c>
    </row>
    <row r="1084" spans="2:9" x14ac:dyDescent="0.25">
      <c r="B1084">
        <v>0</v>
      </c>
      <c r="C1084" t="s">
        <v>3334</v>
      </c>
      <c r="D1084" t="s">
        <v>3335</v>
      </c>
      <c r="E1084" t="s">
        <v>1811</v>
      </c>
      <c r="F1084" t="s">
        <v>70</v>
      </c>
      <c r="G1084" t="s">
        <v>67</v>
      </c>
      <c r="H1084" t="s">
        <v>47</v>
      </c>
      <c r="I1084" t="s">
        <v>45</v>
      </c>
    </row>
    <row r="1085" spans="2:9" x14ac:dyDescent="0.25">
      <c r="B1085">
        <v>0</v>
      </c>
      <c r="C1085" t="s">
        <v>3336</v>
      </c>
      <c r="D1085" t="s">
        <v>3337</v>
      </c>
      <c r="E1085" t="s">
        <v>1811</v>
      </c>
      <c r="F1085" t="s">
        <v>70</v>
      </c>
      <c r="G1085" t="s">
        <v>67</v>
      </c>
      <c r="H1085" t="s">
        <v>47</v>
      </c>
      <c r="I1085" t="s">
        <v>45</v>
      </c>
    </row>
    <row r="1086" spans="2:9" x14ac:dyDescent="0.25">
      <c r="B1086">
        <v>0</v>
      </c>
      <c r="C1086" t="s">
        <v>1002</v>
      </c>
      <c r="D1086" t="s">
        <v>3338</v>
      </c>
      <c r="E1086" t="s">
        <v>1811</v>
      </c>
      <c r="F1086" t="s">
        <v>70</v>
      </c>
      <c r="G1086" t="s">
        <v>67</v>
      </c>
      <c r="H1086" t="s">
        <v>47</v>
      </c>
      <c r="I1086" t="s">
        <v>45</v>
      </c>
    </row>
    <row r="1087" spans="2:9" x14ac:dyDescent="0.25">
      <c r="B1087">
        <v>0</v>
      </c>
      <c r="C1087" t="s">
        <v>3339</v>
      </c>
      <c r="D1087" t="s">
        <v>3340</v>
      </c>
      <c r="F1087" t="s">
        <v>70</v>
      </c>
      <c r="H1087" t="s">
        <v>47</v>
      </c>
      <c r="I1087" t="s">
        <v>45</v>
      </c>
    </row>
    <row r="1088" spans="2:9" x14ac:dyDescent="0.25">
      <c r="B1088">
        <v>0</v>
      </c>
      <c r="C1088" t="s">
        <v>1003</v>
      </c>
      <c r="D1088" t="s">
        <v>3341</v>
      </c>
      <c r="E1088" t="s">
        <v>1811</v>
      </c>
      <c r="F1088" t="s">
        <v>70</v>
      </c>
      <c r="G1088" t="s">
        <v>67</v>
      </c>
      <c r="H1088" t="s">
        <v>47</v>
      </c>
      <c r="I1088" t="s">
        <v>45</v>
      </c>
    </row>
    <row r="1089" spans="2:9" x14ac:dyDescent="0.25">
      <c r="B1089">
        <v>0</v>
      </c>
      <c r="C1089" t="s">
        <v>3342</v>
      </c>
      <c r="D1089" t="s">
        <v>3343</v>
      </c>
      <c r="E1089" t="s">
        <v>1811</v>
      </c>
      <c r="F1089" t="s">
        <v>70</v>
      </c>
      <c r="G1089" t="s">
        <v>67</v>
      </c>
      <c r="H1089" t="s">
        <v>47</v>
      </c>
      <c r="I1089" t="s">
        <v>45</v>
      </c>
    </row>
    <row r="1090" spans="2:9" x14ac:dyDescent="0.25">
      <c r="B1090">
        <v>0</v>
      </c>
      <c r="C1090" t="s">
        <v>3344</v>
      </c>
      <c r="D1090" t="s">
        <v>3345</v>
      </c>
      <c r="E1090" t="s">
        <v>1811</v>
      </c>
      <c r="F1090" t="s">
        <v>70</v>
      </c>
      <c r="G1090" t="s">
        <v>67</v>
      </c>
      <c r="H1090" t="s">
        <v>47</v>
      </c>
      <c r="I1090" t="s">
        <v>45</v>
      </c>
    </row>
    <row r="1091" spans="2:9" x14ac:dyDescent="0.25">
      <c r="B1091">
        <v>0</v>
      </c>
      <c r="C1091" t="s">
        <v>3346</v>
      </c>
      <c r="D1091" t="s">
        <v>3347</v>
      </c>
      <c r="F1091" t="s">
        <v>70</v>
      </c>
      <c r="H1091" t="s">
        <v>47</v>
      </c>
      <c r="I1091" t="s">
        <v>45</v>
      </c>
    </row>
    <row r="1092" spans="2:9" x14ac:dyDescent="0.25">
      <c r="B1092">
        <v>0</v>
      </c>
      <c r="C1092" t="s">
        <v>1004</v>
      </c>
      <c r="D1092" t="s">
        <v>1005</v>
      </c>
      <c r="E1092" t="s">
        <v>1811</v>
      </c>
      <c r="F1092" t="s">
        <v>70</v>
      </c>
      <c r="G1092" t="s">
        <v>67</v>
      </c>
      <c r="H1092" t="s">
        <v>47</v>
      </c>
      <c r="I1092" t="s">
        <v>45</v>
      </c>
    </row>
    <row r="1093" spans="2:9" x14ac:dyDescent="0.25">
      <c r="B1093">
        <v>0</v>
      </c>
      <c r="C1093" t="s">
        <v>1007</v>
      </c>
      <c r="D1093" t="s">
        <v>3348</v>
      </c>
      <c r="E1093" t="s">
        <v>1811</v>
      </c>
      <c r="F1093" t="s">
        <v>70</v>
      </c>
      <c r="G1093" t="s">
        <v>67</v>
      </c>
      <c r="H1093" t="s">
        <v>47</v>
      </c>
      <c r="I1093" t="s">
        <v>45</v>
      </c>
    </row>
    <row r="1094" spans="2:9" x14ac:dyDescent="0.25">
      <c r="B1094">
        <v>0</v>
      </c>
      <c r="C1094" t="s">
        <v>1008</v>
      </c>
      <c r="D1094" t="s">
        <v>3349</v>
      </c>
      <c r="E1094" t="s">
        <v>1811</v>
      </c>
      <c r="F1094" t="s">
        <v>70</v>
      </c>
      <c r="G1094" t="s">
        <v>67</v>
      </c>
      <c r="H1094" t="s">
        <v>47</v>
      </c>
      <c r="I1094" t="s">
        <v>45</v>
      </c>
    </row>
    <row r="1095" spans="2:9" x14ac:dyDescent="0.25">
      <c r="B1095">
        <v>0</v>
      </c>
      <c r="C1095" t="s">
        <v>3350</v>
      </c>
      <c r="D1095" t="s">
        <v>3351</v>
      </c>
      <c r="F1095" t="s">
        <v>70</v>
      </c>
      <c r="H1095" t="s">
        <v>47</v>
      </c>
      <c r="I1095" t="s">
        <v>45</v>
      </c>
    </row>
    <row r="1096" spans="2:9" x14ac:dyDescent="0.25">
      <c r="B1096">
        <v>0</v>
      </c>
      <c r="C1096" t="s">
        <v>3352</v>
      </c>
      <c r="D1096" t="s">
        <v>3353</v>
      </c>
      <c r="F1096" t="s">
        <v>70</v>
      </c>
      <c r="H1096" t="s">
        <v>47</v>
      </c>
      <c r="I1096" t="s">
        <v>45</v>
      </c>
    </row>
    <row r="1097" spans="2:9" x14ac:dyDescent="0.25">
      <c r="B1097">
        <v>0</v>
      </c>
      <c r="C1097" t="s">
        <v>3354</v>
      </c>
      <c r="D1097" t="s">
        <v>3355</v>
      </c>
      <c r="F1097" t="s">
        <v>70</v>
      </c>
      <c r="H1097" t="s">
        <v>47</v>
      </c>
      <c r="I1097" t="s">
        <v>45</v>
      </c>
    </row>
    <row r="1098" spans="2:9" x14ac:dyDescent="0.25">
      <c r="B1098">
        <v>0</v>
      </c>
      <c r="C1098" t="s">
        <v>1009</v>
      </c>
      <c r="D1098" t="s">
        <v>1010</v>
      </c>
      <c r="E1098" t="s">
        <v>1811</v>
      </c>
      <c r="F1098" t="s">
        <v>70</v>
      </c>
      <c r="G1098" t="s">
        <v>67</v>
      </c>
      <c r="H1098" t="s">
        <v>47</v>
      </c>
      <c r="I1098" t="s">
        <v>45</v>
      </c>
    </row>
    <row r="1099" spans="2:9" x14ac:dyDescent="0.25">
      <c r="B1099">
        <v>0</v>
      </c>
      <c r="C1099" t="s">
        <v>1012</v>
      </c>
      <c r="D1099" t="s">
        <v>1013</v>
      </c>
      <c r="E1099" t="s">
        <v>1811</v>
      </c>
      <c r="F1099" t="s">
        <v>70</v>
      </c>
      <c r="G1099" t="s">
        <v>67</v>
      </c>
      <c r="H1099" t="s">
        <v>47</v>
      </c>
      <c r="I1099" t="s">
        <v>45</v>
      </c>
    </row>
    <row r="1100" spans="2:9" x14ac:dyDescent="0.25">
      <c r="B1100">
        <v>0</v>
      </c>
      <c r="C1100" t="s">
        <v>1015</v>
      </c>
      <c r="D1100" t="s">
        <v>3356</v>
      </c>
      <c r="E1100" t="s">
        <v>1811</v>
      </c>
      <c r="F1100" t="s">
        <v>70</v>
      </c>
      <c r="G1100" t="s">
        <v>67</v>
      </c>
      <c r="H1100" t="s">
        <v>47</v>
      </c>
      <c r="I1100" t="s">
        <v>45</v>
      </c>
    </row>
    <row r="1101" spans="2:9" x14ac:dyDescent="0.25">
      <c r="B1101">
        <v>0</v>
      </c>
      <c r="C1101" t="s">
        <v>3357</v>
      </c>
      <c r="D1101" t="s">
        <v>3358</v>
      </c>
      <c r="F1101" t="s">
        <v>70</v>
      </c>
      <c r="H1101" t="s">
        <v>47</v>
      </c>
      <c r="I1101" t="s">
        <v>45</v>
      </c>
    </row>
    <row r="1102" spans="2:9" x14ac:dyDescent="0.25">
      <c r="B1102">
        <v>0</v>
      </c>
      <c r="C1102" t="s">
        <v>3359</v>
      </c>
      <c r="D1102" t="s">
        <v>3360</v>
      </c>
      <c r="F1102" t="s">
        <v>70</v>
      </c>
      <c r="H1102" t="s">
        <v>47</v>
      </c>
      <c r="I1102" t="s">
        <v>45</v>
      </c>
    </row>
    <row r="1103" spans="2:9" x14ac:dyDescent="0.25">
      <c r="B1103">
        <v>0</v>
      </c>
      <c r="C1103" t="s">
        <v>1016</v>
      </c>
      <c r="D1103" t="s">
        <v>3361</v>
      </c>
      <c r="E1103" t="s">
        <v>1811</v>
      </c>
      <c r="F1103" t="s">
        <v>70</v>
      </c>
      <c r="G1103" t="s">
        <v>67</v>
      </c>
      <c r="H1103" t="s">
        <v>47</v>
      </c>
      <c r="I1103" t="s">
        <v>45</v>
      </c>
    </row>
    <row r="1104" spans="2:9" x14ac:dyDescent="0.25">
      <c r="B1104">
        <v>0</v>
      </c>
      <c r="C1104" t="s">
        <v>3362</v>
      </c>
      <c r="D1104" t="s">
        <v>3363</v>
      </c>
      <c r="F1104" t="s">
        <v>70</v>
      </c>
      <c r="H1104" t="s">
        <v>47</v>
      </c>
      <c r="I1104" t="s">
        <v>45</v>
      </c>
    </row>
    <row r="1105" spans="2:9" x14ac:dyDescent="0.25">
      <c r="B1105">
        <v>0</v>
      </c>
      <c r="C1105" t="s">
        <v>1017</v>
      </c>
      <c r="D1105" t="s">
        <v>1018</v>
      </c>
      <c r="E1105" t="s">
        <v>1811</v>
      </c>
      <c r="F1105" t="s">
        <v>70</v>
      </c>
      <c r="G1105" t="s">
        <v>67</v>
      </c>
      <c r="H1105" t="s">
        <v>47</v>
      </c>
      <c r="I1105" t="s">
        <v>45</v>
      </c>
    </row>
    <row r="1106" spans="2:9" x14ac:dyDescent="0.25">
      <c r="B1106">
        <v>0</v>
      </c>
      <c r="C1106" t="s">
        <v>3364</v>
      </c>
      <c r="D1106" t="s">
        <v>3365</v>
      </c>
      <c r="F1106" t="s">
        <v>70</v>
      </c>
      <c r="H1106" t="s">
        <v>47</v>
      </c>
      <c r="I1106" t="s">
        <v>45</v>
      </c>
    </row>
    <row r="1107" spans="2:9" x14ac:dyDescent="0.25">
      <c r="B1107">
        <v>0</v>
      </c>
      <c r="C1107" t="s">
        <v>3366</v>
      </c>
      <c r="D1107" t="s">
        <v>3367</v>
      </c>
      <c r="F1107" t="s">
        <v>70</v>
      </c>
      <c r="H1107" t="s">
        <v>47</v>
      </c>
      <c r="I1107" t="s">
        <v>45</v>
      </c>
    </row>
    <row r="1108" spans="2:9" x14ac:dyDescent="0.25">
      <c r="B1108">
        <v>0</v>
      </c>
      <c r="C1108" t="s">
        <v>3368</v>
      </c>
      <c r="D1108" t="s">
        <v>3369</v>
      </c>
      <c r="F1108" t="s">
        <v>70</v>
      </c>
      <c r="H1108" t="s">
        <v>47</v>
      </c>
      <c r="I1108" t="s">
        <v>45</v>
      </c>
    </row>
    <row r="1109" spans="2:9" x14ac:dyDescent="0.25">
      <c r="B1109">
        <v>0</v>
      </c>
      <c r="C1109" t="s">
        <v>3370</v>
      </c>
      <c r="D1109" t="s">
        <v>3371</v>
      </c>
      <c r="F1109" t="s">
        <v>70</v>
      </c>
      <c r="H1109" t="s">
        <v>47</v>
      </c>
      <c r="I1109" t="s">
        <v>45</v>
      </c>
    </row>
    <row r="1110" spans="2:9" x14ac:dyDescent="0.25">
      <c r="B1110">
        <v>0</v>
      </c>
      <c r="C1110" t="s">
        <v>3372</v>
      </c>
      <c r="D1110" t="s">
        <v>3373</v>
      </c>
      <c r="F1110" t="s">
        <v>70</v>
      </c>
      <c r="H1110" t="s">
        <v>47</v>
      </c>
      <c r="I1110" t="s">
        <v>45</v>
      </c>
    </row>
    <row r="1111" spans="2:9" x14ac:dyDescent="0.25">
      <c r="B1111">
        <v>0</v>
      </c>
      <c r="C1111" t="s">
        <v>3374</v>
      </c>
      <c r="D1111" t="s">
        <v>3375</v>
      </c>
      <c r="F1111" t="s">
        <v>70</v>
      </c>
      <c r="H1111" t="s">
        <v>47</v>
      </c>
      <c r="I1111" t="s">
        <v>45</v>
      </c>
    </row>
    <row r="1112" spans="2:9" x14ac:dyDescent="0.25">
      <c r="B1112">
        <v>0</v>
      </c>
      <c r="C1112" t="s">
        <v>3376</v>
      </c>
      <c r="D1112" t="s">
        <v>3377</v>
      </c>
      <c r="E1112" t="s">
        <v>1811</v>
      </c>
      <c r="F1112" t="s">
        <v>70</v>
      </c>
      <c r="G1112" t="s">
        <v>67</v>
      </c>
      <c r="H1112" t="s">
        <v>47</v>
      </c>
      <c r="I1112" t="s">
        <v>45</v>
      </c>
    </row>
    <row r="1113" spans="2:9" x14ac:dyDescent="0.25">
      <c r="B1113">
        <v>0</v>
      </c>
      <c r="C1113" t="s">
        <v>1020</v>
      </c>
      <c r="D1113" t="s">
        <v>3378</v>
      </c>
      <c r="F1113" t="s">
        <v>70</v>
      </c>
      <c r="H1113" t="s">
        <v>47</v>
      </c>
      <c r="I1113" t="s">
        <v>45</v>
      </c>
    </row>
    <row r="1114" spans="2:9" x14ac:dyDescent="0.25">
      <c r="B1114">
        <v>0</v>
      </c>
      <c r="C1114" t="s">
        <v>3379</v>
      </c>
      <c r="D1114" t="s">
        <v>3380</v>
      </c>
      <c r="F1114" t="s">
        <v>70</v>
      </c>
      <c r="H1114" t="s">
        <v>47</v>
      </c>
      <c r="I1114" t="s">
        <v>45</v>
      </c>
    </row>
    <row r="1115" spans="2:9" x14ac:dyDescent="0.25">
      <c r="B1115">
        <v>0</v>
      </c>
      <c r="C1115" t="s">
        <v>3381</v>
      </c>
      <c r="D1115" t="s">
        <v>3382</v>
      </c>
      <c r="F1115" t="s">
        <v>70</v>
      </c>
      <c r="H1115" t="s">
        <v>47</v>
      </c>
      <c r="I1115" t="s">
        <v>45</v>
      </c>
    </row>
    <row r="1116" spans="2:9" x14ac:dyDescent="0.25">
      <c r="B1116">
        <v>0</v>
      </c>
      <c r="C1116" t="s">
        <v>1021</v>
      </c>
      <c r="D1116" t="s">
        <v>1022</v>
      </c>
      <c r="E1116" t="s">
        <v>1811</v>
      </c>
      <c r="F1116" t="s">
        <v>70</v>
      </c>
      <c r="G1116" t="s">
        <v>67</v>
      </c>
      <c r="H1116" t="s">
        <v>47</v>
      </c>
      <c r="I1116" t="s">
        <v>45</v>
      </c>
    </row>
    <row r="1117" spans="2:9" x14ac:dyDescent="0.25">
      <c r="B1117">
        <v>0</v>
      </c>
      <c r="C1117" t="s">
        <v>3383</v>
      </c>
      <c r="D1117" t="s">
        <v>2048</v>
      </c>
      <c r="E1117" t="s">
        <v>1811</v>
      </c>
      <c r="F1117" t="s">
        <v>70</v>
      </c>
      <c r="G1117" t="s">
        <v>67</v>
      </c>
      <c r="H1117" t="s">
        <v>47</v>
      </c>
      <c r="I1117" t="s">
        <v>45</v>
      </c>
    </row>
    <row r="1118" spans="2:9" x14ac:dyDescent="0.25">
      <c r="B1118">
        <v>0</v>
      </c>
      <c r="C1118" t="s">
        <v>1024</v>
      </c>
      <c r="D1118" t="s">
        <v>1025</v>
      </c>
      <c r="E1118" t="s">
        <v>1811</v>
      </c>
      <c r="F1118" t="s">
        <v>70</v>
      </c>
      <c r="G1118" t="s">
        <v>67</v>
      </c>
      <c r="H1118" t="s">
        <v>47</v>
      </c>
      <c r="I1118" t="s">
        <v>45</v>
      </c>
    </row>
    <row r="1119" spans="2:9" x14ac:dyDescent="0.25">
      <c r="B1119">
        <v>0</v>
      </c>
      <c r="C1119" t="s">
        <v>3384</v>
      </c>
      <c r="D1119" t="s">
        <v>3385</v>
      </c>
      <c r="F1119" t="s">
        <v>70</v>
      </c>
      <c r="H1119" t="s">
        <v>47</v>
      </c>
      <c r="I1119" t="s">
        <v>45</v>
      </c>
    </row>
    <row r="1120" spans="2:9" x14ac:dyDescent="0.25">
      <c r="B1120">
        <v>0</v>
      </c>
      <c r="C1120" t="s">
        <v>3386</v>
      </c>
      <c r="D1120" t="s">
        <v>3387</v>
      </c>
      <c r="F1120" t="s">
        <v>70</v>
      </c>
      <c r="H1120" t="s">
        <v>47</v>
      </c>
      <c r="I1120" t="s">
        <v>45</v>
      </c>
    </row>
    <row r="1121" spans="2:9" x14ac:dyDescent="0.25">
      <c r="B1121">
        <v>0</v>
      </c>
      <c r="C1121" t="s">
        <v>1027</v>
      </c>
      <c r="D1121" t="s">
        <v>1028</v>
      </c>
      <c r="E1121" t="s">
        <v>1811</v>
      </c>
      <c r="F1121" t="s">
        <v>70</v>
      </c>
      <c r="G1121" t="s">
        <v>67</v>
      </c>
      <c r="H1121" t="s">
        <v>47</v>
      </c>
      <c r="I1121" t="s">
        <v>45</v>
      </c>
    </row>
    <row r="1122" spans="2:9" x14ac:dyDescent="0.25">
      <c r="B1122">
        <v>0</v>
      </c>
      <c r="C1122" t="s">
        <v>3388</v>
      </c>
      <c r="D1122" t="s">
        <v>3389</v>
      </c>
      <c r="F1122" t="s">
        <v>70</v>
      </c>
      <c r="H1122" t="s">
        <v>47</v>
      </c>
      <c r="I1122" t="s">
        <v>45</v>
      </c>
    </row>
    <row r="1123" spans="2:9" x14ac:dyDescent="0.25">
      <c r="B1123">
        <v>0</v>
      </c>
      <c r="C1123" t="s">
        <v>3390</v>
      </c>
      <c r="D1123" t="s">
        <v>3391</v>
      </c>
      <c r="F1123" t="s">
        <v>70</v>
      </c>
      <c r="H1123" t="s">
        <v>47</v>
      </c>
      <c r="I1123" t="s">
        <v>45</v>
      </c>
    </row>
    <row r="1124" spans="2:9" x14ac:dyDescent="0.25">
      <c r="B1124">
        <v>0</v>
      </c>
      <c r="C1124" t="s">
        <v>3392</v>
      </c>
      <c r="D1124" t="s">
        <v>3393</v>
      </c>
      <c r="F1124" t="s">
        <v>70</v>
      </c>
      <c r="H1124" t="s">
        <v>47</v>
      </c>
      <c r="I1124" t="s">
        <v>45</v>
      </c>
    </row>
    <row r="1125" spans="2:9" x14ac:dyDescent="0.25">
      <c r="B1125">
        <v>0</v>
      </c>
      <c r="C1125" t="s">
        <v>3394</v>
      </c>
      <c r="D1125" t="s">
        <v>3395</v>
      </c>
      <c r="F1125" t="s">
        <v>70</v>
      </c>
      <c r="H1125" t="s">
        <v>47</v>
      </c>
      <c r="I1125" t="s">
        <v>45</v>
      </c>
    </row>
    <row r="1126" spans="2:9" x14ac:dyDescent="0.25">
      <c r="B1126">
        <v>0</v>
      </c>
      <c r="C1126" t="s">
        <v>3396</v>
      </c>
      <c r="D1126" t="s">
        <v>3397</v>
      </c>
      <c r="F1126" t="s">
        <v>70</v>
      </c>
      <c r="H1126" t="s">
        <v>47</v>
      </c>
      <c r="I1126" t="s">
        <v>45</v>
      </c>
    </row>
    <row r="1127" spans="2:9" x14ac:dyDescent="0.25">
      <c r="B1127">
        <v>0</v>
      </c>
      <c r="C1127" t="s">
        <v>3398</v>
      </c>
      <c r="D1127" t="s">
        <v>3399</v>
      </c>
      <c r="F1127" t="s">
        <v>70</v>
      </c>
      <c r="H1127" t="s">
        <v>47</v>
      </c>
      <c r="I1127" t="s">
        <v>45</v>
      </c>
    </row>
    <row r="1128" spans="2:9" x14ac:dyDescent="0.25">
      <c r="B1128">
        <v>0</v>
      </c>
      <c r="C1128" t="s">
        <v>1030</v>
      </c>
      <c r="D1128" t="s">
        <v>1031</v>
      </c>
      <c r="E1128" t="s">
        <v>1811</v>
      </c>
      <c r="F1128" t="s">
        <v>70</v>
      </c>
      <c r="G1128" t="s">
        <v>67</v>
      </c>
      <c r="H1128" t="s">
        <v>47</v>
      </c>
      <c r="I1128" t="s">
        <v>45</v>
      </c>
    </row>
    <row r="1129" spans="2:9" x14ac:dyDescent="0.25">
      <c r="B1129">
        <v>0</v>
      </c>
      <c r="C1129" t="s">
        <v>1033</v>
      </c>
      <c r="D1129" t="s">
        <v>1034</v>
      </c>
      <c r="E1129" t="s">
        <v>1811</v>
      </c>
      <c r="F1129" t="s">
        <v>70</v>
      </c>
      <c r="G1129" t="s">
        <v>67</v>
      </c>
      <c r="H1129" t="s">
        <v>47</v>
      </c>
      <c r="I1129" t="s">
        <v>45</v>
      </c>
    </row>
    <row r="1130" spans="2:9" x14ac:dyDescent="0.25">
      <c r="B1130">
        <v>0</v>
      </c>
      <c r="C1130" t="s">
        <v>3400</v>
      </c>
      <c r="D1130" t="s">
        <v>3401</v>
      </c>
      <c r="F1130" t="s">
        <v>70</v>
      </c>
      <c r="H1130" t="s">
        <v>47</v>
      </c>
      <c r="I1130" t="s">
        <v>45</v>
      </c>
    </row>
    <row r="1131" spans="2:9" x14ac:dyDescent="0.25">
      <c r="B1131">
        <v>0</v>
      </c>
      <c r="C1131" t="s">
        <v>3402</v>
      </c>
      <c r="D1131" t="s">
        <v>3403</v>
      </c>
      <c r="F1131" t="s">
        <v>70</v>
      </c>
      <c r="H1131" t="s">
        <v>47</v>
      </c>
      <c r="I1131" t="s">
        <v>45</v>
      </c>
    </row>
    <row r="1132" spans="2:9" x14ac:dyDescent="0.25">
      <c r="B1132">
        <v>0</v>
      </c>
      <c r="C1132" t="s">
        <v>3404</v>
      </c>
      <c r="D1132" t="s">
        <v>3405</v>
      </c>
      <c r="F1132" t="s">
        <v>70</v>
      </c>
      <c r="H1132" t="s">
        <v>47</v>
      </c>
      <c r="I1132" t="s">
        <v>45</v>
      </c>
    </row>
    <row r="1133" spans="2:9" x14ac:dyDescent="0.25">
      <c r="B1133">
        <v>0</v>
      </c>
      <c r="C1133" t="s">
        <v>3406</v>
      </c>
      <c r="D1133" t="s">
        <v>3407</v>
      </c>
      <c r="F1133" t="s">
        <v>70</v>
      </c>
      <c r="H1133" t="s">
        <v>47</v>
      </c>
      <c r="I1133" t="s">
        <v>45</v>
      </c>
    </row>
    <row r="1134" spans="2:9" x14ac:dyDescent="0.25">
      <c r="B1134">
        <v>0</v>
      </c>
      <c r="C1134" t="s">
        <v>3408</v>
      </c>
      <c r="D1134" t="s">
        <v>3409</v>
      </c>
      <c r="F1134" t="s">
        <v>70</v>
      </c>
      <c r="H1134" t="s">
        <v>47</v>
      </c>
      <c r="I1134" t="s">
        <v>45</v>
      </c>
    </row>
    <row r="1135" spans="2:9" x14ac:dyDescent="0.25">
      <c r="B1135">
        <v>0</v>
      </c>
      <c r="C1135" t="s">
        <v>3410</v>
      </c>
      <c r="D1135" t="s">
        <v>3411</v>
      </c>
      <c r="F1135" t="s">
        <v>70</v>
      </c>
      <c r="H1135" t="s">
        <v>47</v>
      </c>
      <c r="I1135" t="s">
        <v>45</v>
      </c>
    </row>
    <row r="1136" spans="2:9" x14ac:dyDescent="0.25">
      <c r="B1136">
        <v>0</v>
      </c>
      <c r="C1136" t="s">
        <v>3412</v>
      </c>
      <c r="D1136" t="s">
        <v>3413</v>
      </c>
      <c r="F1136" t="s">
        <v>70</v>
      </c>
      <c r="H1136" t="s">
        <v>47</v>
      </c>
      <c r="I1136" t="s">
        <v>45</v>
      </c>
    </row>
    <row r="1137" spans="2:9" x14ac:dyDescent="0.25">
      <c r="B1137">
        <v>0</v>
      </c>
      <c r="C1137" t="s">
        <v>3414</v>
      </c>
      <c r="D1137" t="s">
        <v>3415</v>
      </c>
      <c r="F1137" t="s">
        <v>70</v>
      </c>
      <c r="H1137" t="s">
        <v>47</v>
      </c>
      <c r="I1137" t="s">
        <v>45</v>
      </c>
    </row>
    <row r="1138" spans="2:9" x14ac:dyDescent="0.25">
      <c r="B1138">
        <v>0</v>
      </c>
      <c r="C1138" t="s">
        <v>3416</v>
      </c>
      <c r="D1138" t="s">
        <v>3417</v>
      </c>
      <c r="F1138" t="s">
        <v>70</v>
      </c>
      <c r="H1138" t="s">
        <v>47</v>
      </c>
      <c r="I1138" t="s">
        <v>45</v>
      </c>
    </row>
    <row r="1139" spans="2:9" x14ac:dyDescent="0.25">
      <c r="B1139">
        <v>0</v>
      </c>
      <c r="C1139" t="s">
        <v>3418</v>
      </c>
      <c r="D1139" t="s">
        <v>3419</v>
      </c>
      <c r="F1139" t="s">
        <v>70</v>
      </c>
      <c r="H1139" t="s">
        <v>47</v>
      </c>
      <c r="I1139" t="s">
        <v>45</v>
      </c>
    </row>
    <row r="1140" spans="2:9" x14ac:dyDescent="0.25">
      <c r="B1140">
        <v>0</v>
      </c>
      <c r="C1140" t="s">
        <v>3420</v>
      </c>
      <c r="D1140" t="s">
        <v>3421</v>
      </c>
      <c r="F1140" t="s">
        <v>70</v>
      </c>
      <c r="H1140" t="s">
        <v>47</v>
      </c>
      <c r="I1140" t="s">
        <v>45</v>
      </c>
    </row>
    <row r="1141" spans="2:9" x14ac:dyDescent="0.25">
      <c r="B1141">
        <v>0</v>
      </c>
      <c r="C1141" t="s">
        <v>3422</v>
      </c>
      <c r="D1141" t="s">
        <v>3423</v>
      </c>
      <c r="F1141" t="s">
        <v>70</v>
      </c>
      <c r="H1141" t="s">
        <v>47</v>
      </c>
      <c r="I1141" t="s">
        <v>45</v>
      </c>
    </row>
    <row r="1142" spans="2:9" x14ac:dyDescent="0.25">
      <c r="B1142">
        <v>0</v>
      </c>
      <c r="C1142" t="s">
        <v>3424</v>
      </c>
      <c r="D1142" t="s">
        <v>3425</v>
      </c>
      <c r="F1142" t="s">
        <v>70</v>
      </c>
      <c r="H1142" t="s">
        <v>47</v>
      </c>
      <c r="I1142" t="s">
        <v>45</v>
      </c>
    </row>
    <row r="1143" spans="2:9" x14ac:dyDescent="0.25">
      <c r="B1143">
        <v>0</v>
      </c>
      <c r="C1143" t="s">
        <v>3426</v>
      </c>
      <c r="D1143" t="s">
        <v>3427</v>
      </c>
      <c r="F1143" t="s">
        <v>70</v>
      </c>
      <c r="H1143" t="s">
        <v>47</v>
      </c>
      <c r="I1143" t="s">
        <v>45</v>
      </c>
    </row>
    <row r="1144" spans="2:9" x14ac:dyDescent="0.25">
      <c r="B1144">
        <v>0</v>
      </c>
      <c r="C1144" t="s">
        <v>1036</v>
      </c>
      <c r="D1144" t="s">
        <v>1037</v>
      </c>
      <c r="E1144" t="s">
        <v>1811</v>
      </c>
      <c r="F1144" t="s">
        <v>70</v>
      </c>
      <c r="G1144" t="s">
        <v>67</v>
      </c>
      <c r="H1144" t="s">
        <v>47</v>
      </c>
      <c r="I1144" t="s">
        <v>45</v>
      </c>
    </row>
    <row r="1145" spans="2:9" x14ac:dyDescent="0.25">
      <c r="B1145">
        <v>0</v>
      </c>
      <c r="C1145" t="s">
        <v>3428</v>
      </c>
      <c r="D1145" t="s">
        <v>3429</v>
      </c>
      <c r="F1145" t="s">
        <v>70</v>
      </c>
      <c r="H1145" t="s">
        <v>47</v>
      </c>
      <c r="I1145" t="s">
        <v>45</v>
      </c>
    </row>
    <row r="1146" spans="2:9" x14ac:dyDescent="0.25">
      <c r="B1146">
        <v>0</v>
      </c>
      <c r="C1146" t="s">
        <v>3430</v>
      </c>
      <c r="D1146" t="s">
        <v>3431</v>
      </c>
      <c r="F1146" t="s">
        <v>70</v>
      </c>
      <c r="H1146" t="s">
        <v>47</v>
      </c>
      <c r="I1146" t="s">
        <v>45</v>
      </c>
    </row>
    <row r="1147" spans="2:9" x14ac:dyDescent="0.25">
      <c r="B1147">
        <v>0</v>
      </c>
      <c r="C1147" t="s">
        <v>3432</v>
      </c>
      <c r="D1147" t="s">
        <v>3433</v>
      </c>
      <c r="F1147" t="s">
        <v>70</v>
      </c>
      <c r="H1147" t="s">
        <v>47</v>
      </c>
      <c r="I1147" t="s">
        <v>45</v>
      </c>
    </row>
    <row r="1148" spans="2:9" x14ac:dyDescent="0.25">
      <c r="B1148">
        <v>0</v>
      </c>
      <c r="C1148" t="s">
        <v>3434</v>
      </c>
      <c r="D1148" t="s">
        <v>3435</v>
      </c>
      <c r="F1148" t="s">
        <v>70</v>
      </c>
      <c r="H1148" t="s">
        <v>47</v>
      </c>
      <c r="I1148" t="s">
        <v>45</v>
      </c>
    </row>
    <row r="1149" spans="2:9" x14ac:dyDescent="0.25">
      <c r="B1149">
        <v>0</v>
      </c>
      <c r="C1149" t="s">
        <v>3436</v>
      </c>
      <c r="D1149" t="s">
        <v>3437</v>
      </c>
      <c r="F1149" t="s">
        <v>70</v>
      </c>
      <c r="H1149" t="s">
        <v>47</v>
      </c>
      <c r="I1149" t="s">
        <v>45</v>
      </c>
    </row>
    <row r="1150" spans="2:9" x14ac:dyDescent="0.25">
      <c r="B1150">
        <v>0</v>
      </c>
      <c r="C1150" t="s">
        <v>3438</v>
      </c>
      <c r="D1150" t="s">
        <v>3439</v>
      </c>
      <c r="F1150" t="s">
        <v>70</v>
      </c>
      <c r="H1150" t="s">
        <v>47</v>
      </c>
      <c r="I1150" t="s">
        <v>45</v>
      </c>
    </row>
    <row r="1151" spans="2:9" x14ac:dyDescent="0.25">
      <c r="B1151">
        <v>0</v>
      </c>
      <c r="C1151" t="s">
        <v>3440</v>
      </c>
      <c r="D1151" t="s">
        <v>3441</v>
      </c>
      <c r="F1151" t="s">
        <v>70</v>
      </c>
      <c r="H1151" t="s">
        <v>47</v>
      </c>
      <c r="I1151" t="s">
        <v>45</v>
      </c>
    </row>
    <row r="1152" spans="2:9" x14ac:dyDescent="0.25">
      <c r="B1152">
        <v>0</v>
      </c>
      <c r="C1152" t="s">
        <v>3442</v>
      </c>
      <c r="D1152" t="s">
        <v>3443</v>
      </c>
      <c r="F1152" t="s">
        <v>70</v>
      </c>
      <c r="H1152" t="s">
        <v>47</v>
      </c>
      <c r="I1152" t="s">
        <v>45</v>
      </c>
    </row>
    <row r="1153" spans="1:9" x14ac:dyDescent="0.25">
      <c r="B1153">
        <v>0</v>
      </c>
      <c r="C1153" t="s">
        <v>3444</v>
      </c>
      <c r="D1153" t="s">
        <v>3445</v>
      </c>
      <c r="F1153" t="s">
        <v>70</v>
      </c>
      <c r="H1153" t="s">
        <v>47</v>
      </c>
      <c r="I1153" t="s">
        <v>45</v>
      </c>
    </row>
    <row r="1154" spans="1:9" x14ac:dyDescent="0.25">
      <c r="B1154">
        <v>0</v>
      </c>
      <c r="C1154" t="s">
        <v>3446</v>
      </c>
      <c r="D1154" t="s">
        <v>3447</v>
      </c>
      <c r="F1154" t="s">
        <v>70</v>
      </c>
      <c r="H1154" t="s">
        <v>47</v>
      </c>
      <c r="I1154" t="s">
        <v>45</v>
      </c>
    </row>
    <row r="1155" spans="1:9" x14ac:dyDescent="0.25">
      <c r="B1155">
        <v>0</v>
      </c>
      <c r="C1155" t="s">
        <v>3448</v>
      </c>
      <c r="D1155" t="s">
        <v>3449</v>
      </c>
      <c r="F1155" t="s">
        <v>70</v>
      </c>
      <c r="H1155" t="s">
        <v>47</v>
      </c>
      <c r="I1155" t="s">
        <v>45</v>
      </c>
    </row>
    <row r="1156" spans="1:9" x14ac:dyDescent="0.25">
      <c r="B1156">
        <v>0</v>
      </c>
      <c r="C1156" t="s">
        <v>3450</v>
      </c>
      <c r="D1156" t="s">
        <v>3451</v>
      </c>
      <c r="F1156" t="s">
        <v>70</v>
      </c>
      <c r="H1156" t="s">
        <v>47</v>
      </c>
      <c r="I1156" t="s">
        <v>45</v>
      </c>
    </row>
    <row r="1157" spans="1:9" x14ac:dyDescent="0.25">
      <c r="B1157">
        <v>0</v>
      </c>
      <c r="C1157" t="s">
        <v>3452</v>
      </c>
      <c r="D1157" t="s">
        <v>3453</v>
      </c>
      <c r="F1157" t="s">
        <v>70</v>
      </c>
      <c r="H1157" t="s">
        <v>47</v>
      </c>
      <c r="I1157" t="s">
        <v>45</v>
      </c>
    </row>
    <row r="1158" spans="1:9" x14ac:dyDescent="0.25">
      <c r="B1158">
        <v>0</v>
      </c>
      <c r="C1158" t="s">
        <v>3454</v>
      </c>
      <c r="D1158" t="s">
        <v>3455</v>
      </c>
      <c r="F1158" t="s">
        <v>70</v>
      </c>
      <c r="H1158" t="s">
        <v>47</v>
      </c>
      <c r="I1158" t="s">
        <v>45</v>
      </c>
    </row>
    <row r="1159" spans="1:9" x14ac:dyDescent="0.25">
      <c r="B1159">
        <v>0</v>
      </c>
      <c r="C1159" t="s">
        <v>3456</v>
      </c>
      <c r="D1159" t="s">
        <v>3457</v>
      </c>
      <c r="F1159" t="s">
        <v>70</v>
      </c>
      <c r="H1159" t="s">
        <v>47</v>
      </c>
      <c r="I1159" t="s">
        <v>45</v>
      </c>
    </row>
    <row r="1160" spans="1:9" x14ac:dyDescent="0.25">
      <c r="B1160">
        <v>0</v>
      </c>
      <c r="C1160" t="s">
        <v>3458</v>
      </c>
      <c r="D1160" t="s">
        <v>3459</v>
      </c>
      <c r="F1160" t="s">
        <v>70</v>
      </c>
      <c r="H1160" t="s">
        <v>47</v>
      </c>
      <c r="I1160" t="s">
        <v>45</v>
      </c>
    </row>
    <row r="1161" spans="1:9" x14ac:dyDescent="0.25">
      <c r="B1161">
        <v>0</v>
      </c>
      <c r="C1161" t="s">
        <v>3460</v>
      </c>
      <c r="D1161" t="s">
        <v>3461</v>
      </c>
      <c r="F1161" t="s">
        <v>70</v>
      </c>
      <c r="H1161" t="s">
        <v>47</v>
      </c>
      <c r="I1161" t="s">
        <v>45</v>
      </c>
    </row>
    <row r="1162" spans="1:9" x14ac:dyDescent="0.25">
      <c r="B1162">
        <v>0</v>
      </c>
      <c r="C1162" t="s">
        <v>3462</v>
      </c>
      <c r="D1162" t="s">
        <v>3463</v>
      </c>
      <c r="F1162" t="s">
        <v>70</v>
      </c>
      <c r="H1162" t="s">
        <v>47</v>
      </c>
      <c r="I1162" t="s">
        <v>45</v>
      </c>
    </row>
    <row r="1163" spans="1:9" x14ac:dyDescent="0.25">
      <c r="B1163">
        <v>0</v>
      </c>
      <c r="C1163" t="s">
        <v>3464</v>
      </c>
      <c r="D1163" t="s">
        <v>3465</v>
      </c>
      <c r="F1163" t="s">
        <v>70</v>
      </c>
      <c r="H1163" t="s">
        <v>47</v>
      </c>
      <c r="I1163" t="s">
        <v>45</v>
      </c>
    </row>
    <row r="1164" spans="1:9" x14ac:dyDescent="0.25">
      <c r="B1164">
        <v>0</v>
      </c>
      <c r="C1164" t="s">
        <v>3466</v>
      </c>
      <c r="D1164" t="s">
        <v>3467</v>
      </c>
      <c r="F1164" t="s">
        <v>70</v>
      </c>
      <c r="H1164" t="s">
        <v>47</v>
      </c>
      <c r="I1164" t="s">
        <v>45</v>
      </c>
    </row>
    <row r="1165" spans="1:9" x14ac:dyDescent="0.25">
      <c r="A1165" t="s">
        <v>1039</v>
      </c>
      <c r="B1165">
        <v>0</v>
      </c>
      <c r="C1165" t="s">
        <v>1040</v>
      </c>
      <c r="D1165" t="s">
        <v>1041</v>
      </c>
      <c r="F1165" t="s">
        <v>70</v>
      </c>
      <c r="H1165" t="s">
        <v>47</v>
      </c>
      <c r="I1165" t="s">
        <v>45</v>
      </c>
    </row>
    <row r="1166" spans="1:9" x14ac:dyDescent="0.25">
      <c r="B1166">
        <v>0</v>
      </c>
      <c r="C1166" t="s">
        <v>1043</v>
      </c>
      <c r="D1166" t="s">
        <v>1044</v>
      </c>
      <c r="F1166" t="s">
        <v>70</v>
      </c>
      <c r="H1166" t="s">
        <v>47</v>
      </c>
      <c r="I1166" t="s">
        <v>45</v>
      </c>
    </row>
    <row r="1167" spans="1:9" x14ac:dyDescent="0.25">
      <c r="B1167">
        <v>0</v>
      </c>
      <c r="C1167" t="s">
        <v>1046</v>
      </c>
      <c r="D1167" t="s">
        <v>1047</v>
      </c>
      <c r="F1167" t="s">
        <v>70</v>
      </c>
      <c r="H1167" t="s">
        <v>47</v>
      </c>
      <c r="I1167" t="s">
        <v>45</v>
      </c>
    </row>
    <row r="1168" spans="1:9" x14ac:dyDescent="0.25">
      <c r="B1168">
        <v>0</v>
      </c>
      <c r="C1168" t="s">
        <v>1049</v>
      </c>
      <c r="D1168" t="s">
        <v>1050</v>
      </c>
      <c r="F1168" t="s">
        <v>70</v>
      </c>
      <c r="H1168" t="s">
        <v>47</v>
      </c>
      <c r="I1168" t="s">
        <v>45</v>
      </c>
    </row>
    <row r="1169" spans="2:9" x14ac:dyDescent="0.25">
      <c r="B1169">
        <v>0</v>
      </c>
      <c r="C1169" t="s">
        <v>3468</v>
      </c>
      <c r="D1169" t="s">
        <v>3469</v>
      </c>
      <c r="F1169" t="s">
        <v>70</v>
      </c>
      <c r="H1169" t="s">
        <v>47</v>
      </c>
      <c r="I1169" t="s">
        <v>45</v>
      </c>
    </row>
    <row r="1170" spans="2:9" x14ac:dyDescent="0.25">
      <c r="B1170">
        <v>0</v>
      </c>
      <c r="C1170" t="s">
        <v>3470</v>
      </c>
      <c r="D1170" t="s">
        <v>3471</v>
      </c>
      <c r="F1170" t="s">
        <v>70</v>
      </c>
      <c r="H1170" t="s">
        <v>47</v>
      </c>
      <c r="I1170" t="s">
        <v>45</v>
      </c>
    </row>
    <row r="1171" spans="2:9" x14ac:dyDescent="0.25">
      <c r="B1171">
        <v>0</v>
      </c>
      <c r="C1171" t="s">
        <v>3472</v>
      </c>
      <c r="D1171" t="s">
        <v>3473</v>
      </c>
      <c r="F1171" t="s">
        <v>70</v>
      </c>
      <c r="H1171" t="s">
        <v>47</v>
      </c>
      <c r="I1171" t="s">
        <v>45</v>
      </c>
    </row>
    <row r="1172" spans="2:9" x14ac:dyDescent="0.25">
      <c r="B1172">
        <v>0</v>
      </c>
      <c r="C1172" t="s">
        <v>3474</v>
      </c>
      <c r="D1172" t="s">
        <v>3475</v>
      </c>
      <c r="F1172" t="s">
        <v>70</v>
      </c>
      <c r="H1172" t="s">
        <v>47</v>
      </c>
      <c r="I1172" t="s">
        <v>45</v>
      </c>
    </row>
    <row r="1173" spans="2:9" x14ac:dyDescent="0.25">
      <c r="B1173">
        <v>0</v>
      </c>
      <c r="C1173" t="s">
        <v>3476</v>
      </c>
      <c r="D1173" t="s">
        <v>3477</v>
      </c>
      <c r="F1173" t="s">
        <v>70</v>
      </c>
      <c r="H1173" t="s">
        <v>47</v>
      </c>
      <c r="I1173" t="s">
        <v>45</v>
      </c>
    </row>
    <row r="1174" spans="2:9" x14ac:dyDescent="0.25">
      <c r="B1174">
        <v>0</v>
      </c>
      <c r="C1174" t="s">
        <v>3478</v>
      </c>
      <c r="D1174" t="s">
        <v>3479</v>
      </c>
      <c r="F1174" t="s">
        <v>70</v>
      </c>
      <c r="H1174" t="s">
        <v>47</v>
      </c>
      <c r="I1174" t="s">
        <v>45</v>
      </c>
    </row>
    <row r="1175" spans="2:9" x14ac:dyDescent="0.25">
      <c r="B1175">
        <v>0</v>
      </c>
      <c r="C1175" t="s">
        <v>3480</v>
      </c>
      <c r="D1175" t="s">
        <v>3481</v>
      </c>
      <c r="F1175" t="s">
        <v>70</v>
      </c>
      <c r="H1175" t="s">
        <v>47</v>
      </c>
      <c r="I1175" t="s">
        <v>45</v>
      </c>
    </row>
    <row r="1176" spans="2:9" x14ac:dyDescent="0.25">
      <c r="B1176">
        <v>0</v>
      </c>
      <c r="C1176" t="s">
        <v>3482</v>
      </c>
      <c r="D1176" t="s">
        <v>3483</v>
      </c>
      <c r="F1176" t="s">
        <v>70</v>
      </c>
      <c r="H1176" t="s">
        <v>47</v>
      </c>
      <c r="I1176" t="s">
        <v>45</v>
      </c>
    </row>
    <row r="1177" spans="2:9" x14ac:dyDescent="0.25">
      <c r="B1177">
        <v>0</v>
      </c>
      <c r="C1177" t="s">
        <v>1052</v>
      </c>
      <c r="D1177" t="s">
        <v>1053</v>
      </c>
      <c r="F1177" t="s">
        <v>70</v>
      </c>
      <c r="H1177" t="s">
        <v>47</v>
      </c>
      <c r="I1177" t="s">
        <v>45</v>
      </c>
    </row>
    <row r="1178" spans="2:9" x14ac:dyDescent="0.25">
      <c r="B1178">
        <v>0</v>
      </c>
      <c r="C1178" t="s">
        <v>3484</v>
      </c>
      <c r="D1178" t="s">
        <v>3485</v>
      </c>
      <c r="F1178" t="s">
        <v>70</v>
      </c>
      <c r="H1178" t="s">
        <v>47</v>
      </c>
      <c r="I1178" t="s">
        <v>45</v>
      </c>
    </row>
    <row r="1179" spans="2:9" x14ac:dyDescent="0.25">
      <c r="B1179">
        <v>0</v>
      </c>
      <c r="C1179" t="s">
        <v>3486</v>
      </c>
      <c r="D1179" t="s">
        <v>3487</v>
      </c>
      <c r="F1179" t="s">
        <v>70</v>
      </c>
      <c r="H1179" t="s">
        <v>47</v>
      </c>
      <c r="I1179" t="s">
        <v>45</v>
      </c>
    </row>
    <row r="1180" spans="2:9" x14ac:dyDescent="0.25">
      <c r="B1180">
        <v>0</v>
      </c>
      <c r="C1180" t="s">
        <v>1055</v>
      </c>
      <c r="D1180" t="s">
        <v>1056</v>
      </c>
      <c r="F1180" t="s">
        <v>70</v>
      </c>
      <c r="H1180" t="s">
        <v>47</v>
      </c>
      <c r="I1180" t="s">
        <v>45</v>
      </c>
    </row>
    <row r="1181" spans="2:9" x14ac:dyDescent="0.25">
      <c r="B1181">
        <v>0</v>
      </c>
      <c r="C1181" t="s">
        <v>3488</v>
      </c>
      <c r="D1181" t="s">
        <v>3489</v>
      </c>
      <c r="F1181" t="s">
        <v>70</v>
      </c>
      <c r="H1181" t="s">
        <v>47</v>
      </c>
      <c r="I1181" t="s">
        <v>45</v>
      </c>
    </row>
    <row r="1182" spans="2:9" x14ac:dyDescent="0.25">
      <c r="B1182">
        <v>0</v>
      </c>
      <c r="C1182" t="s">
        <v>3490</v>
      </c>
      <c r="D1182" t="s">
        <v>3491</v>
      </c>
      <c r="F1182" t="s">
        <v>70</v>
      </c>
      <c r="H1182" t="s">
        <v>47</v>
      </c>
      <c r="I1182" t="s">
        <v>45</v>
      </c>
    </row>
    <row r="1183" spans="2:9" x14ac:dyDescent="0.25">
      <c r="B1183">
        <v>0</v>
      </c>
      <c r="C1183" t="s">
        <v>1058</v>
      </c>
      <c r="D1183" t="s">
        <v>1059</v>
      </c>
      <c r="F1183" t="s">
        <v>70</v>
      </c>
      <c r="H1183" t="s">
        <v>47</v>
      </c>
      <c r="I1183" t="s">
        <v>45</v>
      </c>
    </row>
    <row r="1184" spans="2:9" x14ac:dyDescent="0.25">
      <c r="B1184">
        <v>0</v>
      </c>
      <c r="C1184" t="s">
        <v>1061</v>
      </c>
      <c r="D1184" t="s">
        <v>3492</v>
      </c>
      <c r="F1184" t="s">
        <v>70</v>
      </c>
      <c r="H1184" t="s">
        <v>47</v>
      </c>
      <c r="I1184" t="s">
        <v>45</v>
      </c>
    </row>
    <row r="1185" spans="2:9" x14ac:dyDescent="0.25">
      <c r="B1185">
        <v>0</v>
      </c>
      <c r="C1185" t="s">
        <v>1062</v>
      </c>
      <c r="D1185" t="s">
        <v>3493</v>
      </c>
      <c r="F1185" t="s">
        <v>70</v>
      </c>
      <c r="H1185" t="s">
        <v>47</v>
      </c>
      <c r="I1185" t="s">
        <v>45</v>
      </c>
    </row>
    <row r="1186" spans="2:9" x14ac:dyDescent="0.25">
      <c r="B1186">
        <v>0</v>
      </c>
      <c r="C1186" t="s">
        <v>1063</v>
      </c>
      <c r="D1186" t="s">
        <v>1064</v>
      </c>
      <c r="F1186" t="s">
        <v>70</v>
      </c>
      <c r="H1186" t="s">
        <v>47</v>
      </c>
      <c r="I1186" t="s">
        <v>45</v>
      </c>
    </row>
    <row r="1187" spans="2:9" x14ac:dyDescent="0.25">
      <c r="B1187">
        <v>0</v>
      </c>
      <c r="C1187" t="s">
        <v>1066</v>
      </c>
      <c r="D1187" t="s">
        <v>1067</v>
      </c>
      <c r="F1187" t="s">
        <v>70</v>
      </c>
      <c r="H1187" t="s">
        <v>47</v>
      </c>
      <c r="I1187" t="s">
        <v>45</v>
      </c>
    </row>
    <row r="1188" spans="2:9" x14ac:dyDescent="0.25">
      <c r="B1188">
        <v>0</v>
      </c>
      <c r="C1188" t="s">
        <v>1069</v>
      </c>
      <c r="D1188" t="s">
        <v>1070</v>
      </c>
      <c r="F1188" t="s">
        <v>70</v>
      </c>
      <c r="H1188" t="s">
        <v>47</v>
      </c>
      <c r="I1188" t="s">
        <v>45</v>
      </c>
    </row>
    <row r="1189" spans="2:9" x14ac:dyDescent="0.25">
      <c r="B1189">
        <v>0</v>
      </c>
      <c r="C1189" t="s">
        <v>1071</v>
      </c>
      <c r="D1189" t="s">
        <v>1072</v>
      </c>
      <c r="F1189" t="s">
        <v>70</v>
      </c>
      <c r="H1189" t="s">
        <v>47</v>
      </c>
      <c r="I1189" t="s">
        <v>45</v>
      </c>
    </row>
    <row r="1190" spans="2:9" x14ac:dyDescent="0.25">
      <c r="B1190">
        <v>0</v>
      </c>
      <c r="C1190" t="s">
        <v>3494</v>
      </c>
      <c r="D1190" t="s">
        <v>3495</v>
      </c>
      <c r="F1190" t="s">
        <v>70</v>
      </c>
      <c r="H1190" t="s">
        <v>47</v>
      </c>
      <c r="I1190" t="s">
        <v>45</v>
      </c>
    </row>
    <row r="1191" spans="2:9" x14ac:dyDescent="0.25">
      <c r="B1191">
        <v>0</v>
      </c>
      <c r="C1191" t="s">
        <v>1073</v>
      </c>
      <c r="D1191" t="s">
        <v>1074</v>
      </c>
      <c r="F1191" t="s">
        <v>70</v>
      </c>
      <c r="H1191" t="s">
        <v>47</v>
      </c>
      <c r="I1191" t="s">
        <v>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C2" sqref="C2"/>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63" t="str">
        <f>CONCATENATE("NIST 800-53r5 Moderate Baseline POA&amp;M: ",E11," for ", E10)</f>
        <v>NIST 800-53r5 Moderate Baseline POA&amp;M: 0 for 0</v>
      </c>
      <c r="D1" s="64"/>
      <c r="E1" s="64"/>
      <c r="F1" s="64"/>
      <c r="G1" s="64"/>
      <c r="H1" s="64"/>
      <c r="I1" s="64"/>
      <c r="J1" s="64"/>
      <c r="K1" s="64"/>
      <c r="L1" s="64"/>
    </row>
    <row r="3" spans="3:12" x14ac:dyDescent="0.25">
      <c r="C3" s="62" t="s">
        <v>20</v>
      </c>
      <c r="D3" s="55"/>
      <c r="E3" s="55"/>
      <c r="F3" s="55"/>
      <c r="G3" s="55"/>
      <c r="H3" s="55"/>
      <c r="I3" s="55"/>
      <c r="J3" s="55"/>
      <c r="K3" s="55"/>
      <c r="L3" s="55"/>
    </row>
    <row r="4" spans="3:12" ht="15" customHeight="1" x14ac:dyDescent="0.25">
      <c r="C4" s="73" t="s">
        <v>91</v>
      </c>
      <c r="D4" s="73"/>
      <c r="E4" s="73"/>
      <c r="F4" s="73"/>
      <c r="G4" s="73"/>
      <c r="H4" s="73"/>
      <c r="I4" s="73"/>
      <c r="J4" s="73"/>
      <c r="K4" s="73"/>
      <c r="L4" s="73"/>
    </row>
    <row r="5" spans="3:12" x14ac:dyDescent="0.25">
      <c r="C5" s="73"/>
      <c r="D5" s="73"/>
      <c r="E5" s="73"/>
      <c r="F5" s="73"/>
      <c r="G5" s="73"/>
      <c r="H5" s="73"/>
      <c r="I5" s="73"/>
      <c r="J5" s="73"/>
      <c r="K5" s="73"/>
      <c r="L5" s="73"/>
    </row>
    <row r="6" spans="3:12" x14ac:dyDescent="0.25">
      <c r="C6" s="73"/>
      <c r="D6" s="73"/>
      <c r="E6" s="73"/>
      <c r="F6" s="73"/>
      <c r="G6" s="73"/>
      <c r="H6" s="73"/>
      <c r="I6" s="73"/>
      <c r="J6" s="73"/>
      <c r="K6" s="73"/>
      <c r="L6" s="73"/>
    </row>
    <row r="7" spans="3:12" x14ac:dyDescent="0.25">
      <c r="C7" s="73"/>
      <c r="D7" s="73"/>
      <c r="E7" s="73"/>
      <c r="F7" s="73"/>
      <c r="G7" s="73"/>
      <c r="H7" s="73"/>
      <c r="I7" s="73"/>
      <c r="J7" s="73"/>
      <c r="K7" s="73"/>
      <c r="L7" s="73"/>
    </row>
    <row r="8" spans="3:12" x14ac:dyDescent="0.25">
      <c r="C8" s="73"/>
      <c r="D8" s="73"/>
      <c r="E8" s="73"/>
      <c r="F8" s="73"/>
      <c r="G8" s="73"/>
      <c r="H8" s="73"/>
      <c r="I8" s="73"/>
      <c r="J8" s="73"/>
      <c r="K8" s="73"/>
      <c r="L8" s="73"/>
    </row>
    <row r="10" spans="3:12" x14ac:dyDescent="0.25">
      <c r="C10" s="65" t="s">
        <v>33</v>
      </c>
      <c r="D10" s="66"/>
      <c r="E10" s="70">
        <f>'Control Worksheet'!E10</f>
        <v>0</v>
      </c>
      <c r="F10" s="71"/>
      <c r="G10" s="71"/>
      <c r="H10" s="71"/>
      <c r="I10" s="71"/>
      <c r="J10" s="71"/>
      <c r="K10" s="71"/>
      <c r="L10" s="71"/>
    </row>
    <row r="11" spans="3:12" x14ac:dyDescent="0.25">
      <c r="C11" s="56" t="s">
        <v>29</v>
      </c>
      <c r="D11" s="57"/>
      <c r="E11" s="70">
        <f>'Control Worksheet'!E11</f>
        <v>0</v>
      </c>
      <c r="F11" s="71"/>
      <c r="G11" s="71"/>
      <c r="H11" s="71"/>
      <c r="I11" s="71"/>
      <c r="J11" s="71"/>
      <c r="K11" s="71"/>
      <c r="L11" s="71"/>
    </row>
    <row r="12" spans="3:12" x14ac:dyDescent="0.25">
      <c r="C12" s="56" t="s">
        <v>31</v>
      </c>
      <c r="D12" s="57"/>
      <c r="E12" s="70">
        <f>'Control Worksheet'!E12</f>
        <v>0</v>
      </c>
      <c r="F12" s="71"/>
      <c r="G12" s="71"/>
      <c r="H12" s="71"/>
      <c r="I12" s="71"/>
      <c r="J12" s="71"/>
      <c r="K12" s="71"/>
      <c r="L12" s="71"/>
    </row>
    <row r="13" spans="3:12" x14ac:dyDescent="0.25">
      <c r="C13" s="56" t="s">
        <v>30</v>
      </c>
      <c r="D13" s="57"/>
      <c r="E13" s="70">
        <f>'Control Worksheet'!E13</f>
        <v>0</v>
      </c>
      <c r="F13" s="71"/>
      <c r="G13" s="71"/>
      <c r="H13" s="71"/>
      <c r="I13" s="71"/>
      <c r="J13" s="71"/>
      <c r="K13" s="71"/>
      <c r="L13" s="71"/>
    </row>
    <row r="14" spans="3:12" x14ac:dyDescent="0.25">
      <c r="C14" s="58" t="s">
        <v>32</v>
      </c>
      <c r="D14" s="59"/>
      <c r="E14" s="70">
        <f>'Control Worksheet'!E14</f>
        <v>0</v>
      </c>
      <c r="F14" s="71"/>
      <c r="G14" s="71"/>
      <c r="H14" s="71"/>
      <c r="I14" s="71"/>
      <c r="J14" s="71"/>
      <c r="K14" s="71"/>
      <c r="L14" s="71"/>
    </row>
    <row r="17" spans="3:12" x14ac:dyDescent="0.25">
      <c r="C17" s="25" t="s">
        <v>39</v>
      </c>
      <c r="D17" s="25" t="s">
        <v>92</v>
      </c>
      <c r="E17" s="25" t="s">
        <v>93</v>
      </c>
      <c r="F17" s="25" t="s">
        <v>94</v>
      </c>
      <c r="G17" s="25" t="s">
        <v>95</v>
      </c>
      <c r="H17" s="25" t="s">
        <v>96</v>
      </c>
      <c r="I17" s="25" t="s">
        <v>97</v>
      </c>
      <c r="J17" s="25" t="s">
        <v>98</v>
      </c>
      <c r="K17" s="25" t="s">
        <v>99</v>
      </c>
      <c r="L17" s="25" t="s">
        <v>100</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xControls!$C$2:$C$30</xm:f>
          </x14:formula1>
          <xm:sqref>E19:E32</xm:sqref>
        </x14:dataValidation>
        <x14:dataValidation type="list" allowBlank="1" showInputMessage="1" showErrorMessage="1" xr:uid="{DD48D1DD-ED91-4483-9942-5D58CAFBEA05}">
          <x14:formula1>
            <xm:f>xControls!$C$2:$C$288</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64" t="s">
        <v>80</v>
      </c>
      <c r="B7" s="64"/>
      <c r="C7" s="64"/>
      <c r="D7" s="64"/>
    </row>
    <row r="8" spans="1:4" x14ac:dyDescent="0.25">
      <c r="A8" t="s">
        <v>81</v>
      </c>
      <c r="B8" s="4" t="s">
        <v>77</v>
      </c>
      <c r="C8" s="4" t="s">
        <v>78</v>
      </c>
      <c r="D8" s="4" t="s">
        <v>79</v>
      </c>
    </row>
    <row r="9" spans="1:4" x14ac:dyDescent="0.25">
      <c r="A9" t="s">
        <v>74</v>
      </c>
    </row>
    <row r="10" spans="1:4" x14ac:dyDescent="0.25">
      <c r="A10" t="s">
        <v>75</v>
      </c>
    </row>
    <row r="11" spans="1:4" x14ac:dyDescent="0.25">
      <c r="A11" t="s">
        <v>76</v>
      </c>
    </row>
    <row r="12" spans="1:4" x14ac:dyDescent="0.25">
      <c r="A12" t="s">
        <v>90</v>
      </c>
    </row>
  </sheetData>
  <mergeCells count="1">
    <mergeCell ref="A7:D7"/>
  </mergeCells>
  <pageMargins left="0.7" right="0.7" top="0.75" bottom="0.75" header="0.3" footer="0.3"/>
  <pageSetup orientation="portrait" r:id="rId1"/>
  <tableParts count="2">
    <tablePart r:id="rId2"/>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288"/>
  <sheetViews>
    <sheetView workbookViewId="0">
      <selection activeCell="D2" sqref="D2:D288"/>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128</v>
      </c>
      <c r="D2" t="str">
        <f>CONCATENATE(LEFT(C2,2),".",TEXT(_xlfn.TEXTBEFORE(RIGHT(C2,LEN(C2)-3),"(",,,1,RIGHT(C2,LEN(C2)-3)),"00"),IF(ISERROR(TEXT(LEFT(_xlfn.TEXTAFTER(C2,"(",,,1),LEN(_xlfn.TEXTAFTER(C2,"(",,,1))-1),"00")),"",CONCATENATE(".",TEXT(LEFT(_xlfn.TEXTAFTER(C2,"(",,,1),LEN(_xlfn.TEXTAFTER(C2,"(",,,1))-1),"00"))))</f>
        <v>AC.01</v>
      </c>
      <c r="E2" t="s">
        <v>129</v>
      </c>
      <c r="F2" t="s">
        <v>130</v>
      </c>
    </row>
    <row r="3" spans="1:6" x14ac:dyDescent="0.25">
      <c r="A3" t="s">
        <v>7</v>
      </c>
      <c r="C3" t="s">
        <v>193</v>
      </c>
      <c r="D3" t="str">
        <f t="shared" ref="D3:D66" si="0">CONCATENATE(LEFT(C3,2),".",TEXT(_xlfn.TEXTBEFORE(RIGHT(C3,LEN(C3)-3),"(",,,1,RIGHT(C3,LEN(C3)-3)),"00"),IF(ISERROR(TEXT(LEFT(_xlfn.TEXTAFTER(C3,"(",,,1),LEN(_xlfn.TEXTAFTER(C3,"(",,,1))-1),"00")),"",CONCATENATE(".",TEXT(LEFT(_xlfn.TEXTAFTER(C3,"(",,,1),LEN(_xlfn.TEXTAFTER(C3,"(",,,1))-1),"00"))))</f>
        <v>AC.11</v>
      </c>
      <c r="E3" t="s">
        <v>194</v>
      </c>
      <c r="F3" t="s">
        <v>195</v>
      </c>
    </row>
    <row r="4" spans="1:6" x14ac:dyDescent="0.25">
      <c r="A4" t="s">
        <v>7</v>
      </c>
      <c r="C4" t="s">
        <v>196</v>
      </c>
      <c r="D4" t="str">
        <f t="shared" si="0"/>
        <v>AC.11.01</v>
      </c>
      <c r="E4" t="s">
        <v>197</v>
      </c>
      <c r="F4" t="s">
        <v>198</v>
      </c>
    </row>
    <row r="5" spans="1:6" x14ac:dyDescent="0.25">
      <c r="A5" t="s">
        <v>7</v>
      </c>
      <c r="C5" t="s">
        <v>199</v>
      </c>
      <c r="D5" t="str">
        <f t="shared" si="0"/>
        <v>AC.12</v>
      </c>
      <c r="E5" t="s">
        <v>200</v>
      </c>
      <c r="F5" t="s">
        <v>201</v>
      </c>
    </row>
    <row r="6" spans="1:6" x14ac:dyDescent="0.25">
      <c r="A6" t="s">
        <v>7</v>
      </c>
      <c r="C6" t="s">
        <v>202</v>
      </c>
      <c r="D6" t="str">
        <f t="shared" si="0"/>
        <v>AC.14</v>
      </c>
      <c r="E6" t="s">
        <v>203</v>
      </c>
      <c r="F6" t="s">
        <v>204</v>
      </c>
    </row>
    <row r="7" spans="1:6" x14ac:dyDescent="0.25">
      <c r="A7" t="s">
        <v>7</v>
      </c>
      <c r="C7" t="s">
        <v>205</v>
      </c>
      <c r="D7" t="str">
        <f t="shared" si="0"/>
        <v>AC.17</v>
      </c>
      <c r="E7" t="s">
        <v>206</v>
      </c>
      <c r="F7" t="s">
        <v>207</v>
      </c>
    </row>
    <row r="8" spans="1:6" x14ac:dyDescent="0.25">
      <c r="A8" t="s">
        <v>7</v>
      </c>
      <c r="C8" t="s">
        <v>208</v>
      </c>
      <c r="D8" t="str">
        <f t="shared" si="0"/>
        <v>AC.17.01</v>
      </c>
      <c r="E8" t="s">
        <v>209</v>
      </c>
      <c r="F8" t="s">
        <v>210</v>
      </c>
    </row>
    <row r="9" spans="1:6" x14ac:dyDescent="0.25">
      <c r="A9" t="s">
        <v>7</v>
      </c>
      <c r="C9" t="s">
        <v>211</v>
      </c>
      <c r="D9" t="str">
        <f t="shared" si="0"/>
        <v>AC.17.02</v>
      </c>
      <c r="E9" t="s">
        <v>212</v>
      </c>
      <c r="F9" t="s">
        <v>213</v>
      </c>
    </row>
    <row r="10" spans="1:6" x14ac:dyDescent="0.25">
      <c r="A10" t="s">
        <v>7</v>
      </c>
      <c r="C10" t="s">
        <v>214</v>
      </c>
      <c r="D10" t="str">
        <f t="shared" si="0"/>
        <v>AC.17.03</v>
      </c>
      <c r="E10" t="s">
        <v>215</v>
      </c>
      <c r="F10" t="s">
        <v>216</v>
      </c>
    </row>
    <row r="11" spans="1:6" x14ac:dyDescent="0.25">
      <c r="A11" t="s">
        <v>7</v>
      </c>
      <c r="C11" t="s">
        <v>217</v>
      </c>
      <c r="D11" t="str">
        <f t="shared" si="0"/>
        <v>AC.17.04</v>
      </c>
      <c r="E11" t="s">
        <v>218</v>
      </c>
      <c r="F11" t="s">
        <v>219</v>
      </c>
    </row>
    <row r="12" spans="1:6" x14ac:dyDescent="0.25">
      <c r="A12" t="s">
        <v>7</v>
      </c>
      <c r="C12" t="s">
        <v>220</v>
      </c>
      <c r="D12" t="str">
        <f t="shared" si="0"/>
        <v>AC.18</v>
      </c>
      <c r="E12" t="s">
        <v>221</v>
      </c>
      <c r="F12" t="s">
        <v>222</v>
      </c>
    </row>
    <row r="13" spans="1:6" x14ac:dyDescent="0.25">
      <c r="A13" t="s">
        <v>7</v>
      </c>
      <c r="C13" t="s">
        <v>223</v>
      </c>
      <c r="D13" t="str">
        <f t="shared" si="0"/>
        <v>AC.18.01</v>
      </c>
      <c r="E13" t="s">
        <v>224</v>
      </c>
      <c r="F13" t="s">
        <v>225</v>
      </c>
    </row>
    <row r="14" spans="1:6" x14ac:dyDescent="0.25">
      <c r="A14" t="s">
        <v>7</v>
      </c>
      <c r="C14" t="s">
        <v>226</v>
      </c>
      <c r="D14" t="str">
        <f t="shared" si="0"/>
        <v>AC.18.03</v>
      </c>
      <c r="E14" t="s">
        <v>227</v>
      </c>
      <c r="F14" t="s">
        <v>228</v>
      </c>
    </row>
    <row r="15" spans="1:6" x14ac:dyDescent="0.25">
      <c r="A15" t="s">
        <v>7</v>
      </c>
      <c r="C15" t="s">
        <v>231</v>
      </c>
      <c r="D15" t="str">
        <f t="shared" si="0"/>
        <v>AC.19</v>
      </c>
      <c r="E15" t="s">
        <v>232</v>
      </c>
      <c r="F15" t="s">
        <v>233</v>
      </c>
    </row>
    <row r="16" spans="1:6" x14ac:dyDescent="0.25">
      <c r="A16" t="s">
        <v>7</v>
      </c>
      <c r="C16" t="s">
        <v>235</v>
      </c>
      <c r="D16" t="str">
        <f t="shared" si="0"/>
        <v>AC.19.05</v>
      </c>
      <c r="E16" t="s">
        <v>236</v>
      </c>
      <c r="F16" t="s">
        <v>237</v>
      </c>
    </row>
    <row r="17" spans="1:6" x14ac:dyDescent="0.25">
      <c r="A17" t="s">
        <v>7</v>
      </c>
      <c r="C17" t="s">
        <v>131</v>
      </c>
      <c r="D17" t="str">
        <f t="shared" si="0"/>
        <v>AC.02</v>
      </c>
      <c r="E17" t="s">
        <v>132</v>
      </c>
      <c r="F17" t="s">
        <v>133</v>
      </c>
    </row>
    <row r="18" spans="1:6" x14ac:dyDescent="0.25">
      <c r="A18" t="s">
        <v>7</v>
      </c>
      <c r="C18" t="s">
        <v>134</v>
      </c>
      <c r="D18" t="str">
        <f t="shared" si="0"/>
        <v>AC.02.01</v>
      </c>
      <c r="E18" t="s">
        <v>135</v>
      </c>
      <c r="F18" t="s">
        <v>136</v>
      </c>
    </row>
    <row r="19" spans="1:6" x14ac:dyDescent="0.25">
      <c r="A19" t="s">
        <v>7</v>
      </c>
      <c r="C19" t="s">
        <v>151</v>
      </c>
      <c r="D19" t="str">
        <f t="shared" si="0"/>
        <v>AC.02.13</v>
      </c>
      <c r="E19" t="s">
        <v>152</v>
      </c>
      <c r="F19" t="s">
        <v>153</v>
      </c>
    </row>
    <row r="20" spans="1:6" x14ac:dyDescent="0.25">
      <c r="A20" t="s">
        <v>7</v>
      </c>
      <c r="C20" t="s">
        <v>137</v>
      </c>
      <c r="D20" t="str">
        <f t="shared" si="0"/>
        <v>AC.02.02</v>
      </c>
      <c r="E20" t="s">
        <v>138</v>
      </c>
      <c r="F20" t="s">
        <v>139</v>
      </c>
    </row>
    <row r="21" spans="1:6" x14ac:dyDescent="0.25">
      <c r="A21" t="s">
        <v>7</v>
      </c>
      <c r="C21" t="s">
        <v>140</v>
      </c>
      <c r="D21" t="str">
        <f t="shared" si="0"/>
        <v>AC.02.03</v>
      </c>
      <c r="E21" t="s">
        <v>141</v>
      </c>
      <c r="F21" t="s">
        <v>142</v>
      </c>
    </row>
    <row r="22" spans="1:6" x14ac:dyDescent="0.25">
      <c r="A22" t="s">
        <v>7</v>
      </c>
      <c r="C22" t="s">
        <v>143</v>
      </c>
      <c r="D22" t="str">
        <f t="shared" si="0"/>
        <v>AC.02.04</v>
      </c>
      <c r="E22" t="s">
        <v>144</v>
      </c>
      <c r="F22" t="s">
        <v>145</v>
      </c>
    </row>
    <row r="23" spans="1:6" x14ac:dyDescent="0.25">
      <c r="A23" t="s">
        <v>7</v>
      </c>
      <c r="C23" t="s">
        <v>146</v>
      </c>
      <c r="D23" t="str">
        <f t="shared" si="0"/>
        <v>AC.02.05</v>
      </c>
      <c r="E23" t="s">
        <v>147</v>
      </c>
      <c r="F23" t="s">
        <v>148</v>
      </c>
    </row>
    <row r="24" spans="1:6" x14ac:dyDescent="0.25">
      <c r="A24" t="s">
        <v>7</v>
      </c>
      <c r="C24" t="s">
        <v>238</v>
      </c>
      <c r="D24" t="str">
        <f t="shared" si="0"/>
        <v>AC.20</v>
      </c>
      <c r="E24" t="s">
        <v>239</v>
      </c>
      <c r="F24" t="s">
        <v>240</v>
      </c>
    </row>
    <row r="25" spans="1:6" x14ac:dyDescent="0.25">
      <c r="A25" t="s">
        <v>7</v>
      </c>
      <c r="C25" t="s">
        <v>241</v>
      </c>
      <c r="D25" t="str">
        <f t="shared" si="0"/>
        <v>AC.20.01</v>
      </c>
      <c r="E25" t="s">
        <v>242</v>
      </c>
      <c r="F25" t="s">
        <v>243</v>
      </c>
    </row>
    <row r="26" spans="1:6" x14ac:dyDescent="0.25">
      <c r="A26" t="s">
        <v>7</v>
      </c>
      <c r="C26" t="s">
        <v>244</v>
      </c>
      <c r="D26" t="str">
        <f t="shared" si="0"/>
        <v>AC.20.02</v>
      </c>
      <c r="E26" t="s">
        <v>245</v>
      </c>
      <c r="F26" t="s">
        <v>246</v>
      </c>
    </row>
    <row r="27" spans="1:6" x14ac:dyDescent="0.25">
      <c r="A27" t="s">
        <v>7</v>
      </c>
      <c r="C27" t="s">
        <v>247</v>
      </c>
      <c r="D27" t="str">
        <f t="shared" si="0"/>
        <v>AC.21</v>
      </c>
      <c r="E27" t="s">
        <v>248</v>
      </c>
      <c r="F27" t="s">
        <v>249</v>
      </c>
    </row>
    <row r="28" spans="1:6" x14ac:dyDescent="0.25">
      <c r="A28" t="s">
        <v>7</v>
      </c>
      <c r="C28" t="s">
        <v>250</v>
      </c>
      <c r="D28" t="str">
        <f t="shared" si="0"/>
        <v>AC.22</v>
      </c>
      <c r="E28" t="s">
        <v>251</v>
      </c>
      <c r="F28" t="s">
        <v>252</v>
      </c>
    </row>
    <row r="29" spans="1:6" x14ac:dyDescent="0.25">
      <c r="A29" t="s">
        <v>7</v>
      </c>
      <c r="C29" t="s">
        <v>154</v>
      </c>
      <c r="D29" t="str">
        <f t="shared" si="0"/>
        <v>AC.03</v>
      </c>
      <c r="E29" t="s">
        <v>155</v>
      </c>
      <c r="F29" t="s">
        <v>156</v>
      </c>
    </row>
    <row r="30" spans="1:6" x14ac:dyDescent="0.25">
      <c r="A30" t="s">
        <v>7</v>
      </c>
      <c r="C30" t="s">
        <v>157</v>
      </c>
      <c r="D30" t="str">
        <f t="shared" si="0"/>
        <v>AC.04</v>
      </c>
      <c r="E30" t="s">
        <v>158</v>
      </c>
      <c r="F30" t="s">
        <v>159</v>
      </c>
    </row>
    <row r="31" spans="1:6" x14ac:dyDescent="0.25">
      <c r="A31" t="s">
        <v>7</v>
      </c>
      <c r="C31" t="s">
        <v>161</v>
      </c>
      <c r="D31" t="str">
        <f t="shared" si="0"/>
        <v>AC.05</v>
      </c>
      <c r="E31" t="s">
        <v>162</v>
      </c>
      <c r="F31" t="s">
        <v>163</v>
      </c>
    </row>
    <row r="32" spans="1:6" x14ac:dyDescent="0.25">
      <c r="A32" t="s">
        <v>7</v>
      </c>
      <c r="C32" t="s">
        <v>164</v>
      </c>
      <c r="D32" t="str">
        <f t="shared" si="0"/>
        <v>AC.06</v>
      </c>
      <c r="E32" t="s">
        <v>165</v>
      </c>
      <c r="F32" t="s">
        <v>166</v>
      </c>
    </row>
    <row r="33" spans="1:6" ht="90" x14ac:dyDescent="0.25">
      <c r="A33" t="s">
        <v>7</v>
      </c>
      <c r="C33" t="s">
        <v>167</v>
      </c>
      <c r="D33" t="str">
        <f t="shared" si="0"/>
        <v>AC.06.01</v>
      </c>
      <c r="E33" t="s">
        <v>168</v>
      </c>
      <c r="F33" s="1" t="s">
        <v>169</v>
      </c>
    </row>
    <row r="34" spans="1:6" x14ac:dyDescent="0.25">
      <c r="A34" t="s">
        <v>7</v>
      </c>
      <c r="C34" t="s">
        <v>183</v>
      </c>
      <c r="D34" t="str">
        <f t="shared" si="0"/>
        <v>AC.06.10</v>
      </c>
      <c r="E34" t="s">
        <v>184</v>
      </c>
      <c r="F34" t="s">
        <v>185</v>
      </c>
    </row>
    <row r="35" spans="1:6" x14ac:dyDescent="0.25">
      <c r="A35" t="s">
        <v>7</v>
      </c>
      <c r="C35" t="s">
        <v>170</v>
      </c>
      <c r="D35" t="str">
        <f t="shared" si="0"/>
        <v>AC.06.02</v>
      </c>
      <c r="E35" t="s">
        <v>171</v>
      </c>
      <c r="F35" t="s">
        <v>172</v>
      </c>
    </row>
    <row r="36" spans="1:6" x14ac:dyDescent="0.25">
      <c r="A36" t="s">
        <v>7</v>
      </c>
      <c r="C36" t="s">
        <v>174</v>
      </c>
      <c r="D36" t="str">
        <f t="shared" si="0"/>
        <v>AC.06.05</v>
      </c>
      <c r="E36" t="s">
        <v>175</v>
      </c>
      <c r="F36" t="s">
        <v>176</v>
      </c>
    </row>
    <row r="37" spans="1:6" x14ac:dyDescent="0.25">
      <c r="A37" t="s">
        <v>7</v>
      </c>
      <c r="C37" t="s">
        <v>177</v>
      </c>
      <c r="D37" t="str">
        <f t="shared" si="0"/>
        <v>AC.06.07</v>
      </c>
      <c r="E37" t="s">
        <v>178</v>
      </c>
      <c r="F37" t="s">
        <v>179</v>
      </c>
    </row>
    <row r="38" spans="1:6" x14ac:dyDescent="0.25">
      <c r="A38" t="s">
        <v>7</v>
      </c>
      <c r="C38" t="s">
        <v>180</v>
      </c>
      <c r="D38" t="str">
        <f t="shared" si="0"/>
        <v>AC.06.09</v>
      </c>
      <c r="E38" t="s">
        <v>181</v>
      </c>
      <c r="F38" t="s">
        <v>182</v>
      </c>
    </row>
    <row r="39" spans="1:6" x14ac:dyDescent="0.25">
      <c r="A39" t="s">
        <v>7</v>
      </c>
      <c r="C39" t="s">
        <v>186</v>
      </c>
      <c r="D39" t="str">
        <f t="shared" si="0"/>
        <v>AC.07</v>
      </c>
      <c r="E39" t="s">
        <v>187</v>
      </c>
      <c r="F39" t="s">
        <v>188</v>
      </c>
    </row>
    <row r="40" spans="1:6" x14ac:dyDescent="0.25">
      <c r="A40" t="s">
        <v>7</v>
      </c>
      <c r="C40" t="s">
        <v>189</v>
      </c>
      <c r="D40" t="str">
        <f t="shared" si="0"/>
        <v>AC.08</v>
      </c>
      <c r="E40" t="s">
        <v>190</v>
      </c>
      <c r="F40" t="s">
        <v>191</v>
      </c>
    </row>
    <row r="41" spans="1:6" x14ac:dyDescent="0.25">
      <c r="A41" t="s">
        <v>8</v>
      </c>
      <c r="C41" t="s">
        <v>253</v>
      </c>
      <c r="D41" t="str">
        <f t="shared" si="0"/>
        <v>AT.01</v>
      </c>
      <c r="E41" t="s">
        <v>254</v>
      </c>
      <c r="F41" t="s">
        <v>255</v>
      </c>
    </row>
    <row r="42" spans="1:6" x14ac:dyDescent="0.25">
      <c r="A42" t="s">
        <v>8</v>
      </c>
      <c r="C42" t="s">
        <v>256</v>
      </c>
      <c r="D42" t="str">
        <f t="shared" si="0"/>
        <v>AT.02</v>
      </c>
      <c r="E42" t="s">
        <v>257</v>
      </c>
      <c r="F42" t="s">
        <v>258</v>
      </c>
    </row>
    <row r="43" spans="1:6" x14ac:dyDescent="0.25">
      <c r="A43" t="s">
        <v>8</v>
      </c>
      <c r="C43" t="s">
        <v>259</v>
      </c>
      <c r="D43" t="str">
        <f t="shared" si="0"/>
        <v>AT.02.02</v>
      </c>
      <c r="E43" t="s">
        <v>260</v>
      </c>
      <c r="F43" t="s">
        <v>261</v>
      </c>
    </row>
    <row r="44" spans="1:6" x14ac:dyDescent="0.25">
      <c r="A44" t="s">
        <v>8</v>
      </c>
      <c r="C44" t="s">
        <v>262</v>
      </c>
      <c r="D44" t="str">
        <f t="shared" si="0"/>
        <v>AT.02.03</v>
      </c>
      <c r="E44" t="s">
        <v>263</v>
      </c>
      <c r="F44" t="s">
        <v>264</v>
      </c>
    </row>
    <row r="45" spans="1:6" x14ac:dyDescent="0.25">
      <c r="A45" t="s">
        <v>8</v>
      </c>
      <c r="C45" t="s">
        <v>265</v>
      </c>
      <c r="D45" t="str">
        <f t="shared" si="0"/>
        <v>AT.03</v>
      </c>
      <c r="E45" t="s">
        <v>266</v>
      </c>
      <c r="F45" t="s">
        <v>267</v>
      </c>
    </row>
    <row r="46" spans="1:6" x14ac:dyDescent="0.25">
      <c r="A46" t="s">
        <v>8</v>
      </c>
      <c r="C46" t="s">
        <v>268</v>
      </c>
      <c r="D46" t="str">
        <f t="shared" si="0"/>
        <v>AT.04</v>
      </c>
      <c r="E46" t="s">
        <v>269</v>
      </c>
      <c r="F46" t="s">
        <v>270</v>
      </c>
    </row>
    <row r="47" spans="1:6" x14ac:dyDescent="0.25">
      <c r="A47" t="s">
        <v>9</v>
      </c>
      <c r="C47" t="s">
        <v>271</v>
      </c>
      <c r="D47" t="str">
        <f t="shared" si="0"/>
        <v>AU.01</v>
      </c>
      <c r="E47" t="s">
        <v>272</v>
      </c>
      <c r="F47" t="s">
        <v>273</v>
      </c>
    </row>
    <row r="48" spans="1:6" x14ac:dyDescent="0.25">
      <c r="A48" t="s">
        <v>9</v>
      </c>
      <c r="C48" t="s">
        <v>320</v>
      </c>
      <c r="D48" t="str">
        <f t="shared" si="0"/>
        <v>AU.11</v>
      </c>
      <c r="E48" t="s">
        <v>321</v>
      </c>
      <c r="F48" t="s">
        <v>322</v>
      </c>
    </row>
    <row r="49" spans="1:6" x14ac:dyDescent="0.25">
      <c r="A49" t="s">
        <v>9</v>
      </c>
      <c r="C49" t="s">
        <v>323</v>
      </c>
      <c r="D49" t="str">
        <f t="shared" si="0"/>
        <v>AU.12</v>
      </c>
      <c r="E49" t="s">
        <v>324</v>
      </c>
      <c r="F49" t="s">
        <v>325</v>
      </c>
    </row>
    <row r="50" spans="1:6" x14ac:dyDescent="0.25">
      <c r="A50" t="s">
        <v>9</v>
      </c>
      <c r="C50" t="s">
        <v>274</v>
      </c>
      <c r="D50" t="str">
        <f t="shared" si="0"/>
        <v>AU.02</v>
      </c>
      <c r="E50" t="s">
        <v>275</v>
      </c>
      <c r="F50" t="s">
        <v>276</v>
      </c>
    </row>
    <row r="51" spans="1:6" x14ac:dyDescent="0.25">
      <c r="A51" t="s">
        <v>9</v>
      </c>
      <c r="C51" t="s">
        <v>277</v>
      </c>
      <c r="D51" t="str">
        <f t="shared" si="0"/>
        <v>AU.03</v>
      </c>
      <c r="E51" t="s">
        <v>278</v>
      </c>
      <c r="F51" t="s">
        <v>279</v>
      </c>
    </row>
    <row r="52" spans="1:6" x14ac:dyDescent="0.25">
      <c r="A52" t="s">
        <v>9</v>
      </c>
      <c r="C52" t="s">
        <v>280</v>
      </c>
      <c r="D52" t="str">
        <f t="shared" si="0"/>
        <v>AU.03.01</v>
      </c>
      <c r="E52" t="s">
        <v>281</v>
      </c>
      <c r="F52" t="s">
        <v>282</v>
      </c>
    </row>
    <row r="53" spans="1:6" x14ac:dyDescent="0.25">
      <c r="A53" t="s">
        <v>9</v>
      </c>
      <c r="C53" t="s">
        <v>283</v>
      </c>
      <c r="D53" t="str">
        <f t="shared" si="0"/>
        <v>AU.04</v>
      </c>
      <c r="E53" t="s">
        <v>284</v>
      </c>
      <c r="F53" t="s">
        <v>285</v>
      </c>
    </row>
    <row r="54" spans="1:6" x14ac:dyDescent="0.25">
      <c r="A54" t="s">
        <v>9</v>
      </c>
      <c r="C54" t="s">
        <v>286</v>
      </c>
      <c r="D54" t="str">
        <f t="shared" si="0"/>
        <v>AU.05</v>
      </c>
      <c r="E54" t="s">
        <v>287</v>
      </c>
      <c r="F54" t="s">
        <v>288</v>
      </c>
    </row>
    <row r="55" spans="1:6" x14ac:dyDescent="0.25">
      <c r="A55" t="s">
        <v>9</v>
      </c>
      <c r="C55" t="s">
        <v>291</v>
      </c>
      <c r="D55" t="str">
        <f t="shared" si="0"/>
        <v>AU.06</v>
      </c>
      <c r="E55" t="s">
        <v>292</v>
      </c>
      <c r="F55" t="s">
        <v>293</v>
      </c>
    </row>
    <row r="56" spans="1:6" x14ac:dyDescent="0.25">
      <c r="A56" t="s">
        <v>9</v>
      </c>
      <c r="C56" t="s">
        <v>294</v>
      </c>
      <c r="D56" t="str">
        <f t="shared" si="0"/>
        <v>AU.06.01</v>
      </c>
      <c r="E56" t="s">
        <v>295</v>
      </c>
      <c r="F56" t="s">
        <v>296</v>
      </c>
    </row>
    <row r="57" spans="1:6" x14ac:dyDescent="0.25">
      <c r="A57" t="s">
        <v>9</v>
      </c>
      <c r="C57" t="s">
        <v>297</v>
      </c>
      <c r="D57" t="str">
        <f t="shared" si="0"/>
        <v>AU.06.03</v>
      </c>
      <c r="E57" t="s">
        <v>298</v>
      </c>
      <c r="F57" t="s">
        <v>299</v>
      </c>
    </row>
    <row r="58" spans="1:6" x14ac:dyDescent="0.25">
      <c r="A58" t="s">
        <v>9</v>
      </c>
      <c r="C58" t="s">
        <v>302</v>
      </c>
      <c r="D58" t="str">
        <f t="shared" si="0"/>
        <v>AU.07</v>
      </c>
      <c r="E58" t="s">
        <v>303</v>
      </c>
      <c r="F58" t="s">
        <v>304</v>
      </c>
    </row>
    <row r="59" spans="1:6" x14ac:dyDescent="0.25">
      <c r="A59" t="s">
        <v>9</v>
      </c>
      <c r="C59" t="s">
        <v>305</v>
      </c>
      <c r="D59" t="str">
        <f t="shared" si="0"/>
        <v>AU.07.01</v>
      </c>
      <c r="E59" t="s">
        <v>306</v>
      </c>
      <c r="F59" t="s">
        <v>307</v>
      </c>
    </row>
    <row r="60" spans="1:6" x14ac:dyDescent="0.25">
      <c r="A60" t="s">
        <v>9</v>
      </c>
      <c r="C60" t="s">
        <v>308</v>
      </c>
      <c r="D60" t="str">
        <f t="shared" si="0"/>
        <v>AU.08</v>
      </c>
      <c r="E60" t="s">
        <v>309</v>
      </c>
      <c r="F60" t="s">
        <v>310</v>
      </c>
    </row>
    <row r="61" spans="1:6" x14ac:dyDescent="0.25">
      <c r="A61" t="s">
        <v>9</v>
      </c>
      <c r="C61" t="s">
        <v>311</v>
      </c>
      <c r="D61" t="str">
        <f t="shared" si="0"/>
        <v>AU.09</v>
      </c>
      <c r="E61" t="s">
        <v>312</v>
      </c>
      <c r="F61" t="s">
        <v>313</v>
      </c>
    </row>
    <row r="62" spans="1:6" x14ac:dyDescent="0.25">
      <c r="A62" t="s">
        <v>9</v>
      </c>
      <c r="C62" t="s">
        <v>316</v>
      </c>
      <c r="D62" t="str">
        <f t="shared" si="0"/>
        <v>AU.09.04</v>
      </c>
      <c r="E62" t="s">
        <v>317</v>
      </c>
      <c r="F62" t="s">
        <v>318</v>
      </c>
    </row>
    <row r="63" spans="1:6" x14ac:dyDescent="0.25">
      <c r="A63" t="s">
        <v>328</v>
      </c>
      <c r="C63" t="s">
        <v>329</v>
      </c>
      <c r="D63" t="str">
        <f t="shared" si="0"/>
        <v>CA.01</v>
      </c>
      <c r="E63" t="s">
        <v>330</v>
      </c>
      <c r="F63" t="s">
        <v>331</v>
      </c>
    </row>
    <row r="64" spans="1:6" x14ac:dyDescent="0.25">
      <c r="A64" t="s">
        <v>328</v>
      </c>
      <c r="C64" t="s">
        <v>332</v>
      </c>
      <c r="D64" t="str">
        <f t="shared" si="0"/>
        <v>CA.02</v>
      </c>
      <c r="E64" t="s">
        <v>333</v>
      </c>
      <c r="F64" t="s">
        <v>334</v>
      </c>
    </row>
    <row r="65" spans="1:6" x14ac:dyDescent="0.25">
      <c r="A65" t="s">
        <v>328</v>
      </c>
      <c r="C65" t="s">
        <v>335</v>
      </c>
      <c r="D65" t="str">
        <f t="shared" si="0"/>
        <v>CA.02.01</v>
      </c>
      <c r="E65" t="s">
        <v>336</v>
      </c>
      <c r="F65" t="s">
        <v>337</v>
      </c>
    </row>
    <row r="66" spans="1:6" x14ac:dyDescent="0.25">
      <c r="A66" t="s">
        <v>328</v>
      </c>
      <c r="C66" t="s">
        <v>339</v>
      </c>
      <c r="D66" t="str">
        <f t="shared" si="0"/>
        <v>CA.03</v>
      </c>
      <c r="E66" t="s">
        <v>340</v>
      </c>
      <c r="F66" t="s">
        <v>341</v>
      </c>
    </row>
    <row r="67" spans="1:6" x14ac:dyDescent="0.25">
      <c r="A67" t="s">
        <v>328</v>
      </c>
      <c r="C67" t="s">
        <v>343</v>
      </c>
      <c r="D67" t="str">
        <f t="shared" ref="D67:D130" si="1">CONCATENATE(LEFT(C67,2),".",TEXT(_xlfn.TEXTBEFORE(RIGHT(C67,LEN(C67)-3),"(",,,1,RIGHT(C67,LEN(C67)-3)),"00"),IF(ISERROR(TEXT(LEFT(_xlfn.TEXTAFTER(C67,"(",,,1),LEN(_xlfn.TEXTAFTER(C67,"(",,,1))-1),"00")),"",CONCATENATE(".",TEXT(LEFT(_xlfn.TEXTAFTER(C67,"(",,,1),LEN(_xlfn.TEXTAFTER(C67,"(",,,1))-1),"00"))))</f>
        <v>CA.05</v>
      </c>
      <c r="E67" t="s">
        <v>344</v>
      </c>
      <c r="F67" t="s">
        <v>345</v>
      </c>
    </row>
    <row r="68" spans="1:6" x14ac:dyDescent="0.25">
      <c r="A68" t="s">
        <v>328</v>
      </c>
      <c r="C68" t="s">
        <v>346</v>
      </c>
      <c r="D68" t="str">
        <f t="shared" si="1"/>
        <v>CA.06</v>
      </c>
      <c r="E68" t="s">
        <v>347</v>
      </c>
      <c r="F68" t="s">
        <v>348</v>
      </c>
    </row>
    <row r="69" spans="1:6" x14ac:dyDescent="0.25">
      <c r="A69" t="s">
        <v>328</v>
      </c>
      <c r="C69" t="s">
        <v>349</v>
      </c>
      <c r="D69" t="str">
        <f t="shared" si="1"/>
        <v>CA.07</v>
      </c>
      <c r="E69" t="s">
        <v>350</v>
      </c>
      <c r="F69" t="s">
        <v>351</v>
      </c>
    </row>
    <row r="70" spans="1:6" x14ac:dyDescent="0.25">
      <c r="A70" t="s">
        <v>328</v>
      </c>
      <c r="C70" t="s">
        <v>352</v>
      </c>
      <c r="D70" t="str">
        <f t="shared" si="1"/>
        <v>CA.07.01</v>
      </c>
      <c r="E70" t="s">
        <v>353</v>
      </c>
      <c r="F70" t="s">
        <v>354</v>
      </c>
    </row>
    <row r="71" spans="1:6" x14ac:dyDescent="0.25">
      <c r="A71" t="s">
        <v>328</v>
      </c>
      <c r="C71" t="s">
        <v>355</v>
      </c>
      <c r="D71" t="str">
        <f t="shared" si="1"/>
        <v>CA.07.04</v>
      </c>
      <c r="E71" t="s">
        <v>356</v>
      </c>
      <c r="F71" t="s">
        <v>357</v>
      </c>
    </row>
    <row r="72" spans="1:6" x14ac:dyDescent="0.25">
      <c r="A72" t="s">
        <v>328</v>
      </c>
      <c r="C72" t="s">
        <v>360</v>
      </c>
      <c r="D72" t="str">
        <f t="shared" si="1"/>
        <v>CA.09</v>
      </c>
      <c r="E72" t="s">
        <v>361</v>
      </c>
      <c r="F72" t="s">
        <v>362</v>
      </c>
    </row>
    <row r="73" spans="1:6" x14ac:dyDescent="0.25">
      <c r="A73" t="s">
        <v>10</v>
      </c>
      <c r="C73" t="s">
        <v>363</v>
      </c>
      <c r="D73" t="str">
        <f t="shared" si="1"/>
        <v>CM.01</v>
      </c>
      <c r="E73" t="s">
        <v>364</v>
      </c>
      <c r="F73" t="s">
        <v>365</v>
      </c>
    </row>
    <row r="74" spans="1:6" x14ac:dyDescent="0.25">
      <c r="A74" t="s">
        <v>10</v>
      </c>
      <c r="C74" t="s">
        <v>431</v>
      </c>
      <c r="D74" t="str">
        <f t="shared" si="1"/>
        <v>CM.10</v>
      </c>
      <c r="E74" t="s">
        <v>432</v>
      </c>
      <c r="F74" t="s">
        <v>433</v>
      </c>
    </row>
    <row r="75" spans="1:6" x14ac:dyDescent="0.25">
      <c r="A75" t="s">
        <v>10</v>
      </c>
      <c r="C75" t="s">
        <v>434</v>
      </c>
      <c r="D75" t="str">
        <f t="shared" si="1"/>
        <v>CM.11</v>
      </c>
      <c r="E75" t="s">
        <v>435</v>
      </c>
      <c r="F75" t="s">
        <v>436</v>
      </c>
    </row>
    <row r="76" spans="1:6" x14ac:dyDescent="0.25">
      <c r="A76" t="s">
        <v>10</v>
      </c>
      <c r="C76" t="s">
        <v>437</v>
      </c>
      <c r="D76" t="str">
        <f t="shared" si="1"/>
        <v>CM.12</v>
      </c>
      <c r="E76" t="s">
        <v>438</v>
      </c>
      <c r="F76" t="s">
        <v>439</v>
      </c>
    </row>
    <row r="77" spans="1:6" x14ac:dyDescent="0.25">
      <c r="A77" t="s">
        <v>10</v>
      </c>
      <c r="C77" t="s">
        <v>440</v>
      </c>
      <c r="D77" t="str">
        <f t="shared" si="1"/>
        <v>CM.12.01</v>
      </c>
      <c r="E77" t="s">
        <v>441</v>
      </c>
      <c r="F77" t="s">
        <v>442</v>
      </c>
    </row>
    <row r="78" spans="1:6" x14ac:dyDescent="0.25">
      <c r="A78" t="s">
        <v>10</v>
      </c>
      <c r="C78" t="s">
        <v>366</v>
      </c>
      <c r="D78" t="str">
        <f t="shared" si="1"/>
        <v>CM.02</v>
      </c>
      <c r="E78" t="s">
        <v>367</v>
      </c>
      <c r="F78" t="s">
        <v>368</v>
      </c>
    </row>
    <row r="79" spans="1:6" x14ac:dyDescent="0.25">
      <c r="A79" t="s">
        <v>10</v>
      </c>
      <c r="C79" t="s">
        <v>369</v>
      </c>
      <c r="D79" t="str">
        <f t="shared" si="1"/>
        <v>CM.02.02</v>
      </c>
      <c r="E79" t="s">
        <v>370</v>
      </c>
      <c r="F79" t="s">
        <v>371</v>
      </c>
    </row>
    <row r="80" spans="1:6" x14ac:dyDescent="0.25">
      <c r="A80" t="s">
        <v>10</v>
      </c>
      <c r="C80" t="s">
        <v>372</v>
      </c>
      <c r="D80" t="str">
        <f t="shared" si="1"/>
        <v>CM.02.03</v>
      </c>
      <c r="E80" t="s">
        <v>373</v>
      </c>
      <c r="F80" t="s">
        <v>374</v>
      </c>
    </row>
    <row r="81" spans="1:6" x14ac:dyDescent="0.25">
      <c r="A81" t="s">
        <v>10</v>
      </c>
      <c r="C81" t="s">
        <v>375</v>
      </c>
      <c r="D81" t="str">
        <f t="shared" si="1"/>
        <v>CM.02.07</v>
      </c>
      <c r="E81" t="s">
        <v>376</v>
      </c>
      <c r="F81" t="s">
        <v>377</v>
      </c>
    </row>
    <row r="82" spans="1:6" x14ac:dyDescent="0.25">
      <c r="A82" t="s">
        <v>10</v>
      </c>
      <c r="C82" t="s">
        <v>378</v>
      </c>
      <c r="D82" t="str">
        <f t="shared" si="1"/>
        <v>CM.03</v>
      </c>
      <c r="E82" t="s">
        <v>379</v>
      </c>
      <c r="F82" t="s">
        <v>380</v>
      </c>
    </row>
    <row r="83" spans="1:6" x14ac:dyDescent="0.25">
      <c r="A83" t="s">
        <v>10</v>
      </c>
      <c r="C83" t="s">
        <v>382</v>
      </c>
      <c r="D83" t="str">
        <f t="shared" si="1"/>
        <v>CM.03.02</v>
      </c>
      <c r="E83" t="s">
        <v>383</v>
      </c>
      <c r="F83" t="s">
        <v>384</v>
      </c>
    </row>
    <row r="84" spans="1:6" x14ac:dyDescent="0.25">
      <c r="A84" t="s">
        <v>10</v>
      </c>
      <c r="C84" t="s">
        <v>385</v>
      </c>
      <c r="D84" t="str">
        <f t="shared" si="1"/>
        <v>CM.03.04</v>
      </c>
      <c r="E84" t="s">
        <v>386</v>
      </c>
      <c r="F84" t="s">
        <v>387</v>
      </c>
    </row>
    <row r="85" spans="1:6" x14ac:dyDescent="0.25">
      <c r="A85" t="s">
        <v>10</v>
      </c>
      <c r="C85" t="s">
        <v>389</v>
      </c>
      <c r="D85" t="str">
        <f t="shared" si="1"/>
        <v>CM.04</v>
      </c>
      <c r="E85" t="s">
        <v>390</v>
      </c>
      <c r="F85" t="s">
        <v>391</v>
      </c>
    </row>
    <row r="86" spans="1:6" x14ac:dyDescent="0.25">
      <c r="A86" t="s">
        <v>10</v>
      </c>
      <c r="C86" t="s">
        <v>393</v>
      </c>
      <c r="D86" t="str">
        <f t="shared" si="1"/>
        <v>CM.04.02</v>
      </c>
      <c r="E86" t="s">
        <v>394</v>
      </c>
      <c r="F86" t="s">
        <v>395</v>
      </c>
    </row>
    <row r="87" spans="1:6" x14ac:dyDescent="0.25">
      <c r="A87" t="s">
        <v>10</v>
      </c>
      <c r="C87" t="s">
        <v>396</v>
      </c>
      <c r="D87" t="str">
        <f t="shared" si="1"/>
        <v>CM.05</v>
      </c>
      <c r="E87" t="s">
        <v>397</v>
      </c>
      <c r="F87" t="s">
        <v>398</v>
      </c>
    </row>
    <row r="88" spans="1:6" x14ac:dyDescent="0.25">
      <c r="A88" t="s">
        <v>10</v>
      </c>
      <c r="C88" t="s">
        <v>400</v>
      </c>
      <c r="D88" t="str">
        <f t="shared" si="1"/>
        <v>CM.06</v>
      </c>
      <c r="E88" t="s">
        <v>401</v>
      </c>
      <c r="F88" t="s">
        <v>402</v>
      </c>
    </row>
    <row r="89" spans="1:6" x14ac:dyDescent="0.25">
      <c r="A89" t="s">
        <v>10</v>
      </c>
      <c r="C89" t="s">
        <v>405</v>
      </c>
      <c r="D89" t="str">
        <f t="shared" si="1"/>
        <v>CM.07</v>
      </c>
      <c r="E89" t="s">
        <v>406</v>
      </c>
      <c r="F89" t="s">
        <v>407</v>
      </c>
    </row>
    <row r="90" spans="1:6" x14ac:dyDescent="0.25">
      <c r="A90" t="s">
        <v>10</v>
      </c>
      <c r="C90" t="s">
        <v>408</v>
      </c>
      <c r="D90" t="str">
        <f t="shared" si="1"/>
        <v>CM.07.01</v>
      </c>
      <c r="E90" t="s">
        <v>409</v>
      </c>
      <c r="F90" t="s">
        <v>410</v>
      </c>
    </row>
    <row r="91" spans="1:6" x14ac:dyDescent="0.25">
      <c r="A91" t="s">
        <v>10</v>
      </c>
      <c r="C91" t="s">
        <v>411</v>
      </c>
      <c r="D91" t="str">
        <f t="shared" si="1"/>
        <v>CM.07.02</v>
      </c>
      <c r="E91" t="s">
        <v>412</v>
      </c>
      <c r="F91" t="s">
        <v>413</v>
      </c>
    </row>
    <row r="92" spans="1:6" x14ac:dyDescent="0.25">
      <c r="A92" t="s">
        <v>10</v>
      </c>
      <c r="C92" t="s">
        <v>414</v>
      </c>
      <c r="D92" t="str">
        <f t="shared" si="1"/>
        <v>CM.07.05</v>
      </c>
      <c r="E92" t="s">
        <v>415</v>
      </c>
      <c r="F92" t="s">
        <v>416</v>
      </c>
    </row>
    <row r="93" spans="1:6" x14ac:dyDescent="0.25">
      <c r="A93" t="s">
        <v>10</v>
      </c>
      <c r="C93" t="s">
        <v>417</v>
      </c>
      <c r="D93" t="str">
        <f t="shared" si="1"/>
        <v>CM.08</v>
      </c>
      <c r="E93" t="s">
        <v>418</v>
      </c>
      <c r="F93" t="s">
        <v>419</v>
      </c>
    </row>
    <row r="94" spans="1:6" x14ac:dyDescent="0.25">
      <c r="A94" t="s">
        <v>10</v>
      </c>
      <c r="C94" t="s">
        <v>420</v>
      </c>
      <c r="D94" t="str">
        <f t="shared" si="1"/>
        <v>CM.08.01</v>
      </c>
      <c r="E94" t="s">
        <v>421</v>
      </c>
      <c r="F94" t="s">
        <v>422</v>
      </c>
    </row>
    <row r="95" spans="1:6" x14ac:dyDescent="0.25">
      <c r="A95" t="s">
        <v>10</v>
      </c>
      <c r="C95" t="s">
        <v>424</v>
      </c>
      <c r="D95" t="str">
        <f t="shared" si="1"/>
        <v>CM.08.03</v>
      </c>
      <c r="E95" t="s">
        <v>425</v>
      </c>
      <c r="F95" t="s">
        <v>426</v>
      </c>
    </row>
    <row r="96" spans="1:6" x14ac:dyDescent="0.25">
      <c r="A96" t="s">
        <v>10</v>
      </c>
      <c r="C96" t="s">
        <v>428</v>
      </c>
      <c r="D96" t="str">
        <f t="shared" si="1"/>
        <v>CM.09</v>
      </c>
      <c r="E96" t="s">
        <v>429</v>
      </c>
      <c r="F96" t="s">
        <v>430</v>
      </c>
    </row>
    <row r="97" spans="1:6" x14ac:dyDescent="0.25">
      <c r="A97" t="s">
        <v>443</v>
      </c>
      <c r="C97" t="s">
        <v>444</v>
      </c>
      <c r="D97" t="str">
        <f t="shared" si="1"/>
        <v>CP.01</v>
      </c>
      <c r="E97" t="s">
        <v>445</v>
      </c>
      <c r="F97" t="s">
        <v>446</v>
      </c>
    </row>
    <row r="98" spans="1:6" x14ac:dyDescent="0.25">
      <c r="A98" t="s">
        <v>443</v>
      </c>
      <c r="C98" t="s">
        <v>518</v>
      </c>
      <c r="D98" t="str">
        <f t="shared" si="1"/>
        <v>CP.10</v>
      </c>
      <c r="E98" t="s">
        <v>519</v>
      </c>
      <c r="F98" t="s">
        <v>520</v>
      </c>
    </row>
    <row r="99" spans="1:6" x14ac:dyDescent="0.25">
      <c r="A99" t="s">
        <v>443</v>
      </c>
      <c r="C99" t="s">
        <v>521</v>
      </c>
      <c r="D99" t="str">
        <f t="shared" si="1"/>
        <v>CP.10.02</v>
      </c>
      <c r="E99" t="s">
        <v>522</v>
      </c>
      <c r="F99" t="s">
        <v>523</v>
      </c>
    </row>
    <row r="100" spans="1:6" x14ac:dyDescent="0.25">
      <c r="A100" t="s">
        <v>443</v>
      </c>
      <c r="C100" t="s">
        <v>447</v>
      </c>
      <c r="D100" t="str">
        <f t="shared" si="1"/>
        <v>CP.02</v>
      </c>
      <c r="E100" t="s">
        <v>448</v>
      </c>
      <c r="F100" t="s">
        <v>449</v>
      </c>
    </row>
    <row r="101" spans="1:6" x14ac:dyDescent="0.25">
      <c r="A101" t="s">
        <v>443</v>
      </c>
      <c r="C101" t="s">
        <v>450</v>
      </c>
      <c r="D101" t="str">
        <f t="shared" si="1"/>
        <v>CP.02.01</v>
      </c>
      <c r="E101" t="s">
        <v>451</v>
      </c>
      <c r="F101" t="s">
        <v>452</v>
      </c>
    </row>
    <row r="102" spans="1:6" x14ac:dyDescent="0.25">
      <c r="A102" t="s">
        <v>443</v>
      </c>
      <c r="C102" t="s">
        <v>454</v>
      </c>
      <c r="D102" t="str">
        <f t="shared" si="1"/>
        <v>CP.02.03</v>
      </c>
      <c r="E102" t="s">
        <v>455</v>
      </c>
      <c r="F102" t="s">
        <v>456</v>
      </c>
    </row>
    <row r="103" spans="1:6" x14ac:dyDescent="0.25">
      <c r="A103" t="s">
        <v>443</v>
      </c>
      <c r="C103" t="s">
        <v>458</v>
      </c>
      <c r="D103" t="str">
        <f t="shared" si="1"/>
        <v>CP.02.08</v>
      </c>
      <c r="E103" t="s">
        <v>459</v>
      </c>
      <c r="F103" t="s">
        <v>460</v>
      </c>
    </row>
    <row r="104" spans="1:6" x14ac:dyDescent="0.25">
      <c r="A104" t="s">
        <v>443</v>
      </c>
      <c r="C104" t="s">
        <v>461</v>
      </c>
      <c r="D104" t="str">
        <f t="shared" si="1"/>
        <v>CP.03</v>
      </c>
      <c r="E104" t="s">
        <v>462</v>
      </c>
      <c r="F104" t="s">
        <v>463</v>
      </c>
    </row>
    <row r="105" spans="1:6" x14ac:dyDescent="0.25">
      <c r="A105" t="s">
        <v>443</v>
      </c>
      <c r="C105" t="s">
        <v>465</v>
      </c>
      <c r="D105" t="str">
        <f t="shared" si="1"/>
        <v>CP.04</v>
      </c>
      <c r="E105" t="s">
        <v>466</v>
      </c>
      <c r="F105" t="s">
        <v>467</v>
      </c>
    </row>
    <row r="106" spans="1:6" x14ac:dyDescent="0.25">
      <c r="A106" t="s">
        <v>443</v>
      </c>
      <c r="C106" t="s">
        <v>468</v>
      </c>
      <c r="D106" t="str">
        <f t="shared" si="1"/>
        <v>CP.04.01</v>
      </c>
      <c r="E106" t="s">
        <v>469</v>
      </c>
      <c r="F106" t="s">
        <v>470</v>
      </c>
    </row>
    <row r="107" spans="1:6" x14ac:dyDescent="0.25">
      <c r="A107" t="s">
        <v>443</v>
      </c>
      <c r="C107" t="s">
        <v>472</v>
      </c>
      <c r="D107" t="str">
        <f t="shared" si="1"/>
        <v>CP.06</v>
      </c>
      <c r="E107" t="s">
        <v>473</v>
      </c>
      <c r="F107" t="s">
        <v>474</v>
      </c>
    </row>
    <row r="108" spans="1:6" x14ac:dyDescent="0.25">
      <c r="A108" t="s">
        <v>443</v>
      </c>
      <c r="C108" t="s">
        <v>475</v>
      </c>
      <c r="D108" t="str">
        <f t="shared" si="1"/>
        <v>CP.06.01</v>
      </c>
      <c r="E108" t="s">
        <v>476</v>
      </c>
      <c r="F108" t="s">
        <v>477</v>
      </c>
    </row>
    <row r="109" spans="1:6" x14ac:dyDescent="0.25">
      <c r="A109" t="s">
        <v>443</v>
      </c>
      <c r="C109" t="s">
        <v>479</v>
      </c>
      <c r="D109" t="str">
        <f t="shared" si="1"/>
        <v>CP.06.03</v>
      </c>
      <c r="E109" t="s">
        <v>480</v>
      </c>
      <c r="F109" t="s">
        <v>481</v>
      </c>
    </row>
    <row r="110" spans="1:6" x14ac:dyDescent="0.25">
      <c r="A110" t="s">
        <v>443</v>
      </c>
      <c r="C110" t="s">
        <v>482</v>
      </c>
      <c r="D110" t="str">
        <f t="shared" si="1"/>
        <v>CP.07</v>
      </c>
      <c r="E110" t="s">
        <v>483</v>
      </c>
      <c r="F110" t="s">
        <v>484</v>
      </c>
    </row>
    <row r="111" spans="1:6" x14ac:dyDescent="0.25">
      <c r="A111" t="s">
        <v>443</v>
      </c>
      <c r="C111" t="s">
        <v>485</v>
      </c>
      <c r="D111" t="str">
        <f t="shared" si="1"/>
        <v>CP.07.01</v>
      </c>
      <c r="E111" t="s">
        <v>486</v>
      </c>
      <c r="F111" t="s">
        <v>487</v>
      </c>
    </row>
    <row r="112" spans="1:6" x14ac:dyDescent="0.25">
      <c r="A112" t="s">
        <v>443</v>
      </c>
      <c r="C112" t="s">
        <v>488</v>
      </c>
      <c r="D112" t="str">
        <f t="shared" si="1"/>
        <v>CP.07.02</v>
      </c>
      <c r="E112" t="s">
        <v>489</v>
      </c>
      <c r="F112" t="s">
        <v>490</v>
      </c>
    </row>
    <row r="113" spans="1:6" x14ac:dyDescent="0.25">
      <c r="A113" t="s">
        <v>443</v>
      </c>
      <c r="C113" t="s">
        <v>491</v>
      </c>
      <c r="D113" t="str">
        <f t="shared" si="1"/>
        <v>CP.07.03</v>
      </c>
      <c r="E113" t="s">
        <v>492</v>
      </c>
      <c r="F113" t="s">
        <v>493</v>
      </c>
    </row>
    <row r="114" spans="1:6" x14ac:dyDescent="0.25">
      <c r="A114" t="s">
        <v>443</v>
      </c>
      <c r="C114" t="s">
        <v>495</v>
      </c>
      <c r="D114" t="str">
        <f t="shared" si="1"/>
        <v>CP.08</v>
      </c>
      <c r="E114" t="s">
        <v>496</v>
      </c>
      <c r="F114" t="s">
        <v>497</v>
      </c>
    </row>
    <row r="115" spans="1:6" x14ac:dyDescent="0.25">
      <c r="A115" t="s">
        <v>443</v>
      </c>
      <c r="C115" t="s">
        <v>498</v>
      </c>
      <c r="D115" t="str">
        <f t="shared" si="1"/>
        <v>CP.08.01</v>
      </c>
      <c r="E115" t="s">
        <v>499</v>
      </c>
      <c r="F115" t="s">
        <v>500</v>
      </c>
    </row>
    <row r="116" spans="1:6" x14ac:dyDescent="0.25">
      <c r="A116" t="s">
        <v>443</v>
      </c>
      <c r="C116" t="s">
        <v>501</v>
      </c>
      <c r="D116" t="str">
        <f t="shared" si="1"/>
        <v>CP.08.02</v>
      </c>
      <c r="E116" t="s">
        <v>502</v>
      </c>
      <c r="F116" t="s">
        <v>503</v>
      </c>
    </row>
    <row r="117" spans="1:6" x14ac:dyDescent="0.25">
      <c r="A117" t="s">
        <v>443</v>
      </c>
      <c r="C117" t="s">
        <v>506</v>
      </c>
      <c r="D117" t="str">
        <f t="shared" si="1"/>
        <v>CP.09</v>
      </c>
      <c r="E117" t="s">
        <v>507</v>
      </c>
      <c r="F117" t="s">
        <v>508</v>
      </c>
    </row>
    <row r="118" spans="1:6" x14ac:dyDescent="0.25">
      <c r="A118" t="s">
        <v>443</v>
      </c>
      <c r="C118" t="s">
        <v>509</v>
      </c>
      <c r="D118" t="str">
        <f t="shared" si="1"/>
        <v>CP.09.01</v>
      </c>
      <c r="E118" t="s">
        <v>510</v>
      </c>
      <c r="F118" t="s">
        <v>511</v>
      </c>
    </row>
    <row r="119" spans="1:6" x14ac:dyDescent="0.25">
      <c r="A119" t="s">
        <v>443</v>
      </c>
      <c r="C119" t="s">
        <v>515</v>
      </c>
      <c r="D119" t="str">
        <f t="shared" si="1"/>
        <v>CP.09.08</v>
      </c>
      <c r="E119" t="s">
        <v>516</v>
      </c>
      <c r="F119" t="s">
        <v>517</v>
      </c>
    </row>
    <row r="120" spans="1:6" x14ac:dyDescent="0.25">
      <c r="A120" t="s">
        <v>11</v>
      </c>
      <c r="C120" t="s">
        <v>525</v>
      </c>
      <c r="D120" t="str">
        <f t="shared" si="1"/>
        <v>IA.01</v>
      </c>
      <c r="E120" t="s">
        <v>526</v>
      </c>
      <c r="F120" t="s">
        <v>527</v>
      </c>
    </row>
    <row r="121" spans="1:6" x14ac:dyDescent="0.25">
      <c r="A121" t="s">
        <v>11</v>
      </c>
      <c r="C121" t="s">
        <v>583</v>
      </c>
      <c r="D121" t="str">
        <f t="shared" si="1"/>
        <v>IA.11</v>
      </c>
      <c r="E121" t="s">
        <v>584</v>
      </c>
      <c r="F121" t="s">
        <v>585</v>
      </c>
    </row>
    <row r="122" spans="1:6" x14ac:dyDescent="0.25">
      <c r="A122" t="s">
        <v>11</v>
      </c>
      <c r="C122" t="s">
        <v>586</v>
      </c>
      <c r="D122" t="str">
        <f t="shared" si="1"/>
        <v>IA.12</v>
      </c>
      <c r="E122" t="s">
        <v>587</v>
      </c>
      <c r="F122" t="s">
        <v>588</v>
      </c>
    </row>
    <row r="123" spans="1:6" x14ac:dyDescent="0.25">
      <c r="A123" t="s">
        <v>11</v>
      </c>
      <c r="C123" t="s">
        <v>589</v>
      </c>
      <c r="D123" t="str">
        <f t="shared" si="1"/>
        <v>IA.12.02</v>
      </c>
      <c r="E123" t="s">
        <v>590</v>
      </c>
      <c r="F123" t="s">
        <v>591</v>
      </c>
    </row>
    <row r="124" spans="1:6" x14ac:dyDescent="0.25">
      <c r="A124" t="s">
        <v>11</v>
      </c>
      <c r="C124" t="s">
        <v>592</v>
      </c>
      <c r="D124" t="str">
        <f t="shared" si="1"/>
        <v>IA.12.03</v>
      </c>
      <c r="E124" t="s">
        <v>593</v>
      </c>
      <c r="F124" t="s">
        <v>594</v>
      </c>
    </row>
    <row r="125" spans="1:6" x14ac:dyDescent="0.25">
      <c r="A125" t="s">
        <v>11</v>
      </c>
      <c r="C125" t="s">
        <v>596</v>
      </c>
      <c r="D125" t="str">
        <f t="shared" si="1"/>
        <v>IA.12.05</v>
      </c>
      <c r="E125" t="s">
        <v>597</v>
      </c>
      <c r="F125" t="s">
        <v>598</v>
      </c>
    </row>
    <row r="126" spans="1:6" x14ac:dyDescent="0.25">
      <c r="A126" t="s">
        <v>11</v>
      </c>
      <c r="C126" t="s">
        <v>528</v>
      </c>
      <c r="D126" t="str">
        <f t="shared" si="1"/>
        <v>IA.02</v>
      </c>
      <c r="E126" t="s">
        <v>529</v>
      </c>
      <c r="F126" t="s">
        <v>530</v>
      </c>
    </row>
    <row r="127" spans="1:6" x14ac:dyDescent="0.25">
      <c r="A127" t="s">
        <v>11</v>
      </c>
      <c r="C127" t="s">
        <v>531</v>
      </c>
      <c r="D127" t="str">
        <f t="shared" si="1"/>
        <v>IA.02.01</v>
      </c>
      <c r="E127" t="s">
        <v>532</v>
      </c>
      <c r="F127" t="s">
        <v>533</v>
      </c>
    </row>
    <row r="128" spans="1:6" x14ac:dyDescent="0.25">
      <c r="A128" t="s">
        <v>11</v>
      </c>
      <c r="C128" t="s">
        <v>541</v>
      </c>
      <c r="D128" t="str">
        <f t="shared" si="1"/>
        <v>IA.02.12</v>
      </c>
      <c r="E128" t="s">
        <v>542</v>
      </c>
      <c r="F128" t="s">
        <v>543</v>
      </c>
    </row>
    <row r="129" spans="1:6" x14ac:dyDescent="0.25">
      <c r="A129" t="s">
        <v>11</v>
      </c>
      <c r="C129" t="s">
        <v>534</v>
      </c>
      <c r="D129" t="str">
        <f t="shared" si="1"/>
        <v>IA.02.02</v>
      </c>
      <c r="E129" t="s">
        <v>535</v>
      </c>
      <c r="F129" t="s">
        <v>536</v>
      </c>
    </row>
    <row r="130" spans="1:6" x14ac:dyDescent="0.25">
      <c r="A130" t="s">
        <v>11</v>
      </c>
      <c r="C130" t="s">
        <v>538</v>
      </c>
      <c r="D130" t="str">
        <f t="shared" si="1"/>
        <v>IA.02.08</v>
      </c>
      <c r="E130" t="s">
        <v>539</v>
      </c>
      <c r="F130" t="s">
        <v>540</v>
      </c>
    </row>
    <row r="131" spans="1:6" x14ac:dyDescent="0.25">
      <c r="A131" t="s">
        <v>11</v>
      </c>
      <c r="C131" t="s">
        <v>544</v>
      </c>
      <c r="D131" t="str">
        <f t="shared" ref="D131:D194" si="2">CONCATENATE(LEFT(C131,2),".",TEXT(_xlfn.TEXTBEFORE(RIGHT(C131,LEN(C131)-3),"(",,,1,RIGHT(C131,LEN(C131)-3)),"00"),IF(ISERROR(TEXT(LEFT(_xlfn.TEXTAFTER(C131,"(",,,1),LEN(_xlfn.TEXTAFTER(C131,"(",,,1))-1),"00")),"",CONCATENATE(".",TEXT(LEFT(_xlfn.TEXTAFTER(C131,"(",,,1),LEN(_xlfn.TEXTAFTER(C131,"(",,,1))-1),"00"))))</f>
        <v>IA.03</v>
      </c>
      <c r="E131" t="s">
        <v>545</v>
      </c>
      <c r="F131" t="s">
        <v>546</v>
      </c>
    </row>
    <row r="132" spans="1:6" x14ac:dyDescent="0.25">
      <c r="A132" t="s">
        <v>11</v>
      </c>
      <c r="C132" t="s">
        <v>547</v>
      </c>
      <c r="D132" t="str">
        <f t="shared" si="2"/>
        <v>IA.04</v>
      </c>
      <c r="E132" t="s">
        <v>548</v>
      </c>
      <c r="F132" t="s">
        <v>549</v>
      </c>
    </row>
    <row r="133" spans="1:6" x14ac:dyDescent="0.25">
      <c r="A133" t="s">
        <v>11</v>
      </c>
      <c r="C133" t="s">
        <v>550</v>
      </c>
      <c r="D133" t="str">
        <f t="shared" si="2"/>
        <v>IA.04.04</v>
      </c>
      <c r="E133" t="s">
        <v>551</v>
      </c>
      <c r="F133" t="s">
        <v>552</v>
      </c>
    </row>
    <row r="134" spans="1:6" x14ac:dyDescent="0.25">
      <c r="A134" t="s">
        <v>11</v>
      </c>
      <c r="C134" t="s">
        <v>553</v>
      </c>
      <c r="D134" t="str">
        <f t="shared" si="2"/>
        <v>IA.05</v>
      </c>
      <c r="E134" t="s">
        <v>554</v>
      </c>
      <c r="F134" t="s">
        <v>555</v>
      </c>
    </row>
    <row r="135" spans="1:6" x14ac:dyDescent="0.25">
      <c r="A135" t="s">
        <v>11</v>
      </c>
      <c r="C135" t="s">
        <v>556</v>
      </c>
      <c r="D135" t="str">
        <f t="shared" si="2"/>
        <v>IA.05.01</v>
      </c>
      <c r="E135" t="s">
        <v>557</v>
      </c>
      <c r="F135" t="s">
        <v>558</v>
      </c>
    </row>
    <row r="136" spans="1:6" x14ac:dyDescent="0.25">
      <c r="A136" t="s">
        <v>11</v>
      </c>
      <c r="C136" t="s">
        <v>559</v>
      </c>
      <c r="D136" t="str">
        <f t="shared" si="2"/>
        <v>IA.05.02</v>
      </c>
      <c r="E136" t="s">
        <v>560</v>
      </c>
      <c r="F136" t="s">
        <v>561</v>
      </c>
    </row>
    <row r="137" spans="1:6" x14ac:dyDescent="0.25">
      <c r="A137" t="s">
        <v>11</v>
      </c>
      <c r="C137" t="s">
        <v>562</v>
      </c>
      <c r="D137" t="str">
        <f t="shared" si="2"/>
        <v>IA.05.06</v>
      </c>
      <c r="E137" t="s">
        <v>563</v>
      </c>
      <c r="F137" t="s">
        <v>564</v>
      </c>
    </row>
    <row r="138" spans="1:6" x14ac:dyDescent="0.25">
      <c r="A138" t="s">
        <v>11</v>
      </c>
      <c r="C138" t="s">
        <v>565</v>
      </c>
      <c r="D138" t="str">
        <f t="shared" si="2"/>
        <v>IA.06</v>
      </c>
      <c r="E138" t="s">
        <v>566</v>
      </c>
      <c r="F138" t="s">
        <v>567</v>
      </c>
    </row>
    <row r="139" spans="1:6" x14ac:dyDescent="0.25">
      <c r="A139" t="s">
        <v>11</v>
      </c>
      <c r="C139" t="s">
        <v>568</v>
      </c>
      <c r="D139" t="str">
        <f t="shared" si="2"/>
        <v>IA.07</v>
      </c>
      <c r="E139" t="s">
        <v>569</v>
      </c>
      <c r="F139" t="s">
        <v>570</v>
      </c>
    </row>
    <row r="140" spans="1:6" x14ac:dyDescent="0.25">
      <c r="A140" t="s">
        <v>11</v>
      </c>
      <c r="C140" t="s">
        <v>571</v>
      </c>
      <c r="D140" t="str">
        <f t="shared" si="2"/>
        <v>IA.08</v>
      </c>
      <c r="E140" t="s">
        <v>572</v>
      </c>
      <c r="F140" t="s">
        <v>573</v>
      </c>
    </row>
    <row r="141" spans="1:6" x14ac:dyDescent="0.25">
      <c r="A141" t="s">
        <v>11</v>
      </c>
      <c r="C141" t="s">
        <v>574</v>
      </c>
      <c r="D141" t="str">
        <f t="shared" si="2"/>
        <v>IA.08.01</v>
      </c>
      <c r="E141" t="s">
        <v>575</v>
      </c>
      <c r="F141" t="s">
        <v>576</v>
      </c>
    </row>
    <row r="142" spans="1:6" x14ac:dyDescent="0.25">
      <c r="A142" t="s">
        <v>11</v>
      </c>
      <c r="C142" t="s">
        <v>577</v>
      </c>
      <c r="D142" t="str">
        <f t="shared" si="2"/>
        <v>IA.08.02</v>
      </c>
      <c r="E142" t="s">
        <v>578</v>
      </c>
      <c r="F142" t="s">
        <v>579</v>
      </c>
    </row>
    <row r="143" spans="1:6" x14ac:dyDescent="0.25">
      <c r="A143" t="s">
        <v>11</v>
      </c>
      <c r="C143" t="s">
        <v>580</v>
      </c>
      <c r="D143" t="str">
        <f t="shared" si="2"/>
        <v>IA.08.04</v>
      </c>
      <c r="E143" t="s">
        <v>581</v>
      </c>
      <c r="F143" t="s">
        <v>582</v>
      </c>
    </row>
    <row r="144" spans="1:6" x14ac:dyDescent="0.25">
      <c r="A144" t="s">
        <v>85</v>
      </c>
      <c r="C144" t="s">
        <v>599</v>
      </c>
      <c r="D144" t="str">
        <f t="shared" si="2"/>
        <v>IR.01</v>
      </c>
      <c r="E144" t="s">
        <v>600</v>
      </c>
      <c r="F144" t="s">
        <v>601</v>
      </c>
    </row>
    <row r="145" spans="1:6" x14ac:dyDescent="0.25">
      <c r="A145" t="s">
        <v>85</v>
      </c>
      <c r="C145" t="s">
        <v>602</v>
      </c>
      <c r="D145" t="str">
        <f t="shared" si="2"/>
        <v>IR.02</v>
      </c>
      <c r="E145" t="s">
        <v>603</v>
      </c>
      <c r="F145" t="s">
        <v>604</v>
      </c>
    </row>
    <row r="146" spans="1:6" x14ac:dyDescent="0.25">
      <c r="A146" t="s">
        <v>85</v>
      </c>
      <c r="C146" t="s">
        <v>607</v>
      </c>
      <c r="D146" t="str">
        <f t="shared" si="2"/>
        <v>IR.03</v>
      </c>
      <c r="E146" t="s">
        <v>608</v>
      </c>
      <c r="F146" t="s">
        <v>609</v>
      </c>
    </row>
    <row r="147" spans="1:6" x14ac:dyDescent="0.25">
      <c r="A147" t="s">
        <v>85</v>
      </c>
      <c r="C147" t="s">
        <v>610</v>
      </c>
      <c r="D147" t="str">
        <f t="shared" si="2"/>
        <v>IR.03.02</v>
      </c>
      <c r="E147" t="s">
        <v>611</v>
      </c>
      <c r="F147" t="s">
        <v>612</v>
      </c>
    </row>
    <row r="148" spans="1:6" x14ac:dyDescent="0.25">
      <c r="A148" t="s">
        <v>85</v>
      </c>
      <c r="C148" t="s">
        <v>613</v>
      </c>
      <c r="D148" t="str">
        <f t="shared" si="2"/>
        <v>IR.04</v>
      </c>
      <c r="E148" t="s">
        <v>614</v>
      </c>
      <c r="F148" t="s">
        <v>615</v>
      </c>
    </row>
    <row r="149" spans="1:6" x14ac:dyDescent="0.25">
      <c r="A149" t="s">
        <v>85</v>
      </c>
      <c r="C149" t="s">
        <v>616</v>
      </c>
      <c r="D149" t="str">
        <f t="shared" si="2"/>
        <v>IR.04.01</v>
      </c>
      <c r="E149" t="s">
        <v>617</v>
      </c>
      <c r="F149" t="s">
        <v>618</v>
      </c>
    </row>
    <row r="150" spans="1:6" x14ac:dyDescent="0.25">
      <c r="A150" t="s">
        <v>85</v>
      </c>
      <c r="C150" t="s">
        <v>621</v>
      </c>
      <c r="D150" t="str">
        <f t="shared" si="2"/>
        <v>IR.05</v>
      </c>
      <c r="E150" t="s">
        <v>622</v>
      </c>
      <c r="F150" t="s">
        <v>623</v>
      </c>
    </row>
    <row r="151" spans="1:6" x14ac:dyDescent="0.25">
      <c r="A151" t="s">
        <v>85</v>
      </c>
      <c r="C151" t="s">
        <v>625</v>
      </c>
      <c r="D151" t="str">
        <f t="shared" si="2"/>
        <v>IR.06</v>
      </c>
      <c r="E151" t="s">
        <v>626</v>
      </c>
      <c r="F151" t="s">
        <v>627</v>
      </c>
    </row>
    <row r="152" spans="1:6" x14ac:dyDescent="0.25">
      <c r="A152" t="s">
        <v>85</v>
      </c>
      <c r="C152" t="s">
        <v>628</v>
      </c>
      <c r="D152" t="str">
        <f t="shared" si="2"/>
        <v>IR.06.01</v>
      </c>
      <c r="E152" t="s">
        <v>629</v>
      </c>
      <c r="F152" t="s">
        <v>630</v>
      </c>
    </row>
    <row r="153" spans="1:6" x14ac:dyDescent="0.25">
      <c r="A153" t="s">
        <v>85</v>
      </c>
      <c r="C153" t="s">
        <v>631</v>
      </c>
      <c r="D153" t="str">
        <f t="shared" si="2"/>
        <v>IR.06.03</v>
      </c>
      <c r="E153" t="s">
        <v>632</v>
      </c>
      <c r="F153" t="s">
        <v>633</v>
      </c>
    </row>
    <row r="154" spans="1:6" x14ac:dyDescent="0.25">
      <c r="A154" t="s">
        <v>85</v>
      </c>
      <c r="C154" t="s">
        <v>634</v>
      </c>
      <c r="D154" t="str">
        <f t="shared" si="2"/>
        <v>IR.07</v>
      </c>
      <c r="E154" t="s">
        <v>635</v>
      </c>
      <c r="F154" t="s">
        <v>636</v>
      </c>
    </row>
    <row r="155" spans="1:6" x14ac:dyDescent="0.25">
      <c r="A155" t="s">
        <v>85</v>
      </c>
      <c r="C155" t="s">
        <v>637</v>
      </c>
      <c r="D155" t="str">
        <f t="shared" si="2"/>
        <v>IR.07.01</v>
      </c>
      <c r="E155" t="s">
        <v>638</v>
      </c>
      <c r="F155" t="s">
        <v>639</v>
      </c>
    </row>
    <row r="156" spans="1:6" x14ac:dyDescent="0.25">
      <c r="A156" t="s">
        <v>85</v>
      </c>
      <c r="C156" t="s">
        <v>640</v>
      </c>
      <c r="D156" t="str">
        <f t="shared" si="2"/>
        <v>IR.08</v>
      </c>
      <c r="E156" t="s">
        <v>641</v>
      </c>
      <c r="F156" t="s">
        <v>642</v>
      </c>
    </row>
    <row r="157" spans="1:6" x14ac:dyDescent="0.25">
      <c r="A157" t="s">
        <v>12</v>
      </c>
      <c r="C157" t="s">
        <v>643</v>
      </c>
      <c r="D157" t="str">
        <f t="shared" si="2"/>
        <v>MA.01</v>
      </c>
      <c r="E157" t="s">
        <v>644</v>
      </c>
      <c r="F157" t="s">
        <v>645</v>
      </c>
    </row>
    <row r="158" spans="1:6" x14ac:dyDescent="0.25">
      <c r="A158" t="s">
        <v>12</v>
      </c>
      <c r="C158" t="s">
        <v>646</v>
      </c>
      <c r="D158" t="str">
        <f t="shared" si="2"/>
        <v>MA.02</v>
      </c>
      <c r="E158" t="s">
        <v>647</v>
      </c>
      <c r="F158" t="s">
        <v>648</v>
      </c>
    </row>
    <row r="159" spans="1:6" x14ac:dyDescent="0.25">
      <c r="A159" t="s">
        <v>12</v>
      </c>
      <c r="C159" t="s">
        <v>650</v>
      </c>
      <c r="D159" t="str">
        <f t="shared" si="2"/>
        <v>MA.03</v>
      </c>
      <c r="E159" t="s">
        <v>651</v>
      </c>
      <c r="F159" t="s">
        <v>652</v>
      </c>
    </row>
    <row r="160" spans="1:6" x14ac:dyDescent="0.25">
      <c r="A160" t="s">
        <v>12</v>
      </c>
      <c r="C160" t="s">
        <v>653</v>
      </c>
      <c r="D160" t="str">
        <f t="shared" si="2"/>
        <v>MA.03.01</v>
      </c>
      <c r="E160" t="s">
        <v>654</v>
      </c>
      <c r="F160" t="s">
        <v>655</v>
      </c>
    </row>
    <row r="161" spans="1:6" x14ac:dyDescent="0.25">
      <c r="A161" t="s">
        <v>12</v>
      </c>
      <c r="C161" t="s">
        <v>656</v>
      </c>
      <c r="D161" t="str">
        <f t="shared" si="2"/>
        <v>MA.03.02</v>
      </c>
      <c r="E161" t="s">
        <v>657</v>
      </c>
      <c r="F161" t="s">
        <v>658</v>
      </c>
    </row>
    <row r="162" spans="1:6" x14ac:dyDescent="0.25">
      <c r="A162" t="s">
        <v>12</v>
      </c>
      <c r="C162" t="s">
        <v>659</v>
      </c>
      <c r="D162" t="str">
        <f t="shared" si="2"/>
        <v>MA.03.03</v>
      </c>
      <c r="E162" t="s">
        <v>660</v>
      </c>
      <c r="F162" t="s">
        <v>661</v>
      </c>
    </row>
    <row r="163" spans="1:6" x14ac:dyDescent="0.25">
      <c r="A163" t="s">
        <v>12</v>
      </c>
      <c r="C163" t="s">
        <v>662</v>
      </c>
      <c r="D163" t="str">
        <f t="shared" si="2"/>
        <v>MA.04</v>
      </c>
      <c r="E163" t="s">
        <v>663</v>
      </c>
      <c r="F163" t="s">
        <v>664</v>
      </c>
    </row>
    <row r="164" spans="1:6" x14ac:dyDescent="0.25">
      <c r="A164" t="s">
        <v>12</v>
      </c>
      <c r="C164" t="s">
        <v>666</v>
      </c>
      <c r="D164" t="str">
        <f t="shared" si="2"/>
        <v>MA.05</v>
      </c>
      <c r="E164" t="s">
        <v>667</v>
      </c>
      <c r="F164" t="s">
        <v>668</v>
      </c>
    </row>
    <row r="165" spans="1:6" x14ac:dyDescent="0.25">
      <c r="A165" t="s">
        <v>12</v>
      </c>
      <c r="C165" t="s">
        <v>670</v>
      </c>
      <c r="D165" t="str">
        <f t="shared" si="2"/>
        <v>MA.06</v>
      </c>
      <c r="E165" t="s">
        <v>671</v>
      </c>
      <c r="F165" t="s">
        <v>672</v>
      </c>
    </row>
    <row r="166" spans="1:6" x14ac:dyDescent="0.25">
      <c r="A166" t="s">
        <v>13</v>
      </c>
      <c r="C166" t="s">
        <v>673</v>
      </c>
      <c r="D166" t="str">
        <f t="shared" si="2"/>
        <v>MP.01</v>
      </c>
      <c r="E166" t="s">
        <v>674</v>
      </c>
      <c r="F166" t="s">
        <v>675</v>
      </c>
    </row>
    <row r="167" spans="1:6" x14ac:dyDescent="0.25">
      <c r="A167" t="s">
        <v>13</v>
      </c>
      <c r="C167" t="s">
        <v>676</v>
      </c>
      <c r="D167" t="str">
        <f t="shared" si="2"/>
        <v>MP.02</v>
      </c>
      <c r="E167" t="s">
        <v>677</v>
      </c>
      <c r="F167" t="s">
        <v>678</v>
      </c>
    </row>
    <row r="168" spans="1:6" x14ac:dyDescent="0.25">
      <c r="A168" t="s">
        <v>13</v>
      </c>
      <c r="C168" t="s">
        <v>679</v>
      </c>
      <c r="D168" t="str">
        <f t="shared" si="2"/>
        <v>MP.03</v>
      </c>
      <c r="E168" t="s">
        <v>680</v>
      </c>
      <c r="F168" t="s">
        <v>681</v>
      </c>
    </row>
    <row r="169" spans="1:6" x14ac:dyDescent="0.25">
      <c r="A169" t="s">
        <v>13</v>
      </c>
      <c r="C169" t="s">
        <v>682</v>
      </c>
      <c r="D169" t="str">
        <f t="shared" si="2"/>
        <v>MP.04</v>
      </c>
      <c r="E169" t="s">
        <v>683</v>
      </c>
      <c r="F169" t="s">
        <v>684</v>
      </c>
    </row>
    <row r="170" spans="1:6" x14ac:dyDescent="0.25">
      <c r="A170" t="s">
        <v>13</v>
      </c>
      <c r="C170" t="s">
        <v>685</v>
      </c>
      <c r="D170" t="str">
        <f t="shared" si="2"/>
        <v>MP.05</v>
      </c>
      <c r="E170" t="s">
        <v>686</v>
      </c>
      <c r="F170" t="s">
        <v>687</v>
      </c>
    </row>
    <row r="171" spans="1:6" x14ac:dyDescent="0.25">
      <c r="A171" t="s">
        <v>13</v>
      </c>
      <c r="C171" t="s">
        <v>688</v>
      </c>
      <c r="D171" t="str">
        <f t="shared" si="2"/>
        <v>MP.06</v>
      </c>
      <c r="E171" t="s">
        <v>689</v>
      </c>
      <c r="F171" t="s">
        <v>690</v>
      </c>
    </row>
    <row r="172" spans="1:6" x14ac:dyDescent="0.25">
      <c r="A172" t="s">
        <v>13</v>
      </c>
      <c r="C172" t="s">
        <v>694</v>
      </c>
      <c r="D172" t="str">
        <f t="shared" si="2"/>
        <v>MP.07</v>
      </c>
      <c r="E172" t="s">
        <v>695</v>
      </c>
      <c r="F172" t="s">
        <v>696</v>
      </c>
    </row>
    <row r="173" spans="1:6" x14ac:dyDescent="0.25">
      <c r="A173" t="s">
        <v>697</v>
      </c>
      <c r="C173" t="s">
        <v>698</v>
      </c>
      <c r="D173" t="str">
        <f t="shared" si="2"/>
        <v>PE.01</v>
      </c>
      <c r="E173" t="s">
        <v>699</v>
      </c>
      <c r="F173" t="s">
        <v>700</v>
      </c>
    </row>
    <row r="174" spans="1:6" x14ac:dyDescent="0.25">
      <c r="A174" t="s">
        <v>697</v>
      </c>
      <c r="C174" t="s">
        <v>728</v>
      </c>
      <c r="D174" t="str">
        <f t="shared" si="2"/>
        <v>PE.10</v>
      </c>
      <c r="E174" t="s">
        <v>729</v>
      </c>
      <c r="F174" t="s">
        <v>730</v>
      </c>
    </row>
    <row r="175" spans="1:6" x14ac:dyDescent="0.25">
      <c r="A175" t="s">
        <v>697</v>
      </c>
      <c r="C175" t="s">
        <v>731</v>
      </c>
      <c r="D175" t="str">
        <f t="shared" si="2"/>
        <v>PE.11</v>
      </c>
      <c r="E175" t="s">
        <v>732</v>
      </c>
      <c r="F175" t="s">
        <v>733</v>
      </c>
    </row>
    <row r="176" spans="1:6" x14ac:dyDescent="0.25">
      <c r="A176" t="s">
        <v>697</v>
      </c>
      <c r="C176" t="s">
        <v>735</v>
      </c>
      <c r="D176" t="str">
        <f t="shared" si="2"/>
        <v>PE.12</v>
      </c>
      <c r="E176" t="s">
        <v>736</v>
      </c>
      <c r="F176" t="s">
        <v>737</v>
      </c>
    </row>
    <row r="177" spans="1:6" x14ac:dyDescent="0.25">
      <c r="A177" t="s">
        <v>697</v>
      </c>
      <c r="C177" t="s">
        <v>738</v>
      </c>
      <c r="D177" t="str">
        <f t="shared" si="2"/>
        <v>PE.13</v>
      </c>
      <c r="E177" t="s">
        <v>739</v>
      </c>
      <c r="F177" t="s">
        <v>740</v>
      </c>
    </row>
    <row r="178" spans="1:6" x14ac:dyDescent="0.25">
      <c r="A178" t="s">
        <v>697</v>
      </c>
      <c r="C178" t="s">
        <v>741</v>
      </c>
      <c r="D178" t="str">
        <f t="shared" si="2"/>
        <v>PE.13.01</v>
      </c>
      <c r="E178" t="s">
        <v>742</v>
      </c>
      <c r="F178" t="s">
        <v>743</v>
      </c>
    </row>
    <row r="179" spans="1:6" x14ac:dyDescent="0.25">
      <c r="A179" t="s">
        <v>697</v>
      </c>
      <c r="C179" t="s">
        <v>745</v>
      </c>
      <c r="D179" t="str">
        <f t="shared" si="2"/>
        <v>PE.14</v>
      </c>
      <c r="E179" t="s">
        <v>746</v>
      </c>
      <c r="F179" t="s">
        <v>747</v>
      </c>
    </row>
    <row r="180" spans="1:6" x14ac:dyDescent="0.25">
      <c r="A180" t="s">
        <v>697</v>
      </c>
      <c r="C180" t="s">
        <v>748</v>
      </c>
      <c r="D180" t="str">
        <f t="shared" si="2"/>
        <v>PE.15</v>
      </c>
      <c r="E180" t="s">
        <v>749</v>
      </c>
      <c r="F180" t="s">
        <v>750</v>
      </c>
    </row>
    <row r="181" spans="1:6" x14ac:dyDescent="0.25">
      <c r="A181" t="s">
        <v>697</v>
      </c>
      <c r="C181" t="s">
        <v>752</v>
      </c>
      <c r="D181" t="str">
        <f t="shared" si="2"/>
        <v>PE.16</v>
      </c>
      <c r="E181" t="s">
        <v>753</v>
      </c>
      <c r="F181" t="s">
        <v>754</v>
      </c>
    </row>
    <row r="182" spans="1:6" x14ac:dyDescent="0.25">
      <c r="A182" t="s">
        <v>697</v>
      </c>
      <c r="C182" t="s">
        <v>755</v>
      </c>
      <c r="D182" t="str">
        <f t="shared" si="2"/>
        <v>PE.17</v>
      </c>
      <c r="E182" t="s">
        <v>756</v>
      </c>
      <c r="F182" t="s">
        <v>757</v>
      </c>
    </row>
    <row r="183" spans="1:6" x14ac:dyDescent="0.25">
      <c r="A183" t="s">
        <v>697</v>
      </c>
      <c r="C183" t="s">
        <v>701</v>
      </c>
      <c r="D183" t="str">
        <f t="shared" si="2"/>
        <v>PE.02</v>
      </c>
      <c r="E183" t="s">
        <v>702</v>
      </c>
      <c r="F183" t="s">
        <v>703</v>
      </c>
    </row>
    <row r="184" spans="1:6" x14ac:dyDescent="0.25">
      <c r="A184" t="s">
        <v>697</v>
      </c>
      <c r="C184" t="s">
        <v>704</v>
      </c>
      <c r="D184" t="str">
        <f t="shared" si="2"/>
        <v>PE.03</v>
      </c>
      <c r="E184" t="s">
        <v>705</v>
      </c>
      <c r="F184" t="s">
        <v>706</v>
      </c>
    </row>
    <row r="185" spans="1:6" x14ac:dyDescent="0.25">
      <c r="A185" t="s">
        <v>697</v>
      </c>
      <c r="C185" t="s">
        <v>708</v>
      </c>
      <c r="D185" t="str">
        <f t="shared" si="2"/>
        <v>PE.04</v>
      </c>
      <c r="E185" t="s">
        <v>709</v>
      </c>
      <c r="F185" t="s">
        <v>710</v>
      </c>
    </row>
    <row r="186" spans="1:6" x14ac:dyDescent="0.25">
      <c r="A186" t="s">
        <v>697</v>
      </c>
      <c r="C186" t="s">
        <v>711</v>
      </c>
      <c r="D186" t="str">
        <f t="shared" si="2"/>
        <v>PE.05</v>
      </c>
      <c r="E186" t="s">
        <v>712</v>
      </c>
      <c r="F186" t="s">
        <v>713</v>
      </c>
    </row>
    <row r="187" spans="1:6" x14ac:dyDescent="0.25">
      <c r="A187" t="s">
        <v>697</v>
      </c>
      <c r="C187" t="s">
        <v>714</v>
      </c>
      <c r="D187" t="str">
        <f t="shared" si="2"/>
        <v>PE.06</v>
      </c>
      <c r="E187" t="s">
        <v>715</v>
      </c>
      <c r="F187" t="s">
        <v>716</v>
      </c>
    </row>
    <row r="188" spans="1:6" x14ac:dyDescent="0.25">
      <c r="A188" t="s">
        <v>697</v>
      </c>
      <c r="C188" t="s">
        <v>717</v>
      </c>
      <c r="D188" t="str">
        <f t="shared" si="2"/>
        <v>PE.06.01</v>
      </c>
      <c r="E188" t="s">
        <v>718</v>
      </c>
      <c r="F188" t="s">
        <v>719</v>
      </c>
    </row>
    <row r="189" spans="1:6" x14ac:dyDescent="0.25">
      <c r="A189" t="s">
        <v>697</v>
      </c>
      <c r="C189" t="s">
        <v>721</v>
      </c>
      <c r="D189" t="str">
        <f t="shared" si="2"/>
        <v>PE.08</v>
      </c>
      <c r="E189" t="s">
        <v>722</v>
      </c>
      <c r="F189" t="s">
        <v>723</v>
      </c>
    </row>
    <row r="190" spans="1:6" x14ac:dyDescent="0.25">
      <c r="A190" t="s">
        <v>697</v>
      </c>
      <c r="C190" t="s">
        <v>725</v>
      </c>
      <c r="D190" t="str">
        <f t="shared" si="2"/>
        <v>PE.09</v>
      </c>
      <c r="E190" t="s">
        <v>726</v>
      </c>
      <c r="F190" t="s">
        <v>727</v>
      </c>
    </row>
    <row r="191" spans="1:6" x14ac:dyDescent="0.25">
      <c r="A191" t="s">
        <v>759</v>
      </c>
      <c r="C191" t="s">
        <v>760</v>
      </c>
      <c r="D191" t="str">
        <f t="shared" si="2"/>
        <v>PL.01</v>
      </c>
      <c r="E191" t="s">
        <v>761</v>
      </c>
      <c r="F191" t="s">
        <v>762</v>
      </c>
    </row>
    <row r="192" spans="1:6" x14ac:dyDescent="0.25">
      <c r="A192" t="s">
        <v>759</v>
      </c>
      <c r="C192" t="s">
        <v>775</v>
      </c>
      <c r="D192" t="str">
        <f t="shared" si="2"/>
        <v>PL.10</v>
      </c>
      <c r="E192" t="s">
        <v>776</v>
      </c>
      <c r="F192" t="s">
        <v>777</v>
      </c>
    </row>
    <row r="193" spans="1:6" x14ac:dyDescent="0.25">
      <c r="A193" t="s">
        <v>759</v>
      </c>
      <c r="C193" t="s">
        <v>778</v>
      </c>
      <c r="D193" t="str">
        <f t="shared" si="2"/>
        <v>PL.11</v>
      </c>
      <c r="E193" t="s">
        <v>779</v>
      </c>
      <c r="F193" t="s">
        <v>780</v>
      </c>
    </row>
    <row r="194" spans="1:6" x14ac:dyDescent="0.25">
      <c r="A194" t="s">
        <v>759</v>
      </c>
      <c r="C194" t="s">
        <v>763</v>
      </c>
      <c r="D194" t="str">
        <f t="shared" si="2"/>
        <v>PL.02</v>
      </c>
      <c r="E194" t="s">
        <v>764</v>
      </c>
      <c r="F194" t="s">
        <v>765</v>
      </c>
    </row>
    <row r="195" spans="1:6" x14ac:dyDescent="0.25">
      <c r="A195" t="s">
        <v>759</v>
      </c>
      <c r="C195" t="s">
        <v>766</v>
      </c>
      <c r="D195" t="str">
        <f t="shared" ref="D195:D258" si="3">CONCATENATE(LEFT(C195,2),".",TEXT(_xlfn.TEXTBEFORE(RIGHT(C195,LEN(C195)-3),"(",,,1,RIGHT(C195,LEN(C195)-3)),"00"),IF(ISERROR(TEXT(LEFT(_xlfn.TEXTAFTER(C195,"(",,,1),LEN(_xlfn.TEXTAFTER(C195,"(",,,1))-1),"00")),"",CONCATENATE(".",TEXT(LEFT(_xlfn.TEXTAFTER(C195,"(",,,1),LEN(_xlfn.TEXTAFTER(C195,"(",,,1))-1),"00"))))</f>
        <v>PL.04</v>
      </c>
      <c r="E195" t="s">
        <v>767</v>
      </c>
      <c r="F195" t="s">
        <v>768</v>
      </c>
    </row>
    <row r="196" spans="1:6" x14ac:dyDescent="0.25">
      <c r="A196" t="s">
        <v>759</v>
      </c>
      <c r="C196" t="s">
        <v>769</v>
      </c>
      <c r="D196" t="str">
        <f t="shared" si="3"/>
        <v>PL.04.01</v>
      </c>
      <c r="E196" t="s">
        <v>770</v>
      </c>
      <c r="F196" t="s">
        <v>771</v>
      </c>
    </row>
    <row r="197" spans="1:6" x14ac:dyDescent="0.25">
      <c r="A197" t="s">
        <v>759</v>
      </c>
      <c r="C197" t="s">
        <v>772</v>
      </c>
      <c r="D197" t="str">
        <f t="shared" si="3"/>
        <v>PL.08</v>
      </c>
      <c r="E197" t="s">
        <v>773</v>
      </c>
      <c r="F197" t="s">
        <v>774</v>
      </c>
    </row>
    <row r="198" spans="1:6" x14ac:dyDescent="0.25">
      <c r="A198" t="s">
        <v>14</v>
      </c>
      <c r="C198" t="s">
        <v>781</v>
      </c>
      <c r="D198" t="str">
        <f t="shared" si="3"/>
        <v>PS.01</v>
      </c>
      <c r="E198" t="s">
        <v>782</v>
      </c>
      <c r="F198" t="s">
        <v>783</v>
      </c>
    </row>
    <row r="199" spans="1:6" x14ac:dyDescent="0.25">
      <c r="A199" t="s">
        <v>14</v>
      </c>
      <c r="C199" t="s">
        <v>784</v>
      </c>
      <c r="D199" t="str">
        <f t="shared" si="3"/>
        <v>PS.02</v>
      </c>
      <c r="E199" t="s">
        <v>785</v>
      </c>
      <c r="F199" t="s">
        <v>786</v>
      </c>
    </row>
    <row r="200" spans="1:6" x14ac:dyDescent="0.25">
      <c r="A200" t="s">
        <v>14</v>
      </c>
      <c r="C200" t="s">
        <v>787</v>
      </c>
      <c r="D200" t="str">
        <f t="shared" si="3"/>
        <v>PS.03</v>
      </c>
      <c r="E200" t="s">
        <v>788</v>
      </c>
      <c r="F200" t="s">
        <v>789</v>
      </c>
    </row>
    <row r="201" spans="1:6" x14ac:dyDescent="0.25">
      <c r="A201" t="s">
        <v>14</v>
      </c>
      <c r="C201" t="s">
        <v>790</v>
      </c>
      <c r="D201" t="str">
        <f t="shared" si="3"/>
        <v>PS.04</v>
      </c>
      <c r="E201" t="s">
        <v>791</v>
      </c>
      <c r="F201" t="s">
        <v>792</v>
      </c>
    </row>
    <row r="202" spans="1:6" x14ac:dyDescent="0.25">
      <c r="A202" t="s">
        <v>14</v>
      </c>
      <c r="C202" t="s">
        <v>794</v>
      </c>
      <c r="D202" t="str">
        <f t="shared" si="3"/>
        <v>PS.05</v>
      </c>
      <c r="E202" t="s">
        <v>795</v>
      </c>
      <c r="F202" t="s">
        <v>796</v>
      </c>
    </row>
    <row r="203" spans="1:6" x14ac:dyDescent="0.25">
      <c r="A203" t="s">
        <v>14</v>
      </c>
      <c r="C203" t="s">
        <v>797</v>
      </c>
      <c r="D203" t="str">
        <f t="shared" si="3"/>
        <v>PS.06</v>
      </c>
      <c r="E203" t="s">
        <v>798</v>
      </c>
      <c r="F203" t="s">
        <v>799</v>
      </c>
    </row>
    <row r="204" spans="1:6" x14ac:dyDescent="0.25">
      <c r="A204" t="s">
        <v>14</v>
      </c>
      <c r="C204" t="s">
        <v>800</v>
      </c>
      <c r="D204" t="str">
        <f t="shared" si="3"/>
        <v>PS.07</v>
      </c>
      <c r="E204" t="s">
        <v>801</v>
      </c>
      <c r="F204" t="s">
        <v>802</v>
      </c>
    </row>
    <row r="205" spans="1:6" x14ac:dyDescent="0.25">
      <c r="A205" t="s">
        <v>14</v>
      </c>
      <c r="C205" t="s">
        <v>803</v>
      </c>
      <c r="D205" t="str">
        <f t="shared" si="3"/>
        <v>PS.08</v>
      </c>
      <c r="E205" t="s">
        <v>804</v>
      </c>
      <c r="F205" t="s">
        <v>805</v>
      </c>
    </row>
    <row r="206" spans="1:6" x14ac:dyDescent="0.25">
      <c r="A206" t="s">
        <v>14</v>
      </c>
      <c r="C206" t="s">
        <v>806</v>
      </c>
      <c r="D206" t="str">
        <f t="shared" si="3"/>
        <v>PS.09</v>
      </c>
      <c r="E206" t="s">
        <v>807</v>
      </c>
      <c r="F206" t="s">
        <v>808</v>
      </c>
    </row>
    <row r="207" spans="1:6" x14ac:dyDescent="0.25">
      <c r="A207" t="s">
        <v>15</v>
      </c>
      <c r="C207" t="s">
        <v>809</v>
      </c>
      <c r="D207" t="str">
        <f t="shared" si="3"/>
        <v>RA.01</v>
      </c>
      <c r="E207" t="s">
        <v>810</v>
      </c>
      <c r="F207" t="s">
        <v>811</v>
      </c>
    </row>
    <row r="208" spans="1:6" x14ac:dyDescent="0.25">
      <c r="A208" t="s">
        <v>15</v>
      </c>
      <c r="C208" t="s">
        <v>812</v>
      </c>
      <c r="D208" t="str">
        <f t="shared" si="3"/>
        <v>RA.02</v>
      </c>
      <c r="E208" t="s">
        <v>813</v>
      </c>
      <c r="F208" t="s">
        <v>814</v>
      </c>
    </row>
    <row r="209" spans="1:6" x14ac:dyDescent="0.25">
      <c r="A209" t="s">
        <v>15</v>
      </c>
      <c r="C209" t="s">
        <v>815</v>
      </c>
      <c r="D209" t="str">
        <f t="shared" si="3"/>
        <v>RA.03</v>
      </c>
      <c r="E209" t="s">
        <v>816</v>
      </c>
      <c r="F209" t="s">
        <v>817</v>
      </c>
    </row>
    <row r="210" spans="1:6" x14ac:dyDescent="0.25">
      <c r="A210" t="s">
        <v>15</v>
      </c>
      <c r="C210" t="s">
        <v>818</v>
      </c>
      <c r="D210" t="str">
        <f t="shared" si="3"/>
        <v>RA.03.01</v>
      </c>
      <c r="E210" t="s">
        <v>819</v>
      </c>
      <c r="F210" t="s">
        <v>820</v>
      </c>
    </row>
    <row r="211" spans="1:6" x14ac:dyDescent="0.25">
      <c r="A211" t="s">
        <v>15</v>
      </c>
      <c r="C211" t="s">
        <v>821</v>
      </c>
      <c r="D211" t="str">
        <f t="shared" si="3"/>
        <v>RA.05</v>
      </c>
      <c r="E211" t="s">
        <v>822</v>
      </c>
      <c r="F211" t="s">
        <v>823</v>
      </c>
    </row>
    <row r="212" spans="1:6" x14ac:dyDescent="0.25">
      <c r="A212" t="s">
        <v>15</v>
      </c>
      <c r="C212" t="s">
        <v>831</v>
      </c>
      <c r="D212" t="str">
        <f t="shared" si="3"/>
        <v>RA.05.11</v>
      </c>
      <c r="E212" t="s">
        <v>832</v>
      </c>
      <c r="F212" t="s">
        <v>833</v>
      </c>
    </row>
    <row r="213" spans="1:6" x14ac:dyDescent="0.25">
      <c r="A213" t="s">
        <v>15</v>
      </c>
      <c r="C213" t="s">
        <v>824</v>
      </c>
      <c r="D213" t="str">
        <f t="shared" si="3"/>
        <v>RA.05.02</v>
      </c>
      <c r="E213" t="s">
        <v>825</v>
      </c>
      <c r="F213" t="s">
        <v>826</v>
      </c>
    </row>
    <row r="214" spans="1:6" x14ac:dyDescent="0.25">
      <c r="A214" t="s">
        <v>15</v>
      </c>
      <c r="C214" t="s">
        <v>828</v>
      </c>
      <c r="D214" t="str">
        <f t="shared" si="3"/>
        <v>RA.05.05</v>
      </c>
      <c r="E214" t="s">
        <v>829</v>
      </c>
      <c r="F214" t="s">
        <v>830</v>
      </c>
    </row>
    <row r="215" spans="1:6" x14ac:dyDescent="0.25">
      <c r="A215" t="s">
        <v>15</v>
      </c>
      <c r="C215" t="s">
        <v>834</v>
      </c>
      <c r="D215" t="str">
        <f t="shared" si="3"/>
        <v>RA.07</v>
      </c>
      <c r="E215" t="s">
        <v>835</v>
      </c>
      <c r="F215" t="s">
        <v>836</v>
      </c>
    </row>
    <row r="216" spans="1:6" x14ac:dyDescent="0.25">
      <c r="A216" t="s">
        <v>15</v>
      </c>
      <c r="C216" t="s">
        <v>837</v>
      </c>
      <c r="D216" t="str">
        <f t="shared" si="3"/>
        <v>RA.09</v>
      </c>
      <c r="E216" t="s">
        <v>838</v>
      </c>
      <c r="F216" t="s">
        <v>839</v>
      </c>
    </row>
    <row r="217" spans="1:6" x14ac:dyDescent="0.25">
      <c r="A217" t="s">
        <v>840</v>
      </c>
      <c r="C217" t="s">
        <v>841</v>
      </c>
      <c r="D217" t="str">
        <f t="shared" si="3"/>
        <v>SA.01</v>
      </c>
      <c r="E217" t="s">
        <v>842</v>
      </c>
      <c r="F217" t="s">
        <v>843</v>
      </c>
    </row>
    <row r="218" spans="1:6" x14ac:dyDescent="0.25">
      <c r="A218" t="s">
        <v>840</v>
      </c>
      <c r="C218" t="s">
        <v>878</v>
      </c>
      <c r="D218" t="str">
        <f t="shared" si="3"/>
        <v>SA.10</v>
      </c>
      <c r="E218" t="s">
        <v>879</v>
      </c>
      <c r="F218" t="s">
        <v>880</v>
      </c>
    </row>
    <row r="219" spans="1:6" x14ac:dyDescent="0.25">
      <c r="A219" t="s">
        <v>840</v>
      </c>
      <c r="C219" t="s">
        <v>881</v>
      </c>
      <c r="D219" t="str">
        <f t="shared" si="3"/>
        <v>SA.11</v>
      </c>
      <c r="E219" t="s">
        <v>882</v>
      </c>
      <c r="F219" t="s">
        <v>883</v>
      </c>
    </row>
    <row r="220" spans="1:6" x14ac:dyDescent="0.25">
      <c r="A220" t="s">
        <v>840</v>
      </c>
      <c r="C220" t="s">
        <v>884</v>
      </c>
      <c r="D220" t="str">
        <f t="shared" si="3"/>
        <v>SA.15</v>
      </c>
      <c r="E220" t="s">
        <v>885</v>
      </c>
      <c r="F220" t="s">
        <v>886</v>
      </c>
    </row>
    <row r="221" spans="1:6" x14ac:dyDescent="0.25">
      <c r="A221" t="s">
        <v>840</v>
      </c>
      <c r="C221" t="s">
        <v>887</v>
      </c>
      <c r="D221" t="str">
        <f t="shared" si="3"/>
        <v>SA.15.03</v>
      </c>
      <c r="E221" t="s">
        <v>888</v>
      </c>
      <c r="F221" t="s">
        <v>889</v>
      </c>
    </row>
    <row r="222" spans="1:6" x14ac:dyDescent="0.25">
      <c r="A222" t="s">
        <v>840</v>
      </c>
      <c r="C222" t="s">
        <v>844</v>
      </c>
      <c r="D222" t="str">
        <f t="shared" si="3"/>
        <v>SA.02</v>
      </c>
      <c r="E222" t="s">
        <v>845</v>
      </c>
      <c r="F222" t="s">
        <v>846</v>
      </c>
    </row>
    <row r="223" spans="1:6" x14ac:dyDescent="0.25">
      <c r="A223" t="s">
        <v>840</v>
      </c>
      <c r="C223" t="s">
        <v>893</v>
      </c>
      <c r="D223" t="str">
        <f t="shared" si="3"/>
        <v>SA.22</v>
      </c>
      <c r="E223" t="s">
        <v>894</v>
      </c>
      <c r="F223" t="s">
        <v>895</v>
      </c>
    </row>
    <row r="224" spans="1:6" x14ac:dyDescent="0.25">
      <c r="A224" t="s">
        <v>840</v>
      </c>
      <c r="C224" t="s">
        <v>847</v>
      </c>
      <c r="D224" t="str">
        <f t="shared" si="3"/>
        <v>SA.03</v>
      </c>
      <c r="E224" t="s">
        <v>848</v>
      </c>
      <c r="F224" t="s">
        <v>849</v>
      </c>
    </row>
    <row r="225" spans="1:6" x14ac:dyDescent="0.25">
      <c r="A225" t="s">
        <v>840</v>
      </c>
      <c r="C225" t="s">
        <v>850</v>
      </c>
      <c r="D225" t="str">
        <f t="shared" si="3"/>
        <v>SA.04</v>
      </c>
      <c r="E225" t="s">
        <v>851</v>
      </c>
      <c r="F225" t="s">
        <v>852</v>
      </c>
    </row>
    <row r="226" spans="1:6" x14ac:dyDescent="0.25">
      <c r="A226" t="s">
        <v>840</v>
      </c>
      <c r="C226" t="s">
        <v>853</v>
      </c>
      <c r="D226" t="str">
        <f t="shared" si="3"/>
        <v>SA.04.01</v>
      </c>
      <c r="E226" t="s">
        <v>854</v>
      </c>
      <c r="F226" t="s">
        <v>855</v>
      </c>
    </row>
    <row r="227" spans="1:6" x14ac:dyDescent="0.25">
      <c r="A227" t="s">
        <v>840</v>
      </c>
      <c r="C227" t="s">
        <v>863</v>
      </c>
      <c r="D227" t="str">
        <f t="shared" si="3"/>
        <v>SA.04.10</v>
      </c>
      <c r="E227" t="s">
        <v>864</v>
      </c>
      <c r="F227" t="s">
        <v>865</v>
      </c>
    </row>
    <row r="228" spans="1:6" x14ac:dyDescent="0.25">
      <c r="A228" t="s">
        <v>840</v>
      </c>
      <c r="C228" t="s">
        <v>856</v>
      </c>
      <c r="D228" t="str">
        <f t="shared" si="3"/>
        <v>SA.04.02</v>
      </c>
      <c r="E228" t="s">
        <v>857</v>
      </c>
      <c r="F228" t="s">
        <v>858</v>
      </c>
    </row>
    <row r="229" spans="1:6" x14ac:dyDescent="0.25">
      <c r="A229" t="s">
        <v>840</v>
      </c>
      <c r="C229" t="s">
        <v>860</v>
      </c>
      <c r="D229" t="str">
        <f t="shared" si="3"/>
        <v>SA.04.09</v>
      </c>
      <c r="E229" t="s">
        <v>861</v>
      </c>
      <c r="F229" t="s">
        <v>862</v>
      </c>
    </row>
    <row r="230" spans="1:6" x14ac:dyDescent="0.25">
      <c r="A230" t="s">
        <v>840</v>
      </c>
      <c r="C230" t="s">
        <v>866</v>
      </c>
      <c r="D230" t="str">
        <f t="shared" si="3"/>
        <v>SA.05</v>
      </c>
      <c r="E230" t="s">
        <v>867</v>
      </c>
      <c r="F230" t="s">
        <v>868</v>
      </c>
    </row>
    <row r="231" spans="1:6" x14ac:dyDescent="0.25">
      <c r="A231" t="s">
        <v>840</v>
      </c>
      <c r="C231" t="s">
        <v>869</v>
      </c>
      <c r="D231" t="str">
        <f t="shared" si="3"/>
        <v>SA.08</v>
      </c>
      <c r="E231" t="s">
        <v>870</v>
      </c>
      <c r="F231" t="s">
        <v>871</v>
      </c>
    </row>
    <row r="232" spans="1:6" x14ac:dyDescent="0.25">
      <c r="A232" t="s">
        <v>840</v>
      </c>
      <c r="C232" t="s">
        <v>872</v>
      </c>
      <c r="D232" t="str">
        <f t="shared" si="3"/>
        <v>SA.09</v>
      </c>
      <c r="E232" t="s">
        <v>873</v>
      </c>
      <c r="F232" t="s">
        <v>874</v>
      </c>
    </row>
    <row r="233" spans="1:6" x14ac:dyDescent="0.25">
      <c r="A233" t="s">
        <v>840</v>
      </c>
      <c r="C233" t="s">
        <v>875</v>
      </c>
      <c r="D233" t="str">
        <f t="shared" si="3"/>
        <v>SA.09.02</v>
      </c>
      <c r="E233" t="s">
        <v>876</v>
      </c>
      <c r="F233" t="s">
        <v>877</v>
      </c>
    </row>
    <row r="234" spans="1:6" x14ac:dyDescent="0.25">
      <c r="A234" t="s">
        <v>896</v>
      </c>
      <c r="C234" t="s">
        <v>897</v>
      </c>
      <c r="D234" t="str">
        <f t="shared" si="3"/>
        <v>SC.01</v>
      </c>
      <c r="E234" t="s">
        <v>898</v>
      </c>
      <c r="F234" t="s">
        <v>899</v>
      </c>
    </row>
    <row r="235" spans="1:6" x14ac:dyDescent="0.25">
      <c r="A235" t="s">
        <v>896</v>
      </c>
      <c r="C235" t="s">
        <v>935</v>
      </c>
      <c r="D235" t="str">
        <f t="shared" si="3"/>
        <v>SC.10</v>
      </c>
      <c r="E235" t="s">
        <v>936</v>
      </c>
      <c r="F235" t="s">
        <v>937</v>
      </c>
    </row>
    <row r="236" spans="1:6" x14ac:dyDescent="0.25">
      <c r="A236" t="s">
        <v>896</v>
      </c>
      <c r="C236" t="s">
        <v>938</v>
      </c>
      <c r="D236" t="str">
        <f t="shared" si="3"/>
        <v>SC.12</v>
      </c>
      <c r="E236" t="s">
        <v>939</v>
      </c>
      <c r="F236" t="s">
        <v>940</v>
      </c>
    </row>
    <row r="237" spans="1:6" x14ac:dyDescent="0.25">
      <c r="A237" t="s">
        <v>896</v>
      </c>
      <c r="C237" t="s">
        <v>942</v>
      </c>
      <c r="D237" t="str">
        <f t="shared" si="3"/>
        <v>SC.13</v>
      </c>
      <c r="E237" t="s">
        <v>943</v>
      </c>
      <c r="F237" t="s">
        <v>944</v>
      </c>
    </row>
    <row r="238" spans="1:6" x14ac:dyDescent="0.25">
      <c r="A238" t="s">
        <v>896</v>
      </c>
      <c r="C238" t="s">
        <v>945</v>
      </c>
      <c r="D238" t="str">
        <f t="shared" si="3"/>
        <v>SC.15</v>
      </c>
      <c r="E238" t="s">
        <v>946</v>
      </c>
      <c r="F238" t="s">
        <v>947</v>
      </c>
    </row>
    <row r="239" spans="1:6" x14ac:dyDescent="0.25">
      <c r="A239" t="s">
        <v>896</v>
      </c>
      <c r="C239" t="s">
        <v>948</v>
      </c>
      <c r="D239" t="str">
        <f t="shared" si="3"/>
        <v>SC.17</v>
      </c>
      <c r="E239" t="s">
        <v>949</v>
      </c>
      <c r="F239" t="s">
        <v>950</v>
      </c>
    </row>
    <row r="240" spans="1:6" x14ac:dyDescent="0.25">
      <c r="A240" t="s">
        <v>896</v>
      </c>
      <c r="C240" t="s">
        <v>951</v>
      </c>
      <c r="D240" t="str">
        <f t="shared" si="3"/>
        <v>SC.18</v>
      </c>
      <c r="E240" t="s">
        <v>952</v>
      </c>
      <c r="F240" t="s">
        <v>953</v>
      </c>
    </row>
    <row r="241" spans="1:6" x14ac:dyDescent="0.25">
      <c r="A241" t="s">
        <v>896</v>
      </c>
      <c r="C241" t="s">
        <v>900</v>
      </c>
      <c r="D241" t="str">
        <f t="shared" si="3"/>
        <v>SC.02</v>
      </c>
      <c r="E241" t="s">
        <v>901</v>
      </c>
      <c r="F241" t="s">
        <v>902</v>
      </c>
    </row>
    <row r="242" spans="1:6" x14ac:dyDescent="0.25">
      <c r="A242" t="s">
        <v>896</v>
      </c>
      <c r="C242" t="s">
        <v>954</v>
      </c>
      <c r="D242" t="str">
        <f t="shared" si="3"/>
        <v>SC.20</v>
      </c>
      <c r="E242" t="s">
        <v>955</v>
      </c>
      <c r="F242" t="s">
        <v>956</v>
      </c>
    </row>
    <row r="243" spans="1:6" x14ac:dyDescent="0.25">
      <c r="A243" t="s">
        <v>896</v>
      </c>
      <c r="C243" t="s">
        <v>957</v>
      </c>
      <c r="D243" t="str">
        <f t="shared" si="3"/>
        <v>SC.21</v>
      </c>
      <c r="E243" t="s">
        <v>958</v>
      </c>
      <c r="F243" t="s">
        <v>959</v>
      </c>
    </row>
    <row r="244" spans="1:6" x14ac:dyDescent="0.25">
      <c r="A244" t="s">
        <v>896</v>
      </c>
      <c r="C244" t="s">
        <v>960</v>
      </c>
      <c r="D244" t="str">
        <f t="shared" si="3"/>
        <v>SC.22</v>
      </c>
      <c r="E244" t="s">
        <v>961</v>
      </c>
      <c r="F244" t="s">
        <v>962</v>
      </c>
    </row>
    <row r="245" spans="1:6" x14ac:dyDescent="0.25">
      <c r="A245" t="s">
        <v>896</v>
      </c>
      <c r="C245" t="s">
        <v>963</v>
      </c>
      <c r="D245" t="str">
        <f t="shared" si="3"/>
        <v>SC.23</v>
      </c>
      <c r="E245" t="s">
        <v>17</v>
      </c>
      <c r="F245" t="s">
        <v>964</v>
      </c>
    </row>
    <row r="246" spans="1:6" x14ac:dyDescent="0.25">
      <c r="A246" t="s">
        <v>896</v>
      </c>
      <c r="C246" t="s">
        <v>966</v>
      </c>
      <c r="D246" t="str">
        <f t="shared" si="3"/>
        <v>SC.28</v>
      </c>
      <c r="E246" t="s">
        <v>967</v>
      </c>
      <c r="F246" t="s">
        <v>968</v>
      </c>
    </row>
    <row r="247" spans="1:6" x14ac:dyDescent="0.25">
      <c r="A247" t="s">
        <v>896</v>
      </c>
      <c r="C247" t="s">
        <v>969</v>
      </c>
      <c r="D247" t="str">
        <f t="shared" si="3"/>
        <v>SC.28.01</v>
      </c>
      <c r="E247" t="s">
        <v>970</v>
      </c>
      <c r="F247" t="s">
        <v>971</v>
      </c>
    </row>
    <row r="248" spans="1:6" x14ac:dyDescent="0.25">
      <c r="A248" t="s">
        <v>896</v>
      </c>
      <c r="C248" t="s">
        <v>972</v>
      </c>
      <c r="D248" t="str">
        <f t="shared" si="3"/>
        <v>SC.39</v>
      </c>
      <c r="E248" t="s">
        <v>973</v>
      </c>
      <c r="F248" t="s">
        <v>974</v>
      </c>
    </row>
    <row r="249" spans="1:6" x14ac:dyDescent="0.25">
      <c r="A249" t="s">
        <v>896</v>
      </c>
      <c r="C249" t="s">
        <v>904</v>
      </c>
      <c r="D249" t="str">
        <f t="shared" si="3"/>
        <v>SC.04</v>
      </c>
      <c r="E249" t="s">
        <v>16</v>
      </c>
      <c r="F249" t="s">
        <v>905</v>
      </c>
    </row>
    <row r="250" spans="1:6" x14ac:dyDescent="0.25">
      <c r="A250" t="s">
        <v>896</v>
      </c>
      <c r="C250" t="s">
        <v>906</v>
      </c>
      <c r="D250" t="str">
        <f t="shared" si="3"/>
        <v>SC.05</v>
      </c>
      <c r="E250" t="s">
        <v>907</v>
      </c>
      <c r="F250" t="s">
        <v>908</v>
      </c>
    </row>
    <row r="251" spans="1:6" x14ac:dyDescent="0.25">
      <c r="A251" t="s">
        <v>896</v>
      </c>
      <c r="C251" t="s">
        <v>909</v>
      </c>
      <c r="D251" t="str">
        <f t="shared" si="3"/>
        <v>SC.07</v>
      </c>
      <c r="E251" t="s">
        <v>910</v>
      </c>
      <c r="F251" t="s">
        <v>911</v>
      </c>
    </row>
    <row r="252" spans="1:6" x14ac:dyDescent="0.25">
      <c r="A252" t="s">
        <v>896</v>
      </c>
      <c r="C252" t="s">
        <v>912</v>
      </c>
      <c r="D252" t="str">
        <f t="shared" si="3"/>
        <v>SC.07.03</v>
      </c>
      <c r="E252" t="s">
        <v>913</v>
      </c>
      <c r="F252" t="s">
        <v>914</v>
      </c>
    </row>
    <row r="253" spans="1:6" x14ac:dyDescent="0.25">
      <c r="A253" t="s">
        <v>896</v>
      </c>
      <c r="C253" t="s">
        <v>915</v>
      </c>
      <c r="D253" t="str">
        <f t="shared" si="3"/>
        <v>SC.07.04</v>
      </c>
      <c r="E253" t="s">
        <v>916</v>
      </c>
      <c r="F253" t="s">
        <v>917</v>
      </c>
    </row>
    <row r="254" spans="1:6" x14ac:dyDescent="0.25">
      <c r="A254" t="s">
        <v>896</v>
      </c>
      <c r="C254" t="s">
        <v>918</v>
      </c>
      <c r="D254" t="str">
        <f t="shared" si="3"/>
        <v>SC.07.05</v>
      </c>
      <c r="E254" t="s">
        <v>919</v>
      </c>
      <c r="F254" t="s">
        <v>920</v>
      </c>
    </row>
    <row r="255" spans="1:6" x14ac:dyDescent="0.25">
      <c r="A255" t="s">
        <v>896</v>
      </c>
      <c r="C255" t="s">
        <v>921</v>
      </c>
      <c r="D255" t="str">
        <f t="shared" si="3"/>
        <v>SC.07.07</v>
      </c>
      <c r="E255" t="s">
        <v>922</v>
      </c>
      <c r="F255" t="s">
        <v>923</v>
      </c>
    </row>
    <row r="256" spans="1:6" x14ac:dyDescent="0.25">
      <c r="A256" t="s">
        <v>896</v>
      </c>
      <c r="C256" t="s">
        <v>924</v>
      </c>
      <c r="D256" t="str">
        <f t="shared" si="3"/>
        <v>SC.07.08</v>
      </c>
      <c r="E256" t="s">
        <v>925</v>
      </c>
      <c r="F256" t="s">
        <v>926</v>
      </c>
    </row>
    <row r="257" spans="1:6" x14ac:dyDescent="0.25">
      <c r="A257" t="s">
        <v>896</v>
      </c>
      <c r="C257" t="s">
        <v>929</v>
      </c>
      <c r="D257" t="str">
        <f t="shared" si="3"/>
        <v>SC.08</v>
      </c>
      <c r="E257" t="s">
        <v>930</v>
      </c>
      <c r="F257" t="s">
        <v>931</v>
      </c>
    </row>
    <row r="258" spans="1:6" x14ac:dyDescent="0.25">
      <c r="A258" t="s">
        <v>896</v>
      </c>
      <c r="C258" t="s">
        <v>932</v>
      </c>
      <c r="D258" t="str">
        <f t="shared" si="3"/>
        <v>SC.08.01</v>
      </c>
      <c r="E258" t="s">
        <v>933</v>
      </c>
      <c r="F258" t="s">
        <v>934</v>
      </c>
    </row>
    <row r="259" spans="1:6" x14ac:dyDescent="0.25">
      <c r="A259" t="s">
        <v>18</v>
      </c>
      <c r="C259" t="s">
        <v>975</v>
      </c>
      <c r="D259" t="str">
        <f t="shared" ref="D259:D288" si="4">CONCATENATE(LEFT(C259,2),".",TEXT(_xlfn.TEXTBEFORE(RIGHT(C259,LEN(C259)-3),"(",,,1,RIGHT(C259,LEN(C259)-3)),"00"),IF(ISERROR(TEXT(LEFT(_xlfn.TEXTAFTER(C259,"(",,,1),LEN(_xlfn.TEXTAFTER(C259,"(",,,1))-1),"00")),"",CONCATENATE(".",TEXT(LEFT(_xlfn.TEXTAFTER(C259,"(",,,1),LEN(_xlfn.TEXTAFTER(C259,"(",,,1))-1),"00"))))</f>
        <v>SI.01</v>
      </c>
      <c r="E259" t="s">
        <v>976</v>
      </c>
      <c r="F259" t="s">
        <v>977</v>
      </c>
    </row>
    <row r="260" spans="1:6" x14ac:dyDescent="0.25">
      <c r="A260" t="s">
        <v>18</v>
      </c>
      <c r="C260" t="s">
        <v>1027</v>
      </c>
      <c r="D260" t="str">
        <f t="shared" si="4"/>
        <v>SI.10</v>
      </c>
      <c r="E260" t="s">
        <v>1028</v>
      </c>
      <c r="F260" t="s">
        <v>1029</v>
      </c>
    </row>
    <row r="261" spans="1:6" x14ac:dyDescent="0.25">
      <c r="A261" t="s">
        <v>18</v>
      </c>
      <c r="C261" t="s">
        <v>1030</v>
      </c>
      <c r="D261" t="str">
        <f t="shared" si="4"/>
        <v>SI.11</v>
      </c>
      <c r="E261" t="s">
        <v>1031</v>
      </c>
      <c r="F261" t="s">
        <v>1032</v>
      </c>
    </row>
    <row r="262" spans="1:6" x14ac:dyDescent="0.25">
      <c r="A262" t="s">
        <v>18</v>
      </c>
      <c r="C262" t="s">
        <v>1033</v>
      </c>
      <c r="D262" t="str">
        <f t="shared" si="4"/>
        <v>SI.12</v>
      </c>
      <c r="E262" t="s">
        <v>1034</v>
      </c>
      <c r="F262" t="s">
        <v>1035</v>
      </c>
    </row>
    <row r="263" spans="1:6" x14ac:dyDescent="0.25">
      <c r="A263" t="s">
        <v>18</v>
      </c>
      <c r="C263" t="s">
        <v>1036</v>
      </c>
      <c r="D263" t="str">
        <f t="shared" si="4"/>
        <v>SI.16</v>
      </c>
      <c r="E263" t="s">
        <v>1037</v>
      </c>
      <c r="F263" t="s">
        <v>1038</v>
      </c>
    </row>
    <row r="264" spans="1:6" x14ac:dyDescent="0.25">
      <c r="A264" t="s">
        <v>18</v>
      </c>
      <c r="C264" t="s">
        <v>978</v>
      </c>
      <c r="D264" t="str">
        <f t="shared" si="4"/>
        <v>SI.02</v>
      </c>
      <c r="E264" t="s">
        <v>979</v>
      </c>
      <c r="F264" t="s">
        <v>980</v>
      </c>
    </row>
    <row r="265" spans="1:6" x14ac:dyDescent="0.25">
      <c r="A265" t="s">
        <v>18</v>
      </c>
      <c r="C265" t="s">
        <v>981</v>
      </c>
      <c r="D265" t="str">
        <f t="shared" si="4"/>
        <v>SI.02.02</v>
      </c>
      <c r="E265" t="s">
        <v>982</v>
      </c>
      <c r="F265" t="s">
        <v>983</v>
      </c>
    </row>
    <row r="266" spans="1:6" x14ac:dyDescent="0.25">
      <c r="A266" t="s">
        <v>18</v>
      </c>
      <c r="C266" t="s">
        <v>984</v>
      </c>
      <c r="D266" t="str">
        <f t="shared" si="4"/>
        <v>SI.03</v>
      </c>
      <c r="E266" t="s">
        <v>985</v>
      </c>
      <c r="F266" t="s">
        <v>986</v>
      </c>
    </row>
    <row r="267" spans="1:6" x14ac:dyDescent="0.25">
      <c r="A267" t="s">
        <v>18</v>
      </c>
      <c r="C267" t="s">
        <v>987</v>
      </c>
      <c r="D267" t="str">
        <f t="shared" si="4"/>
        <v>SI.04</v>
      </c>
      <c r="E267" t="s">
        <v>988</v>
      </c>
      <c r="F267" t="s">
        <v>989</v>
      </c>
    </row>
    <row r="268" spans="1:6" x14ac:dyDescent="0.25">
      <c r="A268" t="s">
        <v>18</v>
      </c>
      <c r="C268" t="s">
        <v>990</v>
      </c>
      <c r="D268" t="str">
        <f t="shared" si="4"/>
        <v>SI.04.02</v>
      </c>
      <c r="E268" t="s">
        <v>991</v>
      </c>
      <c r="F268" t="s">
        <v>992</v>
      </c>
    </row>
    <row r="269" spans="1:6" x14ac:dyDescent="0.25">
      <c r="A269" t="s">
        <v>18</v>
      </c>
      <c r="C269" t="s">
        <v>993</v>
      </c>
      <c r="D269" t="str">
        <f t="shared" si="4"/>
        <v>SI.04.04</v>
      </c>
      <c r="E269" t="s">
        <v>994</v>
      </c>
      <c r="F269" t="s">
        <v>995</v>
      </c>
    </row>
    <row r="270" spans="1:6" x14ac:dyDescent="0.25">
      <c r="A270" t="s">
        <v>18</v>
      </c>
      <c r="C270" t="s">
        <v>996</v>
      </c>
      <c r="D270" t="str">
        <f t="shared" si="4"/>
        <v>SI.04.05</v>
      </c>
      <c r="E270" t="s">
        <v>997</v>
      </c>
      <c r="F270" t="s">
        <v>998</v>
      </c>
    </row>
    <row r="271" spans="1:6" x14ac:dyDescent="0.25">
      <c r="A271" t="s">
        <v>18</v>
      </c>
      <c r="C271" t="s">
        <v>1004</v>
      </c>
      <c r="D271" t="str">
        <f t="shared" si="4"/>
        <v>SI.05</v>
      </c>
      <c r="E271" t="s">
        <v>1005</v>
      </c>
      <c r="F271" t="s">
        <v>1006</v>
      </c>
    </row>
    <row r="272" spans="1:6" x14ac:dyDescent="0.25">
      <c r="A272" t="s">
        <v>18</v>
      </c>
      <c r="C272" t="s">
        <v>1009</v>
      </c>
      <c r="D272" t="str">
        <f t="shared" si="4"/>
        <v>SI.07</v>
      </c>
      <c r="E272" t="s">
        <v>1010</v>
      </c>
      <c r="F272" t="s">
        <v>1011</v>
      </c>
    </row>
    <row r="273" spans="1:6" x14ac:dyDescent="0.25">
      <c r="A273" t="s">
        <v>18</v>
      </c>
      <c r="C273" t="s">
        <v>1012</v>
      </c>
      <c r="D273" t="str">
        <f t="shared" si="4"/>
        <v>SI.07.01</v>
      </c>
      <c r="E273" t="s">
        <v>1013</v>
      </c>
      <c r="F273" t="s">
        <v>1014</v>
      </c>
    </row>
    <row r="274" spans="1:6" x14ac:dyDescent="0.25">
      <c r="A274" t="s">
        <v>18</v>
      </c>
      <c r="C274" t="s">
        <v>1017</v>
      </c>
      <c r="D274" t="str">
        <f t="shared" si="4"/>
        <v>SI.07.07</v>
      </c>
      <c r="E274" t="s">
        <v>1018</v>
      </c>
      <c r="F274" t="s">
        <v>1019</v>
      </c>
    </row>
    <row r="275" spans="1:6" x14ac:dyDescent="0.25">
      <c r="A275" t="s">
        <v>18</v>
      </c>
      <c r="C275" t="s">
        <v>1021</v>
      </c>
      <c r="D275" t="str">
        <f t="shared" si="4"/>
        <v>SI.08</v>
      </c>
      <c r="E275" t="s">
        <v>1022</v>
      </c>
      <c r="F275" t="s">
        <v>1023</v>
      </c>
    </row>
    <row r="276" spans="1:6" x14ac:dyDescent="0.25">
      <c r="A276" t="s">
        <v>18</v>
      </c>
      <c r="C276" t="s">
        <v>1024</v>
      </c>
      <c r="D276" t="str">
        <f t="shared" si="4"/>
        <v>SI.08.02</v>
      </c>
      <c r="E276" t="s">
        <v>1025</v>
      </c>
      <c r="F276" t="s">
        <v>1026</v>
      </c>
    </row>
    <row r="277" spans="1:6" x14ac:dyDescent="0.25">
      <c r="A277" t="s">
        <v>1039</v>
      </c>
      <c r="C277" t="s">
        <v>1040</v>
      </c>
      <c r="D277" t="str">
        <f t="shared" si="4"/>
        <v>SR.01</v>
      </c>
      <c r="E277" t="s">
        <v>1041</v>
      </c>
      <c r="F277" t="s">
        <v>1042</v>
      </c>
    </row>
    <row r="278" spans="1:6" x14ac:dyDescent="0.25">
      <c r="A278" t="s">
        <v>1039</v>
      </c>
      <c r="C278" t="s">
        <v>1063</v>
      </c>
      <c r="D278" t="str">
        <f t="shared" si="4"/>
        <v>SR.10</v>
      </c>
      <c r="E278" t="s">
        <v>1064</v>
      </c>
      <c r="F278" t="s">
        <v>1065</v>
      </c>
    </row>
    <row r="279" spans="1:6" x14ac:dyDescent="0.25">
      <c r="A279" t="s">
        <v>1039</v>
      </c>
      <c r="C279" t="s">
        <v>1066</v>
      </c>
      <c r="D279" t="str">
        <f t="shared" si="4"/>
        <v>SR.11</v>
      </c>
      <c r="E279" t="s">
        <v>1067</v>
      </c>
      <c r="F279" t="s">
        <v>1068</v>
      </c>
    </row>
    <row r="280" spans="1:6" x14ac:dyDescent="0.25">
      <c r="A280" t="s">
        <v>1039</v>
      </c>
      <c r="C280" t="s">
        <v>1069</v>
      </c>
      <c r="D280" t="str">
        <f t="shared" si="4"/>
        <v>SR.11.01</v>
      </c>
      <c r="E280" t="s">
        <v>1070</v>
      </c>
      <c r="F280" t="s">
        <v>234</v>
      </c>
    </row>
    <row r="281" spans="1:6" x14ac:dyDescent="0.25">
      <c r="A281" t="s">
        <v>1039</v>
      </c>
      <c r="C281" t="s">
        <v>1071</v>
      </c>
      <c r="D281" t="str">
        <f t="shared" si="4"/>
        <v>SR.11.02</v>
      </c>
      <c r="E281" t="s">
        <v>1072</v>
      </c>
      <c r="F281" t="s">
        <v>234</v>
      </c>
    </row>
    <row r="282" spans="1:6" x14ac:dyDescent="0.25">
      <c r="A282" t="s">
        <v>1039</v>
      </c>
      <c r="C282" t="s">
        <v>1073</v>
      </c>
      <c r="D282" t="str">
        <f t="shared" si="4"/>
        <v>SR.12</v>
      </c>
      <c r="E282" t="s">
        <v>1074</v>
      </c>
      <c r="F282" t="s">
        <v>1075</v>
      </c>
    </row>
    <row r="283" spans="1:6" x14ac:dyDescent="0.25">
      <c r="A283" t="s">
        <v>1039</v>
      </c>
      <c r="C283" t="s">
        <v>1043</v>
      </c>
      <c r="D283" t="str">
        <f t="shared" si="4"/>
        <v>SR.02</v>
      </c>
      <c r="E283" t="s">
        <v>1044</v>
      </c>
      <c r="F283" t="s">
        <v>1045</v>
      </c>
    </row>
    <row r="284" spans="1:6" x14ac:dyDescent="0.25">
      <c r="A284" t="s">
        <v>1039</v>
      </c>
      <c r="C284" t="s">
        <v>1046</v>
      </c>
      <c r="D284" t="str">
        <f t="shared" si="4"/>
        <v>SR.02.01</v>
      </c>
      <c r="E284" t="s">
        <v>1047</v>
      </c>
      <c r="F284" t="s">
        <v>1048</v>
      </c>
    </row>
    <row r="285" spans="1:6" x14ac:dyDescent="0.25">
      <c r="A285" t="s">
        <v>1039</v>
      </c>
      <c r="C285" t="s">
        <v>1049</v>
      </c>
      <c r="D285" t="str">
        <f t="shared" si="4"/>
        <v>SR.03</v>
      </c>
      <c r="E285" t="s">
        <v>1050</v>
      </c>
      <c r="F285" t="s">
        <v>1051</v>
      </c>
    </row>
    <row r="286" spans="1:6" x14ac:dyDescent="0.25">
      <c r="A286" t="s">
        <v>1039</v>
      </c>
      <c r="C286" t="s">
        <v>1052</v>
      </c>
      <c r="D286" t="str">
        <f t="shared" si="4"/>
        <v>SR.05</v>
      </c>
      <c r="E286" t="s">
        <v>1053</v>
      </c>
      <c r="F286" t="s">
        <v>1054</v>
      </c>
    </row>
    <row r="287" spans="1:6" x14ac:dyDescent="0.25">
      <c r="A287" t="s">
        <v>1039</v>
      </c>
      <c r="C287" t="s">
        <v>1055</v>
      </c>
      <c r="D287" t="str">
        <f t="shared" si="4"/>
        <v>SR.06</v>
      </c>
      <c r="E287" t="s">
        <v>1056</v>
      </c>
      <c r="F287" t="s">
        <v>1057</v>
      </c>
    </row>
    <row r="288" spans="1:6" x14ac:dyDescent="0.25">
      <c r="A288" t="s">
        <v>1039</v>
      </c>
      <c r="C288" t="s">
        <v>1058</v>
      </c>
      <c r="D288" t="str">
        <f t="shared" si="4"/>
        <v>SR.08</v>
      </c>
      <c r="E288" t="s">
        <v>1059</v>
      </c>
      <c r="F288" t="s">
        <v>1060</v>
      </c>
    </row>
  </sheetData>
  <autoFilter ref="A1:F288" xr:uid="{7A9DD77F-1BA2-4E43-8977-5E8B8DE62988}"/>
  <sortState xmlns:xlrd2="http://schemas.microsoft.com/office/spreadsheetml/2017/richdata2" ref="A2:F288">
    <sortCondition ref="D2:D288"/>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R a n g e ] ] > < / C u s t o m C o n t e n t > < / G e m i n i > 
</file>

<file path=customXml/item11.xml>��< ? x m l   v e r s i o n = " 1 . 0 "   e n c o d i n g = " U T F - 1 6 " ? > < G e m i n i   x m l n s = " h t t p : / / g e m i n i / p i v o t c u s t o m i z a t i o n / T a b l e O r d e r " > < C u s t o m C o n t e n t > < ! [ C D A T A [ R a n g e , C o n t r o l I m p l e m e n t 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13.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9.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5 . 1 5 5 0 ] ] > < / 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2.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3.xml>��< ? x m l   v e r s i o n = " 1 . 0 "   e n c o d i n g = " U T F - 1 6 " ? > < G e m i n i   x m l n s = " h t t p : / / g e m i n i / p i v o t c u s t o m i z a t i o n / S a n d b o x N o n E m p t y " > < C u s t o m C o n t e n t > < ! [ C D A T A [ 1 ] ] > < / 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5.xml>��< ? x m l   v e r s i o n = " 1 . 0 "   e n c o d i n g = " U T F - 1 6 " ? > < G e m i n i   x m l n s = " h t t p : / / g e m i n i / p i v o t c u s t o m i z a t i o n / S h o w H i d d e n " > < C u s t o m C o n t e n t > < ! [ C D A T A [ F a l s 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M a n u a l C a l c M o d e " > < C u s t o m C o n t e n t > < ! [ C D A T A [ F a l s 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83333591-09D7-4A28-AE28-692237602A65}">
  <ds:schemaRefs/>
</ds:datastoreItem>
</file>

<file path=customXml/itemProps10.xml><?xml version="1.0" encoding="utf-8"?>
<ds:datastoreItem xmlns:ds="http://schemas.openxmlformats.org/officeDocument/2006/customXml" ds:itemID="{FB424C9D-FD34-4CDB-A532-5597459E9C9C}">
  <ds:schemaRefs/>
</ds:datastoreItem>
</file>

<file path=customXml/itemProps11.xml><?xml version="1.0" encoding="utf-8"?>
<ds:datastoreItem xmlns:ds="http://schemas.openxmlformats.org/officeDocument/2006/customXml" ds:itemID="{5E7264B9-D8BB-45FA-ACEF-A19352E979AA}">
  <ds:schemaRefs/>
</ds:datastoreItem>
</file>

<file path=customXml/itemProps12.xml><?xml version="1.0" encoding="utf-8"?>
<ds:datastoreItem xmlns:ds="http://schemas.openxmlformats.org/officeDocument/2006/customXml" ds:itemID="{090BB78C-814B-43A4-9EEB-5886F031DA4C}">
  <ds:schemaRefs/>
</ds:datastoreItem>
</file>

<file path=customXml/itemProps13.xml><?xml version="1.0" encoding="utf-8"?>
<ds:datastoreItem xmlns:ds="http://schemas.openxmlformats.org/officeDocument/2006/customXml" ds:itemID="{7C3643BA-26CB-45C3-92EF-A3DE1B7AC257}">
  <ds:schemaRefs/>
</ds:datastoreItem>
</file>

<file path=customXml/itemProps14.xml><?xml version="1.0" encoding="utf-8"?>
<ds:datastoreItem xmlns:ds="http://schemas.openxmlformats.org/officeDocument/2006/customXml" ds:itemID="{E068211F-5D77-4431-9DF1-77412911AF99}">
  <ds:schemaRefs/>
</ds:datastoreItem>
</file>

<file path=customXml/itemProps15.xml><?xml version="1.0" encoding="utf-8"?>
<ds:datastoreItem xmlns:ds="http://schemas.openxmlformats.org/officeDocument/2006/customXml" ds:itemID="{4ABBC6C1-D18B-4FCF-BDD3-605E221AB48A}">
  <ds:schemaRefs/>
</ds:datastoreItem>
</file>

<file path=customXml/itemProps16.xml><?xml version="1.0" encoding="utf-8"?>
<ds:datastoreItem xmlns:ds="http://schemas.openxmlformats.org/officeDocument/2006/customXml" ds:itemID="{6C1674BB-3AD1-495E-9E51-1F8B29CA7FC3}">
  <ds:schemaRefs/>
</ds:datastoreItem>
</file>

<file path=customXml/itemProps17.xml><?xml version="1.0" encoding="utf-8"?>
<ds:datastoreItem xmlns:ds="http://schemas.openxmlformats.org/officeDocument/2006/customXml" ds:itemID="{2384ACD6-53D6-4B1A-B519-0181994F4838}">
  <ds:schemaRefs/>
</ds:datastoreItem>
</file>

<file path=customXml/itemProps18.xml><?xml version="1.0" encoding="utf-8"?>
<ds:datastoreItem xmlns:ds="http://schemas.openxmlformats.org/officeDocument/2006/customXml" ds:itemID="{2759A275-AEEC-4A8A-B9C0-5D368CACBC41}">
  <ds:schemaRefs/>
</ds:datastoreItem>
</file>

<file path=customXml/itemProps19.xml><?xml version="1.0" encoding="utf-8"?>
<ds:datastoreItem xmlns:ds="http://schemas.openxmlformats.org/officeDocument/2006/customXml" ds:itemID="{561A1D6D-B77A-46B7-B89A-C3DC05594B36}">
  <ds:schemaRefs/>
</ds:datastoreItem>
</file>

<file path=customXml/itemProps2.xml><?xml version="1.0" encoding="utf-8"?>
<ds:datastoreItem xmlns:ds="http://schemas.openxmlformats.org/officeDocument/2006/customXml" ds:itemID="{2A8B5186-EEFF-4DA3-B62E-41E56313E929}">
  <ds:schemaRefs/>
</ds:datastoreItem>
</file>

<file path=customXml/itemProps20.xml><?xml version="1.0" encoding="utf-8"?>
<ds:datastoreItem xmlns:ds="http://schemas.openxmlformats.org/officeDocument/2006/customXml" ds:itemID="{E6CB9BED-AA8C-44CB-BB2F-D894C64C6488}">
  <ds:schemaRefs/>
</ds:datastoreItem>
</file>

<file path=customXml/itemProps21.xml><?xml version="1.0" encoding="utf-8"?>
<ds:datastoreItem xmlns:ds="http://schemas.openxmlformats.org/officeDocument/2006/customXml" ds:itemID="{B5DB8653-F19C-4DB7-AEBF-09866A1C8DD3}">
  <ds:schemaRefs/>
</ds:datastoreItem>
</file>

<file path=customXml/itemProps22.xml><?xml version="1.0" encoding="utf-8"?>
<ds:datastoreItem xmlns:ds="http://schemas.openxmlformats.org/officeDocument/2006/customXml" ds:itemID="{068A42E0-6528-4846-BF68-0C0F673781C4}">
  <ds:schemaRefs/>
</ds:datastoreItem>
</file>

<file path=customXml/itemProps23.xml><?xml version="1.0" encoding="utf-8"?>
<ds:datastoreItem xmlns:ds="http://schemas.openxmlformats.org/officeDocument/2006/customXml" ds:itemID="{CABA338F-1D0F-4D26-980E-E69D3883EACF}">
  <ds:schemaRefs/>
</ds:datastoreItem>
</file>

<file path=customXml/itemProps3.xml><?xml version="1.0" encoding="utf-8"?>
<ds:datastoreItem xmlns:ds="http://schemas.openxmlformats.org/officeDocument/2006/customXml" ds:itemID="{FCD7C559-AF7B-4212-B277-93ABACAEDF3A}">
  <ds:schemaRefs/>
</ds:datastoreItem>
</file>

<file path=customXml/itemProps4.xml><?xml version="1.0" encoding="utf-8"?>
<ds:datastoreItem xmlns:ds="http://schemas.openxmlformats.org/officeDocument/2006/customXml" ds:itemID="{9BBC88D7-19CC-4DB7-A63D-87B1D0D7DFB4}">
  <ds:schemaRefs/>
</ds:datastoreItem>
</file>

<file path=customXml/itemProps5.xml><?xml version="1.0" encoding="utf-8"?>
<ds:datastoreItem xmlns:ds="http://schemas.openxmlformats.org/officeDocument/2006/customXml" ds:itemID="{2CB51DEF-33DA-4AF4-9E97-80B4450023BC}">
  <ds:schemaRefs/>
</ds:datastoreItem>
</file>

<file path=customXml/itemProps6.xml><?xml version="1.0" encoding="utf-8"?>
<ds:datastoreItem xmlns:ds="http://schemas.openxmlformats.org/officeDocument/2006/customXml" ds:itemID="{63ABB506-8EE5-458F-A906-ED6EE225B9DF}">
  <ds:schemaRefs/>
</ds:datastoreItem>
</file>

<file path=customXml/itemProps7.xml><?xml version="1.0" encoding="utf-8"?>
<ds:datastoreItem xmlns:ds="http://schemas.openxmlformats.org/officeDocument/2006/customXml" ds:itemID="{26FC5521-142D-4EC9-A4A4-138D2286F866}">
  <ds:schemaRefs/>
</ds:datastoreItem>
</file>

<file path=customXml/itemProps8.xml><?xml version="1.0" encoding="utf-8"?>
<ds:datastoreItem xmlns:ds="http://schemas.openxmlformats.org/officeDocument/2006/customXml" ds:itemID="{CF94CF97-1801-406C-9123-29572897AE05}">
  <ds:schemaRefs/>
</ds:datastoreItem>
</file>

<file path=customXml/itemProps9.xml><?xml version="1.0" encoding="utf-8"?>
<ds:datastoreItem xmlns:ds="http://schemas.openxmlformats.org/officeDocument/2006/customXml" ds:itemID="{2F79BE96-C91B-4D20-B8CF-E122C9FF1B90}">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Attribution and License</vt:lpstr>
      <vt:lpstr>Control Dashboard</vt:lpstr>
      <vt:lpstr>Control Reporting</vt:lpstr>
      <vt:lpstr>Control Worksheet</vt:lpstr>
      <vt:lpstr>Audit Worksheet</vt:lpstr>
      <vt:lpstr>Sheet1</vt:lpstr>
      <vt:lpstr>PO&amp;AM Worksheet</vt:lpstr>
      <vt:lpstr>Project Information</vt:lpstr>
      <vt:lpstr>xControls</vt:lpstr>
      <vt:lpstr>xxBaselines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2024-03-22T18:17:55Z</dcterms:modified>
</cp:coreProperties>
</file>