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"/>
    </mc:Choice>
  </mc:AlternateContent>
  <xr:revisionPtr revIDLastSave="0" documentId="13_ncr:1_{3943AF82-AAF9-49E7-BF4F-2CBD1E962E84}" xr6:coauthVersionLast="46" xr6:coauthVersionMax="46" xr10:uidLastSave="{00000000-0000-0000-0000-000000000000}"/>
  <bookViews>
    <workbookView xWindow="-120" yWindow="-120" windowWidth="29040" windowHeight="15840" xr2:uid="{E6FE04B6-807F-41B9-BCEE-B9B32721F2E1}"/>
  </bookViews>
  <sheets>
    <sheet name="Hoja1" sheetId="1" r:id="rId1"/>
  </sheets>
  <definedNames>
    <definedName name="_xlnm.Print_Area" localSheetId="0">Hoja1!$A$1:$F$28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18" i="1"/>
  <c r="E18" i="1"/>
  <c r="F24" i="1"/>
  <c r="F25" i="1"/>
  <c r="F26" i="1"/>
  <c r="F27" i="1"/>
  <c r="F23" i="1"/>
  <c r="F22" i="1"/>
  <c r="F17" i="1"/>
  <c r="F15" i="1"/>
  <c r="F13" i="1"/>
  <c r="F21" i="1"/>
  <c r="E28" i="1"/>
  <c r="F4" i="1"/>
  <c r="F12" i="1"/>
  <c r="F14" i="1"/>
  <c r="F16" i="1"/>
  <c r="F11" i="1"/>
  <c r="C4" i="1"/>
  <c r="D4" i="1" s="1"/>
  <c r="E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B8" i="1"/>
  <c r="C8" i="1" s="1"/>
  <c r="F18" i="1" l="1"/>
  <c r="F28" i="1"/>
  <c r="D8" i="1"/>
  <c r="E8" i="1" s="1"/>
  <c r="F8" i="1" s="1"/>
</calcChain>
</file>

<file path=xl/sharedStrings.xml><?xml version="1.0" encoding="utf-8"?>
<sst xmlns="http://schemas.openxmlformats.org/spreadsheetml/2006/main" count="57" uniqueCount="32">
  <si>
    <t>Budget</t>
  </si>
  <si>
    <t>Francisco's computer</t>
  </si>
  <si>
    <t>Carmen's computer</t>
  </si>
  <si>
    <t>George's computer</t>
  </si>
  <si>
    <t>Guillermo's computer</t>
  </si>
  <si>
    <t>Initial value</t>
  </si>
  <si>
    <t>Year 1</t>
  </si>
  <si>
    <t>Year 2</t>
  </si>
  <si>
    <t>Year 3</t>
  </si>
  <si>
    <t>Total</t>
  </si>
  <si>
    <t>Amortization/year</t>
  </si>
  <si>
    <t>Amortization</t>
  </si>
  <si>
    <t>DP2 G1 L4</t>
  </si>
  <si>
    <t>Role</t>
  </si>
  <si>
    <t>Name</t>
  </si>
  <si>
    <t>Guillermo Diz Gil</t>
  </si>
  <si>
    <t>George Laurentiu Bogdan</t>
  </si>
  <si>
    <t>Carmen María Muñoz Pérez</t>
  </si>
  <si>
    <t>Francisco Rodríguez Pérez</t>
  </si>
  <si>
    <t>Manager</t>
  </si>
  <si>
    <t>Worker</t>
  </si>
  <si>
    <t>Cost/hour</t>
  </si>
  <si>
    <t>Estimated work hours</t>
  </si>
  <si>
    <t>Estimated total cost</t>
  </si>
  <si>
    <t>Average cost/hour:</t>
  </si>
  <si>
    <t>Total hours:</t>
  </si>
  <si>
    <t>Total estimated hours:</t>
  </si>
  <si>
    <t>Total work hours</t>
  </si>
  <si>
    <t>Total cost</t>
  </si>
  <si>
    <t>Analyst</t>
  </si>
  <si>
    <t>Estimated personnel costs</t>
  </si>
  <si>
    <t>Real personnel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</si>
</sst>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44" fontId="0" fillId="5" borderId="1" xfId="0" applyNumberForma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right"/>
    </xf>
    <xf numFmtId="44" fontId="0" fillId="4" borderId="1" xfId="0" applyNumberFormat="1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0" fontId="0" fillId="4" borderId="1" xfId="0" applyFill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83B-6797-4DAB-9661-559EA0F2B9F0}">
  <dimension ref="A1:N28"/>
  <sheetViews>
    <sheetView tabSelected="1" workbookViewId="0">
      <selection activeCell="I16" sqref="I16"/>
    </sheetView>
  </sheetViews>
  <sheetFormatPr baseColWidth="10" defaultRowHeight="15" x14ac:dyDescent="0.25"/>
  <cols>
    <col min="1" max="1" width="27.7109375" customWidth="1"/>
    <col min="2" max="6" width="22.7109375" customWidth="1"/>
    <col min="7" max="7" width="20.7109375" customWidth="1"/>
    <col min="8" max="9" width="11.42578125" customWidth="1"/>
  </cols>
  <sheetData>
    <row r="1" spans="1:14" ht="15.75" thickBot="1" x14ac:dyDescent="0.3">
      <c r="A1" s="3" t="s">
        <v>0</v>
      </c>
      <c r="B1" s="4"/>
      <c r="C1" s="4"/>
      <c r="D1" s="4"/>
      <c r="E1" s="4"/>
      <c r="F1" s="5" t="s">
        <v>12</v>
      </c>
    </row>
    <row r="2" spans="1:14" x14ac:dyDescent="0.25">
      <c r="A2" s="8" t="s">
        <v>11</v>
      </c>
      <c r="B2" s="6"/>
      <c r="C2" s="6"/>
      <c r="D2" s="6"/>
      <c r="E2" s="6"/>
      <c r="F2" s="9"/>
    </row>
    <row r="3" spans="1:14" x14ac:dyDescent="0.25">
      <c r="A3" s="7"/>
      <c r="B3" s="7" t="s">
        <v>5</v>
      </c>
      <c r="C3" s="7" t="s">
        <v>10</v>
      </c>
      <c r="D3" s="7" t="s">
        <v>6</v>
      </c>
      <c r="E3" s="7" t="s">
        <v>7</v>
      </c>
      <c r="F3" s="7" t="s">
        <v>8</v>
      </c>
    </row>
    <row r="4" spans="1:14" x14ac:dyDescent="0.25">
      <c r="A4" s="10" t="s">
        <v>1</v>
      </c>
      <c r="B4" s="13">
        <v>550</v>
      </c>
      <c r="C4" s="13">
        <f>B4/3</f>
        <v>183.33333333333334</v>
      </c>
      <c r="D4" s="13">
        <f>B4-(1*C4)</f>
        <v>366.66666666666663</v>
      </c>
      <c r="E4" s="13">
        <f>D4-C4</f>
        <v>183.33333333333329</v>
      </c>
      <c r="F4" s="13">
        <f>E4-C4</f>
        <v>0</v>
      </c>
    </row>
    <row r="5" spans="1:14" x14ac:dyDescent="0.25">
      <c r="A5" s="10" t="s">
        <v>2</v>
      </c>
      <c r="B5" s="13">
        <v>600</v>
      </c>
      <c r="C5" s="13">
        <f t="shared" ref="C5:C8" si="0">B5/3</f>
        <v>200</v>
      </c>
      <c r="D5" s="13">
        <f t="shared" ref="D5:D8" si="1">B5-(1*C5)</f>
        <v>400</v>
      </c>
      <c r="E5" s="13">
        <f t="shared" ref="E5:E8" si="2">D5-C5</f>
        <v>200</v>
      </c>
      <c r="F5" s="13">
        <f t="shared" ref="F5:F7" si="3">E5-C5</f>
        <v>0</v>
      </c>
    </row>
    <row r="6" spans="1:14" x14ac:dyDescent="0.25">
      <c r="A6" s="10" t="s">
        <v>3</v>
      </c>
      <c r="B6" s="13">
        <v>500</v>
      </c>
      <c r="C6" s="13">
        <f t="shared" si="0"/>
        <v>166.66666666666666</v>
      </c>
      <c r="D6" s="13">
        <f t="shared" si="1"/>
        <v>333.33333333333337</v>
      </c>
      <c r="E6" s="13">
        <f t="shared" si="2"/>
        <v>166.66666666666671</v>
      </c>
      <c r="F6" s="13">
        <f t="shared" si="3"/>
        <v>0</v>
      </c>
      <c r="H6" s="1"/>
      <c r="I6" s="1"/>
      <c r="J6" s="1"/>
      <c r="K6" s="1"/>
      <c r="L6" s="1"/>
      <c r="M6" s="1"/>
      <c r="N6" s="1"/>
    </row>
    <row r="7" spans="1:14" x14ac:dyDescent="0.25">
      <c r="A7" s="10" t="s">
        <v>4</v>
      </c>
      <c r="B7" s="13">
        <v>700</v>
      </c>
      <c r="C7" s="13">
        <f t="shared" si="0"/>
        <v>233.33333333333334</v>
      </c>
      <c r="D7" s="13">
        <f t="shared" si="1"/>
        <v>466.66666666666663</v>
      </c>
      <c r="E7" s="13">
        <f t="shared" si="2"/>
        <v>233.33333333333329</v>
      </c>
      <c r="F7" s="13">
        <f t="shared" si="3"/>
        <v>0</v>
      </c>
      <c r="H7" s="1"/>
      <c r="I7" s="1"/>
      <c r="J7" s="1"/>
      <c r="K7" s="1"/>
      <c r="L7" s="1"/>
      <c r="M7" s="1"/>
      <c r="N7" s="1"/>
    </row>
    <row r="8" spans="1:14" ht="15.75" thickBot="1" x14ac:dyDescent="0.3">
      <c r="A8" s="11" t="s">
        <v>9</v>
      </c>
      <c r="B8" s="14">
        <f>SUM(B4:B7)</f>
        <v>2350</v>
      </c>
      <c r="C8" s="14">
        <f t="shared" si="0"/>
        <v>783.33333333333337</v>
      </c>
      <c r="D8" s="14">
        <f t="shared" si="1"/>
        <v>1566.6666666666665</v>
      </c>
      <c r="E8" s="14">
        <f t="shared" si="2"/>
        <v>783.33333333333314</v>
      </c>
      <c r="F8" s="14">
        <f>E8-C8</f>
        <v>0</v>
      </c>
      <c r="H8" s="1"/>
      <c r="I8" s="1"/>
      <c r="J8" s="1"/>
      <c r="K8" s="1"/>
      <c r="L8" s="1"/>
      <c r="M8" s="1"/>
      <c r="N8" s="1"/>
    </row>
    <row r="9" spans="1:14" x14ac:dyDescent="0.25">
      <c r="A9" s="8" t="s">
        <v>30</v>
      </c>
      <c r="B9" s="6"/>
      <c r="C9" s="6"/>
      <c r="D9" s="6"/>
      <c r="E9" s="6"/>
      <c r="F9" s="9"/>
      <c r="H9" s="1"/>
      <c r="I9" s="1"/>
      <c r="J9" s="1"/>
      <c r="K9" s="1"/>
      <c r="L9" s="1"/>
      <c r="M9" s="1"/>
      <c r="N9" s="1"/>
    </row>
    <row r="10" spans="1:14" x14ac:dyDescent="0.25">
      <c r="A10" s="7" t="s">
        <v>14</v>
      </c>
      <c r="B10" s="7" t="s">
        <v>13</v>
      </c>
      <c r="C10" s="15" t="s">
        <v>21</v>
      </c>
      <c r="D10" s="22"/>
      <c r="E10" s="16" t="s">
        <v>22</v>
      </c>
      <c r="F10" s="16" t="s">
        <v>23</v>
      </c>
      <c r="H10" s="1"/>
      <c r="I10" s="1"/>
      <c r="J10" s="1"/>
      <c r="K10" s="1"/>
      <c r="L10" s="1"/>
      <c r="M10" s="1"/>
      <c r="N10" s="1"/>
    </row>
    <row r="11" spans="1:14" x14ac:dyDescent="0.25">
      <c r="A11" s="10" t="s">
        <v>15</v>
      </c>
      <c r="B11" s="12" t="s">
        <v>19</v>
      </c>
      <c r="C11" s="13">
        <v>25</v>
      </c>
      <c r="D11" s="2"/>
      <c r="E11" s="17">
        <v>25</v>
      </c>
      <c r="F11" s="13">
        <f t="shared" ref="F11:F17" si="4">C11*E11</f>
        <v>625</v>
      </c>
      <c r="H11" s="1"/>
      <c r="I11" s="1"/>
      <c r="J11" s="1"/>
      <c r="K11" s="1"/>
      <c r="L11" s="1"/>
      <c r="M11" s="1"/>
      <c r="N11" s="1"/>
    </row>
    <row r="12" spans="1:14" x14ac:dyDescent="0.25">
      <c r="A12" s="10" t="s">
        <v>16</v>
      </c>
      <c r="B12" s="12" t="s">
        <v>29</v>
      </c>
      <c r="C12" s="13">
        <v>25</v>
      </c>
      <c r="D12" s="2"/>
      <c r="E12" s="17">
        <v>2</v>
      </c>
      <c r="F12" s="13">
        <f t="shared" si="4"/>
        <v>50</v>
      </c>
      <c r="H12" s="1"/>
      <c r="I12" s="1"/>
      <c r="J12" s="1"/>
      <c r="K12" s="1"/>
      <c r="L12" s="1"/>
      <c r="M12" s="1"/>
      <c r="N12" s="1"/>
    </row>
    <row r="13" spans="1:14" x14ac:dyDescent="0.25">
      <c r="A13" s="10" t="s">
        <v>16</v>
      </c>
      <c r="B13" s="12" t="s">
        <v>20</v>
      </c>
      <c r="C13" s="13">
        <v>15</v>
      </c>
      <c r="D13" s="2"/>
      <c r="E13" s="17">
        <v>25</v>
      </c>
      <c r="F13" s="13">
        <f t="shared" si="4"/>
        <v>375</v>
      </c>
      <c r="H13" s="1"/>
      <c r="I13" s="1"/>
      <c r="J13" s="1"/>
      <c r="K13" s="1"/>
      <c r="L13" s="1"/>
      <c r="M13" s="1"/>
      <c r="N13" s="1"/>
    </row>
    <row r="14" spans="1:14" x14ac:dyDescent="0.25">
      <c r="A14" s="10" t="s">
        <v>17</v>
      </c>
      <c r="B14" s="12" t="s">
        <v>29</v>
      </c>
      <c r="C14" s="13">
        <v>25</v>
      </c>
      <c r="D14" s="2"/>
      <c r="E14" s="17">
        <v>2</v>
      </c>
      <c r="F14" s="13">
        <f t="shared" si="4"/>
        <v>50</v>
      </c>
      <c r="H14" s="1"/>
      <c r="I14" s="1"/>
      <c r="J14" s="1"/>
      <c r="K14" s="1"/>
      <c r="L14" s="1"/>
      <c r="M14" s="1"/>
      <c r="N14" s="1"/>
    </row>
    <row r="15" spans="1:14" x14ac:dyDescent="0.25">
      <c r="A15" s="10" t="s">
        <v>17</v>
      </c>
      <c r="B15" s="12" t="s">
        <v>20</v>
      </c>
      <c r="C15" s="13">
        <v>15</v>
      </c>
      <c r="D15" s="2"/>
      <c r="E15" s="17">
        <v>25</v>
      </c>
      <c r="F15" s="13">
        <f t="shared" si="4"/>
        <v>375</v>
      </c>
      <c r="H15" s="1"/>
      <c r="I15" s="1"/>
      <c r="J15" s="1"/>
      <c r="K15" s="1"/>
      <c r="L15" s="1"/>
      <c r="M15" s="1"/>
      <c r="N15" s="1"/>
    </row>
    <row r="16" spans="1:14" x14ac:dyDescent="0.25">
      <c r="A16" s="10" t="s">
        <v>18</v>
      </c>
      <c r="B16" s="12" t="s">
        <v>29</v>
      </c>
      <c r="C16" s="13">
        <v>25</v>
      </c>
      <c r="D16" s="2"/>
      <c r="E16" s="17">
        <v>2</v>
      </c>
      <c r="F16" s="13">
        <f t="shared" si="4"/>
        <v>50</v>
      </c>
      <c r="H16" s="1"/>
      <c r="I16" s="1"/>
      <c r="J16" s="1"/>
      <c r="K16" s="1"/>
      <c r="L16" s="1"/>
      <c r="M16" s="1"/>
      <c r="N16" s="1"/>
    </row>
    <row r="17" spans="1:14" x14ac:dyDescent="0.25">
      <c r="A17" s="10" t="s">
        <v>18</v>
      </c>
      <c r="B17" s="12" t="s">
        <v>20</v>
      </c>
      <c r="C17" s="13">
        <v>15</v>
      </c>
      <c r="D17" s="2"/>
      <c r="E17" s="17">
        <v>25</v>
      </c>
      <c r="F17" s="13">
        <f t="shared" si="4"/>
        <v>375</v>
      </c>
      <c r="H17" s="1"/>
      <c r="I17" s="1"/>
      <c r="J17" s="1"/>
      <c r="K17" s="1"/>
      <c r="L17" s="1"/>
      <c r="M17" s="1"/>
      <c r="N17" s="1"/>
    </row>
    <row r="18" spans="1:14" ht="15.75" thickBot="1" x14ac:dyDescent="0.3">
      <c r="A18" s="18"/>
      <c r="B18" s="19" t="s">
        <v>24</v>
      </c>
      <c r="C18" s="20">
        <f>AVERAGE(C11:C17)</f>
        <v>20.714285714285715</v>
      </c>
      <c r="D18" s="19" t="s">
        <v>26</v>
      </c>
      <c r="E18" s="21">
        <f>SUM(E11:E17)</f>
        <v>106</v>
      </c>
      <c r="F18" s="20">
        <f>SUM(F11:F16)</f>
        <v>1525</v>
      </c>
      <c r="H18" s="1"/>
      <c r="I18" s="1"/>
      <c r="J18" s="1"/>
      <c r="K18" s="1"/>
      <c r="L18" s="1"/>
      <c r="M18" s="1"/>
      <c r="N18" s="1"/>
    </row>
    <row r="19" spans="1:14" x14ac:dyDescent="0.25">
      <c r="A19" s="8" t="s">
        <v>31</v>
      </c>
      <c r="B19" s="6"/>
      <c r="C19" s="6"/>
      <c r="D19" s="6"/>
      <c r="E19" s="6"/>
      <c r="F19" s="9"/>
      <c r="H19" s="1"/>
      <c r="I19" s="1"/>
      <c r="J19" s="1"/>
      <c r="K19" s="1"/>
      <c r="L19" s="1"/>
      <c r="M19" s="1"/>
      <c r="N19" s="1"/>
    </row>
    <row r="20" spans="1:14" x14ac:dyDescent="0.25">
      <c r="A20" s="7" t="s">
        <v>14</v>
      </c>
      <c r="B20" s="7" t="s">
        <v>13</v>
      </c>
      <c r="C20" s="15" t="s">
        <v>21</v>
      </c>
      <c r="D20" s="22"/>
      <c r="E20" s="16" t="s">
        <v>27</v>
      </c>
      <c r="F20" s="16" t="s">
        <v>28</v>
      </c>
      <c r="H20" s="1"/>
      <c r="I20" s="1"/>
      <c r="J20" s="1"/>
      <c r="K20" s="1"/>
      <c r="L20" s="1"/>
      <c r="M20" s="1"/>
      <c r="N20" s="1"/>
    </row>
    <row r="21" spans="1:14" x14ac:dyDescent="0.25">
      <c r="A21" s="10" t="s">
        <v>15</v>
      </c>
      <c r="B21" s="12" t="s">
        <v>19</v>
      </c>
      <c r="C21" s="13">
        <v>25</v>
      </c>
      <c r="D21" s="2"/>
      <c r="E21" s="23">
        <v>11.7</v>
      </c>
      <c r="F21" s="13">
        <f>C11*E21</f>
        <v>292.5</v>
      </c>
      <c r="H21" s="1"/>
      <c r="I21" s="1"/>
      <c r="J21" s="1"/>
      <c r="K21" s="1"/>
      <c r="L21" s="1"/>
      <c r="M21" s="1"/>
      <c r="N21" s="1"/>
    </row>
    <row r="22" spans="1:14" x14ac:dyDescent="0.25">
      <c r="A22" s="10" t="s">
        <v>16</v>
      </c>
      <c r="B22" s="12" t="s">
        <v>29</v>
      </c>
      <c r="C22" s="13">
        <v>25</v>
      </c>
      <c r="D22" s="2"/>
      <c r="E22" s="24">
        <v>3</v>
      </c>
      <c r="F22" s="13">
        <f>C12*E22</f>
        <v>75</v>
      </c>
      <c r="H22" s="1"/>
      <c r="I22" s="1"/>
      <c r="J22" s="1"/>
      <c r="K22" s="1"/>
      <c r="L22" s="1"/>
      <c r="M22" s="1"/>
      <c r="N22" s="1"/>
    </row>
    <row r="23" spans="1:14" x14ac:dyDescent="0.25">
      <c r="A23" s="10" t="s">
        <v>16</v>
      </c>
      <c r="B23" s="12" t="s">
        <v>20</v>
      </c>
      <c r="C23" s="13">
        <v>15</v>
      </c>
      <c r="D23" s="2"/>
      <c r="E23" s="23">
        <v>12.28</v>
      </c>
      <c r="F23" s="13">
        <f>C13*E23</f>
        <v>184.2</v>
      </c>
      <c r="H23" s="1"/>
      <c r="I23" s="1"/>
      <c r="J23" s="1"/>
      <c r="K23" s="1"/>
      <c r="L23" s="1"/>
      <c r="M23" s="1"/>
      <c r="N23" s="1"/>
    </row>
    <row r="24" spans="1:14" x14ac:dyDescent="0.25">
      <c r="A24" s="10" t="s">
        <v>17</v>
      </c>
      <c r="B24" s="12" t="s">
        <v>29</v>
      </c>
      <c r="C24" s="13">
        <v>25</v>
      </c>
      <c r="D24" s="2"/>
      <c r="E24" s="24">
        <v>3</v>
      </c>
      <c r="F24" s="13">
        <f>C14*E24</f>
        <v>75</v>
      </c>
      <c r="H24" s="1"/>
      <c r="I24" s="1"/>
      <c r="J24" s="1"/>
      <c r="K24" s="1"/>
      <c r="L24" s="1"/>
      <c r="M24" s="1"/>
      <c r="N24" s="1"/>
    </row>
    <row r="25" spans="1:14" x14ac:dyDescent="0.25">
      <c r="A25" s="10" t="s">
        <v>17</v>
      </c>
      <c r="B25" s="12" t="s">
        <v>20</v>
      </c>
      <c r="C25" s="13">
        <v>15</v>
      </c>
      <c r="D25" s="2"/>
      <c r="E25" s="23">
        <v>14.65</v>
      </c>
      <c r="F25" s="13">
        <f>C15*E25</f>
        <v>219.75</v>
      </c>
      <c r="H25" s="1"/>
      <c r="I25" s="1"/>
      <c r="J25" s="1"/>
      <c r="K25" s="1"/>
      <c r="L25" s="1"/>
      <c r="M25" s="1"/>
      <c r="N25" s="1"/>
    </row>
    <row r="26" spans="1:14" x14ac:dyDescent="0.25">
      <c r="A26" s="10" t="s">
        <v>18</v>
      </c>
      <c r="B26" s="12" t="s">
        <v>29</v>
      </c>
      <c r="C26" s="13">
        <v>25</v>
      </c>
      <c r="D26" s="2"/>
      <c r="E26" s="24">
        <v>3</v>
      </c>
      <c r="F26" s="13">
        <f>C16*E26</f>
        <v>75</v>
      </c>
      <c r="H26" s="1"/>
      <c r="I26" s="1"/>
      <c r="J26" s="1"/>
      <c r="K26" s="1"/>
      <c r="L26" s="1"/>
      <c r="M26" s="1"/>
      <c r="N26" s="1"/>
    </row>
    <row r="27" spans="1:14" x14ac:dyDescent="0.25">
      <c r="A27" s="10" t="s">
        <v>18</v>
      </c>
      <c r="B27" s="12" t="s">
        <v>20</v>
      </c>
      <c r="C27" s="13">
        <v>15</v>
      </c>
      <c r="D27" s="2"/>
      <c r="E27" s="23">
        <v>11.93</v>
      </c>
      <c r="F27" s="13">
        <f>C17*E27</f>
        <v>178.95</v>
      </c>
    </row>
    <row r="28" spans="1:14" x14ac:dyDescent="0.25">
      <c r="A28" s="18"/>
      <c r="B28" s="19" t="s">
        <v>24</v>
      </c>
      <c r="C28" s="20">
        <f>AVERAGE(C21:C27)</f>
        <v>20.714285714285715</v>
      </c>
      <c r="D28" s="19" t="s">
        <v>25</v>
      </c>
      <c r="E28" s="21">
        <f>SUM(E21:E27)</f>
        <v>59.559999999999995</v>
      </c>
      <c r="F28" s="20">
        <f>SUM(F21:F27)</f>
        <v>1100.4000000000001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cp:lastPrinted>2021-05-04T20:28:06Z</cp:lastPrinted>
  <dcterms:created xsi:type="dcterms:W3CDTF">2021-04-25T21:02:10Z</dcterms:created>
  <dcterms:modified xsi:type="dcterms:W3CDTF">2021-05-04T20:29:37Z</dcterms:modified>
</cp:coreProperties>
</file>