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leX7\Documents\GitHub\Acme-Planner\doc\"/>
    </mc:Choice>
  </mc:AlternateContent>
  <xr:revisionPtr revIDLastSave="0" documentId="13_ncr:1_{902B7B5D-1EFB-49B2-94A2-0F09A8BFFEDB}" xr6:coauthVersionLast="46" xr6:coauthVersionMax="46" xr10:uidLastSave="{00000000-0000-0000-0000-000000000000}"/>
  <bookViews>
    <workbookView xWindow="-120" yWindow="-120" windowWidth="29040" windowHeight="15840" xr2:uid="{E6FE04B6-807F-41B9-BCEE-B9B32721F2E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" l="1"/>
  <c r="G20" i="1"/>
  <c r="G18" i="1"/>
  <c r="G21" i="1"/>
  <c r="F22" i="1"/>
  <c r="G5" i="1"/>
  <c r="D16" i="1"/>
  <c r="F16" i="1"/>
  <c r="G13" i="1"/>
  <c r="G14" i="1"/>
  <c r="G15" i="1"/>
  <c r="G12" i="1"/>
  <c r="G16" i="1" s="1"/>
  <c r="D5" i="1"/>
  <c r="E5" i="1" s="1"/>
  <c r="F5" i="1" s="1"/>
  <c r="D6" i="1"/>
  <c r="E6" i="1" s="1"/>
  <c r="F6" i="1" s="1"/>
  <c r="G6" i="1" s="1"/>
  <c r="D7" i="1"/>
  <c r="E7" i="1" s="1"/>
  <c r="F7" i="1" s="1"/>
  <c r="G7" i="1" s="1"/>
  <c r="D8" i="1"/>
  <c r="E8" i="1" s="1"/>
  <c r="F8" i="1" s="1"/>
  <c r="G8" i="1" s="1"/>
  <c r="C9" i="1"/>
  <c r="D9" i="1" s="1"/>
  <c r="G22" i="1" l="1"/>
  <c r="E9" i="1"/>
  <c r="F9" i="1" s="1"/>
  <c r="G9" i="1" s="1"/>
</calcChain>
</file>

<file path=xl/sharedStrings.xml><?xml version="1.0" encoding="utf-8"?>
<sst xmlns="http://schemas.openxmlformats.org/spreadsheetml/2006/main" count="32" uniqueCount="29">
  <si>
    <t>Budget</t>
  </si>
  <si>
    <t>Personnel costs</t>
  </si>
  <si>
    <t>Francisco's computer</t>
  </si>
  <si>
    <t>Carmen's computer</t>
  </si>
  <si>
    <t>George's computer</t>
  </si>
  <si>
    <t>Guillermo's computer</t>
  </si>
  <si>
    <t>Initial value</t>
  </si>
  <si>
    <t>Year 1</t>
  </si>
  <si>
    <t>Year 2</t>
  </si>
  <si>
    <t>Year 3</t>
  </si>
  <si>
    <t>Total</t>
  </si>
  <si>
    <t>Amortization/year</t>
  </si>
  <si>
    <t>Amortization</t>
  </si>
  <si>
    <t>DP2 G1 L4</t>
  </si>
  <si>
    <t>Role</t>
  </si>
  <si>
    <t>Name</t>
  </si>
  <si>
    <t>Guillermo Diz Gil</t>
  </si>
  <si>
    <t>George Laurentiu Bogdan</t>
  </si>
  <si>
    <t>Carmen María Muñoz Pérez</t>
  </si>
  <si>
    <t>Francisco Rodríguez Pérez</t>
  </si>
  <si>
    <t>Manager</t>
  </si>
  <si>
    <t>Worker</t>
  </si>
  <si>
    <t>Cost/hour</t>
  </si>
  <si>
    <t>Estimated work hours</t>
  </si>
  <si>
    <t>Estimated total cost</t>
  </si>
  <si>
    <t>Average cost/hour:</t>
  </si>
  <si>
    <t>Total hours:</t>
  </si>
  <si>
    <t>Total estimated hours:</t>
  </si>
  <si>
    <t>Total work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</si>
</sst>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0" borderId="1" xfId="0" applyNumberFormat="1" applyBorder="1" applyAlignment="1">
      <alignment horizontal="right"/>
    </xf>
    <xf numFmtId="44" fontId="0" fillId="0" borderId="1" xfId="0" applyNumberFormat="1" applyBorder="1" applyAlignment="1">
      <alignment horizontal="right"/>
    </xf>
    <xf numFmtId="44" fontId="0" fillId="5" borderId="1" xfId="0" applyNumberFormat="1" applyFill="1" applyBorder="1" applyAlignment="1">
      <alignment horizontal="right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2" fontId="0" fillId="0" borderId="3" xfId="0" applyNumberFormat="1" applyBorder="1" applyAlignment="1">
      <alignment horizontal="right"/>
    </xf>
    <xf numFmtId="0" fontId="0" fillId="4" borderId="1" xfId="0" applyNumberFormat="1" applyFill="1" applyBorder="1" applyAlignment="1">
      <alignment horizontal="left"/>
    </xf>
    <xf numFmtId="0" fontId="0" fillId="4" borderId="1" xfId="0" applyNumberFormat="1" applyFill="1" applyBorder="1" applyAlignment="1">
      <alignment horizontal="right"/>
    </xf>
    <xf numFmtId="44" fontId="0" fillId="4" borderId="1" xfId="0" applyNumberFormat="1" applyFill="1" applyBorder="1" applyAlignment="1">
      <alignment horizontal="right"/>
    </xf>
    <xf numFmtId="2" fontId="0" fillId="4" borderId="3" xfId="0" applyNumberFormat="1" applyFill="1" applyBorder="1" applyAlignment="1">
      <alignment horizontal="right"/>
    </xf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1983B-6797-4DAB-9661-559EA0F2B9F0}">
  <dimension ref="B1:N26"/>
  <sheetViews>
    <sheetView tabSelected="1" workbookViewId="0">
      <selection activeCell="G8" sqref="G8"/>
    </sheetView>
  </sheetViews>
  <sheetFormatPr baseColWidth="10" defaultRowHeight="15" x14ac:dyDescent="0.25"/>
  <cols>
    <col min="1" max="1" width="6.85546875" customWidth="1"/>
    <col min="2" max="2" width="24.85546875" customWidth="1"/>
    <col min="3" max="3" width="22.7109375" customWidth="1"/>
    <col min="4" max="4" width="28" customWidth="1"/>
    <col min="5" max="7" width="20.7109375" customWidth="1"/>
    <col min="8" max="9" width="11.42578125" customWidth="1"/>
  </cols>
  <sheetData>
    <row r="1" spans="2:14" ht="15.75" thickBot="1" x14ac:dyDescent="0.3"/>
    <row r="2" spans="2:14" ht="15.75" thickBot="1" x14ac:dyDescent="0.3">
      <c r="B2" s="3" t="s">
        <v>0</v>
      </c>
      <c r="C2" s="4"/>
      <c r="D2" s="4"/>
      <c r="E2" s="4"/>
      <c r="F2" s="4"/>
      <c r="G2" s="5" t="s">
        <v>13</v>
      </c>
    </row>
    <row r="3" spans="2:14" x14ac:dyDescent="0.25">
      <c r="B3" s="8" t="s">
        <v>12</v>
      </c>
      <c r="C3" s="6"/>
      <c r="D3" s="6"/>
      <c r="E3" s="6"/>
      <c r="F3" s="6"/>
      <c r="G3" s="9"/>
    </row>
    <row r="4" spans="2:14" x14ac:dyDescent="0.25">
      <c r="B4" s="7"/>
      <c r="C4" s="7" t="s">
        <v>6</v>
      </c>
      <c r="D4" s="7" t="s">
        <v>11</v>
      </c>
      <c r="E4" s="7" t="s">
        <v>7</v>
      </c>
      <c r="F4" s="7" t="s">
        <v>8</v>
      </c>
      <c r="G4" s="7" t="s">
        <v>9</v>
      </c>
    </row>
    <row r="5" spans="2:14" x14ac:dyDescent="0.25">
      <c r="B5" s="10" t="s">
        <v>2</v>
      </c>
      <c r="C5" s="13">
        <v>550</v>
      </c>
      <c r="D5" s="13">
        <f>C5/3</f>
        <v>183.33333333333334</v>
      </c>
      <c r="E5" s="13">
        <f>C5-(1*D5)</f>
        <v>366.66666666666663</v>
      </c>
      <c r="F5" s="13">
        <f>E5-D5</f>
        <v>183.33333333333329</v>
      </c>
      <c r="G5" s="13">
        <f>F5-D5</f>
        <v>0</v>
      </c>
    </row>
    <row r="6" spans="2:14" x14ac:dyDescent="0.25">
      <c r="B6" s="10" t="s">
        <v>3</v>
      </c>
      <c r="C6" s="13">
        <v>600</v>
      </c>
      <c r="D6" s="13">
        <f t="shared" ref="D6:D9" si="0">C6/3</f>
        <v>200</v>
      </c>
      <c r="E6" s="13">
        <f t="shared" ref="E6:E9" si="1">C6-(1*D6)</f>
        <v>400</v>
      </c>
      <c r="F6" s="13">
        <f t="shared" ref="F6:F9" si="2">E6-D6</f>
        <v>200</v>
      </c>
      <c r="G6" s="13">
        <f t="shared" ref="G6:G8" si="3">F6-D6</f>
        <v>0</v>
      </c>
      <c r="H6" s="1"/>
      <c r="I6" s="1"/>
      <c r="J6" s="1"/>
      <c r="K6" s="1"/>
      <c r="L6" s="1"/>
      <c r="M6" s="1"/>
      <c r="N6" s="1"/>
    </row>
    <row r="7" spans="2:14" x14ac:dyDescent="0.25">
      <c r="B7" s="10" t="s">
        <v>4</v>
      </c>
      <c r="C7" s="13">
        <v>500</v>
      </c>
      <c r="D7" s="13">
        <f t="shared" si="0"/>
        <v>166.66666666666666</v>
      </c>
      <c r="E7" s="13">
        <f t="shared" si="1"/>
        <v>333.33333333333337</v>
      </c>
      <c r="F7" s="13">
        <f t="shared" si="2"/>
        <v>166.66666666666671</v>
      </c>
      <c r="G7" s="13">
        <f t="shared" si="3"/>
        <v>0</v>
      </c>
      <c r="H7" s="1"/>
      <c r="I7" s="1"/>
      <c r="J7" s="1"/>
      <c r="K7" s="1"/>
      <c r="L7" s="1"/>
      <c r="M7" s="1"/>
      <c r="N7" s="1"/>
    </row>
    <row r="8" spans="2:14" x14ac:dyDescent="0.25">
      <c r="B8" s="10" t="s">
        <v>5</v>
      </c>
      <c r="C8" s="13">
        <v>700</v>
      </c>
      <c r="D8" s="13">
        <f t="shared" si="0"/>
        <v>233.33333333333334</v>
      </c>
      <c r="E8" s="13">
        <f t="shared" si="1"/>
        <v>466.66666666666663</v>
      </c>
      <c r="F8" s="13">
        <f t="shared" si="2"/>
        <v>233.33333333333329</v>
      </c>
      <c r="G8" s="13">
        <f t="shared" si="3"/>
        <v>0</v>
      </c>
      <c r="H8" s="1"/>
      <c r="I8" s="1"/>
      <c r="J8" s="1"/>
      <c r="K8" s="1"/>
      <c r="L8" s="1"/>
      <c r="M8" s="1"/>
      <c r="N8" s="1"/>
    </row>
    <row r="9" spans="2:14" ht="15.75" thickBot="1" x14ac:dyDescent="0.3">
      <c r="B9" s="11" t="s">
        <v>10</v>
      </c>
      <c r="C9" s="14">
        <f>SUM(C5:C8)</f>
        <v>2350</v>
      </c>
      <c r="D9" s="14">
        <f t="shared" si="0"/>
        <v>783.33333333333337</v>
      </c>
      <c r="E9" s="14">
        <f t="shared" si="1"/>
        <v>1566.6666666666665</v>
      </c>
      <c r="F9" s="14">
        <f t="shared" si="2"/>
        <v>783.33333333333314</v>
      </c>
      <c r="G9" s="14">
        <f>F9-D9</f>
        <v>0</v>
      </c>
      <c r="H9" s="1"/>
      <c r="I9" s="1"/>
      <c r="J9" s="1"/>
      <c r="K9" s="1"/>
      <c r="L9" s="1"/>
      <c r="M9" s="1"/>
      <c r="N9" s="1"/>
    </row>
    <row r="10" spans="2:14" x14ac:dyDescent="0.25">
      <c r="B10" s="8" t="s">
        <v>1</v>
      </c>
      <c r="C10" s="6"/>
      <c r="D10" s="6"/>
      <c r="E10" s="6"/>
      <c r="F10" s="6"/>
      <c r="G10" s="9"/>
      <c r="H10" s="1"/>
      <c r="I10" s="1"/>
      <c r="J10" s="1"/>
      <c r="K10" s="1"/>
      <c r="L10" s="1"/>
      <c r="M10" s="1"/>
      <c r="N10" s="1"/>
    </row>
    <row r="11" spans="2:14" x14ac:dyDescent="0.25">
      <c r="B11" s="7" t="s">
        <v>15</v>
      </c>
      <c r="C11" s="7" t="s">
        <v>14</v>
      </c>
      <c r="D11" s="15" t="s">
        <v>22</v>
      </c>
      <c r="E11" s="22"/>
      <c r="F11" s="16" t="s">
        <v>23</v>
      </c>
      <c r="G11" s="16" t="s">
        <v>24</v>
      </c>
      <c r="H11" s="1"/>
      <c r="I11" s="1"/>
      <c r="J11" s="1"/>
      <c r="K11" s="1"/>
      <c r="L11" s="1"/>
      <c r="M11" s="1"/>
      <c r="N11" s="1"/>
    </row>
    <row r="12" spans="2:14" x14ac:dyDescent="0.25">
      <c r="B12" s="10" t="s">
        <v>16</v>
      </c>
      <c r="C12" s="12" t="s">
        <v>20</v>
      </c>
      <c r="D12" s="13">
        <v>25</v>
      </c>
      <c r="E12" s="2"/>
      <c r="F12" s="17">
        <v>25</v>
      </c>
      <c r="G12" s="13">
        <f>D12*F12</f>
        <v>625</v>
      </c>
      <c r="H12" s="1"/>
      <c r="I12" s="1"/>
      <c r="J12" s="1"/>
      <c r="K12" s="1"/>
      <c r="L12" s="1"/>
      <c r="M12" s="1"/>
      <c r="N12" s="1"/>
    </row>
    <row r="13" spans="2:14" x14ac:dyDescent="0.25">
      <c r="B13" s="10" t="s">
        <v>17</v>
      </c>
      <c r="C13" s="12" t="s">
        <v>21</v>
      </c>
      <c r="D13" s="13">
        <v>15</v>
      </c>
      <c r="E13" s="2"/>
      <c r="F13" s="17">
        <v>25</v>
      </c>
      <c r="G13" s="13">
        <f>D13*F13</f>
        <v>375</v>
      </c>
      <c r="H13" s="1"/>
      <c r="I13" s="1"/>
      <c r="J13" s="1"/>
      <c r="K13" s="1"/>
      <c r="L13" s="1"/>
      <c r="M13" s="1"/>
      <c r="N13" s="1"/>
    </row>
    <row r="14" spans="2:14" x14ac:dyDescent="0.25">
      <c r="B14" s="10" t="s">
        <v>18</v>
      </c>
      <c r="C14" s="12" t="s">
        <v>21</v>
      </c>
      <c r="D14" s="13">
        <v>15</v>
      </c>
      <c r="E14" s="2"/>
      <c r="F14" s="17">
        <v>25</v>
      </c>
      <c r="G14" s="13">
        <f>D14*F14</f>
        <v>375</v>
      </c>
      <c r="H14" s="1"/>
      <c r="I14" s="1"/>
      <c r="J14" s="1"/>
      <c r="K14" s="1"/>
      <c r="L14" s="1"/>
      <c r="M14" s="1"/>
      <c r="N14" s="1"/>
    </row>
    <row r="15" spans="2:14" x14ac:dyDescent="0.25">
      <c r="B15" s="10" t="s">
        <v>19</v>
      </c>
      <c r="C15" s="12" t="s">
        <v>21</v>
      </c>
      <c r="D15" s="13">
        <v>15</v>
      </c>
      <c r="E15" s="2"/>
      <c r="F15" s="17">
        <v>25</v>
      </c>
      <c r="G15" s="13">
        <f>D15*F15</f>
        <v>375</v>
      </c>
      <c r="H15" s="1"/>
      <c r="I15" s="1"/>
      <c r="J15" s="1"/>
      <c r="K15" s="1"/>
      <c r="L15" s="1"/>
      <c r="M15" s="1"/>
      <c r="N15" s="1"/>
    </row>
    <row r="16" spans="2:14" x14ac:dyDescent="0.25">
      <c r="B16" s="18"/>
      <c r="C16" s="19" t="s">
        <v>25</v>
      </c>
      <c r="D16" s="20">
        <f>AVERAGE(D12:D15)</f>
        <v>17.5</v>
      </c>
      <c r="E16" s="19" t="s">
        <v>27</v>
      </c>
      <c r="F16" s="21">
        <f>SUM(F12:F15)</f>
        <v>100</v>
      </c>
      <c r="G16" s="20">
        <f>SUM(G12:G15)</f>
        <v>1750</v>
      </c>
      <c r="H16" s="1"/>
      <c r="I16" s="1"/>
      <c r="J16" s="1"/>
      <c r="K16" s="1"/>
      <c r="L16" s="1"/>
      <c r="M16" s="1"/>
      <c r="N16" s="1"/>
    </row>
    <row r="17" spans="3:14" x14ac:dyDescent="0.25">
      <c r="C17" s="1"/>
      <c r="D17" s="1"/>
      <c r="E17" s="22"/>
      <c r="F17" s="16" t="s">
        <v>28</v>
      </c>
      <c r="G17" s="16" t="s">
        <v>24</v>
      </c>
      <c r="H17" s="1"/>
      <c r="I17" s="1"/>
      <c r="J17" s="1"/>
      <c r="K17" s="1"/>
      <c r="L17" s="1"/>
      <c r="M17" s="1"/>
      <c r="N17" s="1"/>
    </row>
    <row r="18" spans="3:14" x14ac:dyDescent="0.25">
      <c r="C18" s="1"/>
      <c r="D18" s="1"/>
      <c r="E18" s="2"/>
      <c r="F18" s="17">
        <v>11.7</v>
      </c>
      <c r="G18" s="13">
        <f>D12*F18</f>
        <v>292.5</v>
      </c>
      <c r="H18" s="1"/>
      <c r="I18" s="1"/>
      <c r="J18" s="1"/>
      <c r="K18" s="1"/>
      <c r="L18" s="1"/>
      <c r="M18" s="1"/>
      <c r="N18" s="1"/>
    </row>
    <row r="19" spans="3:14" x14ac:dyDescent="0.25">
      <c r="C19" s="1"/>
      <c r="D19" s="1"/>
      <c r="E19" s="2"/>
      <c r="F19" s="17">
        <v>12.28</v>
      </c>
      <c r="G19" s="13">
        <f>D13*F19</f>
        <v>184.2</v>
      </c>
      <c r="H19" s="1"/>
      <c r="I19" s="1"/>
      <c r="J19" s="1"/>
      <c r="K19" s="1"/>
      <c r="L19" s="1"/>
      <c r="M19" s="1"/>
      <c r="N19" s="1"/>
    </row>
    <row r="20" spans="3:14" x14ac:dyDescent="0.25">
      <c r="C20" s="1"/>
      <c r="D20" s="1"/>
      <c r="E20" s="2"/>
      <c r="F20" s="17">
        <v>14.65</v>
      </c>
      <c r="G20" s="13">
        <f>D14*F20</f>
        <v>219.75</v>
      </c>
      <c r="H20" s="1"/>
      <c r="I20" s="1"/>
      <c r="J20" s="1"/>
      <c r="K20" s="1"/>
      <c r="L20" s="1"/>
      <c r="M20" s="1"/>
      <c r="N20" s="1"/>
    </row>
    <row r="21" spans="3:14" x14ac:dyDescent="0.25">
      <c r="C21" s="1"/>
      <c r="D21" s="1"/>
      <c r="E21" s="2"/>
      <c r="F21" s="17">
        <v>11.93</v>
      </c>
      <c r="G21" s="13">
        <f>D15*F21</f>
        <v>178.95</v>
      </c>
      <c r="H21" s="1"/>
      <c r="I21" s="1"/>
      <c r="J21" s="1"/>
      <c r="K21" s="1"/>
      <c r="L21" s="1"/>
      <c r="M21" s="1"/>
      <c r="N21" s="1"/>
    </row>
    <row r="22" spans="3:14" x14ac:dyDescent="0.25">
      <c r="C22" s="1"/>
      <c r="D22" s="1"/>
      <c r="E22" s="19" t="s">
        <v>26</v>
      </c>
      <c r="F22" s="21">
        <f>SUM(F18:F21)</f>
        <v>50.559999999999995</v>
      </c>
      <c r="G22" s="20">
        <f>SUM(G18:G21)</f>
        <v>875.40000000000009</v>
      </c>
      <c r="H22" s="1"/>
      <c r="I22" s="1"/>
      <c r="J22" s="1"/>
      <c r="K22" s="1"/>
      <c r="L22" s="1"/>
      <c r="M22" s="1"/>
      <c r="N22" s="1"/>
    </row>
    <row r="23" spans="3:14" x14ac:dyDescent="0.25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3:14" x14ac:dyDescent="0.25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3:14" x14ac:dyDescent="0.25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3:14" x14ac:dyDescent="0.25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GuilleX7</dc:creator>
  <cp:lastModifiedBy>GuilleX7</cp:lastModifiedBy>
  <dcterms:created xsi:type="dcterms:W3CDTF">2021-04-25T21:02:10Z</dcterms:created>
  <dcterms:modified xsi:type="dcterms:W3CDTF">2021-05-02T23:14:05Z</dcterms:modified>
</cp:coreProperties>
</file>