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0.190\usuarios$\albertomartin\Desktop\"/>
    </mc:Choice>
  </mc:AlternateContent>
  <bookViews>
    <workbookView xWindow="0" yWindow="0" windowWidth="20490" windowHeight="7050"/>
  </bookViews>
  <sheets>
    <sheet name="P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O10" i="1"/>
  <c r="D25" i="1" l="1"/>
  <c r="D27" i="1" s="1"/>
  <c r="E25" i="1"/>
  <c r="F25" i="1"/>
  <c r="G25" i="1"/>
  <c r="H25" i="1"/>
  <c r="H27" i="1" s="1"/>
  <c r="I25" i="1"/>
  <c r="J25" i="1"/>
  <c r="K25" i="1"/>
  <c r="L25" i="1"/>
  <c r="L27" i="1" s="1"/>
  <c r="M25" i="1"/>
  <c r="N25" i="1"/>
  <c r="C25" i="1"/>
  <c r="O25" i="1" s="1"/>
  <c r="O16" i="1"/>
  <c r="O17" i="1"/>
  <c r="O18" i="1"/>
  <c r="O19" i="1"/>
  <c r="O20" i="1"/>
  <c r="O21" i="1"/>
  <c r="O22" i="1"/>
  <c r="O23" i="1"/>
  <c r="O24" i="1"/>
  <c r="O15" i="1"/>
  <c r="D12" i="1"/>
  <c r="E12" i="1"/>
  <c r="O12" i="1" s="1"/>
  <c r="F12" i="1"/>
  <c r="F27" i="1" s="1"/>
  <c r="G12" i="1"/>
  <c r="G27" i="1" s="1"/>
  <c r="H12" i="1"/>
  <c r="I12" i="1"/>
  <c r="I27" i="1" s="1"/>
  <c r="J12" i="1"/>
  <c r="J27" i="1" s="1"/>
  <c r="K12" i="1"/>
  <c r="K27" i="1" s="1"/>
  <c r="L12" i="1"/>
  <c r="M12" i="1"/>
  <c r="M27" i="1" s="1"/>
  <c r="N12" i="1"/>
  <c r="N27" i="1" s="1"/>
  <c r="O9" i="1"/>
  <c r="O11" i="1"/>
  <c r="O8" i="1"/>
  <c r="E27" i="1" l="1"/>
  <c r="C27" i="1"/>
  <c r="O27" i="1" l="1"/>
  <c r="C28" i="1"/>
  <c r="C29" i="1" l="1"/>
  <c r="D28" i="1" s="1"/>
  <c r="D29" i="1" l="1"/>
  <c r="E28" i="1"/>
  <c r="E29" i="1" s="1"/>
  <c r="F28" i="1" s="1"/>
  <c r="F29" i="1" s="1"/>
  <c r="G28" i="1" s="1"/>
  <c r="G29" i="1" s="1"/>
  <c r="H28" i="1" s="1"/>
  <c r="H29" i="1" s="1"/>
  <c r="I28" i="1" s="1"/>
  <c r="I29" i="1" l="1"/>
  <c r="J28" i="1" s="1"/>
  <c r="J29" i="1" l="1"/>
  <c r="K28" i="1" s="1"/>
  <c r="K29" i="1" s="1"/>
  <c r="L28" i="1" s="1"/>
  <c r="L29" i="1" l="1"/>
  <c r="M28" i="1" s="1"/>
  <c r="M29" i="1" l="1"/>
  <c r="N28" i="1" s="1"/>
  <c r="N29" i="1" s="1"/>
</calcChain>
</file>

<file path=xl/sharedStrings.xml><?xml version="1.0" encoding="utf-8"?>
<sst xmlns="http://schemas.openxmlformats.org/spreadsheetml/2006/main" count="35" uniqueCount="35">
  <si>
    <t>PLAN DE TESORERÍA</t>
  </si>
  <si>
    <t>Entradas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</si>
  <si>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</si>
  <si>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</si>
  <si>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</si>
  <si>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</si>
  <si>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</si>
  <si>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</si>
  <si>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</si>
  <si>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</si>
  <si>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</si>
  <si>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</si>
  <si>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Diciembre</t>
  </si>
  <si>
    <t>Aportaciones de los socios</t>
  </si>
  <si>
    <t>Préstamo</t>
  </si>
  <si>
    <t>Ventas</t>
  </si>
  <si>
    <t>Intereses de la cuenta corriente</t>
  </si>
  <si>
    <t>Salidas</t>
  </si>
  <si>
    <t>Devolución del préstamo e inter.</t>
  </si>
  <si>
    <t>Alquiler</t>
  </si>
  <si>
    <t>Compra de maquinaria</t>
  </si>
  <si>
    <t>Seguros</t>
  </si>
  <si>
    <t>Publicidad</t>
  </si>
  <si>
    <t>Compra de mercaderías</t>
  </si>
  <si>
    <t>Salarios</t>
  </si>
  <si>
    <t>Seguridad Social</t>
  </si>
  <si>
    <t>Impuestos</t>
  </si>
  <si>
    <t>Suministros (luz, agua, gas, etc.)</t>
  </si>
  <si>
    <t>Total salidas</t>
  </si>
  <si>
    <t>Entradas menos salidas</t>
  </si>
  <si>
    <t>Saldo en cuenta corriente</t>
  </si>
  <si>
    <t>Saldo de la cuenta de crédito</t>
  </si>
  <si>
    <t>TOTALES</t>
  </si>
  <si>
    <t>Total entradas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</si>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</sst>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0" fontId="0" fillId="0" borderId="1" xfId="0" applyFont="1" applyBorder="1"/>
    <xf numFmtId="44" fontId="0" fillId="2" borderId="1" xfId="0" applyNumberFormat="1" applyFill="1" applyBorder="1"/>
    <xf numFmtId="0" fontId="0" fillId="2" borderId="1" xfId="0" applyFill="1" applyBorder="1"/>
    <xf numFmtId="0" fontId="2" fillId="3" borderId="0" xfId="0" applyFont="1" applyFill="1"/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2" xfId="0" applyFont="1" applyFill="1" applyBorder="1"/>
    <xf numFmtId="44" fontId="0" fillId="2" borderId="2" xfId="1" applyFont="1" applyFill="1" applyBorder="1"/>
    <xf numFmtId="44" fontId="0" fillId="2" borderId="2" xfId="0" applyNumberFormat="1" applyFill="1" applyBorder="1"/>
    <xf numFmtId="0" fontId="2" fillId="2" borderId="1" xfId="0" applyFont="1" applyFill="1" applyBorder="1"/>
    <xf numFmtId="44" fontId="0" fillId="0" borderId="1" xfId="1" applyFont="1" applyFill="1" applyBorder="1"/>
  </cellXfs>
  <cellStyles count="2">
    <cellStyle name="Moneda" xfId="1" builtinId="4"/>
    <cellStyle name="Normal" xfId="0" builtinId="0"/>
  </cellStyles>
  <dxfs count="1">
    <dxf>
      <fill>
        <patternFill patternType="gray0625"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9"/>
  <sheetViews>
    <sheetView showGridLines="0" tabSelected="1" zoomScale="80" zoomScaleNormal="80" workbookViewId="0"/>
  </sheetViews>
  <sheetFormatPr baseColWidth="10" defaultRowHeight="15" x14ac:dyDescent="0.25"/>
  <cols>
    <col min="2" max="2" width="34.7109375" customWidth="1"/>
    <col min="3" max="14" width="11.7109375" customWidth="1"/>
    <col min="15" max="15" width="12.85546875" bestFit="1" customWidth="1"/>
  </cols>
  <sheetData>
    <row r="4" spans="2:15" x14ac:dyDescent="0.25">
      <c r="B4" s="1" t="s">
        <v>0</v>
      </c>
    </row>
    <row r="6" spans="2:15" x14ac:dyDescent="0.25">
      <c r="C6" s="10" t="s">
        <v>2</v>
      </c>
      <c r="D6" s="10" t="s">
        <v>3</v>
      </c>
      <c r="E6" s="10" t="s">
        <v>4</v>
      </c>
      <c r="F6" s="10" t="s">
        <v>5</v>
      </c>
      <c r="G6" s="10" t="s">
        <v>6</v>
      </c>
      <c r="H6" s="10" t="s">
        <v>7</v>
      </c>
      <c r="I6" s="10" t="s">
        <v>8</v>
      </c>
      <c r="J6" s="10" t="s">
        <v>9</v>
      </c>
      <c r="K6" s="10" t="s">
        <v>10</v>
      </c>
      <c r="L6" s="10" t="s">
        <v>11</v>
      </c>
      <c r="M6" s="10" t="s">
        <v>34</v>
      </c>
      <c r="N6" s="10" t="s">
        <v>12</v>
      </c>
      <c r="O6" s="11" t="s">
        <v>32</v>
      </c>
    </row>
    <row r="7" spans="2:15" x14ac:dyDescent="0.25">
      <c r="B7" s="9" t="s">
        <v>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/>
    </row>
    <row r="8" spans="2:15" x14ac:dyDescent="0.25">
      <c r="B8" s="4" t="s">
        <v>13</v>
      </c>
      <c r="C8" s="5">
        <v>1000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7">
        <f>SUM(C8:N8)</f>
        <v>1000</v>
      </c>
    </row>
    <row r="9" spans="2:15" x14ac:dyDescent="0.25">
      <c r="B9" s="4" t="s">
        <v>14</v>
      </c>
      <c r="C9" s="5">
        <v>200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7">
        <f t="shared" ref="O9:O12" si="0">SUM(C9:N9)</f>
        <v>200</v>
      </c>
    </row>
    <row r="10" spans="2:15" x14ac:dyDescent="0.25">
      <c r="B10" s="4" t="s">
        <v>15</v>
      </c>
      <c r="C10" s="5">
        <v>50</v>
      </c>
      <c r="D10" s="5">
        <v>1000</v>
      </c>
      <c r="E10" s="5">
        <v>700</v>
      </c>
      <c r="F10" s="5">
        <v>892</v>
      </c>
      <c r="G10" s="5">
        <v>500</v>
      </c>
      <c r="H10" s="5">
        <v>600</v>
      </c>
      <c r="I10" s="5">
        <v>700</v>
      </c>
      <c r="J10" s="5">
        <v>400</v>
      </c>
      <c r="K10" s="5">
        <v>300</v>
      </c>
      <c r="L10" s="5">
        <v>600</v>
      </c>
      <c r="M10" s="5">
        <v>900</v>
      </c>
      <c r="N10" s="5">
        <v>1600</v>
      </c>
      <c r="O10" s="7">
        <f>SUM(C10:N10)</f>
        <v>8242</v>
      </c>
    </row>
    <row r="11" spans="2:15" x14ac:dyDescent="0.25">
      <c r="B11" s="4" t="s">
        <v>16</v>
      </c>
      <c r="C11" s="5">
        <v>2</v>
      </c>
      <c r="D11" s="5">
        <v>2</v>
      </c>
      <c r="E11" s="5">
        <v>2</v>
      </c>
      <c r="F11" s="5">
        <v>2</v>
      </c>
      <c r="G11" s="5">
        <v>2</v>
      </c>
      <c r="H11" s="5">
        <v>2</v>
      </c>
      <c r="I11" s="5">
        <v>2</v>
      </c>
      <c r="J11" s="5">
        <v>2</v>
      </c>
      <c r="K11" s="5">
        <v>2</v>
      </c>
      <c r="L11" s="5">
        <v>2</v>
      </c>
      <c r="M11" s="5">
        <v>2</v>
      </c>
      <c r="N11" s="5">
        <v>2</v>
      </c>
      <c r="O11" s="7">
        <f t="shared" si="0"/>
        <v>24</v>
      </c>
    </row>
    <row r="12" spans="2:15" ht="15.75" thickBot="1" x14ac:dyDescent="0.3">
      <c r="B12" s="12" t="s">
        <v>33</v>
      </c>
      <c r="C12" s="13">
        <f>SUM(C8:C11)</f>
        <v>1252</v>
      </c>
      <c r="D12" s="13">
        <f t="shared" ref="D12:N12" si="1">SUM(D8:D11)</f>
        <v>1002</v>
      </c>
      <c r="E12" s="13">
        <f t="shared" si="1"/>
        <v>702</v>
      </c>
      <c r="F12" s="13">
        <f t="shared" si="1"/>
        <v>894</v>
      </c>
      <c r="G12" s="13">
        <f t="shared" si="1"/>
        <v>502</v>
      </c>
      <c r="H12" s="13">
        <f t="shared" si="1"/>
        <v>602</v>
      </c>
      <c r="I12" s="13">
        <f t="shared" si="1"/>
        <v>702</v>
      </c>
      <c r="J12" s="13">
        <f t="shared" si="1"/>
        <v>402</v>
      </c>
      <c r="K12" s="13">
        <f t="shared" si="1"/>
        <v>302</v>
      </c>
      <c r="L12" s="13">
        <f t="shared" si="1"/>
        <v>602</v>
      </c>
      <c r="M12" s="13">
        <f t="shared" si="1"/>
        <v>902</v>
      </c>
      <c r="N12" s="13">
        <f t="shared" si="1"/>
        <v>1602</v>
      </c>
      <c r="O12" s="14">
        <f t="shared" si="0"/>
        <v>9466</v>
      </c>
    </row>
    <row r="13" spans="2:15" ht="15.75" thickTop="1" x14ac:dyDescent="0.25"/>
    <row r="14" spans="2:15" x14ac:dyDescent="0.25">
      <c r="B14" s="9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5" x14ac:dyDescent="0.25">
      <c r="B15" s="6" t="s">
        <v>18</v>
      </c>
      <c r="C15" s="5"/>
      <c r="D15" s="5"/>
      <c r="E15" s="5">
        <v>32</v>
      </c>
      <c r="F15" s="5"/>
      <c r="G15" s="5"/>
      <c r="H15" s="5">
        <v>32</v>
      </c>
      <c r="I15" s="5"/>
      <c r="J15" s="5"/>
      <c r="K15" s="5">
        <v>32</v>
      </c>
      <c r="L15" s="5"/>
      <c r="M15" s="5"/>
      <c r="N15" s="5">
        <v>32</v>
      </c>
      <c r="O15" s="7">
        <f>SUM(C15:N15)</f>
        <v>128</v>
      </c>
    </row>
    <row r="16" spans="2:15" x14ac:dyDescent="0.25">
      <c r="B16" s="6" t="s">
        <v>19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  <c r="L16" s="5">
        <v>100</v>
      </c>
      <c r="M16" s="5">
        <v>100</v>
      </c>
      <c r="N16" s="5">
        <v>100</v>
      </c>
      <c r="O16" s="7">
        <f t="shared" ref="O16:O27" si="2">SUM(C16:N16)</f>
        <v>1200</v>
      </c>
    </row>
    <row r="17" spans="2:15" x14ac:dyDescent="0.25">
      <c r="B17" s="6" t="s">
        <v>20</v>
      </c>
      <c r="C17" s="5">
        <v>240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7">
        <f t="shared" si="2"/>
        <v>240</v>
      </c>
    </row>
    <row r="18" spans="2:15" x14ac:dyDescent="0.25">
      <c r="B18" s="6" t="s">
        <v>21</v>
      </c>
      <c r="C18" s="5">
        <v>70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7">
        <f t="shared" si="2"/>
        <v>70</v>
      </c>
    </row>
    <row r="19" spans="2:15" x14ac:dyDescent="0.25">
      <c r="B19" s="6" t="s">
        <v>22</v>
      </c>
      <c r="C19" s="5">
        <v>120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>
        <v>120</v>
      </c>
      <c r="O19" s="7">
        <f t="shared" si="2"/>
        <v>240</v>
      </c>
    </row>
    <row r="20" spans="2:15" x14ac:dyDescent="0.25">
      <c r="B20" s="6" t="s">
        <v>23</v>
      </c>
      <c r="C20" s="5">
        <v>180</v>
      </c>
      <c r="D20" s="5">
        <v>220</v>
      </c>
      <c r="E20" s="5">
        <v>250</v>
      </c>
      <c r="F20" s="5">
        <v>255</v>
      </c>
      <c r="G20" s="5">
        <v>280</v>
      </c>
      <c r="H20" s="5">
        <v>900</v>
      </c>
      <c r="I20" s="5">
        <v>950</v>
      </c>
      <c r="J20" s="5">
        <v>100</v>
      </c>
      <c r="K20" s="5">
        <v>260</v>
      </c>
      <c r="L20" s="5">
        <v>280</v>
      </c>
      <c r="M20" s="5">
        <v>280</v>
      </c>
      <c r="N20" s="5">
        <v>1000</v>
      </c>
      <c r="O20" s="7">
        <f t="shared" si="2"/>
        <v>4955</v>
      </c>
    </row>
    <row r="21" spans="2:15" x14ac:dyDescent="0.25">
      <c r="B21" s="6" t="s">
        <v>24</v>
      </c>
      <c r="C21" s="5">
        <v>200</v>
      </c>
      <c r="D21" s="5">
        <v>200</v>
      </c>
      <c r="E21" s="5">
        <v>200</v>
      </c>
      <c r="F21" s="5">
        <v>200</v>
      </c>
      <c r="G21" s="5">
        <v>200</v>
      </c>
      <c r="H21" s="5">
        <v>200</v>
      </c>
      <c r="I21" s="5">
        <v>200</v>
      </c>
      <c r="J21" s="5">
        <v>200</v>
      </c>
      <c r="K21" s="5">
        <v>200</v>
      </c>
      <c r="L21" s="5">
        <v>200</v>
      </c>
      <c r="M21" s="5">
        <v>200</v>
      </c>
      <c r="N21" s="5">
        <v>200</v>
      </c>
      <c r="O21" s="7">
        <f t="shared" si="2"/>
        <v>2400</v>
      </c>
    </row>
    <row r="22" spans="2:15" x14ac:dyDescent="0.25">
      <c r="B22" s="6" t="s">
        <v>25</v>
      </c>
      <c r="C22" s="5">
        <v>64</v>
      </c>
      <c r="D22" s="5">
        <v>64</v>
      </c>
      <c r="E22" s="5">
        <v>64</v>
      </c>
      <c r="F22" s="5">
        <v>64</v>
      </c>
      <c r="G22" s="5">
        <v>64</v>
      </c>
      <c r="H22" s="5">
        <v>64</v>
      </c>
      <c r="I22" s="5">
        <v>64</v>
      </c>
      <c r="J22" s="5">
        <v>64</v>
      </c>
      <c r="K22" s="5">
        <v>64</v>
      </c>
      <c r="L22" s="5">
        <v>64</v>
      </c>
      <c r="M22" s="5">
        <v>64</v>
      </c>
      <c r="N22" s="5">
        <v>64</v>
      </c>
      <c r="O22" s="7">
        <f t="shared" si="2"/>
        <v>768</v>
      </c>
    </row>
    <row r="23" spans="2:15" x14ac:dyDescent="0.25">
      <c r="B23" s="6" t="s">
        <v>26</v>
      </c>
      <c r="C23" s="5">
        <v>48</v>
      </c>
      <c r="D23" s="5"/>
      <c r="E23" s="5"/>
      <c r="F23" s="5"/>
      <c r="G23" s="5"/>
      <c r="H23" s="5"/>
      <c r="I23" s="5">
        <v>48</v>
      </c>
      <c r="J23" s="5"/>
      <c r="K23" s="5"/>
      <c r="L23" s="5"/>
      <c r="M23" s="5"/>
      <c r="N23" s="5"/>
      <c r="O23" s="7">
        <f t="shared" si="2"/>
        <v>96</v>
      </c>
    </row>
    <row r="24" spans="2:15" x14ac:dyDescent="0.25">
      <c r="B24" s="6" t="s">
        <v>27</v>
      </c>
      <c r="C24" s="5">
        <v>13</v>
      </c>
      <c r="D24" s="5">
        <v>13</v>
      </c>
      <c r="E24" s="5">
        <v>13</v>
      </c>
      <c r="F24" s="5">
        <v>13</v>
      </c>
      <c r="G24" s="5">
        <v>13</v>
      </c>
      <c r="H24" s="5">
        <v>13</v>
      </c>
      <c r="I24" s="5">
        <v>13</v>
      </c>
      <c r="J24" s="5">
        <v>13</v>
      </c>
      <c r="K24" s="5">
        <v>13</v>
      </c>
      <c r="L24" s="5">
        <v>13</v>
      </c>
      <c r="M24" s="5">
        <v>13</v>
      </c>
      <c r="N24" s="5">
        <v>13</v>
      </c>
      <c r="O24" s="7">
        <f t="shared" si="2"/>
        <v>156</v>
      </c>
    </row>
    <row r="25" spans="2:15" ht="15.75" thickBot="1" x14ac:dyDescent="0.3">
      <c r="B25" s="12" t="s">
        <v>28</v>
      </c>
      <c r="C25" s="13">
        <f>SUM(C15:C24)</f>
        <v>1035</v>
      </c>
      <c r="D25" s="13">
        <f t="shared" ref="D25:N25" si="3">SUM(D15:D24)</f>
        <v>597</v>
      </c>
      <c r="E25" s="13">
        <f t="shared" si="3"/>
        <v>659</v>
      </c>
      <c r="F25" s="13">
        <f t="shared" si="3"/>
        <v>632</v>
      </c>
      <c r="G25" s="13">
        <f t="shared" si="3"/>
        <v>657</v>
      </c>
      <c r="H25" s="13">
        <f t="shared" si="3"/>
        <v>1309</v>
      </c>
      <c r="I25" s="13">
        <f t="shared" si="3"/>
        <v>1375</v>
      </c>
      <c r="J25" s="13">
        <f t="shared" si="3"/>
        <v>477</v>
      </c>
      <c r="K25" s="13">
        <f t="shared" si="3"/>
        <v>669</v>
      </c>
      <c r="L25" s="13">
        <f t="shared" si="3"/>
        <v>657</v>
      </c>
      <c r="M25" s="13">
        <f t="shared" si="3"/>
        <v>657</v>
      </c>
      <c r="N25" s="13">
        <f t="shared" si="3"/>
        <v>1529</v>
      </c>
      <c r="O25" s="14">
        <f t="shared" si="2"/>
        <v>10253</v>
      </c>
    </row>
    <row r="26" spans="2:15" ht="15.75" thickTop="1" x14ac:dyDescent="0.25"/>
    <row r="27" spans="2:15" x14ac:dyDescent="0.25">
      <c r="B27" s="15" t="s">
        <v>29</v>
      </c>
      <c r="C27" s="16">
        <f>C12-C25</f>
        <v>217</v>
      </c>
      <c r="D27" s="16">
        <f t="shared" ref="D27:N27" si="4">D12-D25</f>
        <v>405</v>
      </c>
      <c r="E27" s="16">
        <f t="shared" si="4"/>
        <v>43</v>
      </c>
      <c r="F27" s="16">
        <f t="shared" si="4"/>
        <v>262</v>
      </c>
      <c r="G27" s="16">
        <f t="shared" si="4"/>
        <v>-155</v>
      </c>
      <c r="H27" s="16">
        <f t="shared" si="4"/>
        <v>-707</v>
      </c>
      <c r="I27" s="16">
        <f t="shared" si="4"/>
        <v>-673</v>
      </c>
      <c r="J27" s="16">
        <f t="shared" si="4"/>
        <v>-75</v>
      </c>
      <c r="K27" s="16">
        <f t="shared" si="4"/>
        <v>-367</v>
      </c>
      <c r="L27" s="16">
        <f t="shared" si="4"/>
        <v>-55</v>
      </c>
      <c r="M27" s="16">
        <f t="shared" si="4"/>
        <v>245</v>
      </c>
      <c r="N27" s="16">
        <f t="shared" si="4"/>
        <v>73</v>
      </c>
      <c r="O27" s="7">
        <f t="shared" si="2"/>
        <v>-787</v>
      </c>
    </row>
    <row r="28" spans="2:15" x14ac:dyDescent="0.25">
      <c r="B28" s="15" t="s">
        <v>30</v>
      </c>
      <c r="C28" s="16">
        <f>IF(C27&gt;0,C27,0)</f>
        <v>217</v>
      </c>
      <c r="D28" s="16">
        <f>IF((C28+D27+C29)&gt;0,(C28+D27),0)</f>
        <v>622</v>
      </c>
      <c r="E28" s="16">
        <f t="shared" ref="E28:L28" si="5">IF((D28+E27+D29)&gt;0,(D28+E27),0)</f>
        <v>665</v>
      </c>
      <c r="F28" s="16">
        <f t="shared" si="5"/>
        <v>927</v>
      </c>
      <c r="G28" s="16">
        <f t="shared" si="5"/>
        <v>772</v>
      </c>
      <c r="H28" s="16">
        <f t="shared" si="5"/>
        <v>65</v>
      </c>
      <c r="I28" s="16">
        <f t="shared" si="5"/>
        <v>0</v>
      </c>
      <c r="J28" s="16">
        <f>IF((I28+J27+I29)&gt;0,(I28+J27),0)</f>
        <v>0</v>
      </c>
      <c r="K28" s="16">
        <f t="shared" si="5"/>
        <v>0</v>
      </c>
      <c r="L28" s="16">
        <f t="shared" si="5"/>
        <v>0</v>
      </c>
      <c r="M28" s="16">
        <f>IF((L28+M27+L29)&gt;0,(L28+M27),0)</f>
        <v>0</v>
      </c>
      <c r="N28" s="16">
        <f>IF((M28+N27+M29)&gt;0,(M28+N27),0)</f>
        <v>0</v>
      </c>
      <c r="O28" s="8"/>
    </row>
    <row r="29" spans="2:15" x14ac:dyDescent="0.25">
      <c r="B29" s="15" t="s">
        <v>31</v>
      </c>
      <c r="C29" s="16">
        <f>IF(C28&lt;0,C27,0)</f>
        <v>0</v>
      </c>
      <c r="D29" s="16">
        <f>IF(D28&gt;0,0,(C28+D27+C29))</f>
        <v>0</v>
      </c>
      <c r="E29" s="16">
        <f t="shared" ref="E29:H29" si="6">IF(E28&gt;0,0,(D28+E27+D29))</f>
        <v>0</v>
      </c>
      <c r="F29" s="16">
        <f t="shared" si="6"/>
        <v>0</v>
      </c>
      <c r="G29" s="16">
        <f t="shared" si="6"/>
        <v>0</v>
      </c>
      <c r="H29" s="16">
        <f t="shared" si="6"/>
        <v>0</v>
      </c>
      <c r="I29" s="16">
        <f>IF(I28&gt;0,0,(H28+I27+H29))</f>
        <v>-608</v>
      </c>
      <c r="J29" s="16">
        <f t="shared" ref="J29:N29" si="7">IF(J28&gt;0,0,(I28+J27+I29))</f>
        <v>-683</v>
      </c>
      <c r="K29" s="16">
        <f t="shared" si="7"/>
        <v>-1050</v>
      </c>
      <c r="L29" s="16">
        <f t="shared" si="7"/>
        <v>-1105</v>
      </c>
      <c r="M29" s="16">
        <f t="shared" si="7"/>
        <v>-860</v>
      </c>
      <c r="N29" s="16">
        <f t="shared" si="7"/>
        <v>-787</v>
      </c>
      <c r="O29" s="8"/>
    </row>
  </sheetData>
  <conditionalFormatting sqref="C8:O29">
    <cfRule type="expression" dxfId="0" priority="1">
      <formula>C8&lt;0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Martín Fincias</dc:creator>
  <cp:lastModifiedBy>Alberto Martín Fincias</cp:lastModifiedBy>
  <dcterms:created xsi:type="dcterms:W3CDTF">2022-12-09T16:45:20Z</dcterms:created>
  <dcterms:modified xsi:type="dcterms:W3CDTF">2023-01-13T16:46:54Z</dcterms:modified>
</cp:coreProperties>
</file>