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ers_000\Downloads\"/>
    </mc:Choice>
  </mc:AlternateContent>
  <xr:revisionPtr revIDLastSave="0" documentId="10_ncr:100000_{E75A7D78-B4F3-4DC4-B0C0-16059293C944}" xr6:coauthVersionLast="31" xr6:coauthVersionMax="37" xr10:uidLastSave="{00000000-0000-0000-0000-000000000000}"/>
  <bookViews>
    <workbookView xWindow="0" yWindow="0" windowWidth="21600" windowHeight="10560" activeTab="1" xr2:uid="{00000000-000D-0000-FFFF-FFFF00000000}"/>
  </bookViews>
  <sheets>
    <sheet name="Backlog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G8" i="2" l="1"/>
  <c r="J8" i="2" s="1"/>
  <c r="H8" i="2"/>
  <c r="K8" i="2"/>
  <c r="H9" i="2"/>
  <c r="H10" i="2" s="1"/>
  <c r="K9" i="2"/>
  <c r="G9" i="2" l="1"/>
  <c r="G10" i="2" s="1"/>
  <c r="J10" i="2" s="1"/>
  <c r="H11" i="2"/>
  <c r="K10" i="2"/>
  <c r="H2" i="2"/>
  <c r="K2" i="2" s="1"/>
  <c r="G2" i="2"/>
  <c r="J2" i="2" s="1"/>
  <c r="J9" i="2" l="1"/>
  <c r="G11" i="2"/>
  <c r="G12" i="2" s="1"/>
  <c r="K11" i="2"/>
  <c r="H12" i="2"/>
  <c r="H3" i="2"/>
  <c r="H4" i="2" s="1"/>
  <c r="H5" i="2" s="1"/>
  <c r="H6" i="2" s="1"/>
  <c r="H7" i="2" s="1"/>
  <c r="G3" i="2"/>
  <c r="J11" i="2" l="1"/>
  <c r="K12" i="2"/>
  <c r="H13" i="2"/>
  <c r="J12" i="2"/>
  <c r="G13" i="2"/>
  <c r="K3" i="2"/>
  <c r="G4" i="2"/>
  <c r="J3" i="2"/>
  <c r="G14" i="2" l="1"/>
  <c r="J14" i="2" s="1"/>
  <c r="J13" i="2"/>
  <c r="K13" i="2"/>
  <c r="H14" i="2"/>
  <c r="K14" i="2" s="1"/>
  <c r="J4" i="2"/>
  <c r="G5" i="2"/>
  <c r="K4" i="2"/>
  <c r="K5" i="2" l="1"/>
  <c r="G6" i="2"/>
  <c r="J5" i="2"/>
  <c r="G7" i="2" l="1"/>
  <c r="J6" i="2"/>
  <c r="K6" i="2"/>
  <c r="K7" i="2" l="1"/>
  <c r="J7" i="2"/>
</calcChain>
</file>

<file path=xl/sharedStrings.xml><?xml version="1.0" encoding="utf-8"?>
<sst xmlns="http://schemas.openxmlformats.org/spreadsheetml/2006/main" count="138" uniqueCount="77">
  <si>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</si>
  <si>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</si>
  <si>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</si>
  <si>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</si>
  <si>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</si>
  <si>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</si>
  <si>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</si>
  <si>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</si>
  <si>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</si>
  <si>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</si>
  <si>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</si>
  <si>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</si>
  <si>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</si>
  <si>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</si>
  <si>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</si>
  <si>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</si>
  <si>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</si>
  <si>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</si>
  <si>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</si>
  <si>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</si>
  <si>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</si>
  <si>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</si>
  <si>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</si>
  <si>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</si>
  <si>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</si>
  <si>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</si>
  <si>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</si>
  <si>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</si>
  <si>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</si>
  <si>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</si>
  <si>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</si>
  <si>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</si>
  <si>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</si>
  <si>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</si>
  <si>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</si>
  <si>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</si>
  <si>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</si>
  <si>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</si>
  <si>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</si>
  <si>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</si>
  <si>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</si>
  <si>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</si>
  <si>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</si>
  <si>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</si>
  <si>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</si>
  <si>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</si>
  <si>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</si>
  <si>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</si>
  <si>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</si>
  <si>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Time</t>
  </si>
  <si>
    <t>Master</t>
  </si>
  <si>
    <t>Members Present</t>
  </si>
  <si>
    <t>TBA</t>
  </si>
  <si>
    <t>4, 5</t>
  </si>
  <si>
    <t>1, 2</t>
  </si>
  <si>
    <t>Items Completed</t>
  </si>
  <si>
    <t>Completed Count (running total)</t>
  </si>
  <si>
    <t>Items Due</t>
  </si>
  <si>
    <t>6, 7, 10</t>
  </si>
  <si>
    <t>8, 11, 13, 15</t>
  </si>
  <si>
    <t>9, 12, 14, 16</t>
  </si>
  <si>
    <t>10, 11, 13, 15</t>
  </si>
  <si>
    <t>Items Due Count (running total)</t>
  </si>
  <si>
    <t>7, 8, 9, 12, 14, 16</t>
  </si>
  <si>
    <t>Actual</t>
  </si>
  <si>
    <t>Planned</t>
  </si>
  <si>
    <t>Total Tasks:</t>
  </si>
  <si>
    <t>31, 32, 34, 36</t>
  </si>
  <si>
    <t>33, 35</t>
  </si>
  <si>
    <t>27, 20</t>
  </si>
  <si>
    <t>28, 21</t>
  </si>
  <si>
    <t>22, 23, 24</t>
  </si>
  <si>
    <t>19, 21, 22, 25, 24</t>
  </si>
  <si>
    <t>23, 26, 29, 30, 27</t>
  </si>
  <si>
    <t>18, 20, 28, 17</t>
  </si>
  <si>
    <t>17, 18, 19</t>
  </si>
  <si>
    <t>25, 26, 30, 31, 32, 33, 35, 34, 36, 37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</si>
</sst>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Burndown!$J$2:$J$14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Burndown!$A$2:$A$14</c:f>
              <c:numCache>
                <c:formatCode>d\-mmm</c:formatCode>
                <c:ptCount val="13"/>
                <c:pt idx="0">
                  <c:v>43388</c:v>
                </c:pt>
                <c:pt idx="1">
                  <c:v>43390</c:v>
                </c:pt>
                <c:pt idx="2">
                  <c:v>43391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  <c:pt idx="6">
                  <c:v>43402</c:v>
                </c:pt>
                <c:pt idx="7">
                  <c:v>43403</c:v>
                </c:pt>
                <c:pt idx="8">
                  <c:v>43404</c:v>
                </c:pt>
                <c:pt idx="9">
                  <c:v>43405</c:v>
                </c:pt>
                <c:pt idx="10">
                  <c:v>43407</c:v>
                </c:pt>
                <c:pt idx="11">
                  <c:v>43408</c:v>
                </c:pt>
                <c:pt idx="12">
                  <c:v>43409</c:v>
                </c:pt>
              </c:numCache>
            </c:numRef>
          </c:cat>
          <c:val>
            <c:numRef>
              <c:f>Burndown!$K$2:$K$14</c:f>
              <c:numCache>
                <c:formatCode>General</c:formatCode>
                <c:ptCount val="13"/>
                <c:pt idx="0">
                  <c:v>36</c:v>
                </c:pt>
                <c:pt idx="1">
                  <c:v>35</c:v>
                </c:pt>
                <c:pt idx="2">
                  <c:v>33</c:v>
                </c:pt>
                <c:pt idx="3">
                  <c:v>32</c:v>
                </c:pt>
                <c:pt idx="4">
                  <c:v>28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11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14</xdr:row>
      <xdr:rowOff>41910</xdr:rowOff>
    </xdr:from>
    <xdr:to>
      <xdr:col>7</xdr:col>
      <xdr:colOff>1127760</xdr:colOff>
      <xdr:row>29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4" workbookViewId="0">
      <selection activeCell="B32" sqref="B32"/>
    </sheetView>
  </sheetViews>
  <sheetFormatPr defaultRowHeight="14.5" x14ac:dyDescent="0.35"/>
  <cols>
    <col min="2" max="2" width="95.1796875" customWidth="1"/>
    <col min="4" max="4" width="18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</row>
    <row r="2" spans="1:5" x14ac:dyDescent="0.35">
      <c r="A2">
        <v>1</v>
      </c>
      <c r="B2" t="s">
        <v>4</v>
      </c>
      <c r="C2">
        <v>1</v>
      </c>
      <c r="D2" t="s">
        <v>5</v>
      </c>
      <c r="E2" s="1"/>
    </row>
    <row r="3" spans="1:5" x14ac:dyDescent="0.35">
      <c r="A3">
        <v>2</v>
      </c>
      <c r="B3" t="s">
        <v>6</v>
      </c>
      <c r="C3">
        <v>1</v>
      </c>
      <c r="D3" t="s">
        <v>7</v>
      </c>
      <c r="E3" s="1"/>
    </row>
    <row r="4" spans="1:5" x14ac:dyDescent="0.35">
      <c r="A4">
        <v>3</v>
      </c>
      <c r="B4" t="s">
        <v>8</v>
      </c>
      <c r="C4">
        <v>1</v>
      </c>
      <c r="D4" t="s">
        <v>7</v>
      </c>
      <c r="E4" s="1"/>
    </row>
    <row r="5" spans="1:5" x14ac:dyDescent="0.35">
      <c r="A5">
        <v>4</v>
      </c>
      <c r="B5" t="s">
        <v>9</v>
      </c>
      <c r="C5">
        <v>1</v>
      </c>
      <c r="D5" t="s">
        <v>10</v>
      </c>
      <c r="E5" s="1"/>
    </row>
    <row r="6" spans="1:5" x14ac:dyDescent="0.35">
      <c r="A6">
        <v>5</v>
      </c>
      <c r="B6" t="s">
        <v>11</v>
      </c>
      <c r="C6">
        <v>1</v>
      </c>
      <c r="D6" t="s">
        <v>12</v>
      </c>
      <c r="E6" s="1"/>
    </row>
    <row r="7" spans="1:5" x14ac:dyDescent="0.35">
      <c r="A7">
        <v>6</v>
      </c>
      <c r="B7" t="s">
        <v>13</v>
      </c>
      <c r="C7">
        <v>2</v>
      </c>
      <c r="D7" t="s">
        <v>5</v>
      </c>
      <c r="E7" s="1"/>
    </row>
    <row r="8" spans="1:5" x14ac:dyDescent="0.35">
      <c r="A8">
        <v>7</v>
      </c>
      <c r="B8" t="s">
        <v>14</v>
      </c>
      <c r="C8">
        <v>2</v>
      </c>
      <c r="D8" t="s">
        <v>5</v>
      </c>
      <c r="E8" s="1"/>
    </row>
    <row r="9" spans="1:5" x14ac:dyDescent="0.35">
      <c r="A9">
        <v>8</v>
      </c>
      <c r="B9" t="s">
        <v>15</v>
      </c>
      <c r="C9">
        <v>2</v>
      </c>
      <c r="D9" t="s">
        <v>5</v>
      </c>
      <c r="E9" s="1"/>
    </row>
    <row r="10" spans="1:5" x14ac:dyDescent="0.35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5">
      <c r="A11">
        <v>10</v>
      </c>
      <c r="B11" t="s">
        <v>17</v>
      </c>
      <c r="C11">
        <v>2</v>
      </c>
      <c r="D11" t="s">
        <v>18</v>
      </c>
    </row>
    <row r="12" spans="1:5" x14ac:dyDescent="0.35">
      <c r="A12">
        <v>11</v>
      </c>
      <c r="B12" t="s">
        <v>19</v>
      </c>
      <c r="C12">
        <v>2</v>
      </c>
      <c r="D12" t="s">
        <v>18</v>
      </c>
    </row>
    <row r="13" spans="1:5" x14ac:dyDescent="0.35">
      <c r="A13">
        <v>12</v>
      </c>
      <c r="B13" t="s">
        <v>20</v>
      </c>
      <c r="C13">
        <v>2</v>
      </c>
      <c r="D13" t="s">
        <v>18</v>
      </c>
    </row>
    <row r="14" spans="1:5" x14ac:dyDescent="0.35">
      <c r="A14">
        <v>13</v>
      </c>
      <c r="B14" t="s">
        <v>21</v>
      </c>
      <c r="C14">
        <v>2</v>
      </c>
      <c r="D14" t="s">
        <v>12</v>
      </c>
    </row>
    <row r="15" spans="1:5" x14ac:dyDescent="0.35">
      <c r="A15">
        <v>14</v>
      </c>
      <c r="B15" t="s">
        <v>22</v>
      </c>
      <c r="C15">
        <v>2</v>
      </c>
      <c r="D15" t="s">
        <v>12</v>
      </c>
    </row>
    <row r="16" spans="1:5" x14ac:dyDescent="0.35">
      <c r="A16">
        <v>15</v>
      </c>
      <c r="B16" t="s">
        <v>23</v>
      </c>
      <c r="C16">
        <v>2</v>
      </c>
      <c r="D16" t="s">
        <v>24</v>
      </c>
    </row>
    <row r="17" spans="1:4" x14ac:dyDescent="0.35">
      <c r="A17">
        <v>16</v>
      </c>
      <c r="B17" t="s">
        <v>25</v>
      </c>
      <c r="C17">
        <v>2</v>
      </c>
      <c r="D17" t="s">
        <v>24</v>
      </c>
    </row>
    <row r="18" spans="1:4" x14ac:dyDescent="0.35">
      <c r="A18">
        <v>17</v>
      </c>
      <c r="B18" t="s">
        <v>26</v>
      </c>
      <c r="C18">
        <v>3</v>
      </c>
      <c r="D18" t="s">
        <v>12</v>
      </c>
    </row>
    <row r="19" spans="1:4" x14ac:dyDescent="0.35">
      <c r="A19">
        <v>18</v>
      </c>
      <c r="B19" t="s">
        <v>27</v>
      </c>
      <c r="C19">
        <v>3</v>
      </c>
      <c r="D19" t="s">
        <v>12</v>
      </c>
    </row>
    <row r="20" spans="1:4" x14ac:dyDescent="0.35">
      <c r="A20">
        <v>19</v>
      </c>
      <c r="B20" t="s">
        <v>28</v>
      </c>
      <c r="C20">
        <v>3</v>
      </c>
      <c r="D20" t="s">
        <v>12</v>
      </c>
    </row>
    <row r="21" spans="1:4" x14ac:dyDescent="0.35">
      <c r="A21">
        <v>20</v>
      </c>
      <c r="B21" t="s">
        <v>29</v>
      </c>
      <c r="C21">
        <v>3</v>
      </c>
      <c r="D21" t="s">
        <v>18</v>
      </c>
    </row>
    <row r="22" spans="1:4" x14ac:dyDescent="0.35">
      <c r="A22">
        <v>21</v>
      </c>
      <c r="B22" t="s">
        <v>31</v>
      </c>
      <c r="C22">
        <v>3</v>
      </c>
      <c r="D22" t="s">
        <v>18</v>
      </c>
    </row>
    <row r="23" spans="1:4" x14ac:dyDescent="0.35">
      <c r="A23">
        <v>22</v>
      </c>
      <c r="B23" t="s">
        <v>32</v>
      </c>
      <c r="C23">
        <v>3</v>
      </c>
      <c r="D23" t="s">
        <v>18</v>
      </c>
    </row>
    <row r="24" spans="1:4" x14ac:dyDescent="0.35">
      <c r="A24">
        <v>23</v>
      </c>
      <c r="B24" t="s">
        <v>33</v>
      </c>
      <c r="C24">
        <v>3</v>
      </c>
      <c r="D24" t="s">
        <v>18</v>
      </c>
    </row>
    <row r="25" spans="1:4" x14ac:dyDescent="0.35">
      <c r="A25">
        <v>24</v>
      </c>
      <c r="B25" t="s">
        <v>34</v>
      </c>
      <c r="C25">
        <v>3</v>
      </c>
      <c r="D25" t="s">
        <v>5</v>
      </c>
    </row>
    <row r="26" spans="1:4" x14ac:dyDescent="0.35">
      <c r="A26">
        <v>25</v>
      </c>
      <c r="B26" t="s">
        <v>35</v>
      </c>
      <c r="C26">
        <v>3</v>
      </c>
      <c r="D26" t="s">
        <v>5</v>
      </c>
    </row>
    <row r="27" spans="1:4" x14ac:dyDescent="0.35">
      <c r="A27">
        <v>26</v>
      </c>
      <c r="B27" t="s">
        <v>36</v>
      </c>
      <c r="C27">
        <v>3</v>
      </c>
      <c r="D27" t="s">
        <v>5</v>
      </c>
    </row>
    <row r="28" spans="1:4" x14ac:dyDescent="0.35">
      <c r="A28">
        <v>27</v>
      </c>
      <c r="B28" t="s">
        <v>37</v>
      </c>
      <c r="C28">
        <v>3</v>
      </c>
      <c r="D28" t="s">
        <v>24</v>
      </c>
    </row>
    <row r="29" spans="1:4" x14ac:dyDescent="0.35">
      <c r="A29">
        <v>28</v>
      </c>
      <c r="B29" t="s">
        <v>38</v>
      </c>
      <c r="C29">
        <v>3</v>
      </c>
      <c r="D29" t="s">
        <v>24</v>
      </c>
    </row>
    <row r="30" spans="1:4" x14ac:dyDescent="0.35">
      <c r="A30">
        <v>29</v>
      </c>
      <c r="B30" t="s">
        <v>39</v>
      </c>
      <c r="C30">
        <v>3</v>
      </c>
      <c r="D30" t="s">
        <v>24</v>
      </c>
    </row>
    <row r="31" spans="1:4" x14ac:dyDescent="0.35">
      <c r="A31">
        <v>30</v>
      </c>
      <c r="B31" t="s">
        <v>40</v>
      </c>
      <c r="C31">
        <v>3</v>
      </c>
      <c r="D31" t="s">
        <v>24</v>
      </c>
    </row>
    <row r="32" spans="1:4" x14ac:dyDescent="0.35">
      <c r="A32">
        <v>31</v>
      </c>
      <c r="B32" t="s">
        <v>41</v>
      </c>
      <c r="C32">
        <v>4</v>
      </c>
      <c r="D32" t="s">
        <v>5</v>
      </c>
    </row>
    <row r="33" spans="1:4" x14ac:dyDescent="0.35">
      <c r="A33">
        <v>32</v>
      </c>
      <c r="B33" t="s">
        <v>30</v>
      </c>
      <c r="C33">
        <v>4</v>
      </c>
      <c r="D33" t="s">
        <v>18</v>
      </c>
    </row>
    <row r="34" spans="1:4" x14ac:dyDescent="0.35">
      <c r="A34">
        <v>33</v>
      </c>
      <c r="B34" t="s">
        <v>43</v>
      </c>
      <c r="C34">
        <v>4</v>
      </c>
      <c r="D34" t="s">
        <v>18</v>
      </c>
    </row>
    <row r="35" spans="1:4" x14ac:dyDescent="0.35">
      <c r="A35">
        <v>34</v>
      </c>
      <c r="B35" t="s">
        <v>42</v>
      </c>
      <c r="C35">
        <v>4</v>
      </c>
      <c r="D35" t="s">
        <v>12</v>
      </c>
    </row>
    <row r="36" spans="1:4" x14ac:dyDescent="0.35">
      <c r="A36">
        <v>35</v>
      </c>
      <c r="B36" t="s">
        <v>44</v>
      </c>
      <c r="C36">
        <v>4</v>
      </c>
      <c r="D36" t="s">
        <v>12</v>
      </c>
    </row>
    <row r="37" spans="1:4" x14ac:dyDescent="0.35">
      <c r="A37">
        <v>36</v>
      </c>
      <c r="B37" t="s">
        <v>45</v>
      </c>
      <c r="C37">
        <v>4</v>
      </c>
      <c r="D37" t="s">
        <v>24</v>
      </c>
    </row>
    <row r="38" spans="1:4" x14ac:dyDescent="0.35">
      <c r="A38">
        <v>37</v>
      </c>
      <c r="B38" t="s">
        <v>46</v>
      </c>
      <c r="C38">
        <v>4</v>
      </c>
      <c r="D38" t="s">
        <v>24</v>
      </c>
    </row>
    <row r="39" spans="1:4" x14ac:dyDescent="0.35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tabSelected="1" workbookViewId="0">
      <selection activeCell="D17" sqref="D17"/>
    </sheetView>
  </sheetViews>
  <sheetFormatPr defaultRowHeight="14.5" x14ac:dyDescent="0.35"/>
  <cols>
    <col min="3" max="3" width="12.1796875" customWidth="1"/>
    <col min="4" max="4" width="17.6328125" customWidth="1"/>
    <col min="5" max="5" width="24.36328125" style="4" customWidth="1"/>
    <col min="6" max="6" width="25.453125" style="4" customWidth="1"/>
    <col min="7" max="7" width="27.08984375" customWidth="1"/>
    <col min="8" max="8" width="26.90625" customWidth="1"/>
  </cols>
  <sheetData>
    <row r="1" spans="1:11" x14ac:dyDescent="0.35">
      <c r="A1" t="s">
        <v>48</v>
      </c>
      <c r="B1" t="s">
        <v>49</v>
      </c>
      <c r="C1" t="s">
        <v>50</v>
      </c>
      <c r="D1" t="s">
        <v>51</v>
      </c>
      <c r="E1" s="4" t="s">
        <v>57</v>
      </c>
      <c r="F1" s="4" t="s">
        <v>55</v>
      </c>
      <c r="G1" t="s">
        <v>62</v>
      </c>
      <c r="H1" t="s">
        <v>56</v>
      </c>
      <c r="J1" t="s">
        <v>65</v>
      </c>
      <c r="K1" t="s">
        <v>64</v>
      </c>
    </row>
    <row r="2" spans="1:11" x14ac:dyDescent="0.35">
      <c r="A2" s="1">
        <v>43388</v>
      </c>
      <c r="B2" s="2">
        <v>0.17361111111111113</v>
      </c>
      <c r="C2" t="s">
        <v>5</v>
      </c>
      <c r="D2" t="s">
        <v>7</v>
      </c>
      <c r="E2" s="4" t="s">
        <v>54</v>
      </c>
      <c r="F2" s="4" t="s">
        <v>54</v>
      </c>
      <c r="G2">
        <f>LEN(E2)-LEN(SUBSTITUTE(E2,",",""))+1</f>
        <v>2</v>
      </c>
      <c r="H2">
        <f>IF(ISBLANK(F2), 0, (LEN(F2)-LEN(SUBSTITUTE(F2,",",""))+1))</f>
        <v>2</v>
      </c>
      <c r="J2">
        <f t="shared" ref="J2:K7" si="0">$D$17-G2</f>
        <v>36</v>
      </c>
      <c r="K2">
        <f t="shared" si="0"/>
        <v>36</v>
      </c>
    </row>
    <row r="3" spans="1:11" x14ac:dyDescent="0.35">
      <c r="A3" s="1">
        <v>43390</v>
      </c>
      <c r="B3" s="2">
        <v>0.17361111111111113</v>
      </c>
      <c r="C3" t="s">
        <v>5</v>
      </c>
      <c r="D3" t="s">
        <v>7</v>
      </c>
      <c r="E3" s="4">
        <v>3</v>
      </c>
      <c r="F3" s="4">
        <v>3</v>
      </c>
      <c r="G3">
        <f>LEN(E3)-LEN(SUBSTITUTE(E3,",",""))+1 + G2</f>
        <v>3</v>
      </c>
      <c r="H3">
        <f>IF(ISBLANK(F3), 0, (LEN(F3)-LEN(SUBSTITUTE(F3,",",""))+1)) + H2</f>
        <v>3</v>
      </c>
      <c r="J3">
        <f t="shared" si="0"/>
        <v>35</v>
      </c>
      <c r="K3">
        <f t="shared" si="0"/>
        <v>35</v>
      </c>
    </row>
    <row r="4" spans="1:11" x14ac:dyDescent="0.35">
      <c r="A4" s="5">
        <v>43391</v>
      </c>
      <c r="B4" s="2">
        <v>0.20833333333333334</v>
      </c>
      <c r="C4" t="s">
        <v>5</v>
      </c>
      <c r="D4" t="s">
        <v>7</v>
      </c>
      <c r="E4" s="4" t="s">
        <v>53</v>
      </c>
      <c r="F4" s="4" t="s">
        <v>53</v>
      </c>
      <c r="G4">
        <f t="shared" ref="G4:G7" si="1">LEN(E4)-LEN(SUBSTITUTE(E4,",",""))+1 + G3</f>
        <v>5</v>
      </c>
      <c r="H4">
        <f t="shared" ref="H4:H7" si="2">IF(ISBLANK(F4), 0, (LEN(F4)-LEN(SUBSTITUTE(F4,",",""))+1)) + H3</f>
        <v>5</v>
      </c>
      <c r="J4">
        <f t="shared" si="0"/>
        <v>33</v>
      </c>
      <c r="K4">
        <f t="shared" si="0"/>
        <v>33</v>
      </c>
    </row>
    <row r="5" spans="1:11" x14ac:dyDescent="0.35">
      <c r="A5" s="1">
        <v>43394</v>
      </c>
      <c r="B5" s="2">
        <v>0.20833333333333334</v>
      </c>
      <c r="C5" t="s">
        <v>5</v>
      </c>
      <c r="D5" t="s">
        <v>7</v>
      </c>
      <c r="E5" s="4" t="s">
        <v>58</v>
      </c>
      <c r="F5" s="4">
        <v>6</v>
      </c>
      <c r="G5">
        <f t="shared" si="1"/>
        <v>8</v>
      </c>
      <c r="H5">
        <f t="shared" si="2"/>
        <v>6</v>
      </c>
      <c r="J5">
        <f t="shared" si="0"/>
        <v>30</v>
      </c>
      <c r="K5">
        <f t="shared" si="0"/>
        <v>32</v>
      </c>
    </row>
    <row r="6" spans="1:11" x14ac:dyDescent="0.35">
      <c r="A6" s="1">
        <v>43395</v>
      </c>
      <c r="B6" s="2">
        <v>0.17361111111111113</v>
      </c>
      <c r="C6" t="s">
        <v>5</v>
      </c>
      <c r="D6" t="s">
        <v>7</v>
      </c>
      <c r="E6" s="4" t="s">
        <v>59</v>
      </c>
      <c r="F6" s="4" t="s">
        <v>61</v>
      </c>
      <c r="G6">
        <f t="shared" si="1"/>
        <v>12</v>
      </c>
      <c r="H6">
        <f t="shared" si="2"/>
        <v>10</v>
      </c>
      <c r="J6">
        <f t="shared" si="0"/>
        <v>26</v>
      </c>
      <c r="K6">
        <f t="shared" si="0"/>
        <v>28</v>
      </c>
    </row>
    <row r="7" spans="1:11" x14ac:dyDescent="0.35">
      <c r="A7" s="5">
        <v>43396</v>
      </c>
      <c r="B7" s="2">
        <v>0.52430555555555558</v>
      </c>
      <c r="C7" t="s">
        <v>24</v>
      </c>
      <c r="D7" t="s">
        <v>7</v>
      </c>
      <c r="E7" s="4" t="s">
        <v>60</v>
      </c>
      <c r="F7" s="4" t="s">
        <v>63</v>
      </c>
      <c r="G7">
        <f t="shared" si="1"/>
        <v>16</v>
      </c>
      <c r="H7">
        <f t="shared" si="2"/>
        <v>16</v>
      </c>
      <c r="J7">
        <f t="shared" si="0"/>
        <v>22</v>
      </c>
      <c r="K7">
        <f t="shared" si="0"/>
        <v>22</v>
      </c>
    </row>
    <row r="8" spans="1:11" x14ac:dyDescent="0.35">
      <c r="A8" s="6">
        <v>43402</v>
      </c>
      <c r="B8" s="2">
        <v>0.17361111111111113</v>
      </c>
      <c r="C8" t="s">
        <v>12</v>
      </c>
      <c r="D8" t="s">
        <v>7</v>
      </c>
      <c r="E8" s="4" t="s">
        <v>74</v>
      </c>
      <c r="F8" s="4" t="s">
        <v>69</v>
      </c>
      <c r="G8">
        <f t="shared" ref="G8:G14" si="3">LEN(E8)-LEN(SUBSTITUTE(E8,",",""))+1 + G7</f>
        <v>20</v>
      </c>
      <c r="H8">
        <f t="shared" ref="H8:H14" si="4">IF(ISBLANK(F8), 0, (LEN(F8)-LEN(SUBSTITUTE(F8,",",""))+1)) + H7</f>
        <v>18</v>
      </c>
      <c r="J8">
        <f t="shared" ref="J8:J14" si="5">$D$17-G8</f>
        <v>18</v>
      </c>
      <c r="K8">
        <f t="shared" ref="K8:K14" si="6">$D$17-H8</f>
        <v>20</v>
      </c>
    </row>
    <row r="9" spans="1:11" x14ac:dyDescent="0.35">
      <c r="A9" s="1">
        <v>43403</v>
      </c>
      <c r="B9" s="2">
        <v>0.52430555555555558</v>
      </c>
      <c r="C9" t="s">
        <v>12</v>
      </c>
      <c r="D9" t="s">
        <v>7</v>
      </c>
      <c r="E9" s="4" t="s">
        <v>72</v>
      </c>
      <c r="F9" s="4" t="s">
        <v>70</v>
      </c>
      <c r="G9">
        <f t="shared" si="3"/>
        <v>25</v>
      </c>
      <c r="H9">
        <f t="shared" si="4"/>
        <v>20</v>
      </c>
      <c r="J9">
        <f t="shared" si="5"/>
        <v>13</v>
      </c>
      <c r="K9">
        <f t="shared" si="6"/>
        <v>18</v>
      </c>
    </row>
    <row r="10" spans="1:11" x14ac:dyDescent="0.35">
      <c r="A10" s="5">
        <v>43404</v>
      </c>
      <c r="B10" s="2">
        <v>0.17361111111111113</v>
      </c>
      <c r="C10" t="s">
        <v>18</v>
      </c>
      <c r="D10" t="s">
        <v>7</v>
      </c>
      <c r="E10" s="4" t="s">
        <v>73</v>
      </c>
      <c r="F10" s="4" t="s">
        <v>71</v>
      </c>
      <c r="G10">
        <f t="shared" si="3"/>
        <v>30</v>
      </c>
      <c r="H10">
        <f t="shared" si="4"/>
        <v>23</v>
      </c>
      <c r="J10">
        <f t="shared" si="5"/>
        <v>8</v>
      </c>
      <c r="K10">
        <f t="shared" si="6"/>
        <v>15</v>
      </c>
    </row>
    <row r="11" spans="1:11" x14ac:dyDescent="0.35">
      <c r="A11" s="1">
        <v>43405</v>
      </c>
      <c r="B11" s="2">
        <v>0.52430555555555558</v>
      </c>
      <c r="C11" t="s">
        <v>18</v>
      </c>
      <c r="D11" t="s">
        <v>7</v>
      </c>
      <c r="E11" s="4" t="s">
        <v>67</v>
      </c>
      <c r="F11" s="4" t="s">
        <v>75</v>
      </c>
      <c r="G11">
        <f t="shared" si="3"/>
        <v>34</v>
      </c>
      <c r="H11">
        <f t="shared" si="4"/>
        <v>26</v>
      </c>
      <c r="J11">
        <f t="shared" si="5"/>
        <v>4</v>
      </c>
      <c r="K11">
        <f t="shared" si="6"/>
        <v>12</v>
      </c>
    </row>
    <row r="12" spans="1:11" x14ac:dyDescent="0.35">
      <c r="A12" s="5">
        <v>43407</v>
      </c>
      <c r="B12" s="3" t="s">
        <v>52</v>
      </c>
      <c r="C12" t="s">
        <v>18</v>
      </c>
      <c r="D12" t="s">
        <v>7</v>
      </c>
      <c r="E12" s="4" t="s">
        <v>68</v>
      </c>
      <c r="F12" s="4">
        <v>29</v>
      </c>
      <c r="G12">
        <f t="shared" si="3"/>
        <v>36</v>
      </c>
      <c r="H12">
        <f t="shared" si="4"/>
        <v>27</v>
      </c>
      <c r="J12">
        <f t="shared" si="5"/>
        <v>2</v>
      </c>
      <c r="K12">
        <f t="shared" si="6"/>
        <v>11</v>
      </c>
    </row>
    <row r="13" spans="1:11" x14ac:dyDescent="0.35">
      <c r="A13" s="1">
        <v>43408</v>
      </c>
      <c r="B13" s="3" t="s">
        <v>52</v>
      </c>
      <c r="C13" t="s">
        <v>5</v>
      </c>
      <c r="D13" t="s">
        <v>7</v>
      </c>
      <c r="E13" s="4">
        <v>37</v>
      </c>
      <c r="F13" s="4" t="s">
        <v>76</v>
      </c>
      <c r="G13">
        <f t="shared" si="3"/>
        <v>37</v>
      </c>
      <c r="H13">
        <f t="shared" si="4"/>
        <v>37</v>
      </c>
      <c r="J13">
        <f t="shared" si="5"/>
        <v>1</v>
      </c>
      <c r="K13">
        <f t="shared" si="6"/>
        <v>1</v>
      </c>
    </row>
    <row r="14" spans="1:11" x14ac:dyDescent="0.35">
      <c r="A14" s="5">
        <v>43409</v>
      </c>
      <c r="B14" s="2">
        <v>0.17361111111111113</v>
      </c>
      <c r="C14" t="s">
        <v>5</v>
      </c>
      <c r="D14" t="s">
        <v>7</v>
      </c>
      <c r="E14" s="4">
        <v>38</v>
      </c>
      <c r="F14" s="4">
        <v>38</v>
      </c>
      <c r="G14">
        <f t="shared" si="3"/>
        <v>38</v>
      </c>
      <c r="H14">
        <f t="shared" si="4"/>
        <v>38</v>
      </c>
      <c r="J14">
        <f t="shared" si="5"/>
        <v>0</v>
      </c>
      <c r="K14">
        <f t="shared" si="6"/>
        <v>0</v>
      </c>
    </row>
    <row r="17" spans="3:4" x14ac:dyDescent="0.35">
      <c r="C17" t="s">
        <v>66</v>
      </c>
      <c r="D17">
        <v>38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apers_000</cp:lastModifiedBy>
  <dcterms:created xsi:type="dcterms:W3CDTF">2018-10-27T22:14:04Z</dcterms:created>
  <dcterms:modified xsi:type="dcterms:W3CDTF">2018-11-05T05:21:52Z</dcterms:modified>
</cp:coreProperties>
</file>