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LANCETE" sheetId="1" state="visible" r:id="rId2"/>
    <sheet name="CMV" sheetId="2" state="visible" r:id="rId3"/>
    <sheet name="DR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<sst xmlns="http://schemas.openxmlformats.org/spreadsheetml/2006/main" count="77" uniqueCount="75">
  <si>
    <r>
      <rPr>
        <b val="true"/>
        <sz val="14"/>
        <rFont val="Fira Sans"/>
        <family val="2"/>
        <charset val="1"/>
      </rPr>
      <t xml:space="preserve">NOME:</t>
    </r>
    <r>
      <rPr>
        <sz val="14"/>
        <rFont val="Fira Sans"/>
        <family val="2"/>
        <charset val="1"/>
      </rPr>
      <t xml:space="preserve"> GUSTAVO SERGIO FERNANDES
</t>
    </r>
    <r>
      <rPr>
        <b val="true"/>
        <sz val="14"/>
        <rFont val="Fira Sans"/>
        <family val="2"/>
        <charset val="1"/>
      </rPr>
      <t xml:space="preserve">CURSO:</t>
    </r>
    <r>
      <rPr>
        <sz val="14"/>
        <rFont val="Fira Sans"/>
        <family val="2"/>
        <charset val="1"/>
      </rPr>
      <t xml:space="preserve"> GESTÃO EMPRESARIAL I</t>
    </r>
  </si>
  <si>
    <t xml:space="preserve">CONTAS</t>
  </si>
  <si>
    <t xml:space="preserve">VALORES</t>
  </si>
  <si>
    <t xml:space="preserve">SALDOS</t>
  </si>
  <si>
    <t xml:space="preserve">DEVEDORES</t>
  </si>
  <si>
    <t xml:space="preserve">CREDORES</t>
  </si>
  <si>
    <t xml:space="preserve">Caixa</t>
  </si>
  <si>
    <t xml:space="preserve">Banco conta Movimento</t>
  </si>
  <si>
    <t xml:space="preserve">Móveis</t>
  </si>
  <si>
    <t xml:space="preserve">Computadores</t>
  </si>
  <si>
    <t xml:space="preserve">Estoque de Mercadorias</t>
  </si>
  <si>
    <t xml:space="preserve">Duplicatas a Receber</t>
  </si>
  <si>
    <t xml:space="preserve">Veículos</t>
  </si>
  <si>
    <t xml:space="preserve">Compra de Mercadorias</t>
  </si>
  <si>
    <t xml:space="preserve">Receita Bruta de Vendas</t>
  </si>
  <si>
    <t xml:space="preserve">Duplicatas a Pagar</t>
  </si>
  <si>
    <t xml:space="preserve">Aluguéis Ativos </t>
  </si>
  <si>
    <t xml:space="preserve">Honorários da Diretoria</t>
  </si>
  <si>
    <t xml:space="preserve">Salários</t>
  </si>
  <si>
    <t xml:space="preserve">Despesas de Encargos Sociais</t>
  </si>
  <si>
    <t xml:space="preserve">Juros Ativos</t>
  </si>
  <si>
    <t xml:space="preserve">Impostos sobre Vendas</t>
  </si>
  <si>
    <t xml:space="preserve">Salários a Pagar</t>
  </si>
  <si>
    <t xml:space="preserve">Encargos sociais a Pagar</t>
  </si>
  <si>
    <t xml:space="preserve">Capital</t>
  </si>
  <si>
    <t xml:space="preserve">Reserva de Lucro</t>
  </si>
  <si>
    <t xml:space="preserve">Impostos a Pagar</t>
  </si>
  <si>
    <t xml:space="preserve">Depreciação Acumulada</t>
  </si>
  <si>
    <t xml:space="preserve">TOTAIS</t>
  </si>
  <si>
    <t xml:space="preserve">CMV</t>
  </si>
  <si>
    <t xml:space="preserve">ESTOQUE INICIAL</t>
  </si>
  <si>
    <t xml:space="preserve">COMPRAS</t>
  </si>
  <si>
    <t xml:space="preserve">ESTOQUE</t>
  </si>
  <si>
    <t xml:space="preserve">ESTOQUE FINAL</t>
  </si>
  <si>
    <t xml:space="preserve">DEMONSTRAÇÃO DO RESULTADO DO EXERCÍCIO – DRE</t>
  </si>
  <si>
    <t xml:space="preserve">RECEITA BRUTA</t>
  </si>
  <si>
    <t xml:space="preserve">IMPOSTO (-)</t>
  </si>
  <si>
    <t xml:space="preserve">RECEITA LÍQUIDA</t>
  </si>
  <si>
    <t xml:space="preserve">DESPESAS (-)</t>
  </si>
  <si>
    <t xml:space="preserve">DEPRECIAÇÕES (-)</t>
  </si>
  <si>
    <t xml:space="preserve">CMV (-)</t>
  </si>
  <si>
    <t xml:space="preserve">OUTRAS RECEITAS (+)</t>
  </si>
  <si>
    <t xml:space="preserve">RESULTADO DO EXERCÍCIO</t>
  </si>
  <si>
    <t xml:space="preserve">DEPRECIAÇÃO MÓVEIS</t>
  </si>
  <si>
    <t xml:space="preserve">DEPRECIAÇÃO COMPUTADORES</t>
  </si>
  <si>
    <t xml:space="preserve">DEPRECIAÇÃO VEÍCULO</t>
  </si>
  <si>
    <t xml:space="preserve">TOTAL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</si>
  <si>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</si>
  <si>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</si>
  <si>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</si>
  <si>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</si>
  <si>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</si>
  <si>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CAIXA</t>
  </si>
  <si>
    <t xml:space="preserve">DUPLICATAS (PAGAR)</t>
  </si>
  <si>
    <t xml:space="preserve">DUPLICATAS (RECEBER)</t>
  </si>
  <si>
    <t xml:space="preserve">SALÁRIOS (PAGAR0</t>
  </si>
  <si>
    <t xml:space="preserve">ENCARGOS (PAGAR)</t>
  </si>
  <si>
    <t xml:space="preserve">BANCO</t>
  </si>
  <si>
    <t xml:space="preserve">IMPOSTOS (PAGAR)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</si>
  <si>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</si>
  <si>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</si>
  <si>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</si>
  <si>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</si>
  <si>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MÓVEIS</t>
  </si>
  <si>
    <t xml:space="preserve">CAPITAL</t>
  </si>
  <si>
    <t xml:space="preserve">COMPUTADORES</t>
  </si>
  <si>
    <t xml:space="preserve">LUCRO/PREJUÍZO</t>
  </si>
  <si>
    <t xml:space="preserve">VEÍCULO</t>
  </si>
  <si>
    <t xml:space="preserve">RESERVA DE LUCRO</t>
  </si>
  <si>
    <t xml:space="preserve">DEPRECIAÇÃO (ACUMULADA)</t>
  </si>
  <si>
    <t xml:space="preserve">DEPRECIAÇÃO (ATUAL)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</si>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</sst>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b val="true"/>
      <sz val="14"/>
      <name val="Fira Sans"/>
      <family val="2"/>
      <charset val="1"/>
    </font>
    <font>
      <sz val="14"/>
      <name val="Fira Sans"/>
      <family val="2"/>
      <charset val="1"/>
    </font>
    <font>
      <b val="true"/>
      <sz val="14"/>
      <name val="Inter"/>
      <family val="0"/>
      <charset val="1"/>
    </font>
    <font>
      <i val="true"/>
      <sz val="12"/>
      <name val="Inter"/>
      <family val="0"/>
      <charset val="1"/>
    </font>
    <font>
      <sz val="18"/>
      <name val="Inter"/>
      <family val="0"/>
      <charset val="1"/>
    </font>
    <font>
      <b val="true"/>
      <u val="single"/>
      <sz val="18"/>
      <name val="Inter"/>
      <family val="0"/>
      <charset val="1"/>
    </font>
    <font>
      <b val="true"/>
      <sz val="20"/>
      <name val="Inter"/>
      <family val="0"/>
      <charset val="1"/>
    </font>
    <font>
      <b val="true"/>
      <u val="single"/>
      <sz val="16"/>
      <name val="Inter"/>
      <family val="0"/>
      <charset val="1"/>
    </font>
    <font>
      <b val="true"/>
      <sz val="18"/>
      <name val="Inter"/>
      <family val="0"/>
      <charset val="1"/>
    </font>
    <font>
      <b val="true"/>
      <sz val="12"/>
      <name val="Inter"/>
      <family val="0"/>
      <charset val="1"/>
    </font>
    <font>
      <b val="true"/>
      <u val="single"/>
      <sz val="14"/>
      <name val="Inter"/>
      <family val="0"/>
      <charset val="1"/>
    </font>
    <font>
      <sz val="10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  <font>
      <sz val="14"/>
      <color rgb="FF000000"/>
      <name val="Inter"/>
      <family val="0"/>
      <charset val="1"/>
    </font>
    <font>
      <sz val="12"/>
      <color rgb="FFFF0000"/>
      <name val="Inter"/>
      <family val="0"/>
      <charset val="1"/>
    </font>
    <font>
      <sz val="14"/>
      <color rgb="FFFF0000"/>
      <name val="Inter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38"/>
        <bgColor rgb="FFFFFF00"/>
      </patternFill>
    </fill>
    <fill>
      <patternFill patternType="solid">
        <fgColor rgb="FFFF3838"/>
        <bgColor rgb="FFFF6D6D"/>
      </patternFill>
    </fill>
    <fill>
      <patternFill patternType="solid">
        <fgColor rgb="FF5983B0"/>
        <bgColor rgb="FF808080"/>
      </patternFill>
    </fill>
    <fill>
      <patternFill patternType="solid">
        <fgColor rgb="FFD4EA6B"/>
        <bgColor rgb="FFFFFF38"/>
      </patternFill>
    </fill>
    <fill>
      <patternFill patternType="solid">
        <fgColor rgb="FFFFFF00"/>
        <bgColor rgb="FFFFFF38"/>
      </patternFill>
    </fill>
    <fill>
      <patternFill patternType="solid">
        <fgColor rgb="FFDDDDDD"/>
        <bgColor rgb="FFB4C7DC"/>
      </patternFill>
    </fill>
    <fill>
      <patternFill patternType="solid">
        <fgColor rgb="FFFF6D6D"/>
        <bgColor rgb="FFFF3838"/>
      </patternFill>
    </fill>
    <fill>
      <patternFill patternType="solid">
        <fgColor rgb="FF729FCF"/>
        <bgColor rgb="FF5983B0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5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21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4" activeCellId="0" sqref="G4"/>
    </sheetView>
  </sheetViews>
  <sheetFormatPr defaultColWidth="21.70703125" defaultRowHeight="17.3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43.37"/>
    <col collapsed="false" customWidth="true" hidden="false" outlineLevel="0" max="3" min="3" style="2" width="28.66"/>
    <col collapsed="false" customWidth="true" hidden="false" outlineLevel="0" max="5" min="4" style="2" width="26.78"/>
    <col collapsed="false" customWidth="false" hidden="false" outlineLevel="0" max="1022" min="6" style="1" width="21.68"/>
    <col collapsed="false" customWidth="true" hidden="false" outlineLevel="0" max="1024" min="1023" style="1" width="11.52"/>
  </cols>
  <sheetData>
    <row r="1" customFormat="false" ht="35.8" hidden="false" customHeight="true" outlineLevel="0" collapsed="false">
      <c r="B1" s="3" t="s">
        <v>0</v>
      </c>
      <c r="C1" s="3"/>
      <c r="D1" s="3"/>
      <c r="E1" s="3"/>
    </row>
    <row r="3" customFormat="false" ht="17.35" hidden="false" customHeight="false" outlineLevel="0" collapsed="false">
      <c r="B3" s="4" t="s">
        <v>1</v>
      </c>
      <c r="C3" s="4" t="s">
        <v>2</v>
      </c>
      <c r="D3" s="4" t="s">
        <v>3</v>
      </c>
      <c r="E3" s="4"/>
    </row>
    <row r="4" customFormat="false" ht="17.35" hidden="false" customHeight="false" outlineLevel="0" collapsed="false">
      <c r="B4" s="4"/>
      <c r="C4" s="4"/>
      <c r="D4" s="5" t="s">
        <v>4</v>
      </c>
      <c r="E4" s="6" t="s">
        <v>5</v>
      </c>
      <c r="G4" s="0"/>
    </row>
    <row r="5" customFormat="false" ht="17.35" hidden="false" customHeight="false" outlineLevel="0" collapsed="false">
      <c r="B5" s="7" t="s">
        <v>6</v>
      </c>
      <c r="C5" s="8" t="n">
        <v>28000</v>
      </c>
      <c r="D5" s="8" t="n">
        <f aca="false">C5</f>
        <v>28000</v>
      </c>
      <c r="E5" s="8"/>
      <c r="G5" s="0"/>
    </row>
    <row r="6" customFormat="false" ht="17.35" hidden="false" customHeight="false" outlineLevel="0" collapsed="false">
      <c r="B6" s="7" t="s">
        <v>7</v>
      </c>
      <c r="C6" s="8" t="n">
        <v>126000</v>
      </c>
      <c r="D6" s="8" t="n">
        <f aca="false">C6</f>
        <v>126000</v>
      </c>
      <c r="E6" s="8"/>
      <c r="G6" s="0"/>
    </row>
    <row r="7" customFormat="false" ht="17.35" hidden="false" customHeight="false" outlineLevel="0" collapsed="false">
      <c r="B7" s="7" t="s">
        <v>8</v>
      </c>
      <c r="C7" s="8" t="n">
        <v>30000</v>
      </c>
      <c r="D7" s="8" t="n">
        <f aca="false">C7</f>
        <v>30000</v>
      </c>
      <c r="E7" s="8"/>
    </row>
    <row r="8" customFormat="false" ht="17.35" hidden="false" customHeight="false" outlineLevel="0" collapsed="false">
      <c r="B8" s="7" t="s">
        <v>9</v>
      </c>
      <c r="C8" s="8" t="n">
        <v>36000</v>
      </c>
      <c r="D8" s="8" t="n">
        <f aca="false">C8</f>
        <v>36000</v>
      </c>
      <c r="E8" s="8"/>
    </row>
    <row r="9" customFormat="false" ht="17.35" hidden="false" customHeight="false" outlineLevel="0" collapsed="false">
      <c r="B9" s="7" t="s">
        <v>10</v>
      </c>
      <c r="C9" s="8" t="n">
        <v>41000</v>
      </c>
      <c r="D9" s="8" t="n">
        <f aca="false">C9</f>
        <v>41000</v>
      </c>
      <c r="E9" s="8"/>
    </row>
    <row r="10" customFormat="false" ht="17.35" hidden="false" customHeight="false" outlineLevel="0" collapsed="false">
      <c r="B10" s="7" t="s">
        <v>11</v>
      </c>
      <c r="C10" s="8" t="n">
        <v>49000</v>
      </c>
      <c r="D10" s="8" t="n">
        <f aca="false">C10</f>
        <v>49000</v>
      </c>
      <c r="E10" s="8"/>
    </row>
    <row r="11" customFormat="false" ht="17.35" hidden="false" customHeight="false" outlineLevel="0" collapsed="false">
      <c r="B11" s="7" t="s">
        <v>12</v>
      </c>
      <c r="C11" s="8" t="n">
        <v>50000</v>
      </c>
      <c r="D11" s="8" t="n">
        <f aca="false">C11</f>
        <v>50000</v>
      </c>
      <c r="E11" s="8"/>
    </row>
    <row r="12" customFormat="false" ht="17.35" hidden="false" customHeight="false" outlineLevel="0" collapsed="false">
      <c r="B12" s="7" t="s">
        <v>13</v>
      </c>
      <c r="C12" s="8" t="n">
        <v>36000</v>
      </c>
      <c r="D12" s="8" t="n">
        <f aca="false">C12</f>
        <v>36000</v>
      </c>
      <c r="E12" s="8"/>
    </row>
    <row r="13" customFormat="false" ht="17.35" hidden="false" customHeight="false" outlineLevel="0" collapsed="false">
      <c r="B13" s="7" t="s">
        <v>14</v>
      </c>
      <c r="C13" s="8" t="n">
        <v>73000</v>
      </c>
      <c r="D13" s="8"/>
      <c r="E13" s="8" t="n">
        <f aca="false">C13</f>
        <v>73000</v>
      </c>
    </row>
    <row r="14" customFormat="false" ht="17.35" hidden="false" customHeight="false" outlineLevel="0" collapsed="false">
      <c r="B14" s="7" t="s">
        <v>15</v>
      </c>
      <c r="C14" s="8" t="n">
        <v>71000</v>
      </c>
      <c r="D14" s="8"/>
      <c r="E14" s="8" t="n">
        <f aca="false">C14</f>
        <v>71000</v>
      </c>
    </row>
    <row r="15" customFormat="false" ht="17.35" hidden="false" customHeight="false" outlineLevel="0" collapsed="false">
      <c r="B15" s="7" t="s">
        <v>16</v>
      </c>
      <c r="C15" s="8" t="n">
        <v>9000</v>
      </c>
      <c r="D15" s="8"/>
      <c r="E15" s="8" t="n">
        <f aca="false">C15</f>
        <v>9000</v>
      </c>
    </row>
    <row r="16" customFormat="false" ht="17.35" hidden="false" customHeight="false" outlineLevel="0" collapsed="false">
      <c r="B16" s="7" t="s">
        <v>17</v>
      </c>
      <c r="C16" s="8" t="n">
        <v>5000</v>
      </c>
      <c r="D16" s="8" t="n">
        <f aca="false">C16</f>
        <v>5000</v>
      </c>
      <c r="E16" s="8"/>
    </row>
    <row r="17" customFormat="false" ht="17.35" hidden="false" customHeight="false" outlineLevel="0" collapsed="false">
      <c r="B17" s="7" t="s">
        <v>18</v>
      </c>
      <c r="C17" s="8" t="n">
        <v>10000</v>
      </c>
      <c r="D17" s="8" t="n">
        <f aca="false">C17</f>
        <v>10000</v>
      </c>
      <c r="E17" s="8"/>
    </row>
    <row r="18" customFormat="false" ht="17.35" hidden="false" customHeight="false" outlineLevel="0" collapsed="false">
      <c r="B18" s="7" t="s">
        <v>19</v>
      </c>
      <c r="C18" s="8" t="n">
        <v>4000</v>
      </c>
      <c r="D18" s="8" t="n">
        <f aca="false">C18</f>
        <v>4000</v>
      </c>
      <c r="E18" s="8"/>
    </row>
    <row r="19" customFormat="false" ht="17.35" hidden="false" customHeight="false" outlineLevel="0" collapsed="false">
      <c r="B19" s="7" t="s">
        <v>20</v>
      </c>
      <c r="C19" s="8" t="n">
        <v>8000</v>
      </c>
      <c r="D19" s="8"/>
      <c r="E19" s="8" t="n">
        <f aca="false">C19</f>
        <v>8000</v>
      </c>
    </row>
    <row r="20" customFormat="false" ht="17.35" hidden="false" customHeight="false" outlineLevel="0" collapsed="false">
      <c r="B20" s="7" t="s">
        <v>21</v>
      </c>
      <c r="C20" s="8" t="n">
        <v>20800</v>
      </c>
      <c r="D20" s="8" t="n">
        <f aca="false">C20</f>
        <v>20800</v>
      </c>
      <c r="E20" s="8"/>
    </row>
    <row r="21" customFormat="false" ht="17.35" hidden="false" customHeight="false" outlineLevel="0" collapsed="false">
      <c r="B21" s="7" t="s">
        <v>22</v>
      </c>
      <c r="C21" s="8" t="n">
        <v>10000</v>
      </c>
      <c r="D21" s="0"/>
      <c r="E21" s="8" t="n">
        <f aca="false">C21</f>
        <v>10000</v>
      </c>
    </row>
    <row r="22" customFormat="false" ht="17.35" hidden="false" customHeight="false" outlineLevel="0" collapsed="false">
      <c r="B22" s="7" t="s">
        <v>23</v>
      </c>
      <c r="C22" s="8" t="n">
        <v>4800</v>
      </c>
      <c r="D22" s="8"/>
      <c r="E22" s="8" t="n">
        <f aca="false">C22</f>
        <v>4800</v>
      </c>
    </row>
    <row r="23" customFormat="false" ht="17.35" hidden="false" customHeight="false" outlineLevel="0" collapsed="false">
      <c r="B23" s="7" t="s">
        <v>24</v>
      </c>
      <c r="C23" s="8" t="n">
        <v>210000</v>
      </c>
      <c r="D23" s="8"/>
      <c r="E23" s="8" t="n">
        <f aca="false">C23</f>
        <v>210000</v>
      </c>
    </row>
    <row r="24" customFormat="false" ht="17.35" hidden="false" customHeight="false" outlineLevel="0" collapsed="false">
      <c r="B24" s="7" t="s">
        <v>25</v>
      </c>
      <c r="C24" s="8" t="n">
        <v>20000</v>
      </c>
      <c r="D24" s="8"/>
      <c r="E24" s="8" t="n">
        <f aca="false">C24</f>
        <v>20000</v>
      </c>
    </row>
    <row r="25" customFormat="false" ht="17.35" hidden="false" customHeight="false" outlineLevel="0" collapsed="false">
      <c r="B25" s="7" t="s">
        <v>26</v>
      </c>
      <c r="C25" s="8" t="n">
        <v>14000</v>
      </c>
      <c r="D25" s="8"/>
      <c r="E25" s="8" t="n">
        <f aca="false">C25</f>
        <v>14000</v>
      </c>
    </row>
    <row r="26" customFormat="false" ht="17.35" hidden="false" customHeight="false" outlineLevel="0" collapsed="false">
      <c r="B26" s="7" t="s">
        <v>27</v>
      </c>
      <c r="C26" s="8" t="n">
        <v>16000</v>
      </c>
      <c r="D26" s="8"/>
      <c r="E26" s="8" t="n">
        <f aca="false">C26</f>
        <v>16000</v>
      </c>
    </row>
    <row r="27" s="9" customFormat="true" ht="28.35" hidden="false" customHeight="true" outlineLevel="0" collapsed="false">
      <c r="B27" s="10" t="s">
        <v>28</v>
      </c>
      <c r="C27" s="10" t="n">
        <v>871600</v>
      </c>
      <c r="D27" s="10" t="n">
        <f aca="false">SUM(D5:D26)</f>
        <v>435800</v>
      </c>
      <c r="E27" s="10" t="n">
        <f aca="false">SUM(E5:E26)</f>
        <v>435800</v>
      </c>
    </row>
    <row r="1048576" customFormat="false" ht="12.8" hidden="false" customHeight="false" outlineLevel="0" collapsed="false"/>
  </sheetData>
  <mergeCells count="4">
    <mergeCell ref="B1:E1"/>
    <mergeCell ref="B3:B4"/>
    <mergeCell ref="C3:C4"/>
    <mergeCell ref="D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20.43359375" defaultRowHeight="17.35" zeroHeight="false" outlineLevelRow="0" outlineLevelCol="0"/>
  <cols>
    <col collapsed="false" customWidth="true" hidden="false" outlineLevel="0" max="1" min="1" style="11" width="11.52"/>
    <col collapsed="false" customWidth="true" hidden="false" outlineLevel="0" max="3" min="2" style="11" width="28.06"/>
    <col collapsed="false" customWidth="false" hidden="false" outlineLevel="0" max="1024" min="4" style="11" width="20.41"/>
  </cols>
  <sheetData>
    <row r="2" customFormat="false" ht="24.45" hidden="false" customHeight="false" outlineLevel="0" collapsed="false">
      <c r="B2" s="12" t="s">
        <v>29</v>
      </c>
      <c r="C2" s="12"/>
    </row>
    <row r="3" customFormat="false" ht="17.35" hidden="false" customHeight="false" outlineLevel="0" collapsed="false">
      <c r="B3" s="7" t="s">
        <v>30</v>
      </c>
      <c r="C3" s="8" t="n">
        <v>41000</v>
      </c>
    </row>
    <row r="4" customFormat="false" ht="17.35" hidden="false" customHeight="false" outlineLevel="0" collapsed="false">
      <c r="B4" s="7" t="s">
        <v>31</v>
      </c>
      <c r="C4" s="8" t="n">
        <v>36000</v>
      </c>
    </row>
    <row r="5" customFormat="false" ht="7.1" hidden="false" customHeight="true" outlineLevel="0" collapsed="false">
      <c r="B5" s="7"/>
      <c r="C5" s="7"/>
    </row>
    <row r="6" customFormat="false" ht="17.35" hidden="false" customHeight="false" outlineLevel="0" collapsed="false">
      <c r="B6" s="7" t="s">
        <v>32</v>
      </c>
      <c r="C6" s="8" t="n">
        <f aca="false">C3+C4</f>
        <v>77000</v>
      </c>
    </row>
    <row r="7" customFormat="false" ht="7.1" hidden="false" customHeight="true" outlineLevel="0" collapsed="false">
      <c r="B7" s="7"/>
      <c r="C7" s="7"/>
    </row>
    <row r="8" customFormat="false" ht="17.35" hidden="false" customHeight="false" outlineLevel="0" collapsed="false">
      <c r="B8" s="7" t="s">
        <v>33</v>
      </c>
      <c r="C8" s="8" t="n">
        <v>45000</v>
      </c>
    </row>
    <row r="9" customFormat="false" ht="7.1" hidden="false" customHeight="true" outlineLevel="0" collapsed="false">
      <c r="B9" s="13"/>
      <c r="C9" s="13"/>
    </row>
    <row r="10" customFormat="false" ht="19.7" hidden="false" customHeight="false" outlineLevel="0" collapsed="false">
      <c r="B10" s="14" t="s">
        <v>29</v>
      </c>
      <c r="C10" s="14" t="n">
        <f aca="false">C6-C8</f>
        <v>32000</v>
      </c>
    </row>
  </sheetData>
  <mergeCells count="4">
    <mergeCell ref="B2:C2"/>
    <mergeCell ref="B5:C5"/>
    <mergeCell ref="B7:C7"/>
    <mergeCell ref="B9:C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21.70703125" defaultRowHeight="17.35" zeroHeight="false" outlineLevelRow="0" outlineLevelCol="0"/>
  <cols>
    <col collapsed="false" customWidth="true" hidden="false" outlineLevel="0" max="1" min="1" style="11" width="11.52"/>
    <col collapsed="false" customWidth="true" hidden="false" outlineLevel="0" max="2" min="2" style="11" width="76.56"/>
    <col collapsed="false" customWidth="false" hidden="false" outlineLevel="0" max="1024" min="3" style="11" width="21.68"/>
  </cols>
  <sheetData>
    <row r="2" customFormat="false" ht="22.7" hidden="false" customHeight="true" outlineLevel="0" collapsed="false">
      <c r="B2" s="15" t="s">
        <v>34</v>
      </c>
      <c r="C2" s="15"/>
    </row>
    <row r="3" customFormat="false" ht="22.7" hidden="false" customHeight="true" outlineLevel="0" collapsed="false">
      <c r="B3" s="16" t="s">
        <v>35</v>
      </c>
      <c r="C3" s="8" t="n">
        <v>73000</v>
      </c>
    </row>
    <row r="4" customFormat="false" ht="22.7" hidden="false" customHeight="true" outlineLevel="0" collapsed="false">
      <c r="B4" s="7" t="s">
        <v>36</v>
      </c>
      <c r="C4" s="8" t="n">
        <v>20800</v>
      </c>
    </row>
    <row r="5" customFormat="false" ht="11.35" hidden="false" customHeight="true" outlineLevel="0" collapsed="false">
      <c r="B5" s="7"/>
      <c r="C5" s="7"/>
    </row>
    <row r="6" customFormat="false" ht="22.7" hidden="false" customHeight="true" outlineLevel="0" collapsed="false">
      <c r="B6" s="16" t="s">
        <v>37</v>
      </c>
      <c r="C6" s="8" t="n">
        <f aca="false">C3-C4</f>
        <v>52200</v>
      </c>
    </row>
    <row r="7" customFormat="false" ht="11.35" hidden="false" customHeight="true" outlineLevel="0" collapsed="false">
      <c r="B7" s="7"/>
      <c r="C7" s="7"/>
    </row>
    <row r="8" customFormat="false" ht="22.7" hidden="false" customHeight="true" outlineLevel="0" collapsed="false">
      <c r="B8" s="7" t="s">
        <v>38</v>
      </c>
      <c r="C8" s="8" t="n">
        <v>19000</v>
      </c>
    </row>
    <row r="9" customFormat="false" ht="22.7" hidden="false" customHeight="true" outlineLevel="0" collapsed="false">
      <c r="B9" s="7" t="s">
        <v>39</v>
      </c>
      <c r="C9" s="8" t="n">
        <v>20200</v>
      </c>
    </row>
    <row r="10" customFormat="false" ht="22.7" hidden="false" customHeight="true" outlineLevel="0" collapsed="false">
      <c r="B10" s="7" t="s">
        <v>40</v>
      </c>
      <c r="C10" s="8" t="n">
        <v>32000</v>
      </c>
    </row>
    <row r="11" customFormat="false" ht="22.7" hidden="false" customHeight="true" outlineLevel="0" collapsed="false">
      <c r="B11" s="7" t="s">
        <v>41</v>
      </c>
      <c r="C11" s="8" t="n">
        <v>17000</v>
      </c>
    </row>
    <row r="12" customFormat="false" ht="11.35" hidden="false" customHeight="true" outlineLevel="0" collapsed="false">
      <c r="B12" s="7"/>
      <c r="C12" s="7"/>
    </row>
    <row r="13" customFormat="false" ht="22.7" hidden="false" customHeight="true" outlineLevel="0" collapsed="false">
      <c r="B13" s="17" t="s">
        <v>42</v>
      </c>
      <c r="C13" s="18" t="n">
        <f aca="false">C6-(C8+C9+C10)+C11</f>
        <v>-2000</v>
      </c>
    </row>
    <row r="14" customFormat="false" ht="17.35" hidden="false" customHeight="false" outlineLevel="0" collapsed="false">
      <c r="B14" s="19"/>
    </row>
    <row r="15" customFormat="false" ht="17.35" hidden="false" customHeight="false" outlineLevel="0" collapsed="false">
      <c r="B15" s="19"/>
    </row>
    <row r="16" customFormat="false" ht="17.35" hidden="false" customHeight="false" outlineLevel="0" collapsed="false">
      <c r="B16" s="19"/>
    </row>
    <row r="17" customFormat="false" ht="17.35" hidden="false" customHeight="false" outlineLevel="0" collapsed="false">
      <c r="B17" s="19" t="s">
        <v>43</v>
      </c>
      <c r="C17" s="2" t="n">
        <f aca="false">BALANCETE!C7*0.1</f>
        <v>3000</v>
      </c>
    </row>
    <row r="18" customFormat="false" ht="17.35" hidden="false" customHeight="false" outlineLevel="0" collapsed="false">
      <c r="B18" s="19" t="s">
        <v>44</v>
      </c>
      <c r="C18" s="2" t="n">
        <f aca="false">BALANCETE!C8*0.2</f>
        <v>7200</v>
      </c>
    </row>
    <row r="19" customFormat="false" ht="17.35" hidden="false" customHeight="false" outlineLevel="0" collapsed="false">
      <c r="B19" s="19" t="s">
        <v>45</v>
      </c>
      <c r="C19" s="2" t="n">
        <f aca="false">BALANCETE!C11*0.2</f>
        <v>10000</v>
      </c>
    </row>
    <row r="20" customFormat="false" ht="17.35" hidden="false" customHeight="false" outlineLevel="0" collapsed="false">
      <c r="B20" s="19"/>
      <c r="C20" s="2"/>
    </row>
    <row r="21" customFormat="false" ht="17.35" hidden="false" customHeight="false" outlineLevel="0" collapsed="false">
      <c r="B21" s="19" t="s">
        <v>46</v>
      </c>
      <c r="C21" s="20" t="n">
        <f aca="false">SUM(C17:C19)</f>
        <v>20200</v>
      </c>
    </row>
    <row r="22" customFormat="false" ht="17.35" hidden="false" customHeight="false" outlineLevel="0" collapsed="false">
      <c r="C22" s="21"/>
    </row>
  </sheetData>
  <mergeCells count="4">
    <mergeCell ref="B2:C2"/>
    <mergeCell ref="B5:C5"/>
    <mergeCell ref="B7:C7"/>
    <mergeCell ref="B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4" activeCellId="0" sqref="F24"/>
    </sheetView>
  </sheetViews>
  <sheetFormatPr defaultColWidth="21.70703125" defaultRowHeight="12.8" zeroHeight="false" outlineLevelRow="0" outlineLevelCol="0"/>
  <cols>
    <col collapsed="false" customWidth="true" hidden="false" outlineLevel="0" max="1" min="1" style="22" width="11.52"/>
    <col collapsed="false" customWidth="true" hidden="false" outlineLevel="0" max="2" min="2" style="23" width="35.47"/>
    <col collapsed="false" customWidth="true" hidden="false" outlineLevel="0" max="3" min="3" style="22" width="30.63"/>
    <col collapsed="false" customWidth="true" hidden="false" outlineLevel="0" max="4" min="4" style="22" width="1.39"/>
    <col collapsed="false" customWidth="true" hidden="false" outlineLevel="0" max="5" min="5" style="23" width="30.63"/>
    <col collapsed="false" customWidth="true" hidden="false" outlineLevel="0" max="6" min="6" style="22" width="30.63"/>
    <col collapsed="false" customWidth="false" hidden="false" outlineLevel="0" max="1024" min="7" style="22" width="21.68"/>
  </cols>
  <sheetData>
    <row r="2" customFormat="false" ht="22.7" hidden="false" customHeight="true" outlineLevel="0" collapsed="false">
      <c r="B2" s="15" t="s">
        <v>47</v>
      </c>
      <c r="C2" s="15"/>
      <c r="D2" s="15"/>
      <c r="E2" s="15"/>
      <c r="F2" s="15"/>
    </row>
    <row r="3" customFormat="false" ht="22.7" hidden="false" customHeight="true" outlineLevel="0" collapsed="false">
      <c r="B3" s="24" t="s">
        <v>48</v>
      </c>
      <c r="C3" s="24"/>
      <c r="D3" s="25"/>
      <c r="E3" s="26" t="s">
        <v>49</v>
      </c>
      <c r="F3" s="26"/>
    </row>
    <row r="4" customFormat="false" ht="7.45" hidden="false" customHeight="true" outlineLevel="0" collapsed="false">
      <c r="B4" s="27"/>
      <c r="C4" s="27"/>
      <c r="D4" s="25"/>
      <c r="E4" s="27"/>
      <c r="F4" s="27"/>
    </row>
    <row r="5" customFormat="false" ht="22.7" hidden="false" customHeight="true" outlineLevel="0" collapsed="false">
      <c r="B5" s="28" t="s">
        <v>50</v>
      </c>
      <c r="C5" s="28"/>
      <c r="D5" s="25"/>
      <c r="E5" s="29" t="s">
        <v>51</v>
      </c>
      <c r="F5" s="29"/>
    </row>
    <row r="6" customFormat="false" ht="22.7" hidden="false" customHeight="true" outlineLevel="0" collapsed="false">
      <c r="B6" s="30" t="s">
        <v>52</v>
      </c>
      <c r="C6" s="31" t="n">
        <v>28000</v>
      </c>
      <c r="D6" s="25"/>
      <c r="E6" s="30" t="s">
        <v>53</v>
      </c>
      <c r="F6" s="31" t="n">
        <v>71000</v>
      </c>
    </row>
    <row r="7" customFormat="false" ht="22.7" hidden="false" customHeight="true" outlineLevel="0" collapsed="false">
      <c r="B7" s="30" t="s">
        <v>54</v>
      </c>
      <c r="C7" s="31" t="n">
        <v>49000</v>
      </c>
      <c r="D7" s="25"/>
      <c r="E7" s="30" t="s">
        <v>55</v>
      </c>
      <c r="F7" s="31" t="n">
        <v>10000</v>
      </c>
    </row>
    <row r="8" customFormat="false" ht="22.7" hidden="false" customHeight="true" outlineLevel="0" collapsed="false">
      <c r="B8" s="30" t="s">
        <v>32</v>
      </c>
      <c r="C8" s="31" t="n">
        <v>45000</v>
      </c>
      <c r="D8" s="25"/>
      <c r="E8" s="30" t="s">
        <v>56</v>
      </c>
      <c r="F8" s="31" t="n">
        <v>4800</v>
      </c>
    </row>
    <row r="9" customFormat="false" ht="22.7" hidden="false" customHeight="true" outlineLevel="0" collapsed="false">
      <c r="B9" s="30" t="s">
        <v>57</v>
      </c>
      <c r="C9" s="31" t="n">
        <v>126000</v>
      </c>
      <c r="D9" s="25"/>
      <c r="E9" s="30" t="s">
        <v>58</v>
      </c>
      <c r="F9" s="31" t="n">
        <v>14000</v>
      </c>
    </row>
    <row r="10" customFormat="false" ht="22.7" hidden="false" customHeight="true" outlineLevel="0" collapsed="false">
      <c r="B10" s="32"/>
      <c r="C10" s="31"/>
      <c r="D10" s="25"/>
      <c r="E10" s="32"/>
      <c r="F10" s="31"/>
    </row>
    <row r="11" customFormat="false" ht="22.7" hidden="false" customHeight="true" outlineLevel="0" collapsed="false">
      <c r="B11" s="33" t="s">
        <v>59</v>
      </c>
      <c r="C11" s="33" t="n">
        <f aca="false">SUM(C6:C9)</f>
        <v>248000</v>
      </c>
      <c r="D11" s="25"/>
      <c r="E11" s="34" t="s">
        <v>60</v>
      </c>
      <c r="F11" s="34" t="n">
        <f aca="false">SUM(F6:F9)</f>
        <v>99800</v>
      </c>
    </row>
    <row r="12" customFormat="false" ht="22.7" hidden="false" customHeight="true" outlineLevel="0" collapsed="false">
      <c r="B12" s="33"/>
      <c r="C12" s="33"/>
      <c r="D12" s="25"/>
      <c r="E12" s="34"/>
      <c r="F12" s="34"/>
    </row>
    <row r="13" customFormat="false" ht="7.45" hidden="false" customHeight="true" outlineLevel="0" collapsed="false">
      <c r="B13" s="27"/>
      <c r="C13" s="27"/>
      <c r="D13" s="25"/>
      <c r="E13" s="27"/>
      <c r="F13" s="27"/>
    </row>
    <row r="14" customFormat="false" ht="22.7" hidden="false" customHeight="true" outlineLevel="0" collapsed="false">
      <c r="B14" s="35" t="s">
        <v>61</v>
      </c>
      <c r="C14" s="35"/>
      <c r="D14" s="25"/>
      <c r="E14" s="36" t="s">
        <v>62</v>
      </c>
      <c r="F14" s="36"/>
    </row>
    <row r="15" customFormat="false" ht="22.7" hidden="false" customHeight="true" outlineLevel="0" collapsed="false">
      <c r="B15" s="30" t="s">
        <v>63</v>
      </c>
      <c r="C15" s="31" t="n">
        <v>30000</v>
      </c>
      <c r="D15" s="25"/>
      <c r="E15" s="30" t="s">
        <v>64</v>
      </c>
      <c r="F15" s="31" t="n">
        <v>210000</v>
      </c>
    </row>
    <row r="16" customFormat="false" ht="22.7" hidden="false" customHeight="true" outlineLevel="0" collapsed="false">
      <c r="B16" s="30" t="s">
        <v>65</v>
      </c>
      <c r="C16" s="37" t="n">
        <v>36000</v>
      </c>
      <c r="D16" s="25"/>
      <c r="E16" s="30" t="s">
        <v>66</v>
      </c>
      <c r="F16" s="31" t="n">
        <v>-2000</v>
      </c>
    </row>
    <row r="17" customFormat="false" ht="22.7" hidden="false" customHeight="true" outlineLevel="0" collapsed="false">
      <c r="B17" s="30" t="s">
        <v>67</v>
      </c>
      <c r="C17" s="37" t="n">
        <v>50000</v>
      </c>
      <c r="D17" s="25"/>
      <c r="E17" s="30" t="s">
        <v>68</v>
      </c>
      <c r="F17" s="31" t="n">
        <v>20000</v>
      </c>
    </row>
    <row r="18" customFormat="false" ht="22.7" hidden="false" customHeight="true" outlineLevel="0" collapsed="false">
      <c r="B18" s="38" t="s">
        <v>69</v>
      </c>
      <c r="C18" s="39" t="n">
        <v>-16000</v>
      </c>
      <c r="D18" s="25"/>
      <c r="E18" s="32"/>
      <c r="F18" s="31"/>
    </row>
    <row r="19" customFormat="false" ht="22.7" hidden="false" customHeight="true" outlineLevel="0" collapsed="false">
      <c r="B19" s="38" t="s">
        <v>70</v>
      </c>
      <c r="C19" s="39" t="n">
        <v>-20200</v>
      </c>
      <c r="D19" s="25"/>
      <c r="E19" s="32"/>
      <c r="F19" s="31"/>
    </row>
    <row r="20" customFormat="false" ht="22.7" hidden="false" customHeight="true" outlineLevel="0" collapsed="false">
      <c r="B20" s="40"/>
      <c r="C20" s="41"/>
      <c r="D20" s="25"/>
      <c r="E20" s="32"/>
      <c r="F20" s="8"/>
    </row>
    <row r="21" customFormat="false" ht="22.7" hidden="false" customHeight="true" outlineLevel="0" collapsed="false">
      <c r="B21" s="42" t="s">
        <v>71</v>
      </c>
      <c r="C21" s="42" t="n">
        <f aca="false">SUM(C15:C19)</f>
        <v>79800</v>
      </c>
      <c r="D21" s="25"/>
      <c r="E21" s="43" t="s">
        <v>72</v>
      </c>
      <c r="F21" s="43" t="n">
        <f aca="false">SUM(F15:F19)</f>
        <v>228000</v>
      </c>
    </row>
    <row r="22" customFormat="false" ht="22.7" hidden="false" customHeight="true" outlineLevel="0" collapsed="false">
      <c r="B22" s="42"/>
      <c r="C22" s="42"/>
      <c r="D22" s="25"/>
      <c r="E22" s="43"/>
      <c r="F22" s="43"/>
    </row>
    <row r="23" customFormat="false" ht="7.45" hidden="false" customHeight="true" outlineLevel="0" collapsed="false">
      <c r="B23" s="27"/>
      <c r="C23" s="27"/>
      <c r="D23" s="25"/>
      <c r="E23" s="27"/>
      <c r="F23" s="27"/>
    </row>
    <row r="24" customFormat="false" ht="22.7" hidden="false" customHeight="true" outlineLevel="0" collapsed="false">
      <c r="B24" s="24" t="s">
        <v>73</v>
      </c>
      <c r="C24" s="24" t="n">
        <f aca="false">SUM(C11,C21)</f>
        <v>327800</v>
      </c>
      <c r="D24" s="25"/>
      <c r="E24" s="26" t="s">
        <v>74</v>
      </c>
      <c r="F24" s="26" t="n">
        <f aca="false">SUM(F11,F21)</f>
        <v>327800</v>
      </c>
    </row>
    <row r="25" customFormat="false" ht="22.7" hidden="false" customHeight="true" outlineLevel="0" collapsed="false">
      <c r="B25" s="24"/>
      <c r="C25" s="24"/>
      <c r="D25" s="25"/>
      <c r="E25" s="26"/>
      <c r="F25" s="26"/>
    </row>
  </sheetData>
  <mergeCells count="26">
    <mergeCell ref="B2:F2"/>
    <mergeCell ref="B3:C3"/>
    <mergeCell ref="D3:D25"/>
    <mergeCell ref="E3:F3"/>
    <mergeCell ref="B4:C4"/>
    <mergeCell ref="E4:F4"/>
    <mergeCell ref="B5:C5"/>
    <mergeCell ref="E5:F5"/>
    <mergeCell ref="B11:B12"/>
    <mergeCell ref="C11:C12"/>
    <mergeCell ref="E11:E12"/>
    <mergeCell ref="F11:F12"/>
    <mergeCell ref="B13:C13"/>
    <mergeCell ref="E13:F13"/>
    <mergeCell ref="B14:C14"/>
    <mergeCell ref="E14:F14"/>
    <mergeCell ref="B21:B22"/>
    <mergeCell ref="C21:C22"/>
    <mergeCell ref="E21:E22"/>
    <mergeCell ref="F21:F22"/>
    <mergeCell ref="B23:C23"/>
    <mergeCell ref="E23:F23"/>
    <mergeCell ref="B24:B25"/>
    <mergeCell ref="C24:C25"/>
    <mergeCell ref="E24:E25"/>
    <mergeCell ref="F24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2020-10-22T20:54:28Z</dcterms:created>
  <dc:creator>Gustavo Fernandes</dc:creator>
  <dc:description/>
  <dc:language>pt-BR</dc:language>
  <cp:lastModifiedBy>Gustavo Fernandes</cp:lastModifiedBy>
  <dcterms:modified xsi:type="dcterms:W3CDTF">2020-11-25T08:54:19Z</dcterms:modified>
  <cp:revision>13</cp:revision>
  <dc:subject/>
  <dc:title/>
</cp:coreProperties>
</file>