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fatecspgov-my.sharepoint.com/personal/ana_parente_fatec_sp_gov_br/Documents/FATEC/Atividades entregues(ar) FATEC/5º semestre/Gestão de Projetos Empresariais/"/>
    </mc:Choice>
  </mc:AlternateContent>
  <xr:revisionPtr revIDLastSave="0" documentId="8_{D8C0A0DB-29A5-4EFB-9C96-BAED8BD86BB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Plan2" sheetId="2" r:id="rId2"/>
    <sheet name="Plan3" sheetId="3" r:id="rId3"/>
  </sheets>
  <definedNames>
    <definedName name="_xlnm.Print_Area" localSheetId="0">Plan1!$A$1:$I$25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D24" i="1"/>
  <c r="E24" i="1"/>
  <c r="F24" i="1"/>
  <c r="C24" i="1"/>
  <c r="B24" i="1"/>
  <c r="G24" i="1" s="1"/>
  <c r="G19" i="1"/>
  <c r="G18" i="1"/>
  <c r="G17" i="1"/>
  <c r="G12" i="1" l="1"/>
  <c r="G13" i="1"/>
  <c r="C11" i="1"/>
  <c r="C14" i="1" s="1"/>
  <c r="D11" i="1"/>
  <c r="D14" i="1" s="1"/>
  <c r="E11" i="1"/>
  <c r="E14" i="1" s="1"/>
  <c r="F11" i="1"/>
  <c r="F14" i="1" s="1"/>
  <c r="D7" i="1"/>
  <c r="E7" i="1"/>
  <c r="F7" i="1"/>
  <c r="C7" i="1"/>
  <c r="B7" i="1"/>
  <c r="G7" i="1" s="1"/>
  <c r="G5" i="1"/>
  <c r="G11" i="1" l="1"/>
  <c r="B14" i="1"/>
  <c r="G14" i="1" s="1"/>
</calcChain>
</file>

<file path=xl/sharedStrings.xml><?xml version="1.0" encoding="utf-8"?>
<sst xmlns="http://schemas.openxmlformats.org/spreadsheetml/2006/main" count="42" uniqueCount="35">
  <si>
    <t>TABELA DE ORÇAMENTO 2022 CEDESP</t>
  </si>
  <si>
    <t xml:space="preserve">Cria o projeto </t>
  </si>
  <si>
    <t>Desenvolvimento</t>
  </si>
  <si>
    <t xml:space="preserve">Fecha a Análise </t>
  </si>
  <si>
    <t>Analisa as métricas e resultados</t>
  </si>
  <si>
    <t>Mês de recebimento</t>
  </si>
  <si>
    <t>AGOSTO</t>
  </si>
  <si>
    <t xml:space="preserve">SETEMBRO </t>
  </si>
  <si>
    <t>OUTUBRO</t>
  </si>
  <si>
    <t>NOVEMBRO</t>
  </si>
  <si>
    <t>DEZEMBRO</t>
  </si>
  <si>
    <t>SOMATÓRIA quinquimestral</t>
  </si>
  <si>
    <t>Pagamento pelos serviços (CEDESP)</t>
  </si>
  <si>
    <t xml:space="preserve">Edital menor preço por lote </t>
  </si>
  <si>
    <t xml:space="preserve">(salário de funcionários dá 11.700) </t>
  </si>
  <si>
    <t>SOMATÓRIA (total de recebimentos)</t>
  </si>
  <si>
    <t>Mês de pagamento</t>
  </si>
  <si>
    <t xml:space="preserve">Impostos </t>
  </si>
  <si>
    <t xml:space="preserve">Contas Fixas (Wordpress, CANVA, folhetos) </t>
  </si>
  <si>
    <t>Despesa geral fixa (seguro de equipamentos)</t>
  </si>
  <si>
    <t xml:space="preserve">Pró Labore </t>
  </si>
  <si>
    <t>0,13*6000 = 780*5 =3900</t>
  </si>
  <si>
    <t>SOMATÓRIA (total de pagamentos)</t>
  </si>
  <si>
    <t>Somatória</t>
  </si>
  <si>
    <t>3.DIFERENÇA DO PERÍODO (1-2)</t>
  </si>
  <si>
    <t>4.SALDO INICIAL DE CAIXA</t>
  </si>
  <si>
    <t>5.DISPONIBILIDADE ACUMULADA(+/-3+4)</t>
  </si>
  <si>
    <t>6.NÍVEL DESEJADO DE CAIXA</t>
  </si>
  <si>
    <t xml:space="preserve">(sempre é preciso ter 6 a 12 vzs mais no caixa) </t>
  </si>
  <si>
    <t>7.EMPRÉSTIMOS A CAPTAR</t>
  </si>
  <si>
    <t>8.APLICAÇÕES NO MERCADO ABERTO</t>
  </si>
  <si>
    <t>9.AMORTIZAÇÕES</t>
  </si>
  <si>
    <t>10.RESGATES</t>
  </si>
  <si>
    <t>11.SALDO FINAL DE CAIXA</t>
  </si>
  <si>
    <r>
      <t> (</t>
    </r>
    <r>
      <rPr>
        <b/>
        <sz val="12"/>
        <rFont val="Arial"/>
        <family val="2"/>
      </rPr>
      <t>Saldo final = Saldo inicial + Entradas - Saídas</t>
    </r>
    <r>
      <rPr>
        <sz val="12"/>
        <rFont val="Arial"/>
        <family val="2"/>
      </rPr>
      <t>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</si>
</sst>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2">
    <font>
      <sz val="10"/>
      <name val="Arial"/>
    </font>
    <font>
      <sz val="12"/>
      <name val="Arial"/>
      <family val="2"/>
    </font>
    <font>
      <sz val="28"/>
      <name val="Arial"/>
    </font>
    <font>
      <b/>
      <sz val="28"/>
      <name val="Arial"/>
    </font>
    <font>
      <b/>
      <sz val="30"/>
      <name val="Arial"/>
    </font>
    <font>
      <b/>
      <sz val="28"/>
      <color rgb="FFFF0000"/>
      <name val="Arial"/>
    </font>
    <font>
      <b/>
      <sz val="28"/>
      <color rgb="FF000000"/>
      <name val="Arial"/>
    </font>
    <font>
      <sz val="28"/>
      <color rgb="FF000000"/>
      <name val="Arial"/>
    </font>
    <font>
      <sz val="12"/>
      <color rgb="FF000000"/>
      <name val="Arial"/>
      <family val="2"/>
    </font>
    <font>
      <sz val="10"/>
      <color rgb="FF000000"/>
      <name val="Arial"/>
    </font>
    <font>
      <b/>
      <sz val="12"/>
      <name val="Arial"/>
      <family val="2"/>
    </font>
    <font>
      <b/>
      <sz val="2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BDBDB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4" borderId="1" xfId="0" applyFont="1" applyFill="1" applyBorder="1"/>
    <xf numFmtId="164" fontId="3" fillId="0" borderId="1" xfId="0" applyNumberFormat="1" applyFont="1" applyBorder="1"/>
    <xf numFmtId="164" fontId="3" fillId="0" borderId="1" xfId="0" applyNumberFormat="1" applyFont="1" applyBorder="1" applyAlignment="1">
      <alignment horizontal="center"/>
    </xf>
    <xf numFmtId="0" fontId="3" fillId="5" borderId="1" xfId="0" applyFont="1" applyFill="1" applyBorder="1"/>
    <xf numFmtId="164" fontId="3" fillId="5" borderId="1" xfId="0" applyNumberFormat="1" applyFont="1" applyFill="1" applyBorder="1"/>
    <xf numFmtId="0" fontId="6" fillId="5" borderId="1" xfId="0" applyFont="1" applyFill="1" applyBorder="1"/>
    <xf numFmtId="164" fontId="6" fillId="5" borderId="1" xfId="0" applyNumberFormat="1" applyFont="1" applyFill="1" applyBorder="1"/>
    <xf numFmtId="0" fontId="6" fillId="0" borderId="1" xfId="0" applyFont="1" applyBorder="1"/>
    <xf numFmtId="164" fontId="6" fillId="0" borderId="1" xfId="0" applyNumberFormat="1" applyFont="1" applyBorder="1"/>
    <xf numFmtId="0" fontId="5" fillId="0" borderId="0" xfId="0" applyFont="1" applyAlignment="1">
      <alignment horizontal="center"/>
    </xf>
    <xf numFmtId="0" fontId="6" fillId="3" borderId="1" xfId="0" applyFont="1" applyFill="1" applyBorder="1"/>
    <xf numFmtId="164" fontId="6" fillId="0" borderId="1" xfId="0" applyNumberFormat="1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3" fontId="6" fillId="0" borderId="1" xfId="0" applyNumberFormat="1" applyFont="1" applyBorder="1"/>
    <xf numFmtId="164" fontId="11" fillId="5" borderId="1" xfId="0" applyNumberFormat="1" applyFont="1" applyFill="1" applyBorder="1"/>
    <xf numFmtId="0" fontId="5" fillId="0" borderId="6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"/>
  <sheetViews>
    <sheetView tabSelected="1" view="pageBreakPreview" zoomScale="40" zoomScaleNormal="50" zoomScaleSheetLayoutView="40" workbookViewId="0">
      <selection activeCell="I12" sqref="I12"/>
    </sheetView>
  </sheetViews>
  <sheetFormatPr defaultColWidth="9.140625" defaultRowHeight="12.75"/>
  <cols>
    <col min="1" max="1" width="117.28515625" bestFit="1" customWidth="1"/>
    <col min="2" max="2" width="40" bestFit="1" customWidth="1"/>
    <col min="3" max="4" width="46.140625" bestFit="1" customWidth="1"/>
    <col min="5" max="5" width="43.7109375" bestFit="1" customWidth="1"/>
    <col min="6" max="6" width="40" bestFit="1" customWidth="1"/>
    <col min="7" max="7" width="73.7109375" bestFit="1" customWidth="1"/>
    <col min="8" max="8" width="115.85546875" bestFit="1" customWidth="1"/>
    <col min="9" max="10" width="60.7109375" customWidth="1"/>
    <col min="11" max="11" width="16.140625" bestFit="1" customWidth="1"/>
    <col min="12" max="12" width="16" bestFit="1" customWidth="1"/>
    <col min="13" max="13" width="12.42578125" bestFit="1" customWidth="1"/>
    <col min="14" max="14" width="15.7109375" bestFit="1" customWidth="1"/>
    <col min="15" max="15" width="10.7109375" bestFit="1" customWidth="1"/>
  </cols>
  <sheetData>
    <row r="1" spans="1:18" ht="60" customHeight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18" ht="60" customHeight="1">
      <c r="A2" s="3">
        <v>6000</v>
      </c>
      <c r="B2" s="14" t="s">
        <v>1</v>
      </c>
      <c r="C2" s="14" t="s">
        <v>2</v>
      </c>
      <c r="D2" s="14" t="s">
        <v>2</v>
      </c>
      <c r="E2" s="14" t="s">
        <v>3</v>
      </c>
      <c r="F2" s="22" t="s">
        <v>4</v>
      </c>
      <c r="G2" s="22"/>
      <c r="H2" s="2"/>
      <c r="I2" s="2"/>
    </row>
    <row r="3" spans="1:18" ht="60" customHeight="1">
      <c r="A3" s="23" t="s">
        <v>5</v>
      </c>
      <c r="B3" s="27" t="s">
        <v>6</v>
      </c>
      <c r="C3" s="27" t="s">
        <v>7</v>
      </c>
      <c r="D3" s="27" t="s">
        <v>8</v>
      </c>
      <c r="E3" s="27" t="s">
        <v>9</v>
      </c>
      <c r="F3" s="27" t="s">
        <v>10</v>
      </c>
      <c r="G3" s="27" t="s">
        <v>11</v>
      </c>
      <c r="H3" s="2"/>
      <c r="I3" s="2"/>
      <c r="J3" s="1"/>
      <c r="K3" s="1"/>
      <c r="L3" s="1"/>
      <c r="M3" s="1"/>
      <c r="N3" s="1"/>
      <c r="O3" s="1"/>
      <c r="P3" s="1"/>
      <c r="Q3" s="1"/>
      <c r="R3" s="1"/>
    </row>
    <row r="4" spans="1:18" ht="60" customHeight="1">
      <c r="A4" s="24"/>
      <c r="B4" s="27"/>
      <c r="C4" s="27"/>
      <c r="D4" s="27"/>
      <c r="E4" s="27"/>
      <c r="F4" s="27"/>
      <c r="G4" s="27"/>
      <c r="H4" s="2"/>
      <c r="I4" s="2"/>
      <c r="J4" s="1"/>
      <c r="K4" s="1"/>
      <c r="L4" s="1"/>
      <c r="M4" s="1"/>
      <c r="N4" s="1"/>
      <c r="O4" s="1"/>
      <c r="P4" s="1"/>
      <c r="Q4" s="1"/>
      <c r="R4" s="1"/>
    </row>
    <row r="5" spans="1:18" ht="60" customHeight="1">
      <c r="A5" s="4" t="s">
        <v>12</v>
      </c>
      <c r="B5" s="6">
        <v>6000</v>
      </c>
      <c r="C5" s="6">
        <v>6000</v>
      </c>
      <c r="D5" s="6">
        <v>6000</v>
      </c>
      <c r="E5" s="6">
        <v>6000</v>
      </c>
      <c r="F5" s="6">
        <v>6000</v>
      </c>
      <c r="G5" s="6">
        <f>SUM(B5:F5)</f>
        <v>30000</v>
      </c>
      <c r="H5" s="2"/>
      <c r="I5" s="2"/>
      <c r="J5" s="1"/>
      <c r="K5" s="1"/>
      <c r="L5" s="1"/>
      <c r="M5" s="1"/>
      <c r="N5" s="1"/>
      <c r="O5" s="1"/>
      <c r="P5" s="1"/>
      <c r="Q5" s="1"/>
      <c r="R5" s="1"/>
    </row>
    <row r="6" spans="1:18" ht="60" customHeight="1">
      <c r="A6" s="4" t="s">
        <v>13</v>
      </c>
      <c r="B6" s="6">
        <v>0</v>
      </c>
      <c r="C6" s="6">
        <v>30000</v>
      </c>
      <c r="D6" s="6">
        <v>30000</v>
      </c>
      <c r="E6" s="6">
        <v>30000</v>
      </c>
      <c r="F6" s="6">
        <v>30000</v>
      </c>
      <c r="G6" s="6">
        <v>0</v>
      </c>
      <c r="H6" s="2" t="s">
        <v>14</v>
      </c>
      <c r="I6" s="2"/>
      <c r="J6" s="1"/>
      <c r="K6" s="1"/>
      <c r="L6" s="1"/>
      <c r="M6" s="1"/>
      <c r="N6" s="1"/>
      <c r="O6" s="1"/>
      <c r="P6" s="1"/>
      <c r="Q6" s="1"/>
      <c r="R6" s="1"/>
    </row>
    <row r="7" spans="1:18" ht="60" customHeight="1">
      <c r="A7" s="5" t="s">
        <v>15</v>
      </c>
      <c r="B7" s="6">
        <f>SUM(B5:B6)</f>
        <v>6000</v>
      </c>
      <c r="C7" s="6">
        <f>SUM(C5:C6)</f>
        <v>36000</v>
      </c>
      <c r="D7" s="6">
        <f>SUM(D5:D6)</f>
        <v>36000</v>
      </c>
      <c r="E7" s="6">
        <f>SUM(E5:E6)</f>
        <v>36000</v>
      </c>
      <c r="F7" s="6">
        <f>SUM(F5:F6)</f>
        <v>36000</v>
      </c>
      <c r="G7" s="6">
        <f t="shared" ref="G7" si="0">SUM(B7:F7)</f>
        <v>150000</v>
      </c>
      <c r="H7" s="2"/>
      <c r="I7" s="2"/>
      <c r="J7" s="1"/>
      <c r="K7" s="1"/>
      <c r="L7" s="1"/>
      <c r="M7" s="1"/>
      <c r="N7" s="1"/>
      <c r="O7" s="1"/>
      <c r="P7" s="1"/>
      <c r="Q7" s="1"/>
      <c r="R7" s="1"/>
    </row>
    <row r="8" spans="1:18" ht="60" customHeight="1">
      <c r="A8" s="25" t="s">
        <v>16</v>
      </c>
      <c r="B8" s="27" t="s">
        <v>6</v>
      </c>
      <c r="C8" s="27" t="s">
        <v>7</v>
      </c>
      <c r="D8" s="27" t="s">
        <v>8</v>
      </c>
      <c r="E8" s="27" t="s">
        <v>9</v>
      </c>
      <c r="F8" s="27" t="s">
        <v>10</v>
      </c>
      <c r="G8" s="27" t="s">
        <v>11</v>
      </c>
      <c r="H8" s="2"/>
      <c r="I8" s="2"/>
      <c r="J8" s="1"/>
      <c r="K8" s="1"/>
      <c r="L8" s="1"/>
      <c r="M8" s="1"/>
      <c r="N8" s="1"/>
      <c r="O8" s="1"/>
      <c r="P8" s="1"/>
      <c r="Q8" s="1"/>
      <c r="R8" s="1"/>
    </row>
    <row r="9" spans="1:18" ht="60" customHeight="1">
      <c r="A9" s="26"/>
      <c r="B9" s="27"/>
      <c r="C9" s="27"/>
      <c r="D9" s="27"/>
      <c r="E9" s="27"/>
      <c r="F9" s="27"/>
      <c r="G9" s="27"/>
      <c r="H9" s="2"/>
      <c r="I9" s="2"/>
      <c r="J9" s="1"/>
      <c r="K9" s="1"/>
      <c r="L9" s="1"/>
      <c r="M9" s="1"/>
      <c r="N9" s="1"/>
      <c r="O9" s="1"/>
      <c r="P9" s="1"/>
      <c r="Q9" s="1"/>
      <c r="R9" s="1"/>
    </row>
    <row r="10" spans="1:18" ht="60" customHeight="1">
      <c r="A10" s="4" t="s">
        <v>17</v>
      </c>
      <c r="B10" s="7"/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2"/>
      <c r="I10" s="2"/>
      <c r="J10" s="1"/>
      <c r="K10" s="1"/>
      <c r="L10" s="1"/>
      <c r="M10" s="1"/>
      <c r="N10" s="1"/>
      <c r="O10" s="1"/>
      <c r="P10" s="1"/>
      <c r="Q10" s="1"/>
      <c r="R10" s="1"/>
    </row>
    <row r="11" spans="1:18" ht="60" customHeight="1">
      <c r="A11" s="4" t="s">
        <v>18</v>
      </c>
      <c r="B11" s="7">
        <f>SUM(83+499.9+34,20)</f>
        <v>636.9</v>
      </c>
      <c r="C11" s="7">
        <f t="shared" ref="C11:F11" si="1">SUM(83+499.9+16.9)</f>
        <v>599.79999999999995</v>
      </c>
      <c r="D11" s="7">
        <f t="shared" si="1"/>
        <v>599.79999999999995</v>
      </c>
      <c r="E11" s="7">
        <f t="shared" si="1"/>
        <v>599.79999999999995</v>
      </c>
      <c r="F11" s="7">
        <f t="shared" si="1"/>
        <v>599.79999999999995</v>
      </c>
      <c r="G11" s="6">
        <f t="shared" ref="G11:G14" si="2">SUM(B11:F11)</f>
        <v>3036.0999999999995</v>
      </c>
      <c r="H11" s="2"/>
      <c r="I11" s="2"/>
      <c r="J11" s="1"/>
      <c r="K11" s="1"/>
      <c r="L11" s="1"/>
      <c r="M11" s="1"/>
      <c r="N11" s="1"/>
      <c r="O11" s="1"/>
      <c r="P11" s="1"/>
      <c r="Q11" s="1"/>
      <c r="R11" s="1"/>
    </row>
    <row r="12" spans="1:18" ht="60" customHeight="1">
      <c r="A12" s="4" t="s">
        <v>19</v>
      </c>
      <c r="B12" s="7">
        <f>SUM(32.45+382.6)</f>
        <v>415.05</v>
      </c>
      <c r="C12" s="7">
        <v>32.450000000000003</v>
      </c>
      <c r="D12" s="7">
        <v>32.450000000000003</v>
      </c>
      <c r="E12" s="7">
        <v>32.450000000000003</v>
      </c>
      <c r="F12" s="7">
        <v>32.450000000000003</v>
      </c>
      <c r="G12" s="6">
        <f t="shared" si="2"/>
        <v>544.85</v>
      </c>
      <c r="H12" s="2"/>
      <c r="I12" s="2"/>
      <c r="J12" s="1"/>
      <c r="K12" s="1"/>
      <c r="L12" s="1"/>
      <c r="M12" s="1"/>
      <c r="N12" s="1"/>
      <c r="O12" s="1"/>
      <c r="P12" s="1"/>
      <c r="Q12" s="1"/>
      <c r="R12" s="1"/>
    </row>
    <row r="13" spans="1:18" s="19" customFormat="1" ht="60" customHeight="1">
      <c r="A13" s="15" t="s">
        <v>20</v>
      </c>
      <c r="B13" s="16">
        <v>3900</v>
      </c>
      <c r="C13" s="16">
        <v>3900</v>
      </c>
      <c r="D13" s="16">
        <v>3900</v>
      </c>
      <c r="E13" s="16">
        <v>3900</v>
      </c>
      <c r="F13" s="16">
        <v>3900</v>
      </c>
      <c r="G13" s="13">
        <f t="shared" si="2"/>
        <v>19500</v>
      </c>
      <c r="H13" s="17" t="s">
        <v>21</v>
      </c>
      <c r="I13" s="17"/>
      <c r="J13" s="18"/>
      <c r="K13" s="18"/>
      <c r="L13" s="18"/>
      <c r="M13" s="18"/>
      <c r="N13" s="18"/>
      <c r="O13" s="18"/>
      <c r="P13" s="18"/>
      <c r="Q13" s="18"/>
      <c r="R13" s="18"/>
    </row>
    <row r="14" spans="1:18" ht="60" customHeight="1">
      <c r="A14" s="5" t="s">
        <v>22</v>
      </c>
      <c r="B14" s="6">
        <f>SUM(B10:B13)</f>
        <v>4951.95</v>
      </c>
      <c r="C14" s="6">
        <f>SUM(C10:C13)</f>
        <v>4532.25</v>
      </c>
      <c r="D14" s="6">
        <f>SUM(D10:D13)</f>
        <v>4532.25</v>
      </c>
      <c r="E14" s="6">
        <f>SUM(E10:E13)</f>
        <v>4532.25</v>
      </c>
      <c r="F14" s="6">
        <f>SUM(F10:F13)</f>
        <v>4532.25</v>
      </c>
      <c r="G14" s="6">
        <f t="shared" si="2"/>
        <v>23080.95</v>
      </c>
      <c r="H14" s="2"/>
      <c r="I14" s="2"/>
      <c r="J14" s="1"/>
      <c r="K14" s="1"/>
      <c r="L14" s="1"/>
      <c r="M14" s="1"/>
      <c r="N14" s="1"/>
      <c r="O14" s="1"/>
      <c r="P14" s="1"/>
      <c r="Q14" s="1"/>
      <c r="R14" s="1"/>
    </row>
    <row r="15" spans="1:18" ht="60" customHeight="1">
      <c r="A15" s="10" t="s">
        <v>23</v>
      </c>
      <c r="B15" s="11"/>
      <c r="C15" s="11"/>
      <c r="D15" s="11"/>
      <c r="E15" s="11"/>
      <c r="F15" s="11"/>
      <c r="G15" s="11"/>
      <c r="H15" s="2"/>
      <c r="I15" s="2"/>
      <c r="J15" s="1"/>
      <c r="K15" s="1"/>
      <c r="L15" s="1"/>
      <c r="M15" s="1"/>
      <c r="N15" s="1"/>
      <c r="O15" s="1"/>
      <c r="P15" s="1"/>
      <c r="Q15" s="1"/>
      <c r="R15" s="1"/>
    </row>
    <row r="16" spans="1:18" ht="60" customHeight="1">
      <c r="A16" s="12" t="s">
        <v>24</v>
      </c>
      <c r="B16" s="13"/>
      <c r="C16" s="13"/>
      <c r="D16" s="13"/>
      <c r="E16" s="13"/>
      <c r="F16" s="13"/>
      <c r="G16" s="13"/>
      <c r="H16" s="2"/>
      <c r="I16" s="2"/>
      <c r="J16" s="1"/>
      <c r="K16" s="1"/>
      <c r="L16" s="1"/>
      <c r="M16" s="1"/>
      <c r="N16" s="1"/>
      <c r="O16" s="1"/>
      <c r="P16" s="1"/>
      <c r="Q16" s="1"/>
      <c r="R16" s="1"/>
    </row>
    <row r="17" spans="1:18" ht="60" customHeight="1">
      <c r="A17" s="12" t="s">
        <v>25</v>
      </c>
      <c r="B17" s="13">
        <v>6000</v>
      </c>
      <c r="C17" s="13">
        <v>6000</v>
      </c>
      <c r="D17" s="13">
        <v>6000</v>
      </c>
      <c r="E17" s="13">
        <v>6000</v>
      </c>
      <c r="F17" s="13">
        <v>6000</v>
      </c>
      <c r="G17" s="20">
        <f>SUM(B17:F17)</f>
        <v>30000</v>
      </c>
      <c r="H17" s="2"/>
      <c r="I17" s="2"/>
      <c r="J17" s="1"/>
      <c r="K17" s="1"/>
      <c r="L17" s="1"/>
      <c r="M17" s="1"/>
      <c r="N17" s="1"/>
      <c r="O17" s="1"/>
      <c r="P17" s="1"/>
      <c r="Q17" s="1"/>
      <c r="R17" s="1"/>
    </row>
    <row r="18" spans="1:18" ht="60" customHeight="1">
      <c r="A18" s="12" t="s">
        <v>26</v>
      </c>
      <c r="B18" s="13">
        <v>0</v>
      </c>
      <c r="C18" s="13">
        <v>36000</v>
      </c>
      <c r="D18" s="13">
        <v>36000</v>
      </c>
      <c r="E18" s="13">
        <v>36000</v>
      </c>
      <c r="F18" s="13">
        <v>36000</v>
      </c>
      <c r="G18" s="13">
        <f>SUM(B18:F18)</f>
        <v>144000</v>
      </c>
      <c r="H18" s="2"/>
      <c r="I18" s="2"/>
      <c r="J18" s="1"/>
      <c r="K18" s="1"/>
      <c r="L18" s="1"/>
      <c r="M18" s="1"/>
      <c r="N18" s="1"/>
      <c r="O18" s="1"/>
      <c r="P18" s="1"/>
      <c r="Q18" s="1"/>
      <c r="R18" s="1"/>
    </row>
    <row r="19" spans="1:18" ht="60" customHeight="1">
      <c r="A19" s="12" t="s">
        <v>27</v>
      </c>
      <c r="B19" s="13">
        <v>216000</v>
      </c>
      <c r="C19" s="13">
        <v>216000</v>
      </c>
      <c r="D19" s="13">
        <v>216000</v>
      </c>
      <c r="E19" s="13">
        <v>216000</v>
      </c>
      <c r="F19" s="13">
        <v>216000</v>
      </c>
      <c r="G19" s="13">
        <f>SUM(B19:F19)</f>
        <v>1080000</v>
      </c>
      <c r="H19" s="2" t="s">
        <v>28</v>
      </c>
      <c r="I19" s="2"/>
      <c r="J19" s="1"/>
      <c r="K19" s="1"/>
      <c r="L19" s="1"/>
      <c r="M19" s="1"/>
      <c r="N19" s="1"/>
      <c r="O19" s="1"/>
      <c r="P19" s="1"/>
      <c r="Q19" s="1"/>
      <c r="R19" s="1"/>
    </row>
    <row r="20" spans="1:18" ht="60" customHeight="1">
      <c r="A20" s="12" t="s">
        <v>29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2"/>
      <c r="I20" s="2"/>
      <c r="J20" s="1"/>
      <c r="K20" s="1"/>
      <c r="L20" s="1"/>
      <c r="M20" s="1"/>
      <c r="N20" s="1"/>
      <c r="O20" s="1"/>
      <c r="P20" s="1"/>
      <c r="Q20" s="1"/>
      <c r="R20" s="1"/>
    </row>
    <row r="21" spans="1:18" ht="60" customHeight="1">
      <c r="A21" s="12" t="s">
        <v>30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2"/>
      <c r="I21" s="2"/>
      <c r="J21" s="1"/>
      <c r="K21" s="1"/>
      <c r="L21" s="1"/>
      <c r="M21" s="1"/>
      <c r="N21" s="1"/>
      <c r="O21" s="1"/>
      <c r="P21" s="1"/>
      <c r="Q21" s="1"/>
      <c r="R21" s="1"/>
    </row>
    <row r="22" spans="1:18" ht="60" customHeight="1">
      <c r="A22" s="12" t="s">
        <v>31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2"/>
      <c r="I22" s="2"/>
      <c r="J22" s="1"/>
      <c r="K22" s="1"/>
      <c r="L22" s="1"/>
      <c r="M22" s="1"/>
      <c r="N22" s="1"/>
      <c r="O22" s="1"/>
      <c r="P22" s="1"/>
      <c r="Q22" s="1"/>
      <c r="R22" s="1"/>
    </row>
    <row r="23" spans="1:18" ht="60" customHeight="1" thickTop="1" thickBot="1">
      <c r="A23" s="12" t="s">
        <v>32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2"/>
      <c r="I23" s="2"/>
      <c r="J23" s="1"/>
      <c r="K23" s="1"/>
      <c r="L23" s="1"/>
      <c r="M23" s="1"/>
      <c r="N23" s="1"/>
      <c r="O23" s="1"/>
      <c r="P23" s="1"/>
      <c r="Q23" s="1"/>
      <c r="R23" s="1"/>
    </row>
    <row r="24" spans="1:18" ht="60" customHeight="1" thickTop="1" thickBot="1">
      <c r="A24" s="8" t="s">
        <v>33</v>
      </c>
      <c r="B24" s="21">
        <f>6000-4914.95</f>
        <v>1085.0500000000002</v>
      </c>
      <c r="C24" s="9">
        <f>6000+36000-4532.25</f>
        <v>37467.75</v>
      </c>
      <c r="D24" s="9">
        <f t="shared" ref="D24:F24" si="3">6000+36000-4532.25</f>
        <v>37467.75</v>
      </c>
      <c r="E24" s="9">
        <f t="shared" si="3"/>
        <v>37467.75</v>
      </c>
      <c r="F24" s="9">
        <f t="shared" si="3"/>
        <v>37467.75</v>
      </c>
      <c r="G24" s="9">
        <f>SUM(B24:F24)</f>
        <v>150956.04999999999</v>
      </c>
      <c r="H24" s="1" t="s">
        <v>34</v>
      </c>
      <c r="I24" s="2"/>
      <c r="J24" s="1"/>
      <c r="K24" s="1"/>
      <c r="L24" s="1"/>
      <c r="M24" s="1"/>
      <c r="N24" s="1"/>
      <c r="O24" s="1"/>
      <c r="P24" s="1"/>
      <c r="Q24" s="1"/>
      <c r="R24" s="1"/>
    </row>
    <row r="25" spans="1:18" ht="60" customHeight="1" thickTop="1">
      <c r="A25" s="2"/>
      <c r="B25" s="2"/>
      <c r="C25" s="2"/>
      <c r="D25" s="2"/>
      <c r="E25" s="2"/>
      <c r="F25" s="2"/>
      <c r="G25" s="2"/>
      <c r="H25" s="2"/>
      <c r="I25" s="2"/>
      <c r="J25" s="1"/>
      <c r="K25" s="1"/>
      <c r="L25" s="1"/>
      <c r="M25" s="1"/>
      <c r="N25" s="1"/>
      <c r="O25" s="1"/>
      <c r="P25" s="1"/>
      <c r="Q25" s="1"/>
      <c r="R25" s="1"/>
    </row>
    <row r="26" spans="1:18" ht="34.5">
      <c r="A26" s="2"/>
      <c r="B26" s="2"/>
      <c r="C26" s="2"/>
      <c r="D26" s="2"/>
      <c r="E26" s="2"/>
      <c r="F26" s="2"/>
      <c r="G26" s="2"/>
      <c r="H26" s="2"/>
      <c r="I26" s="2"/>
    </row>
    <row r="27" spans="1:18" ht="34.5">
      <c r="A27" s="2"/>
      <c r="B27" s="2"/>
      <c r="C27" s="2"/>
      <c r="D27" s="2"/>
      <c r="E27" s="2"/>
      <c r="F27" s="2"/>
      <c r="G27" s="2"/>
      <c r="H27" s="2"/>
      <c r="I27" s="2"/>
    </row>
    <row r="28" spans="1:18" ht="34.5">
      <c r="A28" s="2"/>
      <c r="B28" s="2"/>
      <c r="C28" s="2"/>
      <c r="D28" s="2"/>
      <c r="E28" s="2"/>
      <c r="F28" s="2"/>
      <c r="G28" s="2"/>
      <c r="H28" s="2"/>
      <c r="I28" s="2"/>
    </row>
    <row r="29" spans="1:18" ht="34.5">
      <c r="A29" s="2"/>
      <c r="B29" s="2"/>
      <c r="C29" s="2"/>
      <c r="D29" s="2"/>
      <c r="E29" s="2"/>
      <c r="F29" s="2"/>
      <c r="G29" s="2"/>
      <c r="H29" s="2"/>
      <c r="I29" s="2"/>
    </row>
    <row r="30" spans="1:18" ht="34.5">
      <c r="A30" s="2"/>
      <c r="B30" s="2"/>
      <c r="C30" s="2"/>
      <c r="D30" s="2"/>
      <c r="E30" s="2"/>
      <c r="F30" s="2"/>
      <c r="G30" s="2"/>
      <c r="H30" s="2"/>
      <c r="I30" s="2"/>
    </row>
    <row r="31" spans="1:18" ht="34.5">
      <c r="A31" s="2"/>
      <c r="B31" s="2"/>
      <c r="C31" s="2"/>
      <c r="D31" s="2"/>
      <c r="E31" s="2"/>
      <c r="F31" s="2"/>
      <c r="G31" s="2"/>
      <c r="H31" s="2"/>
      <c r="I31" s="2"/>
    </row>
    <row r="32" spans="1:18" ht="34.5">
      <c r="A32" s="2"/>
      <c r="B32" s="2"/>
      <c r="C32" s="2"/>
      <c r="D32" s="2"/>
      <c r="E32" s="2"/>
      <c r="F32" s="2"/>
      <c r="G32" s="2"/>
      <c r="H32" s="2"/>
      <c r="I32" s="2"/>
    </row>
    <row r="33" spans="1:9" ht="34.5">
      <c r="A33" s="2"/>
      <c r="B33" s="2"/>
      <c r="C33" s="2"/>
      <c r="D33" s="2"/>
      <c r="E33" s="2"/>
      <c r="F33" s="2"/>
      <c r="G33" s="2"/>
      <c r="H33" s="2"/>
      <c r="I33" s="2"/>
    </row>
    <row r="34" spans="1:9" ht="34.5">
      <c r="A34" s="2"/>
      <c r="B34" s="2"/>
      <c r="C34" s="2"/>
      <c r="D34" s="2"/>
      <c r="E34" s="2"/>
      <c r="F34" s="2"/>
      <c r="G34" s="2"/>
      <c r="H34" s="2"/>
      <c r="I34" s="2"/>
    </row>
    <row r="35" spans="1:9" ht="34.5">
      <c r="A35" s="2"/>
      <c r="B35" s="2"/>
      <c r="C35" s="2"/>
      <c r="D35" s="2"/>
      <c r="E35" s="2"/>
      <c r="F35" s="2"/>
      <c r="G35" s="2"/>
      <c r="H35" s="2"/>
      <c r="I35" s="2"/>
    </row>
    <row r="36" spans="1:9" ht="34.5">
      <c r="A36" s="2"/>
      <c r="B36" s="2"/>
      <c r="C36" s="2"/>
      <c r="D36" s="2"/>
      <c r="E36" s="2"/>
      <c r="F36" s="2"/>
      <c r="G36" s="2"/>
      <c r="H36" s="2"/>
      <c r="I36" s="2"/>
    </row>
    <row r="37" spans="1:9" ht="34.5">
      <c r="A37" s="2"/>
      <c r="B37" s="2"/>
      <c r="C37" s="2"/>
      <c r="D37" s="2"/>
      <c r="E37" s="2"/>
      <c r="F37" s="2"/>
      <c r="G37" s="2"/>
      <c r="H37" s="2"/>
      <c r="I37" s="2"/>
    </row>
    <row r="38" spans="1:9" ht="34.5">
      <c r="A38" s="2"/>
      <c r="B38" s="2"/>
      <c r="C38" s="2"/>
      <c r="D38" s="2"/>
      <c r="E38" s="2"/>
      <c r="F38" s="2"/>
      <c r="G38" s="2"/>
      <c r="H38" s="2"/>
      <c r="I38" s="2"/>
    </row>
    <row r="39" spans="1:9" ht="34.5">
      <c r="A39" s="2"/>
      <c r="B39" s="2"/>
      <c r="C39" s="2"/>
      <c r="D39" s="2"/>
      <c r="E39" s="2"/>
      <c r="F39" s="2"/>
      <c r="G39" s="2"/>
      <c r="H39" s="2"/>
      <c r="I39" s="2"/>
    </row>
    <row r="40" spans="1:9" ht="34.5">
      <c r="A40" s="2"/>
      <c r="B40" s="2"/>
      <c r="C40" s="2"/>
      <c r="D40" s="2"/>
      <c r="E40" s="2"/>
      <c r="F40" s="2"/>
      <c r="G40" s="2"/>
      <c r="H40" s="2"/>
      <c r="I40" s="2"/>
    </row>
    <row r="41" spans="1:9" ht="34.5">
      <c r="A41" s="2"/>
      <c r="B41" s="2"/>
      <c r="C41" s="2"/>
      <c r="D41" s="2"/>
      <c r="E41" s="2"/>
      <c r="F41" s="2"/>
      <c r="G41" s="2"/>
      <c r="H41" s="2"/>
      <c r="I41" s="2"/>
    </row>
    <row r="42" spans="1:9" ht="34.5">
      <c r="A42" s="2"/>
      <c r="B42" s="2"/>
      <c r="C42" s="2"/>
      <c r="D42" s="2"/>
      <c r="E42" s="2"/>
      <c r="F42" s="2"/>
      <c r="G42" s="2"/>
      <c r="H42" s="2"/>
      <c r="I42" s="2"/>
    </row>
    <row r="43" spans="1:9" ht="34.5">
      <c r="A43" s="2"/>
      <c r="B43" s="2"/>
      <c r="C43" s="2"/>
      <c r="D43" s="2"/>
      <c r="E43" s="2"/>
      <c r="F43" s="2"/>
      <c r="G43" s="2"/>
      <c r="H43" s="2"/>
      <c r="I43" s="2"/>
    </row>
    <row r="44" spans="1:9" ht="34.5">
      <c r="A44" s="2"/>
      <c r="B44" s="2"/>
      <c r="C44" s="2"/>
      <c r="D44" s="2"/>
      <c r="E44" s="2"/>
      <c r="F44" s="2"/>
      <c r="G44" s="2"/>
      <c r="H44" s="2"/>
      <c r="I44" s="2"/>
    </row>
    <row r="45" spans="1:9" ht="34.5">
      <c r="A45" s="2"/>
      <c r="B45" s="2"/>
      <c r="C45" s="2"/>
      <c r="D45" s="2"/>
      <c r="E45" s="2"/>
      <c r="F45" s="2"/>
      <c r="G45" s="2"/>
      <c r="H45" s="2"/>
      <c r="I45" s="2"/>
    </row>
    <row r="46" spans="1:9" ht="34.5">
      <c r="A46" s="2"/>
      <c r="B46" s="2"/>
      <c r="C46" s="2"/>
      <c r="D46" s="2"/>
      <c r="E46" s="2"/>
      <c r="F46" s="2"/>
      <c r="G46" s="2"/>
      <c r="H46" s="2"/>
      <c r="I46" s="2"/>
    </row>
    <row r="47" spans="1:9" ht="34.5">
      <c r="A47" s="2"/>
      <c r="B47" s="2"/>
      <c r="C47" s="2"/>
      <c r="D47" s="2"/>
      <c r="E47" s="2"/>
      <c r="F47" s="2"/>
      <c r="G47" s="2"/>
      <c r="H47" s="2"/>
      <c r="I47" s="2"/>
    </row>
    <row r="48" spans="1:9" ht="34.5">
      <c r="A48" s="2"/>
      <c r="B48" s="2"/>
      <c r="C48" s="2"/>
      <c r="D48" s="2"/>
      <c r="E48" s="2"/>
      <c r="F48" s="2"/>
      <c r="G48" s="2"/>
      <c r="H48" s="2"/>
      <c r="I48" s="2"/>
    </row>
    <row r="49" spans="1:9" ht="34.5">
      <c r="A49" s="2"/>
      <c r="B49" s="2"/>
      <c r="C49" s="2"/>
      <c r="D49" s="2"/>
      <c r="E49" s="2"/>
      <c r="F49" s="2"/>
      <c r="G49" s="2"/>
      <c r="H49" s="2"/>
      <c r="I49" s="2"/>
    </row>
    <row r="50" spans="1:9" ht="34.5">
      <c r="A50" s="2"/>
      <c r="B50" s="2"/>
      <c r="C50" s="2"/>
      <c r="D50" s="2"/>
      <c r="E50" s="2"/>
      <c r="F50" s="2"/>
      <c r="G50" s="2"/>
      <c r="H50" s="2"/>
      <c r="I50" s="2"/>
    </row>
    <row r="51" spans="1:9" ht="34.5">
      <c r="A51" s="2"/>
      <c r="B51" s="2"/>
      <c r="C51" s="2"/>
      <c r="D51" s="2"/>
      <c r="E51" s="2"/>
      <c r="F51" s="2"/>
      <c r="G51" s="2"/>
      <c r="H51" s="2"/>
      <c r="I51" s="2"/>
    </row>
    <row r="52" spans="1:9" ht="34.5">
      <c r="A52" s="2"/>
      <c r="B52" s="2"/>
      <c r="C52" s="2"/>
      <c r="D52" s="2"/>
      <c r="E52" s="2"/>
      <c r="F52" s="2"/>
      <c r="G52" s="2"/>
      <c r="H52" s="2"/>
      <c r="I52" s="2"/>
    </row>
    <row r="53" spans="1:9" ht="34.5">
      <c r="A53" s="2"/>
      <c r="B53" s="2"/>
      <c r="C53" s="2"/>
      <c r="D53" s="2"/>
      <c r="E53" s="2"/>
      <c r="F53" s="2"/>
      <c r="G53" s="2"/>
      <c r="H53" s="2"/>
      <c r="I53" s="2"/>
    </row>
    <row r="54" spans="1:9" ht="34.5">
      <c r="A54" s="2"/>
      <c r="B54" s="2"/>
      <c r="C54" s="2"/>
      <c r="D54" s="2"/>
      <c r="E54" s="2"/>
      <c r="F54" s="2"/>
      <c r="G54" s="2"/>
      <c r="H54" s="2"/>
      <c r="I54" s="2"/>
    </row>
    <row r="55" spans="1:9" ht="34.5">
      <c r="A55" s="2"/>
      <c r="B55" s="2"/>
      <c r="C55" s="2"/>
      <c r="D55" s="2"/>
      <c r="E55" s="2"/>
      <c r="F55" s="2"/>
      <c r="G55" s="2"/>
      <c r="H55" s="2"/>
      <c r="I55" s="2"/>
    </row>
    <row r="56" spans="1:9" ht="34.5">
      <c r="A56" s="2"/>
      <c r="B56" s="2"/>
      <c r="C56" s="2"/>
      <c r="D56" s="2"/>
      <c r="E56" s="2"/>
      <c r="F56" s="2"/>
      <c r="G56" s="2"/>
      <c r="H56" s="2"/>
      <c r="I56" s="2"/>
    </row>
    <row r="57" spans="1:9" ht="34.5">
      <c r="A57" s="2"/>
      <c r="B57" s="2"/>
      <c r="C57" s="2"/>
      <c r="D57" s="2"/>
      <c r="E57" s="2"/>
      <c r="F57" s="2"/>
      <c r="G57" s="2"/>
      <c r="H57" s="2"/>
      <c r="I57" s="2"/>
    </row>
    <row r="58" spans="1:9" ht="34.5">
      <c r="A58" s="2"/>
      <c r="B58" s="2"/>
      <c r="C58" s="2"/>
      <c r="D58" s="2"/>
      <c r="E58" s="2"/>
      <c r="F58" s="2"/>
      <c r="G58" s="2"/>
      <c r="H58" s="2"/>
      <c r="I58" s="2"/>
    </row>
    <row r="59" spans="1:9" ht="34.5">
      <c r="A59" s="2"/>
      <c r="B59" s="2"/>
      <c r="C59" s="2"/>
      <c r="D59" s="2"/>
      <c r="E59" s="2"/>
      <c r="F59" s="2"/>
      <c r="G59" s="2"/>
      <c r="H59" s="2"/>
      <c r="I59" s="2"/>
    </row>
    <row r="60" spans="1:9" ht="34.5">
      <c r="A60" s="2"/>
      <c r="B60" s="2"/>
      <c r="C60" s="2"/>
      <c r="D60" s="2"/>
      <c r="E60" s="2"/>
      <c r="F60" s="2"/>
      <c r="G60" s="2"/>
      <c r="H60" s="2"/>
      <c r="I60" s="2"/>
    </row>
    <row r="61" spans="1:9" ht="34.5">
      <c r="A61" s="2"/>
      <c r="B61" s="2"/>
      <c r="C61" s="2"/>
      <c r="D61" s="2"/>
      <c r="E61" s="2"/>
      <c r="F61" s="2"/>
      <c r="G61" s="2"/>
      <c r="H61" s="2"/>
      <c r="I61" s="2"/>
    </row>
    <row r="62" spans="1:9" ht="34.5">
      <c r="A62" s="2"/>
      <c r="B62" s="2"/>
      <c r="C62" s="2"/>
      <c r="D62" s="2"/>
      <c r="E62" s="2"/>
      <c r="F62" s="2"/>
      <c r="G62" s="2"/>
      <c r="H62" s="2"/>
      <c r="I62" s="2"/>
    </row>
    <row r="63" spans="1:9" ht="34.5">
      <c r="A63" s="2"/>
      <c r="B63" s="2"/>
      <c r="C63" s="2"/>
      <c r="D63" s="2"/>
      <c r="E63" s="2"/>
      <c r="F63" s="2"/>
      <c r="G63" s="2"/>
      <c r="H63" s="2"/>
      <c r="I63" s="2"/>
    </row>
    <row r="64" spans="1:9" ht="34.5">
      <c r="A64" s="2"/>
      <c r="B64" s="2"/>
      <c r="C64" s="2"/>
      <c r="D64" s="2"/>
      <c r="E64" s="2"/>
      <c r="F64" s="2"/>
      <c r="G64" s="2"/>
      <c r="H64" s="2"/>
      <c r="I64" s="2"/>
    </row>
    <row r="65" spans="1:9" ht="34.5">
      <c r="A65" s="2"/>
      <c r="B65" s="2"/>
      <c r="C65" s="2"/>
      <c r="D65" s="2"/>
      <c r="E65" s="2"/>
      <c r="F65" s="2"/>
      <c r="G65" s="2"/>
      <c r="H65" s="2"/>
      <c r="I65" s="2"/>
    </row>
    <row r="66" spans="1:9" ht="34.5">
      <c r="A66" s="2"/>
      <c r="B66" s="2"/>
      <c r="C66" s="2"/>
      <c r="D66" s="2"/>
      <c r="E66" s="2"/>
      <c r="F66" s="2"/>
      <c r="G66" s="2"/>
      <c r="H66" s="2"/>
      <c r="I66" s="2"/>
    </row>
    <row r="67" spans="1:9" ht="34.5">
      <c r="A67" s="2"/>
      <c r="B67" s="2"/>
      <c r="C67" s="2"/>
      <c r="D67" s="2"/>
      <c r="E67" s="2"/>
      <c r="F67" s="2"/>
      <c r="G67" s="2"/>
      <c r="H67" s="2"/>
      <c r="I67" s="2"/>
    </row>
    <row r="68" spans="1:9" ht="34.5">
      <c r="A68" s="2"/>
      <c r="B68" s="2"/>
      <c r="C68" s="2"/>
      <c r="D68" s="2"/>
      <c r="E68" s="2"/>
      <c r="F68" s="2"/>
      <c r="G68" s="2"/>
      <c r="H68" s="2"/>
      <c r="I68" s="2"/>
    </row>
    <row r="69" spans="1:9" ht="34.5">
      <c r="A69" s="2"/>
      <c r="B69" s="2"/>
      <c r="C69" s="2"/>
      <c r="D69" s="2"/>
      <c r="E69" s="2"/>
      <c r="F69" s="2"/>
      <c r="G69" s="2"/>
      <c r="H69" s="2"/>
      <c r="I69" s="2"/>
    </row>
    <row r="70" spans="1:9" ht="34.5">
      <c r="A70" s="2"/>
      <c r="B70" s="2"/>
      <c r="C70" s="2"/>
      <c r="D70" s="2"/>
      <c r="E70" s="2"/>
      <c r="F70" s="2"/>
      <c r="G70" s="2"/>
      <c r="H70" s="2"/>
      <c r="I70" s="2"/>
    </row>
    <row r="71" spans="1:9" ht="34.5">
      <c r="A71" s="2"/>
      <c r="B71" s="2"/>
      <c r="C71" s="2"/>
      <c r="D71" s="2"/>
      <c r="E71" s="2"/>
      <c r="F71" s="2"/>
      <c r="G71" s="2"/>
      <c r="H71" s="2"/>
      <c r="I71" s="2"/>
    </row>
  </sheetData>
  <mergeCells count="15">
    <mergeCell ref="F2:G2"/>
    <mergeCell ref="A3:A4"/>
    <mergeCell ref="A8:A9"/>
    <mergeCell ref="G3:G4"/>
    <mergeCell ref="B8:B9"/>
    <mergeCell ref="C8:C9"/>
    <mergeCell ref="D8:D9"/>
    <mergeCell ref="E8:E9"/>
    <mergeCell ref="F8:F9"/>
    <mergeCell ref="G8:G9"/>
    <mergeCell ref="B3:B4"/>
    <mergeCell ref="C3:C4"/>
    <mergeCell ref="D3:D4"/>
    <mergeCell ref="E3:E4"/>
    <mergeCell ref="F3:F4"/>
  </mergeCells>
  <phoneticPr fontId="0" type="noConversion"/>
  <pageMargins left="0.75" right="0.75" top="1" bottom="1" header="0.49212598499999999" footer="0.49212598499999999"/>
  <pageSetup paperSize="9" scale="16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320F025E2C3B248AB5EC7F171D7DBB7" ma:contentTypeVersion="7" ma:contentTypeDescription="Crie um novo documento." ma:contentTypeScope="" ma:versionID="7a4abb87b323d40c9ec99d34a578b8fd">
  <xsd:schema xmlns:xsd="http://www.w3.org/2001/XMLSchema" xmlns:xs="http://www.w3.org/2001/XMLSchema" xmlns:p="http://schemas.microsoft.com/office/2006/metadata/properties" xmlns:ns2="c7cce3ff-a5e6-480e-aac2-b6c28ca63d6e" targetNamespace="http://schemas.microsoft.com/office/2006/metadata/properties" ma:root="true" ma:fieldsID="2d969bd490b7632ff39ff6d741154f61" ns2:_="">
    <xsd:import namespace="c7cce3ff-a5e6-480e-aac2-b6c28ca63d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cce3ff-a5e6-480e-aac2-b6c28ca63d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1E2D6A-A08E-49E2-9AA6-9E88746E1398}"/>
</file>

<file path=customXml/itemProps2.xml><?xml version="1.0" encoding="utf-8"?>
<ds:datastoreItem xmlns:ds="http://schemas.openxmlformats.org/officeDocument/2006/customXml" ds:itemID="{D7A12082-15CF-4F8A-9DA1-F7B6B76B07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cp:keywords/>
  <dc:description/>
  <cp:lastModifiedBy/>
  <cp:revision/>
  <dcterms:created xsi:type="dcterms:W3CDTF">1997-01-10T22:22:50Z</dcterms:created>
  <dcterms:modified xsi:type="dcterms:W3CDTF">2022-11-09T18:24:40Z</dcterms:modified>
  <cp:category/>
  <cp:contentStatus/>
</cp:coreProperties>
</file>