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drawings/drawing2.xml" ContentType="application/vnd.openxmlformats-officedocument.drawing+xml"/>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drawings/drawing3.xml" ContentType="application/vnd.openxmlformats-officedocument.drawing+xml"/>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ustomProperty51.bin" ContentType="application/vnd.openxmlformats-officedocument.spreadsheetml.customProperty"/>
  <Override PartName="/xl/customProperty52.bin" ContentType="application/vnd.openxmlformats-officedocument.spreadsheetml.customProperty"/>
  <Override PartName="/xl/customProperty53.bin" ContentType="application/vnd.openxmlformats-officedocument.spreadsheetml.customProperty"/>
  <Override PartName="/xl/customProperty54.bin" ContentType="application/vnd.openxmlformats-officedocument.spreadsheetml.customProperty"/>
  <Override PartName="/xl/customProperty55.bin" ContentType="application/vnd.openxmlformats-officedocument.spreadsheetml.customProperty"/>
  <Override PartName="/xl/customProperty56.bin" ContentType="application/vnd.openxmlformats-officedocument.spreadsheetml.customProperty"/>
  <Override PartName="/xl/customProperty57.bin" ContentType="application/vnd.openxmlformats-officedocument.spreadsheetml.customProperty"/>
  <Override PartName="/xl/customProperty58.bin" ContentType="application/vnd.openxmlformats-officedocument.spreadsheetml.customProperty"/>
  <Override PartName="/xl/customProperty59.bin" ContentType="application/vnd.openxmlformats-officedocument.spreadsheetml.customProperty"/>
  <Override PartName="/xl/customProperty60.bin" ContentType="application/vnd.openxmlformats-officedocument.spreadsheetml.customProperty"/>
  <Override PartName="/xl/customProperty61.bin" ContentType="application/vnd.openxmlformats-officedocument.spreadsheetml.customProperty"/>
  <Override PartName="/xl/customProperty62.bin" ContentType="application/vnd.openxmlformats-officedocument.spreadsheetml.customProperty"/>
  <Override PartName="/xl/customProperty63.bin" ContentType="application/vnd.openxmlformats-officedocument.spreadsheetml.customProperty"/>
  <Override PartName="/xl/customProperty64.bin" ContentType="application/vnd.openxmlformats-officedocument.spreadsheetml.customProperty"/>
  <Override PartName="/xl/customProperty65.bin" ContentType="application/vnd.openxmlformats-officedocument.spreadsheetml.customProperty"/>
  <Override PartName="/xl/customProperty66.bin" ContentType="application/vnd.openxmlformats-officedocument.spreadsheetml.customProperty"/>
  <Override PartName="/xl/customProperty67.bin" ContentType="application/vnd.openxmlformats-officedocument.spreadsheetml.customProperty"/>
  <Override PartName="/xl/customProperty68.bin" ContentType="application/vnd.openxmlformats-officedocument.spreadsheetml.customProperty"/>
  <Override PartName="/xl/customProperty69.bin" ContentType="application/vnd.openxmlformats-officedocument.spreadsheetml.customProperty"/>
  <Override PartName="/xl/customProperty70.bin" ContentType="application/vnd.openxmlformats-officedocument.spreadsheetml.customProperty"/>
  <Override PartName="/xl/customProperty71.bin" ContentType="application/vnd.openxmlformats-officedocument.spreadsheetml.customProperty"/>
  <Override PartName="/xl/customProperty72.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InkAnnotation="0" updateLinks="never" codeName="ThisWorkbook" defaultThemeVersion="124226"/>
  <mc:AlternateContent xmlns:mc="http://schemas.openxmlformats.org/markup-compatibility/2006">
    <mc:Choice Requires="x15">
      <x15ac:absPath xmlns:x15ac="http://schemas.microsoft.com/office/spreadsheetml/2010/11/ac" url="https://sps.utility.pge.com/regrel/Low_Income/Shared/Monthly-Annual Reports/Annual Reports/2019 Annual Reports/2019 ESA-CARE Annual Report/2019 AR CARE and ESA Drafts/"/>
    </mc:Choice>
  </mc:AlternateContent>
  <xr:revisionPtr revIDLastSave="0" documentId="13_ncr:1_{E15B3D4A-C842-465F-BDFA-8EBD65651BE8}" xr6:coauthVersionLast="44" xr6:coauthVersionMax="44" xr10:uidLastSave="{00000000-0000-0000-0000-000000000000}"/>
  <bookViews>
    <workbookView xWindow="20370" yWindow="-4635" windowWidth="29040" windowHeight="15840" tabRatio="903" firstSheet="23" activeTab="36" xr2:uid="{00000000-000D-0000-FFFF-FFFF00000000}"/>
  </bookViews>
  <sheets>
    <sheet name="SUMMARY -TABLE" sheetId="88" r:id="rId1"/>
    <sheet name="ESA-Table 1" sheetId="67" r:id="rId2"/>
    <sheet name="ESA Table 1A" sheetId="105" r:id="rId3"/>
    <sheet name="ESA Table 2" sheetId="106" r:id="rId4"/>
    <sheet name="ESA Table 2A " sheetId="107" r:id="rId5"/>
    <sheet name="ESA Table 2B" sheetId="108" r:id="rId6"/>
    <sheet name="ESA-Table 3" sheetId="69" r:id="rId7"/>
    <sheet name="ESA Table 4 " sheetId="94" r:id="rId8"/>
    <sheet name="ESA-Table 5" sheetId="71" r:id="rId9"/>
    <sheet name="ESA-Table 6" sheetId="72" r:id="rId10"/>
    <sheet name="ESA-Table 7" sheetId="73" r:id="rId11"/>
    <sheet name="ESA Table 8" sheetId="109" r:id="rId12"/>
    <sheet name="ESA-Table 9" sheetId="19" r:id="rId13"/>
    <sheet name="ESA-Table 10" sheetId="20" r:id="rId14"/>
    <sheet name="ESA-Table 11" sheetId="21" r:id="rId15"/>
    <sheet name="ESA Table 12 " sheetId="97" r:id="rId16"/>
    <sheet name="ESA-Table 13" sheetId="27" r:id="rId17"/>
    <sheet name="ESA -Table 14 " sheetId="95" r:id="rId18"/>
    <sheet name="ESA-Table 15" sheetId="31" r:id="rId19"/>
    <sheet name="ESA-Table 16" sheetId="32" r:id="rId20"/>
    <sheet name="ESA Table 17" sheetId="112" r:id="rId21"/>
    <sheet name="ESA Table 18" sheetId="111"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0" localSheetId="20">#REF!</definedName>
    <definedName name="\0">#REF!</definedName>
    <definedName name="\a" localSheetId="20">#REF!</definedName>
    <definedName name="\a">#REF!</definedName>
    <definedName name="\b" localSheetId="20">#REF!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AMO_UniqueIdentifier" hidden="1">"'8ce6b787-8552-4e10-9426-17514a491462'"</definedName>
    <definedName name="_CRD1">#REF!</definedName>
    <definedName name="_CRD2">#REF!</definedName>
    <definedName name="_CRD3">#REF!</definedName>
    <definedName name="_CRD4">#REF!</definedName>
    <definedName name="_CRD5">#REF!</definedName>
    <definedName name="_E1">#REF!</definedName>
    <definedName name="_xlnm._FilterDatabase" localSheetId="28" hidden="1">'CARE-Table 7'!$A$6:$H$48</definedName>
    <definedName name="_xlnm._FilterDatabase" localSheetId="17" hidden="1">'ESA -Table 14 '!$A$2:$U$17</definedName>
    <definedName name="_xlnm._FilterDatabase" localSheetId="3" hidden="1">'ESA Table 2'!$A$7:$AA$58</definedName>
    <definedName name="_xlnm._FilterDatabase" localSheetId="8" hidden="1">'ESA-Table 5'!$A$4:$I$53</definedName>
    <definedName name="_GRC1" localSheetId="20">#REF!</definedName>
    <definedName name="_GRC1">#REF!</definedName>
    <definedName name="_GS1" localSheetId="20">#REF!</definedName>
    <definedName name="_GS1">#REF!</definedName>
    <definedName name="_GS2" localSheetId="20">#REF!</definedName>
    <definedName name="_GS2">#REF!</definedName>
    <definedName name="_Hlk516826724" localSheetId="17">'ESA -Table 14 '!$C$16</definedName>
    <definedName name="_I6" localSheetId="20">#REF!</definedName>
    <definedName name="_I6">#REF!</definedName>
    <definedName name="_NPV2003" localSheetId="9">'[4]All Rates'!$Q$7:$R$31</definedName>
    <definedName name="_NPV2003">'[1]All Rates'!$V$7:$X$31</definedName>
    <definedName name="_NPV2004">'[2]All Rates'!$Z$7:$AB$31</definedName>
    <definedName name="ACCOUNTS">[5]SummaryPaste!#REF!</definedName>
    <definedName name="ADJUST6" localSheetId="20">#REF!</definedName>
    <definedName name="ADJUST6">#REF!</definedName>
    <definedName name="ADJUST7" localSheetId="20">#REF!</definedName>
    <definedName name="ADJUST7">#REF!</definedName>
    <definedName name="adjustments" localSheetId="20">#REF!</definedName>
    <definedName name="adjustments">#REF!</definedName>
    <definedName name="atticinsulation" localSheetId="25">'[6]Unit Input'!$D$8:$D$9</definedName>
    <definedName name="atticinsulation" localSheetId="28">'[6]Unit Input'!$D$8:$D$9</definedName>
    <definedName name="atticinsulation" localSheetId="8">'[6]Unit Input'!$D$8:$D$9</definedName>
    <definedName name="atticinsulation">'[6]Unit Input'!$D$8:$D$9</definedName>
    <definedName name="atticventing" localSheetId="20">#REF!</definedName>
    <definedName name="atticventing">#REF!</definedName>
    <definedName name="atticweatherstripping" localSheetId="25">'[6]Unit Input'!$D$5:$D$7</definedName>
    <definedName name="atticweatherstripping" localSheetId="28">'[6]Unit Input'!$D$5:$D$7</definedName>
    <definedName name="atticweatherstripping" localSheetId="8">'[6]Unit Input'!$D$5:$D$7</definedName>
    <definedName name="atticweatherstripping">'[6]Unit Input'!$D$5:$D$7</definedName>
    <definedName name="AuthBudget">'[7]CARE-Table 1'!$G$6:$G$16</definedName>
    <definedName name="Base_Customers" localSheetId="25">'[6]Key to Tables'!$B$19</definedName>
    <definedName name="Base_Customers" localSheetId="28">'[6]Key to Tables'!$B$19</definedName>
    <definedName name="Base_Customers" localSheetId="8">'[6]Key to Tables'!$B$19</definedName>
    <definedName name="Base_Customers">'[6]Key to Tables'!$B$19</definedName>
    <definedName name="base_rate_annual" localSheetId="20">#REF!</definedName>
    <definedName name="base_rate_annual">#REF!</definedName>
    <definedName name="BCOMP3" localSheetId="20">#REF!</definedName>
    <definedName name="BCOMP3">#REF!</definedName>
    <definedName name="BCOMP4" localSheetId="20">#REF!</definedName>
    <definedName name="BCOMP4">#REF!</definedName>
    <definedName name="caulking" localSheetId="25">'[6]Unit Input'!$D$12:$D$14</definedName>
    <definedName name="caulking" localSheetId="28">'[6]Unit Input'!$D$12:$D$14</definedName>
    <definedName name="caulking" localSheetId="8">'[6]Unit Input'!$D$12:$D$14</definedName>
    <definedName name="caulking">'[6]Unit Input'!$D$12:$D$14</definedName>
    <definedName name="centralAC" localSheetId="25">'[6]Unit Input'!$D$48</definedName>
    <definedName name="centralAC" localSheetId="28">'[6]Unit Input'!$D$48</definedName>
    <definedName name="centralAC" localSheetId="8">'[6]Unit Input'!$D$48</definedName>
    <definedName name="centralAC">'[6]Unit Input'!$D$48</definedName>
    <definedName name="CFL" localSheetId="20">#REF!</definedName>
    <definedName name="CFL">#REF!</definedName>
    <definedName name="CREDITS" localSheetId="20">#REF!</definedName>
    <definedName name="CREDITS">#REF!</definedName>
    <definedName name="Discount" localSheetId="25">'[8]Energy Rate'!$C$44</definedName>
    <definedName name="Discount" localSheetId="28">'[8]Energy Rate'!$C$44</definedName>
    <definedName name="Discount">'[8]Energy Rate'!$C$44</definedName>
    <definedName name="Discount_Rate" localSheetId="25">#REF!</definedName>
    <definedName name="Discount_Rate" localSheetId="26">#REF!</definedName>
    <definedName name="Discount_Rate" localSheetId="28">#REF!</definedName>
    <definedName name="Discount_Rate" localSheetId="20">#REF!</definedName>
    <definedName name="Discount_Rate">#REF!</definedName>
    <definedName name="Dixcount_Rate" localSheetId="25">#REF!</definedName>
    <definedName name="Dixcount_Rate" localSheetId="28">#REF!</definedName>
    <definedName name="Dixcount_Rate" localSheetId="20">#REF!</definedName>
    <definedName name="Dixcount_Rate">#REF!</definedName>
    <definedName name="Diycount_Rate" localSheetId="25">#REF!</definedName>
    <definedName name="Diycount_Rate" localSheetId="28">#REF!</definedName>
    <definedName name="Diycount_Rate" localSheetId="20">#REF!</definedName>
    <definedName name="Diycount_Rate">#REF!</definedName>
    <definedName name="DOM">#REF!</definedName>
    <definedName name="DOMRD">#REF!</definedName>
    <definedName name="doorweatherstripping" localSheetId="25">'[6]Unit Input'!$D$17:$D$19</definedName>
    <definedName name="doorweatherstripping" localSheetId="28">'[6]Unit Input'!$D$17:$D$19</definedName>
    <definedName name="doorweatherstripping" localSheetId="8">'[6]Unit Input'!$D$17:$D$19</definedName>
    <definedName name="doorweatherstripping">'[6]Unit Input'!$D$17:$D$19</definedName>
    <definedName name="Double?">'[6]Unit Input'!$D$45</definedName>
    <definedName name="Double1">'[6]Unit Input'!$D$47</definedName>
    <definedName name="ductrepair" localSheetId="25">'[9]Per Measure Savings'!#REF!</definedName>
    <definedName name="ductrepair" localSheetId="28">'[9]Per Measure Savings'!#REF!</definedName>
    <definedName name="ductrepair" localSheetId="20">'[9]Per Measure Savings'!#REF!</definedName>
    <definedName name="ductrepair" localSheetId="8">'[9]Per Measure Savings'!#REF!</definedName>
    <definedName name="ductrepair">'[9]Per Measure Savings'!#REF!</definedName>
    <definedName name="ductsealandrepair" localSheetId="25">'[6]Unit Input'!$D$49:$D$51</definedName>
    <definedName name="ductsealandrepair" localSheetId="28">'[6]Unit Input'!$D$49:$D$51</definedName>
    <definedName name="ductsealandrepair" localSheetId="8">'[6]Unit Input'!$D$49:$D$51</definedName>
    <definedName name="ductsealandrepair">'[6]Unit Input'!$D$49:$D$51</definedName>
    <definedName name="DWL">'[10]Effective-Rates'!#REF!</definedName>
    <definedName name="ecabf_summer">'[10]Effective-Rates'!#REF!</definedName>
    <definedName name="ecabf_winter">'[10]Effective-Rates'!#REF!</definedName>
    <definedName name="educworkshop" localSheetId="25">'[6]Unit Input'!$D$63</definedName>
    <definedName name="educworkshop" localSheetId="28">'[6]Unit Input'!$D$63</definedName>
    <definedName name="educworkshop" localSheetId="8">'[6]Unit Input'!$D$63</definedName>
    <definedName name="educworkshop">'[6]Unit Input'!$D$63</definedName>
    <definedName name="elasticity" localSheetId="20">#REF!</definedName>
    <definedName name="elasticity">#REF!</definedName>
    <definedName name="electricfurnacerepair" localSheetId="25">'[6]Unit Input'!$D$40</definedName>
    <definedName name="electricfurnacerepair" localSheetId="28">'[6]Unit Input'!$D$40</definedName>
    <definedName name="electricfurnacerepair" localSheetId="8">'[6]Unit Input'!$D$40</definedName>
    <definedName name="electricfurnacerepair">'[6]Unit Input'!$D$40</definedName>
    <definedName name="electricfurnacereplacement" localSheetId="25">'[6]Unit Input'!$D$41</definedName>
    <definedName name="electricfurnacereplacement" localSheetId="28">'[6]Unit Input'!$D$41</definedName>
    <definedName name="electricfurnacereplacement" localSheetId="8">'[6]Unit Input'!$D$41</definedName>
    <definedName name="electricfurnacereplacement">'[6]Unit Input'!$D$41</definedName>
    <definedName name="electricwaterheaterreplacement" localSheetId="25">'[6]Unit Input'!$D$54</definedName>
    <definedName name="electricwaterheaterreplacement" localSheetId="28">'[6]Unit Input'!$D$54</definedName>
    <definedName name="electricwaterheaterreplacement" localSheetId="8">'[6]Unit Input'!$D$54</definedName>
    <definedName name="electricwaterheaterreplacement">'[6]Unit Input'!$D$54</definedName>
    <definedName name="EPMC1" localSheetId="20">#REF!</definedName>
    <definedName name="EPMC1">#REF!</definedName>
    <definedName name="EPMC2" localSheetId="20">#REF!</definedName>
    <definedName name="EPMC2">#REF!</definedName>
    <definedName name="EPMC3" localSheetId="20">#REF!</definedName>
    <definedName name="EPMC3">#REF!</definedName>
    <definedName name="EPMC4">#REF!</definedName>
    <definedName name="Escalation_2001_2004">'[11]Customer MC'!$C$63</definedName>
    <definedName name="Escalation_2004_2006">'[12]Customer MC'!$C$72</definedName>
    <definedName name="Estimated_Month" localSheetId="25">'[9]Key to Tables'!#REF!</definedName>
    <definedName name="Estimated_Month" localSheetId="28">'[9]Key to Tables'!#REF!</definedName>
    <definedName name="Estimated_Month" localSheetId="20">'[9]Key to Tables'!#REF!</definedName>
    <definedName name="Estimated_Month" localSheetId="8">'[9]Key to Tables'!#REF!</definedName>
    <definedName name="Estimated_Month">'[9]Key to Tables'!#REF!</definedName>
    <definedName name="EstimatedMonth" localSheetId="20">'[9]Key to Tables'!#REF!</definedName>
    <definedName name="EstimatedMonth">'[9]Key to Tables'!#REF!</definedName>
    <definedName name="EUL" localSheetId="20">#REF!</definedName>
    <definedName name="EUL" localSheetId="12">'ESA-Table 9'!$T$3:$V$52</definedName>
    <definedName name="EUL">#REF!</definedName>
    <definedName name="evap">'[6]Unit Input'!$D$46</definedName>
    <definedName name="evapcoolercover" localSheetId="25">'[6]Unit Input'!$D$20</definedName>
    <definedName name="evapcoolercover" localSheetId="28">'[6]Unit Input'!$D$20</definedName>
    <definedName name="evapcoolercover" localSheetId="8">'[6]Unit Input'!$D$20</definedName>
    <definedName name="evapcoolercover">'[6]Unit Input'!$D$20</definedName>
    <definedName name="evapcoolermaintenance" localSheetId="25">'[6]Unit Input'!$D$58:$D$60</definedName>
    <definedName name="evapcoolermaintenance" localSheetId="28">'[6]Unit Input'!$D$58:$D$60</definedName>
    <definedName name="evapcoolermaintenance" localSheetId="8">'[6]Unit Input'!$D$58:$D$60</definedName>
    <definedName name="evapcoolermaintenance">'[6]Unit Input'!$D$58:$D$60</definedName>
    <definedName name="EXHIBIT" localSheetId="20">#REF!</definedName>
    <definedName name="EXHIBIT">#REF!</definedName>
    <definedName name="faucetaerator" localSheetId="25">'[6]Unit Input'!$D$21</definedName>
    <definedName name="faucetaerator" localSheetId="28">'[6]Unit Input'!$D$21</definedName>
    <definedName name="faucetaerator" localSheetId="8">'[6]Unit Input'!$D$21</definedName>
    <definedName name="faucetaerator">'[6]Unit Input'!$D$21</definedName>
    <definedName name="Final___5_yr_TDBU_Capital_Budget" localSheetId="20">#REF!</definedName>
    <definedName name="Final___5_yr_TDBU_Capital_Budget">#REF!</definedName>
    <definedName name="FOOTNOTES" localSheetId="20">#REF!</definedName>
    <definedName name="FOOTNOTES">#REF!</definedName>
    <definedName name="furnacefilter" localSheetId="25">'[6]Unit Input'!$D$22:$D$24</definedName>
    <definedName name="furnacefilter" localSheetId="28">'[6]Unit Input'!$D$22:$D$24</definedName>
    <definedName name="furnacefilter" localSheetId="8">'[6]Unit Input'!$D$22:$D$24</definedName>
    <definedName name="furnacefilter">'[6]Unit Input'!$D$22:$D$24</definedName>
    <definedName name="gasfurnacerepair" localSheetId="25">'[6]Unit Input'!$D$38</definedName>
    <definedName name="gasfurnacerepair" localSheetId="28">'[6]Unit Input'!$D$38</definedName>
    <definedName name="gasfurnacerepair" localSheetId="8">'[6]Unit Input'!$D$38</definedName>
    <definedName name="gasfurnacerepair">'[6]Unit Input'!$D$38</definedName>
    <definedName name="gasfurnacereplacement" localSheetId="25">'[6]Unit Input'!$D$39</definedName>
    <definedName name="gasfurnacereplacement" localSheetId="28">'[6]Unit Input'!$D$39</definedName>
    <definedName name="gasfurnacereplacement" localSheetId="8">'[6]Unit Input'!$D$39</definedName>
    <definedName name="gasfurnacereplacement">'[6]Unit Input'!$D$39</definedName>
    <definedName name="gaskets" localSheetId="25">'[6]Unit Input'!$D$29</definedName>
    <definedName name="gaskets" localSheetId="28">'[6]Unit Input'!$D$29</definedName>
    <definedName name="gaskets" localSheetId="8">'[6]Unit Input'!$D$29</definedName>
    <definedName name="gaskets">'[6]Unit Input'!$D$29</definedName>
    <definedName name="gaswaterheaterreplacement" localSheetId="25">'[6]Unit Input'!$D$53</definedName>
    <definedName name="gaswaterheaterreplacement" localSheetId="28">'[6]Unit Input'!$D$53</definedName>
    <definedName name="gaswaterheaterreplacement" localSheetId="8">'[6]Unit Input'!$D$53</definedName>
    <definedName name="gaswaterheaterreplacement">'[6]Unit Input'!$D$53</definedName>
    <definedName name="Gen.plant_loading_factor">[13]Loaders!$B$9</definedName>
    <definedName name="GRC" localSheetId="20">#REF!</definedName>
    <definedName name="GRC">#REF!</definedName>
    <definedName name="inhomeeduc" localSheetId="25">'[6]Unit Input'!$D$62</definedName>
    <definedName name="inhomeeduc" localSheetId="28">'[6]Unit Input'!$D$62</definedName>
    <definedName name="inhomeeduc" localSheetId="8">'[6]Unit Input'!$D$62</definedName>
    <definedName name="inhomeeduc">'[6]Unit Input'!$D$62</definedName>
    <definedName name="iso.T.land">[14]RCN!$E$23:$CG$23,[14]RCN!$E$15:$CG$15</definedName>
    <definedName name="JETSET" localSheetId="20">#REF!</definedName>
    <definedName name="JETSET">#REF!</definedName>
    <definedName name="kWh" localSheetId="25">'[6]Key to Tables'!$B$17</definedName>
    <definedName name="kWh" localSheetId="28">'[6]Key to Tables'!$B$17</definedName>
    <definedName name="kWh" localSheetId="8">'[6]Key to Tables'!$B$17</definedName>
    <definedName name="kWh">'[6]Key to Tables'!$B$17</definedName>
    <definedName name="landlordcentralac" localSheetId="25">'[6]Unit Input'!$D$45</definedName>
    <definedName name="landlordcentralac" localSheetId="28">'[6]Unit Input'!$D$45</definedName>
    <definedName name="landlordcentralac" localSheetId="8">'[6]Unit Input'!$D$45</definedName>
    <definedName name="landlordcentralac">'[6]Unit Input'!$D$45</definedName>
    <definedName name="landlordrefrigerator" localSheetId="25">'[6]Unit Input'!$D$43</definedName>
    <definedName name="landlordrefrigerator" localSheetId="28">'[6]Unit Input'!$D$43</definedName>
    <definedName name="landlordrefrigerator" localSheetId="8">'[6]Unit Input'!$D$43</definedName>
    <definedName name="landlordrefrigerator">'[6]Unit Input'!$D$43</definedName>
    <definedName name="landlordwindowac" localSheetId="25">'[6]Unit Input'!$D$44</definedName>
    <definedName name="landlordwindowac" localSheetId="28">'[6]Unit Input'!$D$44</definedName>
    <definedName name="landlordwindowac" localSheetId="8">'[6]Unit Input'!$D$44</definedName>
    <definedName name="landlordwindowac">'[6]Unit Input'!$D$44</definedName>
    <definedName name="low_income_discount_Baseline">'[10]Effective-Rates'!#REF!</definedName>
    <definedName name="lowflowshowerhead" localSheetId="25">'[6]Unit Input'!$D$25</definedName>
    <definedName name="lowflowshowerhead" localSheetId="28">'[6]Unit Input'!$D$25</definedName>
    <definedName name="lowflowshowerhead" localSheetId="8">'[6]Unit Input'!$D$25</definedName>
    <definedName name="lowflowshowerhead">'[6]Unit Input'!$D$25</definedName>
    <definedName name="LS_1_allnight">'[10]Effective-Rates'!#REF!</definedName>
    <definedName name="LS_1_midnight">'[10]Effective-Rates'!#REF!</definedName>
    <definedName name="LS_2_allnight">'[10]Effective-Rates'!#REF!</definedName>
    <definedName name="LS_2_midnight">'[10]Effective-Rates'!#REF!</definedName>
    <definedName name="LS_3">'[10]Effective-Rates'!#REF!</definedName>
    <definedName name="MC__T_Land" localSheetId="20">#REF!</definedName>
    <definedName name="MC__T_Land">#REF!</definedName>
    <definedName name="mc_dist_circuits" localSheetId="20">#REF!</definedName>
    <definedName name="mc_dist_circuits">#REF!</definedName>
    <definedName name="mc_dist_land" localSheetId="20">#REF!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 localSheetId="25">'[6]Unit Input'!$D$26:$D$28</definedName>
    <definedName name="minorhomerepair" localSheetId="28">'[6]Unit Input'!$D$26:$D$28</definedName>
    <definedName name="minorhomerepair" localSheetId="8">'[6]Unit Input'!$D$26:$D$28</definedName>
    <definedName name="minorhomerepair">'[6]Unit Input'!$D$26:$D$28</definedName>
    <definedName name="misc" localSheetId="25">'[6]Unit Input'!$D$42</definedName>
    <definedName name="misc" localSheetId="28">'[6]Unit Input'!$D$42</definedName>
    <definedName name="misc" localSheetId="8">'[6]Unit Input'!$D$42</definedName>
    <definedName name="misc">'[6]Unit Input'!$D$42</definedName>
    <definedName name="Month" localSheetId="25">'[15]Key to Tables'!$B$15</definedName>
    <definedName name="Month" localSheetId="28">'[15]Key to Tables'!$B$15</definedName>
    <definedName name="Month" localSheetId="8">'[15]Key to Tables'!$B$15</definedName>
    <definedName name="Month">'[15]Key to Tables'!$B$15</definedName>
    <definedName name="Name">'[16]Proposed-RTP-Scalers'!#REF!</definedName>
    <definedName name="Name1">'[16]Proposed-RTP-Scalers'!#REF!</definedName>
    <definedName name="non.iso.T.land">[14]RCN!$E$53:$CG$53,[14]RCN!$E$61:$CG$61</definedName>
    <definedName name="NotTollFree">'[17]PG&amp;E'!$T$6:$T$12</definedName>
    <definedName name="OL_1_Allnight">'[10]Effective-Rates'!#REF!</definedName>
    <definedName name="OL_1_Midnight">'[10]Effective-Rates'!#REF!</definedName>
    <definedName name="Other_offsets" localSheetId="20">#REF!</definedName>
    <definedName name="Other_offsets">#REF!</definedName>
    <definedName name="outreachassess" localSheetId="20">#REF!</definedName>
    <definedName name="outreachassess">#REF!</definedName>
    <definedName name="PAGE1.1_MCRR_21" localSheetId="20">#REF!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 localSheetId="25">'[6]Per Measure Savings'!$M$8</definedName>
    <definedName name="Percent_Gas_Heat" localSheetId="28">'[6]Per Measure Savings'!$M$8</definedName>
    <definedName name="Percent_Gas_Heat" localSheetId="8">'[6]Per Measure Savings'!$M$8</definedName>
    <definedName name="Percent_Gas_Heat">'[6]Per Measure Savings'!$M$8</definedName>
    <definedName name="Percent_Gas_Water" localSheetId="25">'[6]Per Measure Savings'!$L$8</definedName>
    <definedName name="Percent_Gas_Water" localSheetId="28">'[6]Per Measure Savings'!$L$8</definedName>
    <definedName name="Percent_Gas_Water" localSheetId="8">'[6]Per Measure Savings'!$L$8</definedName>
    <definedName name="Percent_Gas_Water">'[6]Per Measure Savings'!$L$8</definedName>
    <definedName name="Percent_SH" localSheetId="20">#REF!</definedName>
    <definedName name="Percent_SH">#REF!</definedName>
    <definedName name="permanentevapcooler" localSheetId="25">'[6]Unit Input'!$D$46</definedName>
    <definedName name="permanentevapcooler" localSheetId="28">'[6]Unit Input'!$D$46</definedName>
    <definedName name="permanentevapcooler" localSheetId="8">'[6]Unit Input'!$D$46</definedName>
    <definedName name="permanentevapcooler">'[6]Unit Input'!$D$46</definedName>
    <definedName name="portableevapcooler" localSheetId="25">'[6]Unit Input'!$D$30</definedName>
    <definedName name="portableevapcooler" localSheetId="28">'[6]Unit Input'!$D$30</definedName>
    <definedName name="portableevapcooler" localSheetId="8">'[6]Unit Input'!$D$30</definedName>
    <definedName name="portableevapcooler">'[6]Unit Input'!$D$30</definedName>
    <definedName name="_xlnm.Print_Area" localSheetId="22">'CARE- Table 1'!$A$1:$H$27</definedName>
    <definedName name="_xlnm.Print_Area" localSheetId="24">'CARE -Table 3 '!$A$1:$I$45</definedName>
    <definedName name="_xlnm.Print_Area" localSheetId="31">'CARE-Table 10'!$A$1:$F$27</definedName>
    <definedName name="_xlnm.Print_Area" localSheetId="32">'CARE-Table 11'!$A$1:$F$41</definedName>
    <definedName name="_xlnm.Print_Area" localSheetId="33">'CARE-Table 12 '!$A$1:$G$35</definedName>
    <definedName name="_xlnm.Print_Area" localSheetId="34">'CARE-Table 13'!$A$1:$J$13</definedName>
    <definedName name="_xlnm.Print_Area" localSheetId="35">'CARE-Table 13A'!$A$1:$I$11</definedName>
    <definedName name="_xlnm.Print_Area" localSheetId="36">'CARE-Table 14'!$A$1:$B$18</definedName>
    <definedName name="_xlnm.Print_Area" localSheetId="23">'CARE-Table 2 '!$A$1:$Y$25</definedName>
    <definedName name="_xlnm.Print_Area" localSheetId="25">'CARE-Table 4'!$A$1:$G$10</definedName>
    <definedName name="_xlnm.Print_Area" localSheetId="26">'CARE-Table 5'!$A$1:$J$57</definedName>
    <definedName name="_xlnm.Print_Area" localSheetId="27">'CARE-Table 6'!$A$1:$H$23</definedName>
    <definedName name="_xlnm.Print_Area" localSheetId="28">'CARE-Table 7'!$A$1:$I$50</definedName>
    <definedName name="_xlnm.Print_Area" localSheetId="29">'CARE-Table 8'!$A$1:$H$16</definedName>
    <definedName name="_xlnm.Print_Area" localSheetId="30">'CARE-Table 9'!$A$2:$D$27</definedName>
    <definedName name="_xlnm.Print_Area" localSheetId="15">'ESA Table 12 '!$A$1:$Z$71</definedName>
    <definedName name="_xlnm.Print_Area" localSheetId="17">'ESA -Table 14 '!$A$1:$L$26</definedName>
    <definedName name="_xlnm.Print_Area" localSheetId="20">'ESA Table 17'!$A$1:$J$24</definedName>
    <definedName name="_xlnm.Print_Area" localSheetId="21">'ESA Table 18'!$A$1:$D$21</definedName>
    <definedName name="_xlnm.Print_Area" localSheetId="2">'ESA Table 1A'!$A$1:$J$35</definedName>
    <definedName name="_xlnm.Print_Area" localSheetId="3">'ESA Table 2'!$A$1:$X$88</definedName>
    <definedName name="_xlnm.Print_Area" localSheetId="4">'ESA Table 2A '!$A$1:$H$76</definedName>
    <definedName name="_xlnm.Print_Area" localSheetId="5">'ESA Table 2B'!$A$1:$H$50</definedName>
    <definedName name="_xlnm.Print_Area" localSheetId="7">'ESA Table 4 '!$A$1:$G$77</definedName>
    <definedName name="_xlnm.Print_Area" localSheetId="11">'ESA Table 8'!$A$1:$I$56</definedName>
    <definedName name="_xlnm.Print_Area" localSheetId="1">'ESA-Table 1'!$A$1:$J$43</definedName>
    <definedName name="_xlnm.Print_Area" localSheetId="13">'ESA-Table 10'!$A$1:$C$30</definedName>
    <definedName name="_xlnm.Print_Area" localSheetId="14">'ESA-Table 11'!$A$1:$E$13</definedName>
    <definedName name="_xlnm.Print_Area" localSheetId="16">'ESA-Table 13'!$A$1:$B$23</definedName>
    <definedName name="_xlnm.Print_Area" localSheetId="18">'ESA-Table 15'!$A$1:$F$27</definedName>
    <definedName name="_xlnm.Print_Area" localSheetId="19">'ESA-Table 16'!$A$1:$G$28</definedName>
    <definedName name="_xlnm.Print_Area" localSheetId="6">'ESA-Table 3'!$A$1:$E$12</definedName>
    <definedName name="_xlnm.Print_Area" localSheetId="8">'ESA-Table 5'!$A$1:$G$63</definedName>
    <definedName name="_xlnm.Print_Area" localSheetId="9">'ESA-Table 6'!$A$1:$S$57</definedName>
    <definedName name="_xlnm.Print_Area" localSheetId="10">'ESA-Table 7'!$A$1:$G$34</definedName>
    <definedName name="_xlnm.Print_Area" localSheetId="12">'ESA-Table 9'!$A$1:$G$54</definedName>
    <definedName name="_xlnm.Print_Area" localSheetId="0">'SUMMARY -TABLE'!$A$1:$D$80</definedName>
    <definedName name="_xlnm.Print_Area">#REF!</definedName>
    <definedName name="PRINT_AREA_MI" localSheetId="20">#REF!</definedName>
    <definedName name="PRINT_AREA_MI">#REF!</definedName>
    <definedName name="_xlnm.Print_Titles" localSheetId="32">'CARE-Table 11'!$1:$4</definedName>
    <definedName name="_xlnm.Print_Titles" localSheetId="28">'CARE-Table 7'!$1:$5</definedName>
    <definedName name="_xlnm.Print_Titles" localSheetId="3">'ESA Table 2'!$A:$A</definedName>
    <definedName name="_xlnm.Print_Titles" localSheetId="19">'ESA-Table 16'!$1:$3</definedName>
    <definedName name="_xlnm.Print_Titles" localSheetId="8">'ESA-Table 5'!$1:$3</definedName>
    <definedName name="RCN_sector_1" localSheetId="20">#REF!</definedName>
    <definedName name="RCN_sector_1">#REF!</definedName>
    <definedName name="RCN_sector_2" localSheetId="20">#REF!</definedName>
    <definedName name="RCN_sector_2">#REF!</definedName>
    <definedName name="refrigerator" localSheetId="25">'[6]Unit Input'!$D$31:$D$33</definedName>
    <definedName name="refrigerator" localSheetId="28">'[6]Unit Input'!$D$31:$D$33</definedName>
    <definedName name="refrigerator" localSheetId="8">'[6]Unit Input'!$D$31:$D$33</definedName>
    <definedName name="refrigerator">'[6]Unit Input'!$D$31:$D$33</definedName>
    <definedName name="RELAMP" localSheetId="20">#REF!</definedName>
    <definedName name="RELAMP">#REF!</definedName>
    <definedName name="setbackthermostat" localSheetId="25">'[6]Unit Input'!$D$55</definedName>
    <definedName name="setbackthermostat" localSheetId="28">'[6]Unit Input'!$D$55</definedName>
    <definedName name="setbackthermostat" localSheetId="8">'[6]Unit Input'!$D$55</definedName>
    <definedName name="setbackthermostat">'[6]Unit Input'!$D$55</definedName>
    <definedName name="SUMM_1" localSheetId="20">#REF!</definedName>
    <definedName name="SUMM_1">#REF!</definedName>
    <definedName name="SYS_ADJ2" localSheetId="20">#REF!</definedName>
    <definedName name="SYS_ADJ2">#REF!</definedName>
    <definedName name="t" localSheetId="25">'[6]Unit Input'!$D$21</definedName>
    <definedName name="t" localSheetId="28">'[6]Unit Input'!$D$21</definedName>
    <definedName name="t" localSheetId="8">'[6]Unit Input'!$D$21</definedName>
    <definedName name="t">'[6]Unit Input'!$D$21</definedName>
    <definedName name="table" localSheetId="25">'[6]Unit Input'!$D$48</definedName>
    <definedName name="table" localSheetId="28">'[6]Unit Input'!$D$48</definedName>
    <definedName name="table" localSheetId="8">'[6]Unit Input'!$D$48</definedName>
    <definedName name="table">'[6]Unit Input'!$D$48</definedName>
    <definedName name="table29">'[6]Unit Input'!$D$29</definedName>
    <definedName name="table29a">'[6]Unit Input'!$D$29</definedName>
    <definedName name="tbale" localSheetId="25">'[6]Unit Input'!$D$40</definedName>
    <definedName name="tbale" localSheetId="28">'[6]Unit Input'!$D$40</definedName>
    <definedName name="tbale" localSheetId="8">'[6]Unit Input'!$D$40</definedName>
    <definedName name="tbale">'[6]Unit Input'!$D$40</definedName>
    <definedName name="TC_1" localSheetId="20">#REF!</definedName>
    <definedName name="TC_1">#REF!</definedName>
    <definedName name="Therm" localSheetId="25">'[6]Key to Tables'!$B$18</definedName>
    <definedName name="Therm" localSheetId="28">'[6]Key to Tables'!$B$18</definedName>
    <definedName name="Therm" localSheetId="8">'[6]Key to Tables'!$B$18</definedName>
    <definedName name="Therm">'[6]Key to Tables'!$B$18</definedName>
    <definedName name="total_offsets_summer" localSheetId="20">#REF!</definedName>
    <definedName name="total_offsets_summer">#REF!</definedName>
    <definedName name="Total_offsets_winter">'[10]Effective-Rates'!#REF!</definedName>
    <definedName name="total_rates_summer">'[10]Effective-Rates'!#REF!</definedName>
    <definedName name="total_rates_winter">'[10]Effective-Rates'!#REF!</definedName>
    <definedName name="TOU_HEADER" localSheetId="20">#REF!</definedName>
    <definedName name="TOU_HEADER">#REF!</definedName>
    <definedName name="TOU_PA_5_1" localSheetId="20">#REF!</definedName>
    <definedName name="TOU_PA_5_1">#REF!</definedName>
    <definedName name="TOU_PA_5_2" localSheetId="20">'[18]RevReq-Detail'!#REF!</definedName>
    <definedName name="TOU_PA_5_2">'[18]RevReq-Detail'!#REF!</definedName>
    <definedName name="UMC_PAGE1" localSheetId="20">#REF!</definedName>
    <definedName name="UMC_PAGE1">#REF!</definedName>
    <definedName name="UMC_PAGE2" localSheetId="20">#REF!</definedName>
    <definedName name="UMC_PAGE2">#REF!</definedName>
    <definedName name="UMC_PAGE3" localSheetId="20">#REF!</definedName>
    <definedName name="UMC_PAGE3">#REF!</definedName>
    <definedName name="UMC_PAGE4">#REF!</definedName>
    <definedName name="UMC_PAGE4.1">#REF!</definedName>
    <definedName name="UMC_PAGE5">#REF!</definedName>
    <definedName name="UMC_PAGE6">#REF!</definedName>
    <definedName name="waterheaterblanket" localSheetId="25">'[6]Unit Input'!$D$34:$D$36</definedName>
    <definedName name="waterheaterblanket" localSheetId="28">'[6]Unit Input'!$D$34:$D$36</definedName>
    <definedName name="waterheaterblanket" localSheetId="8">'[6]Unit Input'!$D$34:$D$36</definedName>
    <definedName name="waterheaterblanket">'[6]Unit Input'!$D$34:$D$36</definedName>
    <definedName name="waterheaterpipewrap" localSheetId="25">'[6]Unit Input'!$D$37</definedName>
    <definedName name="waterheaterpipewrap" localSheetId="28">'[6]Unit Input'!$D$37</definedName>
    <definedName name="waterheaterpipewrap" localSheetId="8">'[6]Unit Input'!$D$37</definedName>
    <definedName name="waterheaterpipewrap">'[6]Unit Input'!$D$37</definedName>
    <definedName name="wholehousefan" localSheetId="25">'[6]Unit Input'!$D$52</definedName>
    <definedName name="wholehousefan" localSheetId="28">'[6]Unit Input'!$D$52</definedName>
    <definedName name="wholehousefan" localSheetId="8">'[6]Unit Input'!$D$52</definedName>
    <definedName name="wholehousefan">'[6]Unit Input'!$D$52</definedName>
    <definedName name="windowAC" localSheetId="25">'[6]Unit Input'!$D$47</definedName>
    <definedName name="windowAC" localSheetId="28">'[6]Unit Input'!$D$47</definedName>
    <definedName name="windowAC" localSheetId="8">'[6]Unit Input'!$D$47</definedName>
    <definedName name="windowAC">'[6]Unit Input'!$D$47</definedName>
    <definedName name="working_capital_factor">[13]Loaders!$D$20</definedName>
    <definedName name="xx" localSheetId="25">#REF!</definedName>
    <definedName name="xx" localSheetId="28">#REF!</definedName>
    <definedName name="xx" localSheetId="20">#REF!</definedName>
    <definedName name="xx">#REF!</definedName>
    <definedName name="Year" localSheetId="25">'[19]Key to Tables'!$B$16</definedName>
    <definedName name="Year" localSheetId="28">'[19]Key to Tables'!$B$16</definedName>
    <definedName name="Year" localSheetId="8">'[19]Key to Tables'!$B$16</definedName>
    <definedName name="Year">'[19]Key to Tables'!$B$16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1" i="108" l="1"/>
  <c r="C41" i="108"/>
  <c r="B41" i="108"/>
  <c r="D15" i="105"/>
  <c r="G15" i="105"/>
  <c r="H15" i="105"/>
  <c r="I15" i="105"/>
  <c r="G17" i="105"/>
  <c r="G16" i="105"/>
  <c r="G14" i="105"/>
  <c r="G13" i="105"/>
  <c r="G12" i="105"/>
  <c r="G11" i="105"/>
  <c r="G10" i="105"/>
  <c r="G9" i="105"/>
  <c r="G8" i="105"/>
  <c r="G7" i="105"/>
  <c r="D7" i="105"/>
  <c r="D8" i="105"/>
  <c r="D9" i="105"/>
  <c r="D10" i="105"/>
  <c r="D11" i="105"/>
  <c r="D12" i="105"/>
  <c r="D13" i="105"/>
  <c r="D14" i="105"/>
  <c r="D16" i="105"/>
  <c r="D17" i="105"/>
  <c r="I8" i="105"/>
  <c r="H8" i="105"/>
  <c r="H9" i="105"/>
  <c r="J15" i="105" l="1"/>
  <c r="I9" i="105"/>
  <c r="J9" i="105"/>
  <c r="J8" i="105"/>
  <c r="C15" i="112" l="1"/>
  <c r="B15" i="112"/>
  <c r="D15" i="112" s="1"/>
  <c r="J14" i="112"/>
  <c r="F14" i="112"/>
  <c r="I14" i="112" s="1"/>
  <c r="E14" i="112"/>
  <c r="H14" i="112" s="1"/>
  <c r="I13" i="112"/>
  <c r="H13" i="112"/>
  <c r="G13" i="112"/>
  <c r="J13" i="112" s="1"/>
  <c r="J12" i="112"/>
  <c r="F12" i="112"/>
  <c r="I12" i="112" s="1"/>
  <c r="E12" i="112"/>
  <c r="H12" i="112" s="1"/>
  <c r="J11" i="112"/>
  <c r="F11" i="112"/>
  <c r="I11" i="112" s="1"/>
  <c r="E11" i="112"/>
  <c r="H11" i="112" s="1"/>
  <c r="J10" i="112"/>
  <c r="F10" i="112"/>
  <c r="E10" i="112"/>
  <c r="C7" i="112"/>
  <c r="B7" i="112"/>
  <c r="D6" i="112"/>
  <c r="F6" i="112" s="1"/>
  <c r="H5" i="112"/>
  <c r="G5" i="112"/>
  <c r="J5" i="112" s="1"/>
  <c r="D5" i="112"/>
  <c r="D7" i="112" s="1"/>
  <c r="E15" i="112" l="1"/>
  <c r="G15" i="112" s="1"/>
  <c r="J15" i="112" s="1"/>
  <c r="F15" i="112"/>
  <c r="I15" i="112" s="1"/>
  <c r="F7" i="112"/>
  <c r="I7" i="112" s="1"/>
  <c r="I6" i="112"/>
  <c r="H15" i="112"/>
  <c r="E6" i="112"/>
  <c r="J6" i="112"/>
  <c r="H10" i="112"/>
  <c r="I10" i="112"/>
  <c r="H6" i="112" l="1"/>
  <c r="E7" i="112"/>
  <c r="G7" i="112" l="1"/>
  <c r="J7" i="112" s="1"/>
  <c r="H7" i="112"/>
  <c r="T66" i="106" l="1"/>
  <c r="H57" i="97" l="1"/>
  <c r="W66" i="106" l="1"/>
  <c r="O66" i="106"/>
  <c r="G66" i="106"/>
  <c r="V66" i="106"/>
  <c r="U66" i="106"/>
  <c r="N66" i="106"/>
  <c r="M66" i="106"/>
  <c r="L66" i="106"/>
  <c r="F66" i="106"/>
  <c r="E66" i="106"/>
  <c r="D66" i="106"/>
  <c r="V33" i="97" l="1"/>
  <c r="U33" i="97"/>
  <c r="V67" i="97"/>
  <c r="V66" i="97"/>
  <c r="V65" i="97"/>
  <c r="V64" i="97"/>
  <c r="V63" i="97"/>
  <c r="V62" i="97"/>
  <c r="V61" i="97"/>
  <c r="V60" i="97"/>
  <c r="E68" i="97"/>
  <c r="D68" i="97"/>
  <c r="C68" i="97"/>
  <c r="Q66" i="97"/>
  <c r="Q65" i="97"/>
  <c r="Q64" i="97"/>
  <c r="Q63" i="97"/>
  <c r="Q62" i="97"/>
  <c r="Q61" i="97"/>
  <c r="Q60" i="97"/>
  <c r="Q59" i="97"/>
  <c r="Q58" i="97"/>
  <c r="Q57" i="97"/>
  <c r="Q56" i="97"/>
  <c r="Q55" i="97"/>
  <c r="E34" i="97"/>
  <c r="D34" i="97"/>
  <c r="C34" i="97"/>
  <c r="V31" i="97"/>
  <c r="U31" i="97"/>
  <c r="U30" i="97"/>
  <c r="V30" i="97" s="1"/>
  <c r="U29" i="97"/>
  <c r="V29" i="97" s="1"/>
  <c r="U28" i="97"/>
  <c r="V28" i="97" s="1"/>
  <c r="U27" i="97"/>
  <c r="V27" i="97" s="1"/>
  <c r="U26" i="97"/>
  <c r="V26" i="97" s="1"/>
  <c r="U25" i="97"/>
  <c r="V25" i="97" s="1"/>
  <c r="V24" i="97"/>
  <c r="U24" i="97"/>
  <c r="M10" i="97" l="1"/>
  <c r="AC55" i="97" l="1"/>
  <c r="AB55" i="97"/>
  <c r="Q31" i="97"/>
  <c r="Q30" i="97"/>
  <c r="Q29" i="97"/>
  <c r="Q28" i="97"/>
  <c r="Q27" i="97"/>
  <c r="Q26" i="97"/>
  <c r="Q25" i="97"/>
  <c r="Q24" i="97"/>
  <c r="Q19" i="97"/>
  <c r="Q18" i="97"/>
  <c r="Q17" i="97"/>
  <c r="Q16" i="97"/>
  <c r="Q15" i="97"/>
  <c r="Q14" i="97"/>
  <c r="Q13" i="97"/>
  <c r="Q12" i="97"/>
  <c r="Q11" i="97"/>
  <c r="Q10" i="97"/>
  <c r="Q9" i="97"/>
  <c r="B19" i="27" l="1"/>
  <c r="D10" i="88" l="1"/>
  <c r="D9" i="88"/>
  <c r="S67" i="97"/>
  <c r="R67" i="97"/>
  <c r="Q67" i="97"/>
  <c r="P67" i="97"/>
  <c r="O67" i="97"/>
  <c r="M67" i="97"/>
  <c r="L67" i="97"/>
  <c r="G67" i="97"/>
  <c r="F67" i="97"/>
  <c r="C67" i="97"/>
  <c r="T66" i="97"/>
  <c r="N66" i="97"/>
  <c r="U66" i="97" s="1"/>
  <c r="K66" i="97"/>
  <c r="J66" i="97"/>
  <c r="I66" i="97"/>
  <c r="H66" i="97"/>
  <c r="E66" i="97"/>
  <c r="T65" i="97"/>
  <c r="N65" i="97"/>
  <c r="U65" i="97" s="1"/>
  <c r="J65" i="97"/>
  <c r="I65" i="97"/>
  <c r="K65" i="97" s="1"/>
  <c r="H65" i="97"/>
  <c r="E65" i="97"/>
  <c r="T64" i="97"/>
  <c r="U64" i="97" s="1"/>
  <c r="N64" i="97"/>
  <c r="J64" i="97"/>
  <c r="I64" i="97"/>
  <c r="H64" i="97"/>
  <c r="E64" i="97"/>
  <c r="U63" i="97"/>
  <c r="T63" i="97"/>
  <c r="N63" i="97"/>
  <c r="J63" i="97"/>
  <c r="K63" i="97" s="1"/>
  <c r="I63" i="97"/>
  <c r="H63" i="97"/>
  <c r="E63" i="97"/>
  <c r="T62" i="97"/>
  <c r="N62" i="97"/>
  <c r="U62" i="97" s="1"/>
  <c r="J62" i="97"/>
  <c r="I62" i="97"/>
  <c r="K62" i="97" s="1"/>
  <c r="H62" i="97"/>
  <c r="E62" i="97"/>
  <c r="T61" i="97"/>
  <c r="N61" i="97"/>
  <c r="U61" i="97" s="1"/>
  <c r="J61" i="97"/>
  <c r="I61" i="97"/>
  <c r="K61" i="97" s="1"/>
  <c r="H61" i="97"/>
  <c r="E61" i="97"/>
  <c r="T60" i="97"/>
  <c r="U60" i="97" s="1"/>
  <c r="N60" i="97"/>
  <c r="J60" i="97"/>
  <c r="I60" i="97"/>
  <c r="K60" i="97" s="1"/>
  <c r="H60" i="97"/>
  <c r="E60" i="97"/>
  <c r="U59" i="97"/>
  <c r="T59" i="97"/>
  <c r="N59" i="97"/>
  <c r="J59" i="97"/>
  <c r="I59" i="97"/>
  <c r="H59" i="97"/>
  <c r="E59" i="97"/>
  <c r="T58" i="97"/>
  <c r="N58" i="97"/>
  <c r="U58" i="97" s="1"/>
  <c r="K58" i="97"/>
  <c r="J58" i="97"/>
  <c r="I58" i="97"/>
  <c r="H58" i="97"/>
  <c r="E58" i="97"/>
  <c r="T57" i="97"/>
  <c r="N57" i="97"/>
  <c r="U57" i="97" s="1"/>
  <c r="J57" i="97"/>
  <c r="I57" i="97"/>
  <c r="E57" i="97"/>
  <c r="T56" i="97"/>
  <c r="N56" i="97"/>
  <c r="I56" i="97"/>
  <c r="H56" i="97"/>
  <c r="D67" i="97"/>
  <c r="T55" i="97"/>
  <c r="T67" i="97" s="1"/>
  <c r="N55" i="97"/>
  <c r="U55" i="97" s="1"/>
  <c r="J55" i="97"/>
  <c r="I55" i="97"/>
  <c r="I67" i="97" s="1"/>
  <c r="H55" i="97"/>
  <c r="H67" i="97" s="1"/>
  <c r="E55" i="97"/>
  <c r="J31" i="97"/>
  <c r="I31" i="97"/>
  <c r="K31" i="97" s="1"/>
  <c r="H31" i="97"/>
  <c r="E31" i="97"/>
  <c r="J30" i="97"/>
  <c r="I30" i="97"/>
  <c r="H30" i="97"/>
  <c r="E30" i="97"/>
  <c r="J29" i="97"/>
  <c r="K29" i="97" s="1"/>
  <c r="I29" i="97"/>
  <c r="H29" i="97"/>
  <c r="E29" i="97"/>
  <c r="J28" i="97"/>
  <c r="I28" i="97"/>
  <c r="H28" i="97"/>
  <c r="E28" i="97"/>
  <c r="J27" i="97"/>
  <c r="I27" i="97"/>
  <c r="H27" i="97"/>
  <c r="E27" i="97"/>
  <c r="J26" i="97"/>
  <c r="K26" i="97" s="1"/>
  <c r="I26" i="97"/>
  <c r="H26" i="97"/>
  <c r="E26" i="97"/>
  <c r="K25" i="97"/>
  <c r="J25" i="97"/>
  <c r="I25" i="97"/>
  <c r="H25" i="97"/>
  <c r="E25" i="97"/>
  <c r="J24" i="97"/>
  <c r="I24" i="97"/>
  <c r="K24" i="97" s="1"/>
  <c r="H24" i="97"/>
  <c r="E24" i="97"/>
  <c r="S22" i="97"/>
  <c r="S33" i="97" s="1"/>
  <c r="R22" i="97"/>
  <c r="R33" i="97" s="1"/>
  <c r="Q22" i="97"/>
  <c r="Q33" i="97" s="1"/>
  <c r="P22" i="97"/>
  <c r="P33" i="97" s="1"/>
  <c r="O22" i="97"/>
  <c r="O33" i="97" s="1"/>
  <c r="L22" i="97"/>
  <c r="L33" i="97" s="1"/>
  <c r="G22" i="97"/>
  <c r="G33" i="97" s="1"/>
  <c r="F22" i="97"/>
  <c r="F33" i="97" s="1"/>
  <c r="D22" i="97"/>
  <c r="D33" i="97" s="1"/>
  <c r="C22" i="97"/>
  <c r="C33" i="97" s="1"/>
  <c r="T20" i="97"/>
  <c r="U20" i="97" s="1"/>
  <c r="N20" i="97"/>
  <c r="J20" i="97"/>
  <c r="I20" i="97"/>
  <c r="K20" i="97" s="1"/>
  <c r="E20" i="97"/>
  <c r="T19" i="97"/>
  <c r="U19" i="97" s="1"/>
  <c r="N19" i="97"/>
  <c r="J19" i="97"/>
  <c r="I19" i="97"/>
  <c r="K19" i="97" s="1"/>
  <c r="H19" i="97"/>
  <c r="E19" i="97"/>
  <c r="U18" i="97"/>
  <c r="T18" i="97"/>
  <c r="N18" i="97"/>
  <c r="J18" i="97"/>
  <c r="I18" i="97"/>
  <c r="H18" i="97"/>
  <c r="E18" i="97"/>
  <c r="T17" i="97"/>
  <c r="N17" i="97"/>
  <c r="J17" i="97"/>
  <c r="K17" i="97" s="1"/>
  <c r="I17" i="97"/>
  <c r="H17" i="97"/>
  <c r="E17" i="97"/>
  <c r="T16" i="97"/>
  <c r="N16" i="97"/>
  <c r="U16" i="97" s="1"/>
  <c r="J16" i="97"/>
  <c r="I16" i="97"/>
  <c r="K16" i="97" s="1"/>
  <c r="H16" i="97"/>
  <c r="E16" i="97"/>
  <c r="T15" i="97"/>
  <c r="N15" i="97"/>
  <c r="J15" i="97"/>
  <c r="I15" i="97"/>
  <c r="H15" i="97"/>
  <c r="E15" i="97"/>
  <c r="U14" i="97"/>
  <c r="T14" i="97"/>
  <c r="N14" i="97"/>
  <c r="J14" i="97"/>
  <c r="I14" i="97"/>
  <c r="H14" i="97"/>
  <c r="E14" i="97"/>
  <c r="T13" i="97"/>
  <c r="N13" i="97"/>
  <c r="U13" i="97" s="1"/>
  <c r="J13" i="97"/>
  <c r="I13" i="97"/>
  <c r="K13" i="97" s="1"/>
  <c r="H13" i="97"/>
  <c r="E13" i="97"/>
  <c r="T12" i="97"/>
  <c r="N12" i="97"/>
  <c r="U12" i="97" s="1"/>
  <c r="M12" i="97"/>
  <c r="J12" i="97"/>
  <c r="I12" i="97"/>
  <c r="K12" i="97" s="1"/>
  <c r="H12" i="97"/>
  <c r="E12" i="97"/>
  <c r="U11" i="97"/>
  <c r="T11" i="97"/>
  <c r="N11" i="97"/>
  <c r="J11" i="97"/>
  <c r="K11" i="97" s="1"/>
  <c r="I11" i="97"/>
  <c r="H11" i="97"/>
  <c r="E11" i="97"/>
  <c r="T10" i="97"/>
  <c r="M22" i="97"/>
  <c r="M33" i="97" s="1"/>
  <c r="J10" i="97"/>
  <c r="I10" i="97"/>
  <c r="K10" i="97" s="1"/>
  <c r="H10" i="97"/>
  <c r="H22" i="97" s="1"/>
  <c r="H33" i="97" s="1"/>
  <c r="E10" i="97"/>
  <c r="T9" i="97"/>
  <c r="N9" i="97"/>
  <c r="J9" i="97"/>
  <c r="J22" i="97" s="1"/>
  <c r="I9" i="97"/>
  <c r="H9" i="97"/>
  <c r="E9" i="97"/>
  <c r="B28" i="73"/>
  <c r="E14" i="73"/>
  <c r="E13" i="73"/>
  <c r="E12" i="73"/>
  <c r="E11" i="73"/>
  <c r="E10" i="73"/>
  <c r="E9" i="73"/>
  <c r="E8" i="73"/>
  <c r="E7" i="73"/>
  <c r="E6" i="73"/>
  <c r="E5" i="73"/>
  <c r="E4" i="73"/>
  <c r="K57" i="97" l="1"/>
  <c r="U56" i="97"/>
  <c r="K55" i="97"/>
  <c r="K59" i="97"/>
  <c r="K64" i="97"/>
  <c r="U15" i="97"/>
  <c r="U17" i="97"/>
  <c r="T22" i="97"/>
  <c r="T33" i="97" s="1"/>
  <c r="K27" i="97"/>
  <c r="K28" i="97"/>
  <c r="K30" i="97"/>
  <c r="J33" i="97"/>
  <c r="K14" i="97"/>
  <c r="K9" i="97"/>
  <c r="K15" i="97"/>
  <c r="K18" i="97"/>
  <c r="K22" i="97" s="1"/>
  <c r="E22" i="97"/>
  <c r="E33" i="97" s="1"/>
  <c r="V13" i="97" s="1"/>
  <c r="V58" i="97"/>
  <c r="U67" i="97"/>
  <c r="N67" i="97"/>
  <c r="U9" i="97"/>
  <c r="N10" i="97"/>
  <c r="J56" i="97"/>
  <c r="J67" i="97" s="1"/>
  <c r="I22" i="97"/>
  <c r="I33" i="97" s="1"/>
  <c r="E56" i="97"/>
  <c r="E67" i="97" s="1"/>
  <c r="V55" i="97" s="1"/>
  <c r="G61" i="71"/>
  <c r="G18" i="71"/>
  <c r="G60" i="71"/>
  <c r="K33" i="97" l="1"/>
  <c r="V57" i="97"/>
  <c r="V15" i="97"/>
  <c r="V11" i="97"/>
  <c r="V56" i="97"/>
  <c r="V14" i="97"/>
  <c r="V20" i="97"/>
  <c r="V17" i="97"/>
  <c r="V16" i="97"/>
  <c r="V59" i="97"/>
  <c r="V12" i="97"/>
  <c r="V18" i="97"/>
  <c r="V19" i="97"/>
  <c r="U10" i="97"/>
  <c r="V10" i="97" s="1"/>
  <c r="N22" i="97"/>
  <c r="N33" i="97" s="1"/>
  <c r="V9" i="97"/>
  <c r="K56" i="97"/>
  <c r="K67" i="97" s="1"/>
  <c r="U22" i="97" l="1"/>
  <c r="V22" i="97" s="1"/>
  <c r="B20" i="27"/>
  <c r="C53" i="109" l="1"/>
  <c r="D53" i="109"/>
  <c r="E53" i="109"/>
  <c r="F53" i="109"/>
  <c r="G53" i="109"/>
  <c r="H53" i="109"/>
  <c r="B53" i="109"/>
  <c r="C28" i="73" l="1"/>
  <c r="E17" i="73"/>
  <c r="E26" i="73"/>
  <c r="E25" i="73"/>
  <c r="E24" i="73"/>
  <c r="E23" i="73"/>
  <c r="E22" i="73"/>
  <c r="E21" i="73"/>
  <c r="E20" i="73"/>
  <c r="E19" i="73"/>
  <c r="E18" i="73"/>
  <c r="E15" i="73"/>
  <c r="D15" i="73"/>
  <c r="D28" i="73" s="1"/>
  <c r="E28" i="73" l="1"/>
  <c r="G25" i="67"/>
  <c r="G24" i="67"/>
  <c r="G23" i="67"/>
  <c r="G22" i="67"/>
  <c r="G21" i="67"/>
  <c r="G20" i="67"/>
  <c r="G19" i="67"/>
  <c r="G18" i="67"/>
  <c r="D19" i="93" l="1"/>
  <c r="C17" i="93"/>
  <c r="C22" i="93" s="1"/>
  <c r="B17" i="93"/>
  <c r="D17" i="93" l="1"/>
  <c r="B22" i="93"/>
  <c r="D22" i="93" s="1"/>
  <c r="F19" i="105"/>
  <c r="E19" i="105"/>
  <c r="B19" i="105"/>
  <c r="I17" i="105"/>
  <c r="H17" i="105"/>
  <c r="I16" i="105"/>
  <c r="H16" i="105"/>
  <c r="I14" i="105"/>
  <c r="H14" i="105"/>
  <c r="I13" i="105"/>
  <c r="H13" i="105"/>
  <c r="I12" i="105"/>
  <c r="H12" i="105"/>
  <c r="I11" i="105"/>
  <c r="H11" i="105"/>
  <c r="I10" i="105"/>
  <c r="H10" i="105"/>
  <c r="I7" i="105"/>
  <c r="H7" i="105"/>
  <c r="J13" i="105"/>
  <c r="D25" i="67"/>
  <c r="D24" i="67"/>
  <c r="D23" i="67"/>
  <c r="D22" i="67"/>
  <c r="D21" i="67"/>
  <c r="D20" i="67"/>
  <c r="D19" i="67"/>
  <c r="D18" i="67"/>
  <c r="C16" i="67"/>
  <c r="C27" i="67" s="1"/>
  <c r="B16" i="67"/>
  <c r="B27" i="67" s="1"/>
  <c r="H19" i="105" l="1"/>
  <c r="J10" i="105"/>
  <c r="J14" i="105"/>
  <c r="J17" i="105"/>
  <c r="J12" i="105"/>
  <c r="J16" i="105"/>
  <c r="J7" i="105"/>
  <c r="J11" i="105"/>
  <c r="C19" i="105"/>
  <c r="I19" i="105" s="1"/>
  <c r="G19" i="105"/>
  <c r="D19" i="105" l="1"/>
  <c r="J19" i="105" s="1"/>
  <c r="G30" i="67"/>
  <c r="J25" i="67"/>
  <c r="I25" i="67"/>
  <c r="H25" i="67"/>
  <c r="J24" i="67"/>
  <c r="I24" i="67"/>
  <c r="H24" i="67"/>
  <c r="J23" i="67"/>
  <c r="I23" i="67"/>
  <c r="H23" i="67"/>
  <c r="J22" i="67"/>
  <c r="I22" i="67"/>
  <c r="H22" i="67"/>
  <c r="J21" i="67"/>
  <c r="I21" i="67"/>
  <c r="H21" i="67"/>
  <c r="J20" i="67"/>
  <c r="I20" i="67"/>
  <c r="H20" i="67"/>
  <c r="J19" i="67"/>
  <c r="I19" i="67"/>
  <c r="H19" i="67"/>
  <c r="J18" i="67"/>
  <c r="I18" i="67"/>
  <c r="H18" i="67"/>
  <c r="I15" i="67"/>
  <c r="H15" i="67"/>
  <c r="I14" i="67"/>
  <c r="H14" i="67"/>
  <c r="I13" i="67"/>
  <c r="H13" i="67"/>
  <c r="I12" i="67"/>
  <c r="H12" i="67"/>
  <c r="I11" i="67"/>
  <c r="H11" i="67"/>
  <c r="I10" i="67"/>
  <c r="H10" i="67"/>
  <c r="I9" i="67"/>
  <c r="H9" i="67"/>
  <c r="I8" i="67"/>
  <c r="H8" i="67"/>
  <c r="I7" i="67"/>
  <c r="H7" i="67"/>
  <c r="I6" i="67"/>
  <c r="H6" i="67"/>
  <c r="I5" i="67"/>
  <c r="H5" i="67"/>
  <c r="G15" i="67"/>
  <c r="G14" i="67"/>
  <c r="G13" i="67"/>
  <c r="G12" i="67"/>
  <c r="G11" i="67"/>
  <c r="G10" i="67"/>
  <c r="G9" i="67"/>
  <c r="G8" i="67"/>
  <c r="G7" i="67"/>
  <c r="G6" i="67"/>
  <c r="G5" i="67"/>
  <c r="D15" i="67"/>
  <c r="D14" i="67"/>
  <c r="D13" i="67"/>
  <c r="D12" i="67"/>
  <c r="D11" i="67"/>
  <c r="D10" i="67"/>
  <c r="D9" i="67"/>
  <c r="D8" i="67"/>
  <c r="D7" i="67"/>
  <c r="D6" i="67"/>
  <c r="D5" i="67"/>
  <c r="F16" i="67"/>
  <c r="F27" i="67" s="1"/>
  <c r="I27" i="67" s="1"/>
  <c r="E16" i="67"/>
  <c r="E27" i="67" s="1"/>
  <c r="H27" i="67" s="1"/>
  <c r="J12" i="67" l="1"/>
  <c r="J5" i="67"/>
  <c r="J9" i="67"/>
  <c r="J10" i="67"/>
  <c r="J14" i="67"/>
  <c r="J13" i="67"/>
  <c r="I16" i="67"/>
  <c r="J8" i="67"/>
  <c r="H16" i="67"/>
  <c r="G16" i="67"/>
  <c r="G27" i="67" s="1"/>
  <c r="J6" i="67"/>
  <c r="J7" i="67"/>
  <c r="J11" i="67"/>
  <c r="J15" i="67"/>
  <c r="D16" i="67"/>
  <c r="D27" i="67" s="1"/>
  <c r="F22" i="93"/>
  <c r="D6" i="93"/>
  <c r="F19" i="93"/>
  <c r="J27" i="67" l="1"/>
  <c r="J16" i="67"/>
  <c r="F17" i="93"/>
  <c r="F6" i="93"/>
  <c r="D7" i="93" l="1"/>
  <c r="F7" i="93" s="1"/>
  <c r="D8" i="93"/>
  <c r="F8" i="93" s="1"/>
  <c r="D9" i="93"/>
  <c r="F9" i="93" s="1"/>
  <c r="D10" i="93"/>
  <c r="F10" i="93" s="1"/>
  <c r="D11" i="93"/>
  <c r="F11" i="93" s="1"/>
  <c r="D12" i="93"/>
  <c r="F12" i="93" s="1"/>
  <c r="D13" i="93"/>
  <c r="F13" i="93" s="1"/>
  <c r="D14" i="93"/>
  <c r="F14" i="93" s="1"/>
  <c r="D15" i="93"/>
  <c r="F15" i="93" s="1"/>
</calcChain>
</file>

<file path=xl/sharedStrings.xml><?xml version="1.0" encoding="utf-8"?>
<sst xmlns="http://schemas.openxmlformats.org/spreadsheetml/2006/main" count="2694" uniqueCount="1139">
  <si>
    <t>Utility in Shared Service Territory</t>
  </si>
  <si>
    <t>Eligible Households in Shared Service Territory</t>
  </si>
  <si>
    <t>Eligible households treated by both utilities in shared service territory</t>
  </si>
  <si>
    <t xml:space="preserve"> </t>
  </si>
  <si>
    <t>Electric</t>
  </si>
  <si>
    <t>Energy Efficiency</t>
  </si>
  <si>
    <t>Energy Efficiency TOTAL</t>
  </si>
  <si>
    <t>Training Center</t>
  </si>
  <si>
    <t>Inspections</t>
  </si>
  <si>
    <t>Regulatory Compliance</t>
  </si>
  <si>
    <t>CPUC Energy Division</t>
  </si>
  <si>
    <t>TOTAL PROGRAM COSTS</t>
  </si>
  <si>
    <t>Indirect Costs</t>
  </si>
  <si>
    <t>Measures</t>
  </si>
  <si>
    <t>Units</t>
  </si>
  <si>
    <t>Each</t>
  </si>
  <si>
    <t>Home</t>
  </si>
  <si>
    <t>Measure Description</t>
  </si>
  <si>
    <t>Life Cycle Bill Savings Per Home</t>
  </si>
  <si>
    <t>Year</t>
  </si>
  <si>
    <t>$/Therm</t>
  </si>
  <si>
    <t>Ratio of Benefits Over Costs</t>
  </si>
  <si>
    <t>Program Year</t>
  </si>
  <si>
    <t>Program Costs</t>
  </si>
  <si>
    <t>Program Lifecycle Bill Savings</t>
  </si>
  <si>
    <t>Per Home Average Lifecycle Bill Savings</t>
  </si>
  <si>
    <t>Contractor Type
(Check one or more if applicable)</t>
  </si>
  <si>
    <t>Contractor</t>
  </si>
  <si>
    <t>Private</t>
  </si>
  <si>
    <t>CBO</t>
  </si>
  <si>
    <t>WMDVBE</t>
  </si>
  <si>
    <t>LIHEAP</t>
  </si>
  <si>
    <t>Pilots</t>
  </si>
  <si>
    <t>Single Family</t>
  </si>
  <si>
    <t>Unit of Measure</t>
  </si>
  <si>
    <t xml:space="preserve">CBO/WMDVBE </t>
  </si>
  <si>
    <t xml:space="preserve">Non-CBO/WMDVBE </t>
  </si>
  <si>
    <t>Units Installed</t>
  </si>
  <si>
    <t>Dwellings</t>
  </si>
  <si>
    <t>Costs</t>
  </si>
  <si>
    <t>Cost/ Unit</t>
  </si>
  <si>
    <t>Installations</t>
  </si>
  <si>
    <t>%</t>
  </si>
  <si>
    <t>$</t>
  </si>
  <si>
    <t>General Administration</t>
  </si>
  <si>
    <t>Multi Family</t>
  </si>
  <si>
    <t xml:space="preserve"> - Mobile Homes Treated</t>
  </si>
  <si>
    <t>Total</t>
  </si>
  <si>
    <t>Per 
Measure 
Gas Impact 
(Therms)</t>
  </si>
  <si>
    <t>Effective 
Useful 
Life 
(EUL)</t>
  </si>
  <si>
    <t>Total Homes Served By the Program</t>
  </si>
  <si>
    <t>Mobile Homes</t>
  </si>
  <si>
    <t>Cost/ 
Household</t>
  </si>
  <si>
    <t>Housing Type</t>
  </si>
  <si>
    <t>Climate Zone</t>
  </si>
  <si>
    <t># Homes Treated</t>
  </si>
  <si>
    <t>Gas and Electric Customers</t>
  </si>
  <si>
    <t>Owners - Total</t>
  </si>
  <si>
    <t xml:space="preserve">Single Family </t>
  </si>
  <si>
    <t xml:space="preserve">Mobile Homes </t>
  </si>
  <si>
    <t>Renters - Total</t>
  </si>
  <si>
    <t>Electric Customers (only)</t>
  </si>
  <si>
    <t>Gas Customers (only)</t>
  </si>
  <si>
    <t>Customer</t>
  </si>
  <si>
    <t>Bulb Name / Identification</t>
  </si>
  <si>
    <t>Bulb Cost (material)</t>
  </si>
  <si>
    <t>Avg. # of CFL bulbs given per home</t>
  </si>
  <si>
    <t>Partner</t>
  </si>
  <si>
    <t>Meets all Criteria</t>
  </si>
  <si>
    <t>If not,  Explain</t>
  </si>
  <si>
    <t>Relationship outside the IOU?</t>
  </si>
  <si>
    <t>To/From Year</t>
  </si>
  <si>
    <t>Enrollment</t>
  </si>
  <si>
    <t>County</t>
  </si>
  <si>
    <t>Penetration Rate</t>
  </si>
  <si>
    <t>Type of Enrollment</t>
  </si>
  <si>
    <t>MW</t>
  </si>
  <si>
    <t>Lighting</t>
  </si>
  <si>
    <t>Pool Pumps</t>
  </si>
  <si>
    <t>Furnace Clean and Tune</t>
  </si>
  <si>
    <t>LED Night Lights</t>
  </si>
  <si>
    <t>Customer Enrollment</t>
  </si>
  <si>
    <t>Outreach &amp; Assessment</t>
  </si>
  <si>
    <t>In-Home Education</t>
  </si>
  <si>
    <t>High Efficiency Clothes Washer</t>
  </si>
  <si>
    <t>% of Expenditure</t>
  </si>
  <si>
    <t>Quantity Installed</t>
  </si>
  <si>
    <t>Bulb Description (wattage, lumens)</t>
  </si>
  <si>
    <t>Categorical Enrollment</t>
  </si>
  <si>
    <t>Number of Homes Treated in ESA Program</t>
  </si>
  <si>
    <t>Funded Outside of ESA Program Budget</t>
  </si>
  <si>
    <t>ESA Program:</t>
  </si>
  <si>
    <t>ESA Program CFL Tracking Table</t>
  </si>
  <si>
    <t>Service Establishment Charge Discount</t>
  </si>
  <si>
    <t>Measurement &amp; Evaluation</t>
  </si>
  <si>
    <t>Cool Centers</t>
  </si>
  <si>
    <t>IT Programming</t>
  </si>
  <si>
    <t>Post Enrollment Verification</t>
  </si>
  <si>
    <t>Gas</t>
  </si>
  <si>
    <t>Authorized Budget</t>
  </si>
  <si>
    <t>Category</t>
  </si>
  <si>
    <t>YTD Total</t>
  </si>
  <si>
    <t>December</t>
  </si>
  <si>
    <t>November</t>
  </si>
  <si>
    <t>October</t>
  </si>
  <si>
    <t>September</t>
  </si>
  <si>
    <t>August</t>
  </si>
  <si>
    <t>July</t>
  </si>
  <si>
    <t>June</t>
  </si>
  <si>
    <t>May</t>
  </si>
  <si>
    <t>April</t>
  </si>
  <si>
    <t>March</t>
  </si>
  <si>
    <t>February</t>
  </si>
  <si>
    <t>January</t>
  </si>
  <si>
    <t>Recertification</t>
  </si>
  <si>
    <t>Capitation</t>
  </si>
  <si>
    <t>Automatic Enrollment</t>
  </si>
  <si>
    <t>Total 
CARE 
Participants</t>
  </si>
  <si>
    <t>Duplicates</t>
  </si>
  <si>
    <t>Pending/ Never Completed</t>
  </si>
  <si>
    <t>Denied</t>
  </si>
  <si>
    <t>Approved</t>
  </si>
  <si>
    <t>Received</t>
  </si>
  <si>
    <t>Urban</t>
  </si>
  <si>
    <t>Rural</t>
  </si>
  <si>
    <t>Contractor Type 
(Check one or more if applicable)</t>
  </si>
  <si>
    <t>Eligible Households</t>
  </si>
  <si>
    <t>Electric Only</t>
  </si>
  <si>
    <t>Gas Only</t>
  </si>
  <si>
    <t>Gas and Electric</t>
  </si>
  <si>
    <t>CARE</t>
  </si>
  <si>
    <t>Non-CARE</t>
  </si>
  <si>
    <t>(Dollars per Customer)</t>
  </si>
  <si>
    <t>Tier 1</t>
  </si>
  <si>
    <t>Electric KWh</t>
  </si>
  <si>
    <t>Tier 2</t>
  </si>
  <si>
    <t>Gas Therms</t>
  </si>
  <si>
    <t>Average Monthly Gas / Electric Usage</t>
  </si>
  <si>
    <t>Commercial</t>
  </si>
  <si>
    <t>Monthly Bill</t>
  </si>
  <si>
    <t>CARE Surcharge</t>
  </si>
  <si>
    <t>Average Monthly</t>
  </si>
  <si>
    <t>CARE Surcharge and Revenue Collected by Customer Class</t>
  </si>
  <si>
    <t>Agricultural</t>
  </si>
  <si>
    <t>Duplicate</t>
  </si>
  <si>
    <t>Total Received</t>
  </si>
  <si>
    <t xml:space="preserve">Entity </t>
  </si>
  <si>
    <t>Percentage</t>
  </si>
  <si>
    <t>Pending/Never Completed</t>
  </si>
  <si>
    <t>CARE Expansion Self-Certification and Self-Recertification Applications</t>
  </si>
  <si>
    <t>Commercial Facilities</t>
  </si>
  <si>
    <t>Residential Facilities</t>
  </si>
  <si>
    <t>KWh</t>
  </si>
  <si>
    <t>Therms</t>
  </si>
  <si>
    <t>Total Electric</t>
  </si>
  <si>
    <t>CARE Commercial Facilities</t>
  </si>
  <si>
    <t>CARE Residential Facilities</t>
  </si>
  <si>
    <t>Total Gas</t>
  </si>
  <si>
    <t>Participating Facilities by Month</t>
  </si>
  <si>
    <t>Shifted to/from?</t>
  </si>
  <si>
    <t>Total Authorized</t>
  </si>
  <si>
    <t xml:space="preserve">Total </t>
  </si>
  <si>
    <t>ESA Program</t>
  </si>
  <si>
    <t>Authorized / Planning Assumptions</t>
  </si>
  <si>
    <t>Budget</t>
  </si>
  <si>
    <t>CARE Program</t>
  </si>
  <si>
    <t>% of Budget Spent</t>
  </si>
  <si>
    <t>Estimated Eligible Participants</t>
  </si>
  <si>
    <t>Participants</t>
  </si>
  <si>
    <t>Total Enrolled</t>
  </si>
  <si>
    <t>Method</t>
  </si>
  <si>
    <t>Stage 1 - IRS Documentation and ESA Agreement</t>
  </si>
  <si>
    <t>Stage 3 - Usage Monitoring</t>
  </si>
  <si>
    <t>Households Requested to Verify</t>
  </si>
  <si>
    <t>Removed
(No Response)</t>
  </si>
  <si>
    <t>Completed</t>
  </si>
  <si>
    <t>Appeals
Denied</t>
  </si>
  <si>
    <t>Appeals
Approved</t>
  </si>
  <si>
    <r>
      <t>Removed
(Verified Ineligible)</t>
    </r>
    <r>
      <rPr>
        <b/>
        <vertAlign val="superscript"/>
        <sz val="10"/>
        <color theme="1"/>
        <rFont val="Arial"/>
        <family val="2"/>
      </rPr>
      <t>1</t>
    </r>
  </si>
  <si>
    <r>
      <t>Failed and 
Removed</t>
    </r>
    <r>
      <rPr>
        <b/>
        <vertAlign val="superscript"/>
        <sz val="10"/>
        <color theme="1"/>
        <rFont val="Arial"/>
        <family val="2"/>
      </rPr>
      <t>2</t>
    </r>
  </si>
  <si>
    <r>
      <t>Ineligible</t>
    </r>
    <r>
      <rPr>
        <b/>
        <vertAlign val="superscript"/>
        <sz val="10"/>
        <color theme="1"/>
        <rFont val="Arial"/>
        <family val="2"/>
      </rPr>
      <t>3</t>
    </r>
  </si>
  <si>
    <r>
      <t>Removed</t>
    </r>
    <r>
      <rPr>
        <b/>
        <vertAlign val="superscript"/>
        <sz val="10"/>
        <color theme="1"/>
        <rFont val="Arial"/>
        <family val="2"/>
      </rPr>
      <t>4</t>
    </r>
  </si>
  <si>
    <t>Total CARE Households Enrolled</t>
  </si>
  <si>
    <t>Reason Provided</t>
  </si>
  <si>
    <t>Customer Unavailable -Scheduling Conflicts</t>
  </si>
  <si>
    <t>Hazardous Environment (unsafe/unclean)</t>
  </si>
  <si>
    <t>Household Income Exceeds Allowable Limits</t>
  </si>
  <si>
    <t>Unable to Provide Required Documentation</t>
  </si>
  <si>
    <t>Totals:</t>
  </si>
  <si>
    <t>Brief Description of Effort</t>
  </si>
  <si>
    <t>MOU Present?</t>
  </si>
  <si>
    <t>[1] Leveraging, Interdepartmental integration, Program Coordination, Data Sharing, ME&amp;O, etc.</t>
  </si>
  <si>
    <t xml:space="preserve">[2] Leveraging and Integration efforts are measurable and quantifiable in terms of dollars saved by the IOU (Shared/contributed/donated resources, shared marketing materials, shared information technology, shared programmatic infrastructure, among others are just some examples of cost and/or resource savings to the IOU). </t>
  </si>
  <si>
    <t>[4] Enrollment increases. Leveraging efforts are measurable and quantifiable in terms of program enrollment increases and/or customers served.</t>
  </si>
  <si>
    <t>Expenditures</t>
  </si>
  <si>
    <t>(Shift) or Carried Forward
(Budget - Expenditures = Variance)</t>
  </si>
  <si>
    <t>(1) Shift of Current Year Authorized</t>
  </si>
  <si>
    <t xml:space="preserve">(2) Shift of Carry Forward </t>
  </si>
  <si>
    <t>(3) Shift of Carry Back</t>
  </si>
  <si>
    <t>Fund Shifting Source
1. Current Year Authorized
2. Carried Forward
3. Carried Back</t>
  </si>
  <si>
    <t>Fund Shift Description</t>
  </si>
  <si>
    <t>Authorization</t>
  </si>
  <si>
    <t>ex. $x,xxx</t>
  </si>
  <si>
    <t>ex.  $x,xxx</t>
  </si>
  <si>
    <t>($x,xxx)</t>
  </si>
  <si>
    <t>x%</t>
  </si>
  <si>
    <t xml:space="preserve">     Maintenance</t>
  </si>
  <si>
    <t xml:space="preserve">     Lighting</t>
  </si>
  <si>
    <t>In Home Education</t>
  </si>
  <si>
    <t>Pilot</t>
  </si>
  <si>
    <t>Marketing and Outreach</t>
  </si>
  <si>
    <t>TOTAL PROGRAM INCLUDING CARRY FORWARD / CARRY BACK</t>
  </si>
  <si>
    <t>FUND SHIFT AMOUNT</t>
  </si>
  <si>
    <t>Among Categories within Program Year 1-3</t>
  </si>
  <si>
    <t xml:space="preserve">Self Certified as Categorically Eligible </t>
  </si>
  <si>
    <t xml:space="preserve">Self Certified as Income Eligible  </t>
  </si>
  <si>
    <t>Appliances</t>
  </si>
  <si>
    <t xml:space="preserve">Domestic Hot Water </t>
  </si>
  <si>
    <t>Maintenance</t>
  </si>
  <si>
    <t>Statewide Marketing Education and Outreach</t>
  </si>
  <si>
    <t>Measurement and Evaluation  Studies</t>
  </si>
  <si>
    <t xml:space="preserve">Enclosure </t>
  </si>
  <si>
    <t xml:space="preserve">HVAC </t>
  </si>
  <si>
    <t xml:space="preserve">Miscellaneous </t>
  </si>
  <si>
    <t xml:space="preserve">Expenses ($) </t>
  </si>
  <si>
    <t>G-xxxx, D.xx- xx-xxx</t>
  </si>
  <si>
    <t xml:space="preserve">Automatically Enrolled via Data Sharing, ESA Participation, etc </t>
  </si>
  <si>
    <t>$/kWh</t>
  </si>
  <si>
    <t>New Enrollment</t>
  </si>
  <si>
    <t>Penetration
Rate %
(W/X)</t>
  </si>
  <si>
    <t>Self-Certification (Income or Categorical)</t>
  </si>
  <si>
    <t>Scheduled</t>
  </si>
  <si>
    <t>Automatic</t>
  </si>
  <si>
    <t>Total 
Recertification  
(L+M+N)</t>
  </si>
  <si>
    <t>Failed 
PEV</t>
  </si>
  <si>
    <t>Failed Recertification</t>
  </si>
  <si>
    <t>Total
Attrition
(P+Q+R+S)</t>
  </si>
  <si>
    <t>Gross
(K+O)</t>
  </si>
  <si>
    <t>Combined
(B+C+D)</t>
  </si>
  <si>
    <t>Online</t>
  </si>
  <si>
    <t>Paper</t>
  </si>
  <si>
    <t>Phone</t>
  </si>
  <si>
    <t>Variance</t>
  </si>
  <si>
    <t>Residential</t>
  </si>
  <si>
    <t>Residential Non-CARE vs. CARE Customers</t>
  </si>
  <si>
    <t>Miscellaneous</t>
  </si>
  <si>
    <t>Duct Testing and Sealing</t>
  </si>
  <si>
    <t>Heat Pump Replacement</t>
  </si>
  <si>
    <t>Room A/C Replacement</t>
  </si>
  <si>
    <t>Furnace Repair/Replacement</t>
  </si>
  <si>
    <t>HVAC</t>
  </si>
  <si>
    <t>Enclosure</t>
  </si>
  <si>
    <t>Domestic Hot Water</t>
  </si>
  <si>
    <t>Overall Program Expenses</t>
  </si>
  <si>
    <t xml:space="preserve">CARE Table 1 </t>
  </si>
  <si>
    <t xml:space="preserve">CARE Table 2 </t>
  </si>
  <si>
    <t>Enrollment, Recertification, Attrition, &amp; Penetration</t>
  </si>
  <si>
    <t xml:space="preserve">CARE Table 4 </t>
  </si>
  <si>
    <t>CARE Enrollment by County</t>
  </si>
  <si>
    <t xml:space="preserve">CARE Table 5 </t>
  </si>
  <si>
    <t>CARE Recertification Results</t>
  </si>
  <si>
    <t>CARE Table 6</t>
  </si>
  <si>
    <t>CARE Capitation Contractors</t>
  </si>
  <si>
    <t>CARE Table 7</t>
  </si>
  <si>
    <t>CARE Table 8</t>
  </si>
  <si>
    <t>CARE Average Monthly Usage &amp; Bill</t>
  </si>
  <si>
    <t>CARE Table 9</t>
  </si>
  <si>
    <t>CARE Surcharge &amp; Revenue</t>
  </si>
  <si>
    <t xml:space="preserve">CARE Table 10 </t>
  </si>
  <si>
    <t>CARE Table 11</t>
  </si>
  <si>
    <t>CARE Expansion Program</t>
  </si>
  <si>
    <t>CARE Table 12</t>
  </si>
  <si>
    <t>CARE Table 13</t>
  </si>
  <si>
    <t>Actual</t>
  </si>
  <si>
    <t>Administrative Expenses</t>
  </si>
  <si>
    <t>Service Establishment Charge</t>
  </si>
  <si>
    <t>Subsidies</t>
  </si>
  <si>
    <t>CARE Table 14</t>
  </si>
  <si>
    <t>NGAT Costs</t>
  </si>
  <si>
    <t>Medicaid/Medi-Cal</t>
  </si>
  <si>
    <t>Healthy Families A&amp;B</t>
  </si>
  <si>
    <t>Women, Infants, and Children Program (WIC)</t>
  </si>
  <si>
    <t>Supplemental Security Income (SSI)</t>
  </si>
  <si>
    <t>National School Lunch Program (NSLP) - Free Lunch</t>
  </si>
  <si>
    <t>Low-income Home Energy Assistance Program (LIHEAP)</t>
  </si>
  <si>
    <t>Bureau of Indian Affairs General Assistance</t>
  </si>
  <si>
    <t>Head Start Income Eligible - (Tribal Only)</t>
  </si>
  <si>
    <t>CalFresh/Supplemental Nutrition Assistance Program - Food Stamps</t>
  </si>
  <si>
    <t xml:space="preserve">% of Budget Spent </t>
  </si>
  <si>
    <t>Tier 2 and Above</t>
  </si>
  <si>
    <t>Natural Gas Vehicle</t>
  </si>
  <si>
    <r>
      <t xml:space="preserve">CalWORKs/Temporary Assistance for Needy Families (TANF) </t>
    </r>
    <r>
      <rPr>
        <vertAlign val="superscript"/>
        <sz val="10"/>
        <rFont val="Arial"/>
        <family val="2"/>
      </rPr>
      <t>2</t>
    </r>
  </si>
  <si>
    <r>
      <t xml:space="preserve">Tribal TANF </t>
    </r>
    <r>
      <rPr>
        <vertAlign val="superscript"/>
        <sz val="10"/>
        <rFont val="Arial"/>
        <family val="2"/>
      </rPr>
      <t>2</t>
    </r>
  </si>
  <si>
    <t>CARE Participants as of Month-End</t>
  </si>
  <si>
    <t xml:space="preserve">Admin Cost (overhead, contractor fee, marketing, etc.) </t>
  </si>
  <si>
    <r>
      <t xml:space="preserve">AB 1109 Compliant? </t>
    </r>
    <r>
      <rPr>
        <b/>
        <sz val="10"/>
        <rFont val="Arial"/>
        <family val="2"/>
      </rPr>
      <t>[2]</t>
    </r>
  </si>
  <si>
    <t>Yes</t>
  </si>
  <si>
    <r>
      <t xml:space="preserve">Est. total energy savings from installed CFLs </t>
    </r>
    <r>
      <rPr>
        <b/>
        <sz val="10"/>
        <rFont val="Arial"/>
        <family val="2"/>
      </rPr>
      <t>[3]</t>
    </r>
  </si>
  <si>
    <t>Total Bulb Cost (material + admin)  [1]</t>
  </si>
  <si>
    <t>% of Authorized Total</t>
  </si>
  <si>
    <t>Budget Impact of "Add Back"</t>
  </si>
  <si>
    <r>
      <rPr>
        <vertAlign val="superscript"/>
        <sz val="10"/>
        <rFont val="Arial"/>
        <family val="2"/>
      </rPr>
      <t>1</t>
    </r>
    <r>
      <rPr>
        <sz val="10"/>
        <rFont val="Arial"/>
        <family val="2"/>
      </rPr>
      <t xml:space="preserve"> Includes sub-metered customers.</t>
    </r>
  </si>
  <si>
    <r>
      <rPr>
        <vertAlign val="superscript"/>
        <sz val="10"/>
        <rFont val="Arial"/>
        <family val="2"/>
      </rPr>
      <t xml:space="preserve">1 </t>
    </r>
    <r>
      <rPr>
        <sz val="10"/>
        <rFont val="Arial"/>
        <family val="2"/>
      </rPr>
      <t xml:space="preserve"> Excludes master-meter usage.</t>
    </r>
  </si>
  <si>
    <r>
      <rPr>
        <vertAlign val="superscript"/>
        <sz val="10"/>
        <rFont val="Arial"/>
        <family val="2"/>
      </rPr>
      <t>1</t>
    </r>
    <r>
      <rPr>
        <sz val="10"/>
        <rFont val="Arial"/>
        <family val="2"/>
      </rPr>
      <t xml:space="preserve"> Excludes master meter usage.</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</si>
  <si>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</si>
  <si>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r>
      <rPr>
        <vertAlign val="superscript"/>
        <sz val="10"/>
        <rFont val="Arial"/>
        <family val="2"/>
      </rPr>
      <t>2</t>
    </r>
    <r>
      <rPr>
        <sz val="10"/>
        <rFont val="Arial"/>
        <family val="2"/>
      </rPr>
      <t xml:space="preserve">  CalWORKS and Tribal TANF are combined categorical programs with no distinction between the two programs.</t>
    </r>
  </si>
  <si>
    <t>Fields not applicable to specific efforts are marked "N/A"</t>
  </si>
  <si>
    <t>Program
Year</t>
  </si>
  <si>
    <t>ESACET</t>
  </si>
  <si>
    <t>Resource
TRC</t>
  </si>
  <si>
    <t>Notes:</t>
  </si>
  <si>
    <t xml:space="preserve">- The ESACET includes energy and non-energy benefits and all program costs including measure, installation, and administrative costs.  </t>
  </si>
  <si>
    <t>Program Bill Savings/ Cost Ratio</t>
  </si>
  <si>
    <t>[3] Ordering Paragraph 34 of D.14-08-030 adopts the 2013 ESA Impact Evaluation. The results from that study were used in this Annual Report.</t>
  </si>
  <si>
    <t>Targeted Self Certification</t>
  </si>
  <si>
    <r>
      <t>CARE High Usage Verification Results</t>
    </r>
    <r>
      <rPr>
        <b/>
        <vertAlign val="superscript"/>
        <sz val="12"/>
        <color theme="1"/>
        <rFont val="Arial"/>
        <family val="2"/>
      </rPr>
      <t>5</t>
    </r>
  </si>
  <si>
    <t>Income Verified and Referred to ESA</t>
  </si>
  <si>
    <t>[1] Bulb cost and admin cost were combined effective 2013.</t>
  </si>
  <si>
    <t xml:space="preserve">[2]  Compliant in regards to: 1) Do bulbs meet or exceed CEC energy efficiency standards for general purpose lighting?  </t>
  </si>
  <si>
    <t xml:space="preserve">      Do all models comply with Europe's RoHS standards on toxicity?   </t>
  </si>
  <si>
    <t>Total Enrollments and Expenditures</t>
  </si>
  <si>
    <r>
      <t>2</t>
    </r>
    <r>
      <rPr>
        <sz val="10"/>
        <rFont val="Arial"/>
        <family val="2"/>
      </rPr>
      <t xml:space="preserve"> Includes customers verified as over income or who requested to be de-enrolled.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</si>
  <si>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</si>
  <si>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r>
      <t>2</t>
    </r>
    <r>
      <rPr>
        <sz val="10"/>
        <rFont val="Arial"/>
        <family val="2"/>
      </rPr>
      <t xml:space="preserve"> Includes customers verified as over income, who requested to be de-enrolled, did not reduce usage, or did not agree to be weatherized.</t>
    </r>
  </si>
  <si>
    <t>Per Measure 
Electric 
Impact  
(kWh)</t>
  </si>
  <si>
    <t>Total Expenditures</t>
  </si>
  <si>
    <t>California Alternate Rates for Energy Program</t>
  </si>
  <si>
    <t>Multi-Family Common Area Measures</t>
  </si>
  <si>
    <t>ESA Program (First Touch Homes Treated)</t>
  </si>
  <si>
    <t>ESA Program (Re-Treated Homes/Go Backs)</t>
  </si>
  <si>
    <t>kWh [4] (Annual)</t>
  </si>
  <si>
    <t>kW [4] (Annual)</t>
  </si>
  <si>
    <t>Therms [4] (Annual)</t>
  </si>
  <si>
    <t xml:space="preserve"> (K+S)</t>
  </si>
  <si>
    <t>(L+T)</t>
  </si>
  <si>
    <t>(M+U)</t>
  </si>
  <si>
    <t>(N+V)</t>
  </si>
  <si>
    <t>(O+W)</t>
  </si>
  <si>
    <t xml:space="preserve">Refrigerators </t>
  </si>
  <si>
    <t>New - Heat Pump Water Heater</t>
  </si>
  <si>
    <t>Air Sealing / Envelope [1]</t>
  </si>
  <si>
    <t xml:space="preserve">Attic Insulation </t>
  </si>
  <si>
    <t>FAU Standing Pilot Conversion</t>
  </si>
  <si>
    <t>Central A/C replacement</t>
  </si>
  <si>
    <t>Evaporative Cooler (Replacement)</t>
  </si>
  <si>
    <t>New - Energy Efficient Fan Control</t>
  </si>
  <si>
    <t>New - Prescriptive Duct Sealing</t>
  </si>
  <si>
    <t>New - High Efficiency Forced Air Unit (HE FAU)</t>
  </si>
  <si>
    <t>Central A/C Tune up</t>
  </si>
  <si>
    <t xml:space="preserve">Lighting </t>
  </si>
  <si>
    <t>New - LED Reflector Downlight Retrofit Kits</t>
  </si>
  <si>
    <t>Smart Power Strips - Tier 1</t>
  </si>
  <si>
    <t>New - Smart Power Strips - Tier 2</t>
  </si>
  <si>
    <t>Total Savings/Expenditures</t>
  </si>
  <si>
    <t>Total Households Weatherized [2]</t>
  </si>
  <si>
    <t xml:space="preserve">Households Treated </t>
  </si>
  <si>
    <t>Total (K+S)</t>
  </si>
  <si>
    <t>First Touches</t>
  </si>
  <si>
    <t>Re-treated Homes/Go-Backs</t>
  </si>
  <si>
    <t xml:space="preserve"> - Single Family Households Treated</t>
  </si>
  <si>
    <t xml:space="preserve"> - Multi-family Households Treated</t>
  </si>
  <si>
    <t>Total Number of Households Treated</t>
  </si>
  <si>
    <t># Eligible Households to be Treated for PY [3]</t>
  </si>
  <si>
    <t>% of Households Treated</t>
  </si>
  <si>
    <t xml:space="preserve"> - Master-Meter Households Treated</t>
  </si>
  <si>
    <t>[1]  Envelope and Air Sealing Measures may include outlet cover plate gaskets, attic access weatherization, weatherstripping - door, caulking and</t>
  </si>
  <si>
    <t xml:space="preserve">      minor home repairs.  Minor home repairs predominantly are door jamb repair / replacement, door repair, and window putty.</t>
  </si>
  <si>
    <t>[3]  Based on OP 79 of D.16-11-022.</t>
  </si>
  <si>
    <t>[4]  All savings are calculated based on the following sources:</t>
  </si>
  <si>
    <t>Ancillary Services</t>
  </si>
  <si>
    <t>Audit</t>
  </si>
  <si>
    <t>[2]  Weatherization may consist of attic insulation, attic access weatherization, weatherstripping - door, caulking, &amp; minor home repairs.</t>
  </si>
  <si>
    <t>Multifamily Buildings Treated</t>
  </si>
  <si>
    <t xml:space="preserve">Households </t>
  </si>
  <si>
    <t>Customer Unwilling/Declined Program Measures</t>
  </si>
  <si>
    <t>Landlord Refused to Authorize Participation</t>
  </si>
  <si>
    <t>% of Budget Expensed</t>
  </si>
  <si>
    <t>Total Pilots</t>
  </si>
  <si>
    <t>Studies</t>
  </si>
  <si>
    <t>2017 Potential and Goals Study</t>
  </si>
  <si>
    <t xml:space="preserve">Total Studies </t>
  </si>
  <si>
    <t>Received Refrigerator</t>
  </si>
  <si>
    <t>Opt-Out</t>
  </si>
  <si>
    <t>Already Enrolled</t>
  </si>
  <si>
    <t>Opt-In</t>
  </si>
  <si>
    <t>First Touches Homes Treated</t>
  </si>
  <si>
    <t>Go-Backs/Retreated Homes</t>
  </si>
  <si>
    <t>Processing, Certification, Recertification</t>
  </si>
  <si>
    <t>Attrition (Drop Offs)</t>
  </si>
  <si>
    <t xml:space="preserve">Estimated CARE Eligible </t>
  </si>
  <si>
    <t>Total New Enrollment
(E+J)</t>
  </si>
  <si>
    <t>Non-Scheduled (Duplicates)</t>
  </si>
  <si>
    <t>Net Adjusted
(K-T)</t>
  </si>
  <si>
    <t>Combined (F+G+H+I)</t>
  </si>
  <si>
    <r>
      <t>1</t>
    </r>
    <r>
      <rPr>
        <sz val="10"/>
        <rFont val="Arial"/>
        <family val="2"/>
      </rPr>
      <t xml:space="preserve"> Enrollments via data sharing between the IOUs.</t>
    </r>
  </si>
  <si>
    <r>
      <t>2</t>
    </r>
    <r>
      <rPr>
        <sz val="10"/>
        <rFont val="Arial"/>
        <family val="2"/>
      </rPr>
      <t xml:space="preserve"> Enrollments via data sharing between departments and/or programs within the utility.</t>
    </r>
  </si>
  <si>
    <r>
      <t>3</t>
    </r>
    <r>
      <rPr>
        <sz val="10"/>
        <rFont val="Arial"/>
        <family val="2"/>
      </rPr>
      <t xml:space="preserve"> Enrollments via data sharing with programs outside the IOU that serve low-income customers.</t>
    </r>
  </si>
  <si>
    <t>Month</t>
  </si>
  <si>
    <t>% of CARE Enrolled Requested to Verify Total</t>
  </si>
  <si>
    <t>CARE  Households De-enrolled (Due to no response)</t>
  </si>
  <si>
    <t>% of Total CARE Households  De-enrolled</t>
  </si>
  <si>
    <t xml:space="preserve">% of 
CARE Enrolled Requested to Verify 
Total </t>
  </si>
  <si>
    <t xml:space="preserve">CARE  Households
De-enrolled
(Due to no response) </t>
  </si>
  <si>
    <t xml:space="preserve">% of Total CARE Households  De-enrolled </t>
  </si>
  <si>
    <r>
      <t xml:space="preserve">1 </t>
    </r>
    <r>
      <rPr>
        <sz val="10"/>
        <rFont val="Arial"/>
        <family val="2"/>
      </rPr>
      <t xml:space="preserve">Includes all participants who were selected for high usage verification process. </t>
    </r>
  </si>
  <si>
    <t xml:space="preserve">Denied </t>
  </si>
  <si>
    <t xml:space="preserve">Pending/Never Completed </t>
  </si>
  <si>
    <t xml:space="preserve">Total (Y-T-D) </t>
  </si>
  <si>
    <r>
      <rPr>
        <b/>
        <vertAlign val="superscript"/>
        <sz val="10"/>
        <rFont val="Arial"/>
        <family val="2"/>
      </rPr>
      <t xml:space="preserve">1 </t>
    </r>
    <r>
      <rPr>
        <sz val="10"/>
        <rFont val="Arial"/>
        <family val="2"/>
      </rPr>
      <t>Includes sub-metered customers.</t>
    </r>
  </si>
  <si>
    <t>Total CARE Households</t>
  </si>
  <si>
    <t>% of Households Total
 (C/B)</t>
  </si>
  <si>
    <t>% of Total Households De-enrolled 
(F/B)</t>
  </si>
  <si>
    <t>YTD</t>
  </si>
  <si>
    <r>
      <rPr>
        <vertAlign val="superscript"/>
        <sz val="10"/>
        <rFont val="Arial"/>
        <family val="2"/>
      </rPr>
      <t>1</t>
    </r>
    <r>
      <rPr>
        <sz val="10"/>
        <rFont val="Arial"/>
        <family val="2"/>
      </rPr>
      <t xml:space="preserve"> Excludes count of customers recertified through the probability model.</t>
    </r>
  </si>
  <si>
    <r>
      <rPr>
        <vertAlign val="superscript"/>
        <sz val="10"/>
        <rFont val="Arial"/>
        <family val="2"/>
      </rPr>
      <t>3</t>
    </r>
    <r>
      <rPr>
        <sz val="10"/>
        <rFont val="Arial"/>
        <family val="2"/>
      </rPr>
      <t xml:space="preserve"> Includes customers who did not respond or who requested to be de-enrolled.</t>
    </r>
  </si>
  <si>
    <r>
      <rPr>
        <vertAlign val="superscript"/>
        <sz val="10"/>
        <rFont val="Arial"/>
        <family val="2"/>
      </rPr>
      <t>4</t>
    </r>
    <r>
      <rPr>
        <sz val="10"/>
        <rFont val="Arial"/>
        <family val="2"/>
      </rPr>
      <t xml:space="preserve"> Percentage of customers recertified compared to the total participants requested to recertify in that month. </t>
    </r>
  </si>
  <si>
    <t>- kWh Saved</t>
  </si>
  <si>
    <t>- kW Demand Reduced</t>
  </si>
  <si>
    <t>- Therms Saved</t>
  </si>
  <si>
    <t>Gas and Electric Total</t>
  </si>
  <si>
    <t xml:space="preserve">Note:  Numbers reported in standard accounting format, with negative amounts displayed in parentheses ($xxx). </t>
  </si>
  <si>
    <t>CARE Table 13A</t>
  </si>
  <si>
    <t># of Enrollments led to ESA Program measure Installations</t>
  </si>
  <si>
    <t>Energy Usage before ESA Program treatment</t>
  </si>
  <si>
    <t>Energy Usage within 12-months of ESA Program treatment</t>
  </si>
  <si>
    <t>CARE Customer Usage and ESA Program Treatment</t>
  </si>
  <si>
    <t>Energy Usage within
 3-months of ESA Program treatment</t>
  </si>
  <si>
    <t>Energy Usage within
 6-months of ESA Program treatment</t>
  </si>
  <si>
    <t xml:space="preserve">Pacific Gas and Electric Company </t>
  </si>
  <si>
    <t>Summary Homes Treated</t>
  </si>
  <si>
    <t>Summary kWh Saved</t>
  </si>
  <si>
    <t>Summary kW Demand Reduced</t>
  </si>
  <si>
    <t>Summary Therms Saved</t>
  </si>
  <si>
    <t>Pacific Gas and Electric Company</t>
  </si>
  <si>
    <t>% of Budget Spent YTD</t>
  </si>
  <si>
    <t>Implementation [3]</t>
  </si>
  <si>
    <t>Measurement and Evaluation Studies</t>
  </si>
  <si>
    <t>TOTAL UNSPENT PROGRAM COSTS [1]</t>
  </si>
  <si>
    <t>Annual Expenses</t>
  </si>
  <si>
    <t>[3]  All savings are calculated based on the following sources:</t>
  </si>
  <si>
    <t xml:space="preserve">Other Infeasible/  Ineligible </t>
  </si>
  <si>
    <t xml:space="preserve">ALAMEDA        </t>
  </si>
  <si>
    <t>ALPINE</t>
  </si>
  <si>
    <t xml:space="preserve">AMADOR         </t>
  </si>
  <si>
    <t xml:space="preserve">BUTTE          </t>
  </si>
  <si>
    <t xml:space="preserve">CALAVERAS      </t>
  </si>
  <si>
    <t xml:space="preserve">COLUSA         </t>
  </si>
  <si>
    <t xml:space="preserve">CONTRA COSTA   </t>
  </si>
  <si>
    <t xml:space="preserve">EL DORADO      </t>
  </si>
  <si>
    <t xml:space="preserve">FRESNO         </t>
  </si>
  <si>
    <t xml:space="preserve">GLENN          </t>
  </si>
  <si>
    <t xml:space="preserve">HUMBOLDT       </t>
  </si>
  <si>
    <t xml:space="preserve">KERN           </t>
  </si>
  <si>
    <t xml:space="preserve">KINGS          </t>
  </si>
  <si>
    <t xml:space="preserve">LAKE           </t>
  </si>
  <si>
    <t xml:space="preserve">LASSEN         </t>
  </si>
  <si>
    <t xml:space="preserve">MADERA         </t>
  </si>
  <si>
    <t xml:space="preserve">MARIN          </t>
  </si>
  <si>
    <t xml:space="preserve">MARIPOSA       </t>
  </si>
  <si>
    <t xml:space="preserve">MENDOCINO      </t>
  </si>
  <si>
    <t xml:space="preserve">MERCED         </t>
  </si>
  <si>
    <t xml:space="preserve">MONTEREY       </t>
  </si>
  <si>
    <t xml:space="preserve">NAPA           </t>
  </si>
  <si>
    <t xml:space="preserve">NEVADA         </t>
  </si>
  <si>
    <t xml:space="preserve">PLACER         </t>
  </si>
  <si>
    <t xml:space="preserve">PLUMAS         </t>
  </si>
  <si>
    <t xml:space="preserve">SACRAMENTO     </t>
  </si>
  <si>
    <t xml:space="preserve">SAN BENITO     </t>
  </si>
  <si>
    <t xml:space="preserve">SAN BERNARDINO </t>
  </si>
  <si>
    <t xml:space="preserve">SAN FRANCISCO  </t>
  </si>
  <si>
    <t xml:space="preserve">SAN JOAQUIN    </t>
  </si>
  <si>
    <t>SAN LUIS OBISPO</t>
  </si>
  <si>
    <t xml:space="preserve">SAN MATEO      </t>
  </si>
  <si>
    <t xml:space="preserve">SANTA BARBARA  </t>
  </si>
  <si>
    <t xml:space="preserve">SANTA CLARA    </t>
  </si>
  <si>
    <t xml:space="preserve">SANTA CRUZ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</si>
  <si>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</si>
  <si>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</si>
  <si>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</si>
  <si>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</si>
  <si>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</si>
  <si>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</si>
  <si>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</si>
  <si>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</si>
  <si>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</si>
  <si>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</si>
  <si>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</si>
  <si>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YOLO           </t>
  </si>
  <si>
    <t xml:space="preserve">YUBA           </t>
  </si>
  <si>
    <r>
      <t xml:space="preserve">Programmable Controllable Thermostat/ Smart Thermostat TOU </t>
    </r>
    <r>
      <rPr>
        <vertAlign val="superscript"/>
        <sz val="10"/>
        <rFont val="Arial"/>
        <family val="2"/>
      </rPr>
      <t>[1]</t>
    </r>
  </si>
  <si>
    <t>Second Refrigerators [1]</t>
  </si>
  <si>
    <t>In-Home Energy Education</t>
  </si>
  <si>
    <t>- D.14-08-030, Ordering Paragraph 43 directs the application of the two new cost effectiveness tests, ESACET and Resource Measure TRC.</t>
  </si>
  <si>
    <t>Microwaves</t>
  </si>
  <si>
    <t xml:space="preserve">Tables 4B - Penetration History </t>
  </si>
  <si>
    <r>
      <t xml:space="preserve">Consumption Driven Weatherization </t>
    </r>
    <r>
      <rPr>
        <vertAlign val="superscript"/>
        <sz val="10"/>
        <rFont val="Arial"/>
        <family val="2"/>
      </rPr>
      <t>[2]</t>
    </r>
  </si>
  <si>
    <r>
      <t xml:space="preserve">Low Income Needs Assessment (LINA) Study </t>
    </r>
    <r>
      <rPr>
        <vertAlign val="superscript"/>
        <sz val="10"/>
        <rFont val="Arial"/>
        <family val="2"/>
      </rPr>
      <t>[3]</t>
    </r>
  </si>
  <si>
    <r>
      <t xml:space="preserve">Load Impact Evaluation Study </t>
    </r>
    <r>
      <rPr>
        <vertAlign val="superscript"/>
        <sz val="10"/>
        <rFont val="Arial"/>
        <family val="2"/>
      </rPr>
      <t>[4]</t>
    </r>
  </si>
  <si>
    <t>NA</t>
  </si>
  <si>
    <t>Amador-Tuolumne Community Action Agency</t>
  </si>
  <si>
    <t>Redwood Community Action Agency</t>
  </si>
  <si>
    <t>Total Shifted [2]</t>
  </si>
  <si>
    <r>
      <t xml:space="preserve">Non Energy Benefits (NEB) Study </t>
    </r>
    <r>
      <rPr>
        <vertAlign val="superscript"/>
        <sz val="10"/>
        <rFont val="Arial"/>
        <family val="2"/>
      </rPr>
      <t>[5]</t>
    </r>
  </si>
  <si>
    <t xml:space="preserve">Regulatory Compliance </t>
  </si>
  <si>
    <t xml:space="preserve">General Administration </t>
  </si>
  <si>
    <t>Leveraging - CSD and MCE [4]</t>
  </si>
  <si>
    <t xml:space="preserve">% De-enrolled through 
HU Post Enrollment Verification  </t>
  </si>
  <si>
    <r>
      <t xml:space="preserve">1 </t>
    </r>
    <r>
      <rPr>
        <sz val="10"/>
        <rFont val="Arial"/>
        <family val="2"/>
      </rPr>
      <t>Includes customers selected randomly or via PG&amp;E's CARE probability model.</t>
    </r>
  </si>
  <si>
    <r>
      <rPr>
        <vertAlign val="superscript"/>
        <sz val="10"/>
        <rFont val="Arial"/>
        <family val="2"/>
      </rPr>
      <t>3</t>
    </r>
    <r>
      <rPr>
        <sz val="10"/>
        <rFont val="Arial"/>
        <family val="2"/>
      </rPr>
      <t xml:space="preserve"> Verification results are tied to the month initiated.</t>
    </r>
  </si>
  <si>
    <r>
      <t>CARE Self-Certification and Self-Recertification Applications</t>
    </r>
    <r>
      <rPr>
        <b/>
        <vertAlign val="superscript"/>
        <sz val="12"/>
        <rFont val="Arial"/>
        <family val="2"/>
      </rPr>
      <t>1</t>
    </r>
  </si>
  <si>
    <r>
      <t>2</t>
    </r>
    <r>
      <rPr>
        <sz val="10"/>
        <rFont val="Arial"/>
        <family val="2"/>
      </rPr>
      <t xml:space="preserve"> Includes number of applications provided via direct mail campaigns, call centers, bill inserts and other outreach methods. Because there are other means by which customers obtain applications which are not counted, this number is only an approximation.</t>
    </r>
  </si>
  <si>
    <r>
      <t>3</t>
    </r>
    <r>
      <rPr>
        <sz val="10"/>
        <rFont val="Arial"/>
        <family val="2"/>
      </rPr>
      <t xml:space="preserve"> Percentage of Received.  Duplicates are also counted as Approved, so the total will not add up to 100%.</t>
    </r>
  </si>
  <si>
    <t>Estimated Eligible Households</t>
  </si>
  <si>
    <t>Total Households Enrolled</t>
  </si>
  <si>
    <r>
      <rPr>
        <vertAlign val="superscript"/>
        <sz val="10"/>
        <rFont val="Sans-serif"/>
      </rPr>
      <t>1</t>
    </r>
    <r>
      <rPr>
        <sz val="10"/>
        <rFont val="Sans-serif"/>
      </rPr>
      <t xml:space="preserve"> “Rural” includes ZIP Codes classified as such by the Goldsmith modification that was developed to identify small</t>
    </r>
  </si>
  <si>
    <t xml:space="preserve"> towns and rural areas within large metropolitan counties.  ZIP Codes not defined as rural are classified as urban.</t>
  </si>
  <si>
    <r>
      <rPr>
        <vertAlign val="superscript"/>
        <sz val="10"/>
        <rFont val="Arial"/>
        <family val="2"/>
      </rPr>
      <t>2</t>
    </r>
    <r>
      <rPr>
        <sz val="10"/>
        <rFont val="Arial"/>
        <family val="2"/>
      </rPr>
      <t xml:space="preserve"> Recertification results are tied to the month initiated.</t>
    </r>
  </si>
  <si>
    <r>
      <rPr>
        <vertAlign val="superscript"/>
        <sz val="10"/>
        <rFont val="Arial"/>
        <family val="2"/>
      </rPr>
      <t>1</t>
    </r>
    <r>
      <rPr>
        <sz val="10"/>
        <rFont val="Arial"/>
        <family val="2"/>
      </rPr>
      <t xml:space="preserve"> All capitation contractors with current contracts are listed regardless of whether they have signed up customers or submitted invoices this year.</t>
    </r>
  </si>
  <si>
    <r>
      <rPr>
        <vertAlign val="superscript"/>
        <sz val="10"/>
        <rFont val="Arial"/>
        <family val="2"/>
      </rPr>
      <t>2</t>
    </r>
    <r>
      <rPr>
        <sz val="10"/>
        <rFont val="Arial"/>
        <family val="2"/>
      </rPr>
      <t xml:space="preserve"> Enrollments reflect new enrollments only.</t>
    </r>
  </si>
  <si>
    <t>Arriba Juntos</t>
  </si>
  <si>
    <t>Breathe California Central Coast</t>
  </si>
  <si>
    <t>Breathe California of the Bay Area</t>
  </si>
  <si>
    <t>Catholic Charities Diocese of Fresno</t>
  </si>
  <si>
    <t>Central California Legal Services, Inc.</t>
  </si>
  <si>
    <t>Central Coast Energy Services, Inc.</t>
  </si>
  <si>
    <t>Chinese Newcomers Service Center</t>
  </si>
  <si>
    <t>Community Action Marin</t>
  </si>
  <si>
    <t xml:space="preserve">Community Action Partnership of Madera County </t>
  </si>
  <si>
    <t>Community Resource Project, Inc.</t>
  </si>
  <si>
    <t>County of San Joaquin</t>
  </si>
  <si>
    <t>Disability Resource Agency for Independent Living</t>
  </si>
  <si>
    <t>Filipino American Development Foundation</t>
  </si>
  <si>
    <t xml:space="preserve">Good Samaritan Family Resource Center of San Francisco </t>
  </si>
  <si>
    <t>Heritage Institute for Family Advocacy</t>
  </si>
  <si>
    <t>Hip Housing Human Investment Project, Inc.</t>
  </si>
  <si>
    <t>Housing Authority of the City of Fresno</t>
  </si>
  <si>
    <t>Housing Authority of the County of Kern</t>
  </si>
  <si>
    <t>KidsFirst</t>
  </si>
  <si>
    <t>Kings Community Action Organization, Inc.</t>
  </si>
  <si>
    <t xml:space="preserve">Madera Coalition for Community Justice </t>
  </si>
  <si>
    <t>Marin Center for Independent Living</t>
  </si>
  <si>
    <t>Merced County Community Action Agency</t>
  </si>
  <si>
    <t>Oakland Citizens Committee for Urban Renewal</t>
  </si>
  <si>
    <t>Project Access, Inc</t>
  </si>
  <si>
    <t>Resources for Independece Central Valley</t>
  </si>
  <si>
    <t>Rising Sun Energy Center</t>
  </si>
  <si>
    <t>Sacred Heart Community Service</t>
  </si>
  <si>
    <t>Self-Help for the Elderly</t>
  </si>
  <si>
    <t>Southeast Asian Community Center</t>
  </si>
  <si>
    <t>Suscol Intertribal Council</t>
  </si>
  <si>
    <t>Tri-County Independent Living Center</t>
  </si>
  <si>
    <t>UpValley Family Centers</t>
  </si>
  <si>
    <t>West Valley Community Services</t>
  </si>
  <si>
    <t>Yolo County Housing Authority</t>
  </si>
  <si>
    <t>Penetration</t>
  </si>
  <si>
    <t xml:space="preserve">% Change </t>
  </si>
  <si>
    <r>
      <t>CARE Capitation Applications</t>
    </r>
    <r>
      <rPr>
        <b/>
        <vertAlign val="superscript"/>
        <sz val="12"/>
        <rFont val="Arial"/>
        <family val="2"/>
      </rPr>
      <t>1</t>
    </r>
  </si>
  <si>
    <t>CARE Table 3A</t>
  </si>
  <si>
    <t>Post-Enrollment Verification Results (Model)</t>
  </si>
  <si>
    <t xml:space="preserve">CARE Table 3B  </t>
  </si>
  <si>
    <t>Post-Enrollment Verification Results (Electric only High Usage)</t>
  </si>
  <si>
    <t>SCE</t>
  </si>
  <si>
    <t>SoCalGas</t>
  </si>
  <si>
    <t>Table 4C - Households in Shared Service Territory</t>
  </si>
  <si>
    <t>1 Those CARE customers who have been on CARE rate at the same meter for at least six years.</t>
  </si>
  <si>
    <r>
      <t>Percentage</t>
    </r>
    <r>
      <rPr>
        <b/>
        <vertAlign val="superscript"/>
        <sz val="10"/>
        <rFont val="Arial"/>
        <family val="2"/>
      </rPr>
      <t>3</t>
    </r>
  </si>
  <si>
    <t>Implementation [4]</t>
  </si>
  <si>
    <t>Large / Industrial</t>
  </si>
  <si>
    <t>CARE Surcharge as Percent of Bill</t>
  </si>
  <si>
    <t>Total CARE Surcharge Revenue Collected</t>
  </si>
  <si>
    <t>Percentage of CARE Surcharge Revenue Collected</t>
  </si>
  <si>
    <r>
      <rPr>
        <vertAlign val="superscript"/>
        <sz val="10"/>
        <color theme="1"/>
        <rFont val="Arial"/>
        <family val="2"/>
      </rPr>
      <t>2</t>
    </r>
    <r>
      <rPr>
        <sz val="10"/>
        <color theme="1"/>
        <rFont val="Arial"/>
        <family val="2"/>
      </rPr>
      <t xml:space="preserve"> Industrial includes both G-NT(D), G-NT(T), G-NT(BB), and GNGV4 and is net of volumes qualifying for G-COG.</t>
    </r>
  </si>
  <si>
    <r>
      <t xml:space="preserve">Industrial </t>
    </r>
    <r>
      <rPr>
        <b/>
        <vertAlign val="superscript"/>
        <sz val="10"/>
        <color rgb="FF000000"/>
        <rFont val="Arial"/>
        <family val="2"/>
      </rPr>
      <t>2</t>
    </r>
  </si>
  <si>
    <r>
      <rPr>
        <vertAlign val="superscript"/>
        <sz val="10"/>
        <rFont val="Arial"/>
        <family val="2"/>
      </rPr>
      <t>1</t>
    </r>
    <r>
      <rPr>
        <sz val="10"/>
        <rFont val="Arial"/>
        <family val="2"/>
      </rPr>
      <t xml:space="preserve"> Excludes CARE customers. </t>
    </r>
  </si>
  <si>
    <r>
      <t>2</t>
    </r>
    <r>
      <rPr>
        <sz val="10"/>
        <rFont val="Arial"/>
        <family val="2"/>
      </rPr>
      <t xml:space="preserve"> Includes new enrollments only.</t>
    </r>
  </si>
  <si>
    <t>Total Program Costs and Discounts [1]</t>
  </si>
  <si>
    <t>Resource TRC</t>
  </si>
  <si>
    <t>- The Resource TRC includes energy benefits and program measure and installation costs, and does not include administration costs.</t>
  </si>
  <si>
    <t>CFL - Low</t>
  </si>
  <si>
    <t>CFL - High</t>
  </si>
  <si>
    <t>CFL - Medium</t>
  </si>
  <si>
    <r>
      <t xml:space="preserve">No 
Response </t>
    </r>
    <r>
      <rPr>
        <b/>
        <vertAlign val="superscript"/>
        <sz val="10"/>
        <color theme="0"/>
        <rFont val="Arial"/>
        <family val="2"/>
      </rPr>
      <t>4</t>
    </r>
  </si>
  <si>
    <r>
      <t xml:space="preserve">Inter-Utility </t>
    </r>
    <r>
      <rPr>
        <b/>
        <vertAlign val="superscript"/>
        <sz val="10"/>
        <color theme="0"/>
        <rFont val="Arial"/>
        <family val="2"/>
      </rPr>
      <t>1</t>
    </r>
  </si>
  <si>
    <r>
      <t xml:space="preserve">Intra-Utility </t>
    </r>
    <r>
      <rPr>
        <b/>
        <vertAlign val="superscript"/>
        <sz val="10"/>
        <color theme="0"/>
        <rFont val="Arial"/>
        <family val="2"/>
      </rPr>
      <t>2</t>
    </r>
  </si>
  <si>
    <r>
      <t xml:space="preserve">Leveraging </t>
    </r>
    <r>
      <rPr>
        <b/>
        <vertAlign val="superscript"/>
        <sz val="10"/>
        <color theme="0"/>
        <rFont val="Arial"/>
        <family val="2"/>
      </rPr>
      <t>3</t>
    </r>
  </si>
  <si>
    <r>
      <t>Households Requested to Verify</t>
    </r>
    <r>
      <rPr>
        <b/>
        <vertAlign val="superscript"/>
        <sz val="10"/>
        <color theme="0"/>
        <rFont val="Arial"/>
        <family val="2"/>
      </rPr>
      <t>1</t>
    </r>
  </si>
  <si>
    <r>
      <t>CARE Households De-enrolled (Verified as Ineligible)</t>
    </r>
    <r>
      <rPr>
        <b/>
        <vertAlign val="superscript"/>
        <sz val="10"/>
        <color theme="0"/>
        <rFont val="Arial"/>
        <family val="2"/>
      </rPr>
      <t>2</t>
    </r>
  </si>
  <si>
    <r>
      <t>Total Households De-enrolled</t>
    </r>
    <r>
      <rPr>
        <b/>
        <vertAlign val="superscript"/>
        <sz val="10"/>
        <color theme="0"/>
        <rFont val="Arial"/>
        <family val="2"/>
      </rPr>
      <t>3</t>
    </r>
  </si>
  <si>
    <r>
      <t>% De-enrolled through Post Enrollment Verification</t>
    </r>
    <r>
      <rPr>
        <b/>
        <vertAlign val="superscript"/>
        <sz val="10"/>
        <color theme="0"/>
        <rFont val="Arial"/>
        <family val="2"/>
      </rPr>
      <t>4</t>
    </r>
  </si>
  <si>
    <r>
      <t xml:space="preserve">Households
Requested 
to Verify </t>
    </r>
    <r>
      <rPr>
        <b/>
        <vertAlign val="superscript"/>
        <sz val="10"/>
        <color theme="0"/>
        <rFont val="Arial"/>
        <family val="2"/>
      </rPr>
      <t>1</t>
    </r>
  </si>
  <si>
    <r>
      <t>CARE Households 
De-enrolled 
(Verified as 
Ineligible)</t>
    </r>
    <r>
      <rPr>
        <b/>
        <vertAlign val="superscript"/>
        <sz val="10"/>
        <color theme="0"/>
        <rFont val="Arial"/>
        <family val="2"/>
      </rPr>
      <t xml:space="preserve"> 2</t>
    </r>
  </si>
  <si>
    <r>
      <t xml:space="preserve">Provided </t>
    </r>
    <r>
      <rPr>
        <b/>
        <vertAlign val="superscript"/>
        <sz val="10"/>
        <color theme="0"/>
        <rFont val="Arial"/>
        <family val="2"/>
      </rPr>
      <t>2</t>
    </r>
  </si>
  <si>
    <r>
      <t xml:space="preserve">Rural </t>
    </r>
    <r>
      <rPr>
        <b/>
        <vertAlign val="superscript"/>
        <sz val="10"/>
        <color theme="0"/>
        <rFont val="Arial"/>
        <family val="2"/>
      </rPr>
      <t>1</t>
    </r>
  </si>
  <si>
    <r>
      <t xml:space="preserve">Households Requested to Recertify </t>
    </r>
    <r>
      <rPr>
        <b/>
        <vertAlign val="superscript"/>
        <sz val="10"/>
        <color theme="0"/>
        <rFont val="Arial"/>
        <family val="2"/>
      </rPr>
      <t xml:space="preserve"> 1</t>
    </r>
  </si>
  <si>
    <r>
      <t xml:space="preserve">Households Recertified </t>
    </r>
    <r>
      <rPr>
        <b/>
        <vertAlign val="superscript"/>
        <sz val="10"/>
        <color theme="0"/>
        <rFont val="Arial"/>
        <family val="2"/>
      </rPr>
      <t>2</t>
    </r>
  </si>
  <si>
    <r>
      <t>Households   De-enrolled</t>
    </r>
    <r>
      <rPr>
        <b/>
        <vertAlign val="superscript"/>
        <sz val="10"/>
        <color theme="0"/>
        <rFont val="Arial"/>
        <family val="2"/>
      </rPr>
      <t xml:space="preserve"> 3</t>
    </r>
  </si>
  <si>
    <r>
      <t xml:space="preserve">Recertification Rate %  </t>
    </r>
    <r>
      <rPr>
        <b/>
        <vertAlign val="superscript"/>
        <sz val="10"/>
        <color theme="0"/>
        <rFont val="Arial"/>
        <family val="2"/>
      </rPr>
      <t>4</t>
    </r>
    <r>
      <rPr>
        <b/>
        <sz val="10"/>
        <color theme="0"/>
        <rFont val="Arial"/>
        <family val="2"/>
      </rPr>
      <t xml:space="preserve">
(E/C)</t>
    </r>
  </si>
  <si>
    <r>
      <t xml:space="preserve">Contractor Name </t>
    </r>
    <r>
      <rPr>
        <b/>
        <vertAlign val="superscript"/>
        <sz val="10"/>
        <color theme="0"/>
        <rFont val="Arial"/>
        <family val="2"/>
      </rPr>
      <t>1</t>
    </r>
  </si>
  <si>
    <r>
      <t>Enrollments</t>
    </r>
    <r>
      <rPr>
        <vertAlign val="superscript"/>
        <sz val="10"/>
        <color theme="0"/>
        <rFont val="Arial"/>
        <family val="2"/>
      </rPr>
      <t>2</t>
    </r>
  </si>
  <si>
    <r>
      <t xml:space="preserve">Average Monthly Gas / Electric Bill </t>
    </r>
    <r>
      <rPr>
        <b/>
        <vertAlign val="superscript"/>
        <sz val="12"/>
        <color theme="0"/>
        <rFont val="Arial"/>
        <family val="2"/>
      </rPr>
      <t>2</t>
    </r>
  </si>
  <si>
    <r>
      <t xml:space="preserve">Residential Non-CARE vs. CARE Customers </t>
    </r>
    <r>
      <rPr>
        <b/>
        <vertAlign val="superscript"/>
        <sz val="12"/>
        <color theme="0"/>
        <rFont val="Arial"/>
        <family val="2"/>
      </rPr>
      <t>1</t>
    </r>
  </si>
  <si>
    <r>
      <t xml:space="preserve">Customer Class </t>
    </r>
    <r>
      <rPr>
        <b/>
        <vertAlign val="superscript"/>
        <sz val="10"/>
        <color theme="0"/>
        <rFont val="Arial"/>
        <family val="2"/>
      </rPr>
      <t>1</t>
    </r>
  </si>
  <si>
    <r>
      <t>Approved</t>
    </r>
    <r>
      <rPr>
        <b/>
        <vertAlign val="superscript"/>
        <sz val="10"/>
        <color theme="0"/>
        <rFont val="Arial"/>
        <family val="2"/>
      </rPr>
      <t>2</t>
    </r>
  </si>
  <si>
    <r>
      <t>Average Monthly Gas / Electric Usage</t>
    </r>
    <r>
      <rPr>
        <b/>
        <vertAlign val="superscript"/>
        <sz val="12"/>
        <color theme="0"/>
        <rFont val="Arial"/>
        <family val="2"/>
      </rPr>
      <t>1</t>
    </r>
  </si>
  <si>
    <r>
      <t># of CARE customers at or above 90th Percentile of Usage not subject to High Usage PEV</t>
    </r>
    <r>
      <rPr>
        <b/>
        <vertAlign val="superscript"/>
        <sz val="10"/>
        <color theme="0"/>
        <rFont val="Arial"/>
        <family val="2"/>
      </rPr>
      <t>1</t>
    </r>
  </si>
  <si>
    <r>
      <t>Percent of those CARE customers not served by ESA Program</t>
    </r>
    <r>
      <rPr>
        <b/>
        <vertAlign val="superscript"/>
        <sz val="10"/>
        <color theme="0"/>
        <rFont val="Arial"/>
        <family val="2"/>
      </rPr>
      <t>2</t>
    </r>
  </si>
  <si>
    <r>
      <t>Number of Customer Enrollments</t>
    </r>
    <r>
      <rPr>
        <b/>
        <vertAlign val="superscript"/>
        <sz val="10"/>
        <color theme="0"/>
        <rFont val="Arial"/>
        <family val="2"/>
      </rPr>
      <t>1</t>
    </r>
  </si>
  <si>
    <t>Program Coordination</t>
  </si>
  <si>
    <t>Interdepartmental Integration</t>
  </si>
  <si>
    <t>Unknown</t>
  </si>
  <si>
    <r>
      <t xml:space="preserve">Coordination 
Type </t>
    </r>
    <r>
      <rPr>
        <b/>
        <vertAlign val="superscript"/>
        <sz val="12"/>
        <color theme="0"/>
        <rFont val="Calibri"/>
        <family val="2"/>
        <scheme val="minor"/>
      </rPr>
      <t>1</t>
    </r>
  </si>
  <si>
    <r>
      <t xml:space="preserve">Amount of Dollars Saved </t>
    </r>
    <r>
      <rPr>
        <b/>
        <vertAlign val="superscript"/>
        <sz val="12"/>
        <color theme="0"/>
        <rFont val="Calibri"/>
        <family val="2"/>
        <scheme val="minor"/>
      </rPr>
      <t>2</t>
    </r>
  </si>
  <si>
    <r>
      <t xml:space="preserve">Amount of Energy Savings </t>
    </r>
    <r>
      <rPr>
        <b/>
        <vertAlign val="superscript"/>
        <sz val="12"/>
        <color theme="0"/>
        <rFont val="Calibri"/>
        <family val="2"/>
        <scheme val="minor"/>
      </rPr>
      <t>3</t>
    </r>
  </si>
  <si>
    <r>
      <t xml:space="preserve">Enrollments Resulting from Leveraging 
Effort </t>
    </r>
    <r>
      <rPr>
        <b/>
        <vertAlign val="superscript"/>
        <sz val="12"/>
        <color theme="0"/>
        <rFont val="Calibri"/>
        <family val="2"/>
        <scheme val="minor"/>
      </rPr>
      <t>4</t>
    </r>
  </si>
  <si>
    <r>
      <t xml:space="preserve">Methodology </t>
    </r>
    <r>
      <rPr>
        <b/>
        <vertAlign val="superscript"/>
        <sz val="12"/>
        <color theme="0"/>
        <rFont val="Calibri"/>
        <family val="2"/>
        <scheme val="minor"/>
      </rPr>
      <t>5</t>
    </r>
  </si>
  <si>
    <t>N</t>
  </si>
  <si>
    <t>Unknown amount of energy or dollar savings</t>
  </si>
  <si>
    <t>American Insulation</t>
  </si>
  <si>
    <t>El Concilio</t>
  </si>
  <si>
    <t>Empire</t>
  </si>
  <si>
    <t>Self Help Home Improvement</t>
  </si>
  <si>
    <t>Winegard Energy</t>
  </si>
  <si>
    <t>No</t>
  </si>
  <si>
    <t>Residential Newsletter</t>
  </si>
  <si>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</si>
  <si>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r>
      <rPr>
        <vertAlign val="superscript"/>
        <sz val="10"/>
        <color theme="1"/>
        <rFont val="Arial"/>
        <family val="2"/>
      </rPr>
      <t>4</t>
    </r>
    <r>
      <rPr>
        <sz val="10"/>
        <rFont val="Arial"/>
        <family val="2"/>
      </rPr>
      <t xml:space="preserve"> Customers removed for exceeding 600% of baseline in any monthly billing cycle, after the 90-day grace period following ESA Participation.</t>
    </r>
  </si>
  <si>
    <r>
      <t xml:space="preserve">Stage 2 - ESA Participation </t>
    </r>
    <r>
      <rPr>
        <b/>
        <vertAlign val="superscript"/>
        <sz val="10"/>
        <color theme="0"/>
        <rFont val="Arial"/>
        <family val="2"/>
      </rPr>
      <t>6</t>
    </r>
  </si>
  <si>
    <t>[5] Methodology used to calculate cost and/or resource savings.</t>
  </si>
  <si>
    <t>[1] Based on Appendix H.1 and H.2 in D.12-08-044 and D.14-08-030.</t>
  </si>
  <si>
    <t xml:space="preserve"> ESA Table 1A - Expenses Funded From 2009-2016 Unspent ESA Program Funds </t>
  </si>
  <si>
    <t>ESA Table 2 - Measure Installations and Savings</t>
  </si>
  <si>
    <t>ESA Table 2A - CSD Measure Installations and Savings</t>
  </si>
  <si>
    <t>ESA Table 2B - MF CAM Measure Installations and Savings</t>
  </si>
  <si>
    <r>
      <t>Statewide ME&amp;O</t>
    </r>
    <r>
      <rPr>
        <vertAlign val="superscript"/>
        <sz val="10"/>
        <rFont val="Arial"/>
        <family val="2"/>
      </rPr>
      <t xml:space="preserve"> </t>
    </r>
  </si>
  <si>
    <r>
      <t>M&amp;E Studies</t>
    </r>
    <r>
      <rPr>
        <vertAlign val="superscript"/>
        <sz val="10"/>
        <rFont val="Arial"/>
        <family val="2"/>
      </rPr>
      <t xml:space="preserve"> </t>
    </r>
  </si>
  <si>
    <t>There were no authorized planning assumptions for First Touch or ReTreated homes in D.16-11-022.</t>
  </si>
  <si>
    <t>[*] Summary data which includes ESA Program, CSD Leveraging, and MF efforts.</t>
  </si>
  <si>
    <r>
      <t>Homes Treated</t>
    </r>
    <r>
      <rPr>
        <b/>
        <vertAlign val="superscript"/>
        <sz val="11"/>
        <color theme="0"/>
        <rFont val="Arial"/>
        <family val="2"/>
      </rPr>
      <t>1</t>
    </r>
  </si>
  <si>
    <r>
      <t>Ineligible &amp; Unwilling</t>
    </r>
    <r>
      <rPr>
        <b/>
        <vertAlign val="superscript"/>
        <sz val="11"/>
        <color theme="0"/>
        <rFont val="Arial"/>
        <family val="2"/>
      </rPr>
      <t>2</t>
    </r>
  </si>
  <si>
    <r>
      <t>Estimated Eligible in Current Year</t>
    </r>
    <r>
      <rPr>
        <b/>
        <vertAlign val="superscript"/>
        <sz val="11"/>
        <color theme="0"/>
        <rFont val="Arial"/>
        <family val="2"/>
      </rPr>
      <t>3</t>
    </r>
  </si>
  <si>
    <r>
      <t xml:space="preserve"> Current Year Penetration Rate for Homes Treated</t>
    </r>
    <r>
      <rPr>
        <b/>
        <vertAlign val="superscript"/>
        <sz val="11"/>
        <color theme="0"/>
        <rFont val="Arial"/>
        <family val="2"/>
      </rPr>
      <t>4</t>
    </r>
  </si>
  <si>
    <t>Labor [1]</t>
  </si>
  <si>
    <t>Non-Labor [2]</t>
  </si>
  <si>
    <t>Contractor [3]</t>
  </si>
  <si>
    <t>[4] This budget category includes the primary administrative fee for Implementer(s).</t>
  </si>
  <si>
    <t>[1] Labor costs include any internal direct (administrative and/or implementation) costs (indirect costs are a separate line item), burdened by overhead, that represents person hours.</t>
  </si>
  <si>
    <t>[2] Non-Labor costs include all direct internal (administrative and/or implementation) costs (indirect costs are given as a separate line item) not covered under labor.</t>
  </si>
  <si>
    <t>[3] Contract costs include all outsourced costs (administrative and/or implementation). Contract costs do not need to be further broken out by labor/non-labor. This category includes agency employees.</t>
  </si>
  <si>
    <t>[4]  PG&amp;E transitioned from CFLs to LEDs in 2017, and by mid-year was not installing any CFLs.  This table does not include LEDs.</t>
  </si>
  <si>
    <t>Measure [1]</t>
  </si>
  <si>
    <t>TBD</t>
  </si>
  <si>
    <t>x</t>
  </si>
  <si>
    <t>California Builder Appliances, Inc.
dba Monark of California</t>
  </si>
  <si>
    <t>Community Action Partnership of San Luis Obispo, Inc.</t>
  </si>
  <si>
    <t>Community Energy Services Corporation</t>
  </si>
  <si>
    <t>Alameda
Contra Costa
Marin</t>
  </si>
  <si>
    <t>Pacific Coast Energy Conservation Services</t>
  </si>
  <si>
    <t>Residential Weatherization Inc.</t>
  </si>
  <si>
    <t>Y</t>
  </si>
  <si>
    <t>Leveraging</t>
  </si>
  <si>
    <t xml:space="preserve">Through Refrigerator Leveraging Contracts with PG&amp;E, LIHEAP agencies in PG&amp;E’s service area that are not ESA contractors can receive ESA Program funding to purchase refrigerators for qualified PG&amp;E electric customers, thus freeing up more LIHEAP funding to provide other services to low income households.  PG&amp;E counts these refrigerators and their savings, but not the CSD “treated” home. </t>
  </si>
  <si>
    <r>
      <t># of Long-Term tenancy CARE customers who have not applied for ESA Program</t>
    </r>
    <r>
      <rPr>
        <b/>
        <vertAlign val="superscript"/>
        <sz val="10"/>
        <color theme="0"/>
        <rFont val="Arial"/>
        <family val="2"/>
      </rPr>
      <t>3</t>
    </r>
  </si>
  <si>
    <r>
      <t>Energy Usage of Long-Term Tenancy CARE Customers
 who Accept ESA Program Treatment</t>
    </r>
    <r>
      <rPr>
        <b/>
        <vertAlign val="superscript"/>
        <sz val="10"/>
        <color theme="0"/>
        <rFont val="Arial"/>
        <family val="2"/>
      </rPr>
      <t>4</t>
    </r>
  </si>
  <si>
    <r>
      <t>Energy Usage of CARE customers who do not accept ESA Program treatment</t>
    </r>
    <r>
      <rPr>
        <b/>
        <vertAlign val="superscript"/>
        <sz val="10"/>
        <color theme="0"/>
        <rFont val="Arial"/>
        <family val="2"/>
      </rPr>
      <t>4</t>
    </r>
  </si>
  <si>
    <t>Net Benefits  ($ in Millions)</t>
  </si>
  <si>
    <t>Water Heater Repair/Replacement</t>
  </si>
  <si>
    <t>(MM Therm)</t>
  </si>
  <si>
    <t xml:space="preserve">Energy Savings Assistance Program and </t>
  </si>
  <si>
    <t>Note:  This table is consistent with costs reflected on ESA Table 1 and Table 1A, and includes total program costs from both authorized costs (Table 1) and authorized costs from unspent funding (Table 1A).</t>
  </si>
  <si>
    <t>2018
Expenses</t>
  </si>
  <si>
    <t>2.280 kWh
0 kW</t>
  </si>
  <si>
    <t>Cost: PG&amp;E provided 3 refrigerators
Energy Savings: ESA refrigerator savings</t>
  </si>
  <si>
    <t>n/a</t>
  </si>
  <si>
    <r>
      <t xml:space="preserve">Other </t>
    </r>
    <r>
      <rPr>
        <b/>
        <vertAlign val="superscript"/>
        <sz val="10"/>
        <color theme="0"/>
        <rFont val="Arial"/>
        <family val="2"/>
      </rPr>
      <t>5</t>
    </r>
  </si>
  <si>
    <r>
      <t>4</t>
    </r>
    <r>
      <rPr>
        <vertAlign val="superscript"/>
        <sz val="10"/>
        <rFont val="Arial"/>
        <family val="2"/>
      </rPr>
      <t xml:space="preserve"> </t>
    </r>
    <r>
      <rPr>
        <sz val="10"/>
        <rFont val="Arial"/>
        <family val="2"/>
      </rPr>
      <t>PG&amp;E counts attrition due to no response in the Failed PEV and Failed Recertification columns, respectively.</t>
    </r>
  </si>
  <si>
    <r>
      <t>5</t>
    </r>
    <r>
      <rPr>
        <vertAlign val="superscript"/>
        <sz val="10"/>
        <rFont val="Arial"/>
        <family val="2"/>
      </rPr>
      <t xml:space="preserve"> </t>
    </r>
    <r>
      <rPr>
        <sz val="10"/>
        <rFont val="Arial"/>
        <family val="2"/>
      </rPr>
      <t>Includes customers who closed their accounts, requested to be removed, or were otherwise ineligible for the program.</t>
    </r>
  </si>
  <si>
    <t>x </t>
  </si>
  <si>
    <t xml:space="preserve">Alameda
Contra Costa
Marin
Napa
San Francisco
</t>
  </si>
  <si>
    <t>Alameda
Contra Costa
San Francisco
Marin</t>
  </si>
  <si>
    <t xml:space="preserve">Alameda
</t>
  </si>
  <si>
    <t>Alameda
Contra Costa
San Francisco
Napa</t>
  </si>
  <si>
    <t>Napa
San Francisco
Contra Costa</t>
  </si>
  <si>
    <t>Alameda</t>
  </si>
  <si>
    <t>Alameda
Contra Costa
Marin
Napa
San Francisco</t>
  </si>
  <si>
    <t xml:space="preserve">Program Total  </t>
  </si>
  <si>
    <t>Action Air Conditioning, Heating &amp; Plumbing</t>
  </si>
  <si>
    <t>American Eco Services</t>
  </si>
  <si>
    <t>CAA Butte</t>
  </si>
  <si>
    <t>Carroll Co.</t>
  </si>
  <si>
    <t>CWES, Inc</t>
  </si>
  <si>
    <t>Fresno Economic Opportunities Commission</t>
  </si>
  <si>
    <t>Lovotti, Inc</t>
  </si>
  <si>
    <t>Project Go, Inc</t>
  </si>
  <si>
    <t>Proteus Inc</t>
  </si>
  <si>
    <t>Residential Weatherization, Inc</t>
  </si>
  <si>
    <t>Salco Better Energy, Inc.</t>
  </si>
  <si>
    <t>Silicon Valley Foundation, Inc</t>
  </si>
  <si>
    <t xml:space="preserve">Staples &amp; Associates, Inc.          </t>
  </si>
  <si>
    <t>Sundowner Insulation</t>
  </si>
  <si>
    <t>AE3V dba Western Cooling</t>
  </si>
  <si>
    <t>Ventura TV Video Appliance Center, Inc.</t>
  </si>
  <si>
    <t>Barker Heating and Cooling</t>
  </si>
  <si>
    <t>Implementer 1</t>
  </si>
  <si>
    <t>[3] Annual Energy savings/benefits for measures installation in 2018. Leveraging efforts are measurable and quantifiable in terms of home energy benefits/ savings to the eligible households.</t>
  </si>
  <si>
    <t>Implementer 2</t>
  </si>
  <si>
    <t xml:space="preserve">Contra Costa
Napa
</t>
  </si>
  <si>
    <t>Sierra Weatherization Company Inc. dba Bo Enterprises</t>
  </si>
  <si>
    <t>Implementer 1 Total</t>
  </si>
  <si>
    <t>Implementer 2 Total</t>
  </si>
  <si>
    <t>Unknown amount of energy savings</t>
  </si>
  <si>
    <t>N/A</t>
  </si>
  <si>
    <t>1.
2. 
3.</t>
  </si>
  <si>
    <t>1.
2.
3.</t>
  </si>
  <si>
    <t>Fresno</t>
  </si>
  <si>
    <t>San Luis Obispo
Santa Barbara</t>
  </si>
  <si>
    <t>Santa Clara
Santa Cruz</t>
  </si>
  <si>
    <t>Madera
Mariposa
Merced
San Joaquin
Tuolumne</t>
  </si>
  <si>
    <t>Butte
Colusa
Glenn
Sutter
Yuba</t>
  </si>
  <si>
    <t>Monterey
San Luis Obispo
Santa Barbara
Santa Cruz</t>
  </si>
  <si>
    <t>San Mateo
Santa Clara</t>
  </si>
  <si>
    <t>Santa Clara
San Mateo</t>
  </si>
  <si>
    <t>Monterey
San Luis Obispo
Kern</t>
  </si>
  <si>
    <t>Fresno
Kern
Kings
Tulare</t>
  </si>
  <si>
    <t>San Bernardino
Solano
Sonoma</t>
  </si>
  <si>
    <t>Santa Clara</t>
  </si>
  <si>
    <t>Fresno
Kern
Kings
Madera
Tulare</t>
  </si>
  <si>
    <t>Self Help Home Improvement (SHIP)</t>
  </si>
  <si>
    <t>3 ESA refrigerators provided to LIHEAP customers.</t>
  </si>
  <si>
    <t xml:space="preserve">Coordination with Southern California Edison </t>
  </si>
  <si>
    <t>[1] The data in this table shows the number of households that did not qualify or declined to participate at the referral pre-assessment stage.</t>
  </si>
  <si>
    <t>Households that did not qualify or declined to participate at the time of the physical home assessment are not included.</t>
  </si>
  <si>
    <t>GRID Alternatives</t>
  </si>
  <si>
    <t>Electric IOUs shall provide the Single-family Affordable Solar Homes Program Administrator, current GRID Alternatives, with a monthly list of owner-occupied single-family households that have completed the Energy Savings Assistance (ESA) Program requirements of the California Alternate Rates for Energy (CARE) Program high usage process.</t>
  </si>
  <si>
    <t>Electric IOUs shall provide the Single-family Affordable Solar Homes Program Administrator, current GRID Alternatives, with a monthly list of referrals along with what installation measures were received in the homes, if any</t>
  </si>
  <si>
    <r>
      <rPr>
        <b/>
        <sz val="10"/>
        <rFont val="Arial"/>
        <family val="2"/>
      </rPr>
      <t>Note:</t>
    </r>
    <r>
      <rPr>
        <sz val="10"/>
        <rFont val="Arial"/>
        <family val="2"/>
      </rPr>
      <t xml:space="preserve"> Any required corrections/adjustments are reported herein and supersede results reported in prior months and may reflect YTD adjustments.</t>
    </r>
  </si>
  <si>
    <t>(GWh)</t>
  </si>
  <si>
    <t>3 PG&amp;E implemented "targeted marketing" to this group in 2018.</t>
  </si>
  <si>
    <t>4 Reflects average monthly kWh usage</t>
  </si>
  <si>
    <t>kWh (Annual)</t>
  </si>
  <si>
    <t>kW (Annual)</t>
  </si>
  <si>
    <t>Therms (Annual)</t>
  </si>
  <si>
    <t>% of Total Expenditure [2]</t>
  </si>
  <si>
    <r>
      <t xml:space="preserve">2017 </t>
    </r>
    <r>
      <rPr>
        <b/>
        <vertAlign val="superscript"/>
        <sz val="11"/>
        <rFont val="Arial"/>
        <family val="2"/>
      </rPr>
      <t>1</t>
    </r>
  </si>
  <si>
    <r>
      <t xml:space="preserve">2018 </t>
    </r>
    <r>
      <rPr>
        <b/>
        <vertAlign val="superscript"/>
        <sz val="11"/>
        <rFont val="Arial"/>
        <family val="2"/>
      </rPr>
      <t>1</t>
    </r>
  </si>
  <si>
    <r>
      <t xml:space="preserve">2019 </t>
    </r>
    <r>
      <rPr>
        <b/>
        <vertAlign val="superscript"/>
        <sz val="11"/>
        <rFont val="Arial"/>
        <family val="2"/>
      </rPr>
      <t>1</t>
    </r>
  </si>
  <si>
    <r>
      <t xml:space="preserve">2020 </t>
    </r>
    <r>
      <rPr>
        <b/>
        <vertAlign val="superscript"/>
        <sz val="11"/>
        <rFont val="Arial"/>
        <family val="2"/>
      </rPr>
      <t>1</t>
    </r>
  </si>
  <si>
    <t>Medi-Cal for Families (Healthy Families A &amp; B)</t>
  </si>
  <si>
    <t>-</t>
  </si>
  <si>
    <t>Property Owner Income Certified</t>
  </si>
  <si>
    <t>CARE Income Qualified</t>
  </si>
  <si>
    <t>[1] Does not include MF common area efforts.</t>
  </si>
  <si>
    <t>Unknown amount of  dollar savings</t>
  </si>
  <si>
    <t>Community Housing Opportunities Corporation (CHOC)</t>
  </si>
  <si>
    <t>Energy Efficiency, Inc. dba Synergy EEI</t>
  </si>
  <si>
    <t>Highlands Diversified, Inc. dba Highlands Trade Partners</t>
  </si>
  <si>
    <t>Quality Conservation Services Inc. (QCS)</t>
  </si>
  <si>
    <t>System</t>
  </si>
  <si>
    <t>ESA Energy-Water Leveraging Program</t>
  </si>
  <si>
    <r>
      <t xml:space="preserve">Other Measurable Benefits </t>
    </r>
    <r>
      <rPr>
        <b/>
        <vertAlign val="superscript"/>
        <sz val="12"/>
        <color theme="0"/>
        <rFont val="Calibri"/>
        <family val="2"/>
        <scheme val="minor"/>
      </rPr>
      <t>3</t>
    </r>
  </si>
  <si>
    <t>Coordination with Community Help and Awareness of Natural Gas and Electric Services Program (CHANGES) and Peninsula Minor Home Repair (PMHR)</t>
  </si>
  <si>
    <t>This purpose of this effort is to allow ESA contractors to offer water measures, which are paid by Water Agencies, while they treat ESA customers.  Water Agencies select from a standardized menu of  options to customer their water offerings that can include replacing toilets, leak detection, meter checks, etc. Water offerings are paid by each Water agency.</t>
  </si>
  <si>
    <r>
      <t xml:space="preserve">Total Homes Treated since 2002 </t>
    </r>
    <r>
      <rPr>
        <b/>
        <vertAlign val="superscript"/>
        <sz val="11"/>
        <rFont val="Arial"/>
        <family val="2"/>
      </rPr>
      <t>1</t>
    </r>
  </si>
  <si>
    <r>
      <t>Budget</t>
    </r>
    <r>
      <rPr>
        <b/>
        <vertAlign val="superscript"/>
        <sz val="9"/>
        <color theme="0"/>
        <rFont val="Arial"/>
        <family val="2"/>
      </rPr>
      <t xml:space="preserve"> </t>
    </r>
    <r>
      <rPr>
        <b/>
        <vertAlign val="superscript"/>
        <sz val="11"/>
        <color theme="0"/>
        <rFont val="Arial"/>
        <family val="2"/>
      </rPr>
      <t>1</t>
    </r>
  </si>
  <si>
    <r>
      <t>Date</t>
    </r>
    <r>
      <rPr>
        <vertAlign val="superscript"/>
        <sz val="9"/>
        <rFont val="Arial"/>
        <family val="2"/>
      </rPr>
      <t xml:space="preserve"> </t>
    </r>
  </si>
  <si>
    <t xml:space="preserve">Implementation </t>
  </si>
  <si>
    <t xml:space="preserve">Fund Shifting Offset </t>
  </si>
  <si>
    <t xml:space="preserve">CPUC Energy Division </t>
  </si>
  <si>
    <r>
      <t>Total Shifted  Gas/ Electric</t>
    </r>
    <r>
      <rPr>
        <b/>
        <vertAlign val="superscript"/>
        <sz val="9"/>
        <rFont val="Arial"/>
        <family val="2"/>
      </rPr>
      <t>2</t>
    </r>
  </si>
  <si>
    <t>[1] Reflects the authorized funding per year in D.16-11-022 and approved midcycle request as per approval from AL 3990-G/5329-E A/B on January 4, 2019</t>
  </si>
  <si>
    <t>Note: The authorized budgets (including from unspent funding) and values shown for planning assumptions are from PG&amp;E authorized funding per year in D.16-11-022 and approved midcycle request as per approval from AL 3990-G/5329-E A/B on January 4, 2019.</t>
  </si>
  <si>
    <t>Energy Efficiency Inc. dba Synergy EEI</t>
  </si>
  <si>
    <t>PY 2019 CARE Annual Report</t>
  </si>
  <si>
    <t xml:space="preserve">Overall Expenditures </t>
  </si>
  <si>
    <t>Shifted to CPUC Energy Division</t>
  </si>
  <si>
    <t>Shifted from Regulatory Compliance</t>
  </si>
  <si>
    <t>Pilots/CHANGES Program</t>
  </si>
  <si>
    <t xml:space="preserve">2019 CARE Program Summary </t>
  </si>
  <si>
    <t>2019 CARE Penetration</t>
  </si>
  <si>
    <r>
      <t>2019 CARE New Enrollments</t>
    </r>
    <r>
      <rPr>
        <b/>
        <vertAlign val="superscript"/>
        <sz val="12"/>
        <rFont val="Arial"/>
        <family val="2"/>
      </rPr>
      <t xml:space="preserve"> </t>
    </r>
  </si>
  <si>
    <t>2019 Annual Expenses</t>
  </si>
  <si>
    <t xml:space="preserve">ESA Table 1 -  ESA Overall Program Expenses 
Pacific Gas and Electric Company
Program Year 2019                                                                                                           </t>
  </si>
  <si>
    <t>Program Year 2019</t>
  </si>
  <si>
    <t xml:space="preserve"> ESA Table 14 - Leveraging &amp; Integration
Pacific Gas and Electric Company
Program Year 2019</t>
  </si>
  <si>
    <t>2019 Completed &amp; Expensed Installation</t>
  </si>
  <si>
    <t>[2] Reflects a new budget category and includes the primary administrative fee for Implementer(s).</t>
  </si>
  <si>
    <t>[4] PG&amp;E previously reported Smart Powerstrips under Appliances. This has been moved to Miscellaneous.</t>
  </si>
  <si>
    <t>[5] Includes Pilot budget pulled forward from 2018 $47,459.55.</t>
  </si>
  <si>
    <t>[7] Includes fundshift from current funding cycle to unspent finds Gas $6,518,815 for HVAC and $279,658 Electric and $258,146 Gas for In Home Education</t>
  </si>
  <si>
    <t>[8] Post close adjustment for implenentation costs accrued in December. Will be reversed in financials in February 2020</t>
  </si>
  <si>
    <t>Note: Any required corrections/adjustments are reported herein and supersede results reported in prior months and may reflect YTD adjustments.</t>
  </si>
  <si>
    <t>Appliances[4]</t>
  </si>
  <si>
    <t>HVAC[7]</t>
  </si>
  <si>
    <t>Miscellaneous [4]</t>
  </si>
  <si>
    <t>In Home Education[7]</t>
  </si>
  <si>
    <t>Pilot [5]</t>
  </si>
  <si>
    <t>Implementation [2],[8]</t>
  </si>
  <si>
    <t>TOTAL PROGRAM COSTS [1],[3]</t>
  </si>
  <si>
    <t>[2] Incremental increases in existing energy efficiency measures from new directives (e.g., removal of 3 measure minimum) use authorized funds until depleted, then will use carryover funds.</t>
  </si>
  <si>
    <t>New measures and activities not included in PG&amp;E' Application use 2009-2016 unspent funds.</t>
  </si>
  <si>
    <t xml:space="preserve">[3] Reflects a new budget category and includes the primary administrative fee for Implementer(s), including multifamily SPOC activities. </t>
  </si>
  <si>
    <t>2019 Summary Highlights</t>
  </si>
  <si>
    <t>ESA Table 12 - Fund Shifting
Pacific Gas and Electric Company
Program Year 2019</t>
  </si>
  <si>
    <t>Carry Forward from 2018</t>
  </si>
  <si>
    <t>Carry Back from 2019</t>
  </si>
  <si>
    <t>1. 
2. 
3. Carried Back</t>
  </si>
  <si>
    <t>1. 
2. 
3. From 2020</t>
  </si>
  <si>
    <t>1.
2.
3. From 2020 In Home Education Electric/Gas  to 2019  In Home Education Electric/Gas</t>
  </si>
  <si>
    <t>1.
2.
3. D.16-11-022</t>
  </si>
  <si>
    <t>[2] Shift $113,031 from Enclosure Electric to Appliance Electric due to overspend. Shift $153,731.64 from Domestic Hot Water Gas to Appliance Gas due to overspend</t>
  </si>
  <si>
    <t>[3] Shift $6,453,393  from Enclosure Gas to HVAC Gas</t>
  </si>
  <si>
    <t>[4] Shift $6,453,393 From Enclosure Gas and $2,121,222 from 2020 HVAC Gas to HVAC Gas</t>
  </si>
  <si>
    <t>[5] Shift $218,390 From Domestic Hot Water Electric to Miscellaneous Electric</t>
  </si>
  <si>
    <t>ESA Table 7 -  Expenditures Recorded by Cost Element
Pacific Gas and Electric Company
Program Year 2019</t>
  </si>
  <si>
    <t xml:space="preserve"> ESA Table 8 -  ESA Homes Unwilling / Unable to Participate [1]
Pacific Gas and Electric Company
Program Year 2019</t>
  </si>
  <si>
    <t>ESA Table 17 - ESA Expenditures for Pilots and Studies
Pacific Gas and Electric Company
Program Year 2019</t>
  </si>
  <si>
    <t>Authorized 2017-2020 Funding</t>
  </si>
  <si>
    <r>
      <t>In Home Education</t>
    </r>
    <r>
      <rPr>
        <vertAlign val="superscript"/>
        <sz val="10"/>
        <rFont val="Arial"/>
        <family val="2"/>
      </rPr>
      <t>6</t>
    </r>
  </si>
  <si>
    <t>Number of Enrollment</t>
  </si>
  <si>
    <t>CalFresh/SNAP (Food Stamps)</t>
  </si>
  <si>
    <t>CalWORKs (TANF) or Tribal TANF</t>
  </si>
  <si>
    <t>Disabled</t>
  </si>
  <si>
    <t>Head Start Income Eligible (Tribal Only)</t>
  </si>
  <si>
    <t>Low Income Home Energy Assistance Program (LIHEAP)</t>
  </si>
  <si>
    <t>National School Lunch Program (NSLP)</t>
  </si>
  <si>
    <t>Women Infants and Children (WIC)</t>
  </si>
  <si>
    <t>IOU</t>
  </si>
  <si>
    <t>Fresno
Kings
Madera</t>
  </si>
  <si>
    <t>San Joaquin
Stanislaus</t>
  </si>
  <si>
    <t>Appliance Recycling Centers of America (ARCA)</t>
  </si>
  <si>
    <t>San Joaquin
Stanislaus
Placer
Sacramento
Sutter
Yolo
Yuba</t>
  </si>
  <si>
    <t>Balanced Comfort</t>
  </si>
  <si>
    <t>Barker Mechanical</t>
  </si>
  <si>
    <t>San Mateo
Santa Clara
Solano
Sonoma</t>
  </si>
  <si>
    <t>Bright Ideas Construction</t>
  </si>
  <si>
    <t>Bright Ideas Mechanical</t>
  </si>
  <si>
    <t>Fresno
Humboldt
Kings
Madera
Siskiyou
Trinity
Tulare</t>
  </si>
  <si>
    <t>Central Valley Opportunity Center, Inc.</t>
  </si>
  <si>
    <t>Amador
Calaveras
San Joaquin
Stanislaus
Tuolumne</t>
  </si>
  <si>
    <t>Sacramento
San Joaquin
Solano
Yolo</t>
  </si>
  <si>
    <t>Eagle Systems International, DBA Synergy Companies</t>
  </si>
  <si>
    <t>Fresno
Sacramento</t>
  </si>
  <si>
    <t>El Concilio of San Mateo County</t>
  </si>
  <si>
    <t>Polvera Drywall of Riverside dba Empire Insulation</t>
  </si>
  <si>
    <t>Madera
San Luis Obispo
San Joaquin
Santa Barbara
Stanislaus
Sacramento
Yolo</t>
  </si>
  <si>
    <t>Greener Solutions, Inc.</t>
  </si>
  <si>
    <t>San Joaquin</t>
  </si>
  <si>
    <t>Fresno
Kings
Kern
Merced
San Joaquin
Stanislaus
San Mateo
Tulare
Tuolumne</t>
  </si>
  <si>
    <t>Kings Community Action Org</t>
  </si>
  <si>
    <t>Kings</t>
  </si>
  <si>
    <t>X</t>
  </si>
  <si>
    <t>Fresno
Kern
Kings
Madera
Mariposa
Merced
San Joaquin
Solano
Stanislaus
Tulare
Tuolumne</t>
  </si>
  <si>
    <t>All Counties in Central Coast, Central Valley and Northern Regions plus
Solano, San Mateo, and Santa Clara counties</t>
  </si>
  <si>
    <t>Nevada
Placer</t>
  </si>
  <si>
    <t>Reliable Energy Management, Inc.</t>
  </si>
  <si>
    <t>Kern
San Bernardino
San Luis Obispo
Santa Barbara</t>
  </si>
  <si>
    <t>Butte
Colusa
Glenn
Lake
Lassen
Mendocino
Nevada
Placer
Plumas
Sacramento
Sierra
Shasta
Tehama
Sutter
Yolo
Yuba</t>
  </si>
  <si>
    <t>Colusa
Glenn
Mendocino
Napa
Shasta
Sonoma
Tehama
Yolo</t>
  </si>
  <si>
    <t>Shasta
Tehama</t>
  </si>
  <si>
    <t>Alpine
Amador
Calaveras
El Dorado
Kern
Monterey
Nevada
Placer
Sacramento
San Benito
Santa Cruz</t>
  </si>
  <si>
    <t>Fresno
San Joaquin
Stanislaus
San Luis Obispo</t>
  </si>
  <si>
    <t>All Counties in the Central Coast, Central Valley and Northern regions</t>
  </si>
  <si>
    <t>West Coast Energy Conservation Construction Services Inc.</t>
  </si>
  <si>
    <t>Monterey
San Benito
San Luis Obispo</t>
  </si>
  <si>
    <t>All Counties in the Central Valley, Central Coast, and Northern regions</t>
  </si>
  <si>
    <t>ESA Table 5 - ESA Direct Purchases &amp; Installation Contractors
Pacific Gas and Electric Company
Program Year 2019</t>
  </si>
  <si>
    <t>ARCA Recycling, INC.</t>
  </si>
  <si>
    <t>San Francisco</t>
  </si>
  <si>
    <t>Silicon Valley Foundation, Inc.</t>
  </si>
  <si>
    <t>Staples &amp; Associates, Inc</t>
  </si>
  <si>
    <t>Alameda
Contra Costa</t>
  </si>
  <si>
    <t>Coordination with LIHEAP and DOE</t>
  </si>
  <si>
    <t>40 enrollments as a result of LIHEAP and DOE leveraging.</t>
  </si>
  <si>
    <t>99 enrollments as a result of CHANGES and PMHR leveraging.</t>
  </si>
  <si>
    <t>Coordination Modesto Irrigation District (MID), Turlock Irrigation District (TID)</t>
  </si>
  <si>
    <t>161 enrollments as a result of MID &amp; TID leveraging.</t>
  </si>
  <si>
    <t>Coordination with Yuba County Water Program</t>
  </si>
  <si>
    <t>201 enrollments as a result of Yuba County Water Program leveraging.</t>
  </si>
  <si>
    <r>
      <t xml:space="preserve">     Appliance</t>
    </r>
    <r>
      <rPr>
        <vertAlign val="superscript"/>
        <sz val="10"/>
        <rFont val="Arial"/>
        <family val="2"/>
      </rPr>
      <t>2</t>
    </r>
  </si>
  <si>
    <r>
      <t xml:space="preserve">     Domestic Hot Water</t>
    </r>
    <r>
      <rPr>
        <vertAlign val="superscript"/>
        <sz val="10"/>
        <rFont val="Arial"/>
        <family val="2"/>
      </rPr>
      <t>2,5</t>
    </r>
  </si>
  <si>
    <r>
      <t xml:space="preserve">     Enclosure</t>
    </r>
    <r>
      <rPr>
        <vertAlign val="superscript"/>
        <sz val="10"/>
        <rFont val="Arial"/>
        <family val="2"/>
      </rPr>
      <t>2,3</t>
    </r>
  </si>
  <si>
    <r>
      <t xml:space="preserve">     HVAC</t>
    </r>
    <r>
      <rPr>
        <vertAlign val="superscript"/>
        <sz val="10"/>
        <rFont val="Arial"/>
        <family val="2"/>
      </rPr>
      <t>3,4</t>
    </r>
  </si>
  <si>
    <r>
      <t xml:space="preserve">Miscellaneous </t>
    </r>
    <r>
      <rPr>
        <vertAlign val="superscript"/>
        <sz val="10"/>
        <rFont val="Arial"/>
        <family val="2"/>
      </rPr>
      <t>5</t>
    </r>
  </si>
  <si>
    <t>ESA Table 12a - Fund Shifting
Pacific Gas and Electric Company
Program Year 2019</t>
  </si>
  <si>
    <t>Carry Back from 2020</t>
  </si>
  <si>
    <t xml:space="preserve">In Home Energy Education </t>
  </si>
  <si>
    <t>Implementation</t>
  </si>
  <si>
    <t>Leveraging - CSD and MCE</t>
  </si>
  <si>
    <t xml:space="preserve">[2] Shift $3,500,00 from Domestic Hot Water Gas to HVAC Gas due to overspend. </t>
  </si>
  <si>
    <t>[6] Shift 2020 In Home Education  $1,308,883 Electric and $473,430 Gas to 2019 In Home Education Eletric/Gas</t>
  </si>
  <si>
    <t>~15,700 kWh/year
~14.2 million gallons of water</t>
  </si>
  <si>
    <t>As part of the Residential Integrated Campaign, the Residential Newsletter is sent out monthly to over 2.8 million residential customers, with approximately 1.3 million receiving a version tailored to low income customers. The goal of this effort is to go beyond a transactional one-time interaction with our customers in exchange for a continued dialogue about energy efficiency and management. Emails were sent out monthly to general population and low-income customers</t>
  </si>
  <si>
    <t>ESA Table 13 - Categorical and Other Enrollment [1]
Pacific Gas and Electric Company
Program Year 2019</t>
  </si>
  <si>
    <t>[2] Households that qualified for the program based on participation in more than one public assistance program.</t>
  </si>
  <si>
    <t>Categorical - Multiple</t>
  </si>
  <si>
    <t>Standard Enrollment</t>
  </si>
  <si>
    <t>[1] Total program administrative expenses did not exceed the overall authorized budget. The CARE discount exceeded the authorized amount by $45,515,679. Per D.02-09-021, PG&amp;E is authorized to recover the full value of the discount through the CARE two-way balancing account on an automatic pass-through basis.</t>
  </si>
  <si>
    <t>ACC Senior Services</t>
  </si>
  <si>
    <t>Cesar A Moncada DBA Moncada Outreach</t>
  </si>
  <si>
    <t>Dignity Health</t>
  </si>
  <si>
    <t>Yolo Family Resource Center  (Empower Yolo)</t>
  </si>
  <si>
    <r>
      <rPr>
        <vertAlign val="superscript"/>
        <sz val="10"/>
        <rFont val="Arial"/>
        <family val="2"/>
      </rPr>
      <t xml:space="preserve">2  </t>
    </r>
    <r>
      <rPr>
        <sz val="10"/>
        <rFont val="Arial"/>
        <family val="2"/>
      </rPr>
      <t>Average Monthly Gas/Electric Bill reflects residential Non-CARE (CARE) 2019 total billed</t>
    </r>
  </si>
  <si>
    <t xml:space="preserve">   revenues divided by the average number of Non-CARE (CARE) 2019 monthly bills. </t>
  </si>
  <si>
    <t>Central California Legal Services Inc</t>
  </si>
  <si>
    <t>Central Coast Energy Services Inc</t>
  </si>
  <si>
    <t>Community Action Partnership of Madera County</t>
  </si>
  <si>
    <t>Community Resource Project Inc</t>
  </si>
  <si>
    <t>Good Samaritan Family Resource Center of San Francisco</t>
  </si>
  <si>
    <t>Hip Housing Human Investment Project Inc</t>
  </si>
  <si>
    <t>Madera Coalition for Community Justice</t>
  </si>
  <si>
    <t>OCCUR</t>
  </si>
  <si>
    <t>Project Access Inc</t>
  </si>
  <si>
    <t>Envelope</t>
  </si>
  <si>
    <r>
      <t>Total Number of Multifamily Properties Treated</t>
    </r>
    <r>
      <rPr>
        <b/>
        <vertAlign val="superscript"/>
        <sz val="10"/>
        <rFont val="Arial"/>
        <family val="2"/>
      </rPr>
      <t>2</t>
    </r>
  </si>
  <si>
    <t>Subtotal of Master-metered Multifamily Properties Treated</t>
  </si>
  <si>
    <r>
      <t>Total Number of Multifamily Tenant Units w/in Properties Treated</t>
    </r>
    <r>
      <rPr>
        <b/>
        <vertAlign val="superscript"/>
        <sz val="10"/>
        <rFont val="Arial"/>
        <family val="2"/>
      </rPr>
      <t>3</t>
    </r>
  </si>
  <si>
    <t>Coordination with LIHEAP and Redding Electric Utility (REU)</t>
  </si>
  <si>
    <t>38 customers referred into LIEE Gas Co.</t>
  </si>
  <si>
    <t>15 enrollments as a result of LIHEAP leveraging. 708 PG&amp;E gas customer homes rec'd electric measures from REU's weatherization program.</t>
  </si>
  <si>
    <t>Dollars reflect LIHEAP leveraging. Do not have the dollar impact for REU.  Unknown amount of energy savings.</t>
  </si>
  <si>
    <t>Energy Efficiency, Inc. (EEI)</t>
  </si>
  <si>
    <t>2,600 homes rec'd water  measures</t>
  </si>
  <si>
    <t>Coordination with Alameda Municipal Power (AMP)</t>
  </si>
  <si>
    <t>35 Enrollments for additional weatherization</t>
  </si>
  <si>
    <t>Coordination with Alameda Municipal Power (AMP) and North Coast Energy Services</t>
  </si>
  <si>
    <t xml:space="preserve">7 enrollments forwarded to CSD for additional weatherization and or repairs and 1 enrollment forwarded to North Coast Energy Services for additional weatherization and or repairs </t>
  </si>
  <si>
    <t>Unknown amount of energy  savings.</t>
  </si>
  <si>
    <t>Unknown amount of energy savings.</t>
  </si>
  <si>
    <t>Unknown amount of dollars saved.</t>
  </si>
  <si>
    <t>Unknown amount of dollars saved and energy savings.</t>
  </si>
  <si>
    <t>Installation contractor provided dollars saved</t>
  </si>
  <si>
    <t>ESA/ CHES Program</t>
  </si>
  <si>
    <t>The Moderate Income Direct Install Program (MIDI), has been rebranded as Custom Home Energy Solutions (CHES) program, is focused on reaching moderate income, underserved, disadvantaged and/or hard to reach communities. This population is a large, underserved portion of the residential customer segment and represents a unique direct install energy efficiency opportunity for customers whose income exceeds ESA's income eligibility guidelines.</t>
  </si>
  <si>
    <t>1. Current Year Authorization
2. Carried Forward
3.</t>
  </si>
  <si>
    <t>1. To 2019
2. From 2018
3.</t>
  </si>
  <si>
    <t>1. From Enclosure Electric to Appliance Electric
2. Carry forward unspent budget from 2018
3.</t>
  </si>
  <si>
    <t>1.  D.16-11-022
2. D.16-11-022
3.</t>
  </si>
  <si>
    <t xml:space="preserve">1. From Domestic Hot Water Electric/Gas to Miscellaneous Electric, Appliance Gas, HVAC Gas
2. Carry forward unspent budget from 2018
3. </t>
  </si>
  <si>
    <t>1.To 2019
2. From 2018
3.From 2020</t>
  </si>
  <si>
    <t>1.Current Year Authorization
2.Carried Forward
3. Carried Back</t>
  </si>
  <si>
    <t>1.From Domestic Hot Water Gas and Enclosure Gas  to HVAC Gas
2. Carry forward unspent budget from 2018
3. From 2020 HVAC Gas  to 2019 HVAC Gas</t>
  </si>
  <si>
    <t>1.  D.16-11-022
2. D.16-11-022
3.  D.16-11-022</t>
  </si>
  <si>
    <t>1.
2. Carry forward unspent budget from 2018
3.</t>
  </si>
  <si>
    <t>1.  
2. D.16-11-022
3.</t>
  </si>
  <si>
    <t>1. 
2. From 2018
3.</t>
  </si>
  <si>
    <t>1.
2. Carried Forward
3.</t>
  </si>
  <si>
    <t>1. From Domestic Hot Water Electric to Miscellaneous Electric
2. Carry forward unspent budget from 2018
3.</t>
  </si>
  <si>
    <t>1. From Domestic Hot Water Gas to HVAC Gas
2.  Carry forward unspent budget from 2018
3.</t>
  </si>
  <si>
    <t>1.  D.16-11-022
2.  D.16-11-022
3.</t>
  </si>
  <si>
    <t xml:space="preserve">[6] Includes carryforward from 2018 to 2019 for a total of $20,788,172 (Electric $11,481,904 and Gas $9,306,268)  and carryback  from 2020 into 2019 $3,903,535(Electric $1,241,944 and Gas $2,661,591) </t>
  </si>
  <si>
    <t xml:space="preserve"> There were 170 ESA enrollments resulting from this leveraging effort and PG&amp;E provided GRID 491 referrals</t>
  </si>
  <si>
    <t>ESA Program (Summary)Total</t>
  </si>
  <si>
    <t>Freezers</t>
  </si>
  <si>
    <t>Other Hot Water</t>
  </si>
  <si>
    <t>Tank and Pipe Insulation</t>
  </si>
  <si>
    <t>Thermostat-controlled Shower Valves (SCE)</t>
  </si>
  <si>
    <t>New - Combined Showerhead/TSV</t>
  </si>
  <si>
    <t>Evaporative Coolers</t>
  </si>
  <si>
    <t>New - Smart Thermostats</t>
  </si>
  <si>
    <t>New - A/C Time Delay</t>
  </si>
  <si>
    <t>Lighting (Occupancy Sensor)</t>
  </si>
  <si>
    <t>LED Diffuse A-Lamps</t>
  </si>
  <si>
    <t>LED Reflector Bulbs (BR)</t>
  </si>
  <si>
    <t>LED Torchieres</t>
  </si>
  <si>
    <t>LED Exterior Hardwired Fixtures</t>
  </si>
  <si>
    <t>LED Interior Hardwired Fixtures</t>
  </si>
  <si>
    <t>ESA Table 3 - Program Cost Effectiveness 
Pacific Gas and Electric Company
Program Year 2019</t>
  </si>
  <si>
    <t xml:space="preserve">ESA Table 4 - Detail by Housing Type and Source [*] 
Pacific Gas and Electric Company
Program Year 2019                                                                                                                                                                                            </t>
  </si>
  <si>
    <t>Table 4A - 2018 Energy Savings1</t>
  </si>
  <si>
    <t>1 Ordering Paragraph 34 of D.14-08-030 adopts the 2013 ESA Impact Evaluation. The results from that study were used in this Annual Report.</t>
  </si>
  <si>
    <t>ESA Table 6 - ESA Installation Cost of Program Installation Contractors
Pacific Gas and Electric Company
Program Year 2019</t>
  </si>
  <si>
    <t>Note: Per D.00-07-020, if any utility has a single CBO or private contractor, such that this table would reveal confidential pricing information, the information will be submitted to the Commission, subject to Commission-approved confidentiality agreements.</t>
  </si>
  <si>
    <t>2019
Number 
Installed</t>
  </si>
  <si>
    <t xml:space="preserve">2019
Total 
Measure 
Life Cycle 
Bill Savings </t>
  </si>
  <si>
    <t>ESA Table 10 - Energy Rate Used for Bill Savings Calculations[1]
Pacific Gas and Electric Company
Program Year 2019</t>
  </si>
  <si>
    <t>ESA Table 11 - Bill Savings Calculations by Program Year
Pacific Gas and Electric Company
Program Year 2019</t>
  </si>
  <si>
    <t xml:space="preserve">  2017*</t>
  </si>
  <si>
    <t>ESA Table 15 - Lighting (CFLs) [4]
Pacific Gas and Electric Company
Program Year 2019</t>
  </si>
  <si>
    <t>ESA Table 16 - "Add Back" Measures 
Pacific Gas and Electric Company
Program Year 2019</t>
  </si>
  <si>
    <t>Air Sealing / Envelope (Group Measure)-E-MF</t>
  </si>
  <si>
    <t>Attic Insulation - (Group)-G-MF</t>
  </si>
  <si>
    <t>Attic Insulation - (Group)-G-SF</t>
  </si>
  <si>
    <t>Furnace Repair or Rpl (Group Measure) -E-MF</t>
  </si>
  <si>
    <t>Shower Heads and Faucet Aerators - (GROUP MEASURE)-E-MF</t>
  </si>
  <si>
    <t>Shower Heads and Faucet Aerators - (GROUP MEASURE)-G-MF</t>
  </si>
  <si>
    <t>Heater Pipe and Water Heater Insulation - (Group)-E-MF</t>
  </si>
  <si>
    <t>Central AC Replacement-SF</t>
  </si>
  <si>
    <t>Room AC Replacement - (Group Measure)-MF</t>
  </si>
  <si>
    <t>Room AC Replacement - (Group Measure)-MH</t>
  </si>
  <si>
    <t>Room AC Replacement - (Group Measure)-SF</t>
  </si>
  <si>
    <t>Duct Testing and Sealing - (Group Measure)-G-MF</t>
  </si>
  <si>
    <t>Duct Testing and Sealing - (Group Measure)-E-MF</t>
  </si>
  <si>
    <t>Duct Testing and Sealing - (Group Measure)-E-MH</t>
  </si>
  <si>
    <t>Duct Testing and Sealing - (Group Measure)-E-SF</t>
  </si>
  <si>
    <t>Duct Testing and Sealing - (Group Measure)-G-MH</t>
  </si>
  <si>
    <t>Duct Testing and Sealing - (Group Measure)-G-SF</t>
  </si>
  <si>
    <t>Water Heater - Repair Or Rpl (Group Measure)-G-MF</t>
  </si>
  <si>
    <t>Water Heater - Repair Or Rpl (Group Measure)-G-MH</t>
  </si>
  <si>
    <t>Water Heater - Repair Or Rpl (Group Measure)-G-SF</t>
  </si>
  <si>
    <r>
      <t>There were 170</t>
    </r>
    <r>
      <rPr>
        <sz val="11"/>
        <color rgb="FFFF0000"/>
        <rFont val="Calibri"/>
        <family val="2"/>
        <scheme val="minor"/>
      </rPr>
      <t xml:space="preserve"> </t>
    </r>
    <r>
      <rPr>
        <sz val="11"/>
        <rFont val="Calibri"/>
        <family val="2"/>
        <scheme val="minor"/>
      </rPr>
      <t>ESA enrollments resulting from this leveraging effort and PG&amp;E provided GRID 2,153</t>
    </r>
    <r>
      <rPr>
        <sz val="11"/>
        <color rgb="FFFF0000"/>
        <rFont val="Calibri"/>
        <family val="2"/>
        <scheme val="minor"/>
      </rPr>
      <t xml:space="preserve">  </t>
    </r>
    <r>
      <rPr>
        <sz val="11"/>
        <rFont val="Calibri"/>
        <family val="2"/>
        <scheme val="minor"/>
      </rPr>
      <t>CARE High Usage referrals</t>
    </r>
  </si>
  <si>
    <t>ESA Table 18 - Homes Receiving Second Refrigerators and In-Home Energy Education Only
Pacific Gas and Electric Company
Program Year 2019</t>
  </si>
  <si>
    <t>2019 Program Total</t>
  </si>
  <si>
    <t>1 Homes treated since 2002 are reported to track progress toward meeting the 2020 Programmatic Initiative. Beginning in 2017, IOUs were allowed to re-treat customer homes that had been treated by the ESA Program since 2002, although these homes do not count toward the 2020 goal.  For 2017-2020: This cumulative total includes only the First Touch homes treated by PG&amp;E (and does not include previously counted Go-Back homes). Additionally, this total does not include the homes treated by CSD's LIHEAP program that are allowed to count towards PG&amp;E's 2020 goal.</t>
  </si>
  <si>
    <t>4 Penetration is percent of customers treated (Column B) relative to the total remaining eligible customers (Column D minus Column B) less the unwilling/ineligible customers (Column C): B/(D-C).  This calculation is consistent with PG&amp;E's methodology for estimating customers willingness / unwillingness to participate as authorized by the Commission, except that it is not applied to an escalated estimated 2020 eligibility and does not discount homes treated by CSD's LIHEAP program.  PG&amp;E updated WFTP forecasts in its Mid-Cycle Update Advice Letter in July 2018.</t>
  </si>
  <si>
    <t>2019 Energy Savings Assistance Program Summary</t>
  </si>
  <si>
    <t>(470,906)</t>
  </si>
  <si>
    <t>(160,081)</t>
  </si>
  <si>
    <t>(310,824)</t>
  </si>
  <si>
    <t>2 Customers that were ineligible, unwilling, or infeasible to participate.  Estimate is 40% of the total remaining eligible population (Column D minus Column B), based on the 60% remaining Willing and Feasible to Participate (WFTP) factor authorized in D.16-11-022 and D.17-12-009 for the 2017-2020 cycle  (40% of the 168,750 remaining homes to be treated is 67,500).  Per the Commission authorized methodology, the WFTP factor is applied to the escalated 2020 estimated eligible population. On this table, there is no escalation, and it is applied to the remaining 2019 estimated eligible population, updated annually by Athens Research from census data.</t>
  </si>
  <si>
    <t>* Increased bill savings in 2017 due to higher numbers of LED and smart power strip installations, as a result of measure caps removal, and lower actual vs forecasted LED costs.</t>
  </si>
  <si>
    <t>[1] For 2019, the average costs per kWh and therm, respectively, paid by ESA participants are shown.  Costs are calculated using the CPUC discount rate of 7.66%.</t>
  </si>
  <si>
    <t xml:space="preserve">New - Tub Diverter/ Tub Spout </t>
  </si>
  <si>
    <t xml:space="preserve">Air Sealing / Envelope </t>
  </si>
  <si>
    <t>Central A/C Replacement</t>
  </si>
  <si>
    <t>- All program measures, including resource and non-resource, are included in the ESACET.  Only measures considered "resource measures" (measures with savings in kWh/Therms) are included in the Resource TRC.</t>
  </si>
  <si>
    <t>[1] Envelope and Air Sealing Measures may include outlet cover plate gaskets, attic access weatherization, door weatherstripping, caulking, and minor home repairs.  Minor home repairs predominantly consist of door jamb repair / replacement, door repair, and window putty.</t>
  </si>
  <si>
    <t>ESA Table 9 - Life Cycle Bill Savings by Measure
Pacific Gas and Electric Company
Program Year 2019</t>
  </si>
  <si>
    <t>[1] Energy savings are from: DNV-GL. ESA Program Impact Evaluation PY 2015-2017 Phase 2, Final Results. April 26, 2019. See: https://pda.energydataweb.com/#!/documents/2173/view</t>
  </si>
  <si>
    <r>
      <t xml:space="preserve">December </t>
    </r>
    <r>
      <rPr>
        <b/>
        <vertAlign val="superscript"/>
        <sz val="10"/>
        <rFont val="Arial"/>
        <family val="2"/>
      </rPr>
      <t>5</t>
    </r>
  </si>
  <si>
    <r>
      <rPr>
        <vertAlign val="superscript"/>
        <sz val="10"/>
        <rFont val="Arial"/>
        <family val="2"/>
      </rPr>
      <t>5</t>
    </r>
    <r>
      <rPr>
        <sz val="10"/>
        <rFont val="Arial"/>
        <family val="2"/>
      </rPr>
      <t xml:space="preserve"> Removals were put on hold in March 2020 due to the Emergency Consumer Protection Plan related to COVID-19.</t>
    </r>
  </si>
  <si>
    <t>[2] Detailed information is limited for 2nd refrigerators unless the customer qualifies.</t>
  </si>
  <si>
    <t>[4]  PG&amp;E implemented My Energy/ My Account tracking in 2018.</t>
  </si>
  <si>
    <t>[1]  PG&amp;E implemented second refrigerators in 2018.</t>
  </si>
  <si>
    <t>Not eligible for Refrigerator Due to Less than Six Occupants [2]</t>
  </si>
  <si>
    <t>Households that Only Received Energy Education [3]</t>
  </si>
  <si>
    <t>Households for My Energy/My Account Platform [4]</t>
  </si>
  <si>
    <r>
      <t>2019 Annual 
Expenditures</t>
    </r>
    <r>
      <rPr>
        <b/>
        <vertAlign val="superscript"/>
        <sz val="11"/>
        <color theme="0"/>
        <rFont val="Arial"/>
        <family val="2"/>
      </rPr>
      <t>1</t>
    </r>
  </si>
  <si>
    <t>Funded from 2009-2018 Unspent Funds</t>
  </si>
  <si>
    <t>ESA/EE Residential Programs</t>
  </si>
  <si>
    <t>PG&amp;E launched its SPOC service in 2017 as a resource for multifamily customers to learn about program opportunities applicable to multifamily properties. In 2019, PG&amp;E SPOC expanded services and website tracking to increase SPOC’s presence as a resource for the multifamily market</t>
  </si>
  <si>
    <t>SPOC had 182 referrals across 12 programs;  MUP, ESA CAM, ESA, CHES, LIWP, BAMBE, EV, OBF, CSI, Cooling Optimizer Program, SGIP, CMFNH.
Of the 182 referrals, 79 resulted in applications across 5 programs. 
2 EE MUP, 69 CAM, 6 BAMBE, 1 EV, 1 OBF</t>
  </si>
  <si>
    <t>Multifamily Common Area Bldgs. - Total</t>
  </si>
  <si>
    <t>3 Based on Attachment F of D.12-08-044, D.14-08-030, and Ordering Paragraph 79 of D.16-11-022.  Total eligibility shown in this column is escalated Athens Research ESA eligible households for 2019, and does not deduct homes treated by CSD's LIHEAP program, as authorized by the Commission.</t>
  </si>
  <si>
    <t>2019 Authorized Budget [6]</t>
  </si>
  <si>
    <t>Regulatory Compliance [2]</t>
  </si>
  <si>
    <t>CARE Rate Discount [4]</t>
  </si>
  <si>
    <t>[4] Total program administrative expenses did not exceed the overall authorized budget. The CARE discount exceeded the authorized amount by $45,515,679. Per D.02-09-021, PG&amp;E is authorized to recover the full value of the discount through the CARE two-way balancing account on an automatic pass-through basis. The information in the "Total Shifted" and "Shifted to/from?" column is for illustrative purposes only, to disclose how funds from the overall authorized budget can be shifted between categories per Section 20.3.3 in D.08-11-031.</t>
  </si>
  <si>
    <t>TOTAL PROGRAM COSTS &amp; CUSTOMER DISCOUNTS [4]</t>
  </si>
  <si>
    <t>Outreach [1]</t>
  </si>
  <si>
    <t>TOTAL Program Costs [3]</t>
  </si>
  <si>
    <t>[1] Includes expenses for incremental CARE/FERA M&amp;O efforts as approved in Non-Standard Disposition Letter re PGE AL 3990-G/5329-E, 3990-G-A/5329-E-A, and 3990-G-B/5329-E-B.</t>
  </si>
  <si>
    <t xml:space="preserve">[3] Program authorized budget per D.16-11-022 and Non-Standard Disposition Letter re PGE AL 3990-G/5329-E, 3990-G-A/5329-E-A, and 3990-G-B/5329-E-B  has been updated to include $906,314 as authorized in the 2017 GRC Decision (D.) 17-05-013 - Decision Authorizing Pacific Gas and Electric Company's General Rate Case Revenue Requirement for 2017-2019.  Actual employee benefit burden costs have been included in the program expenses. </t>
  </si>
  <si>
    <t>[2] Includes authorized budget for Statewide End-Use Load Profile Vendor and associated internal IT start-up costs.</t>
  </si>
  <si>
    <t>2 Includes those customers who have not applied for ESA as well as 856 customers who enrolled in ESA but did not accept any measure installations.</t>
  </si>
  <si>
    <r>
      <rPr>
        <vertAlign val="superscript"/>
        <sz val="10"/>
        <color theme="1"/>
        <rFont val="Arial"/>
        <family val="2"/>
      </rPr>
      <t>2</t>
    </r>
    <r>
      <rPr>
        <sz val="10"/>
        <rFont val="Arial"/>
        <family val="2"/>
      </rPr>
      <t xml:space="preserve"> Includes customers who declined to participate in ESA Program, failed to respond to appointment requests, missed multiple appointments or denied access to all rooms.</t>
    </r>
  </si>
  <si>
    <r>
      <rPr>
        <vertAlign val="superscript"/>
        <sz val="10"/>
        <color theme="1"/>
        <rFont val="Arial"/>
        <family val="2"/>
      </rPr>
      <t>3</t>
    </r>
    <r>
      <rPr>
        <sz val="10"/>
        <rFont val="Arial"/>
        <family val="2"/>
      </rPr>
      <t xml:space="preserve"> Includes customers who previously participated in ESA Program, landlord refused, etc.  These customers move directly to Stage 3.</t>
    </r>
  </si>
  <si>
    <r>
      <rPr>
        <vertAlign val="superscript"/>
        <sz val="10"/>
        <rFont val="Arial"/>
        <family val="2"/>
      </rPr>
      <t>5</t>
    </r>
    <r>
      <rPr>
        <sz val="10"/>
        <rFont val="Arial"/>
        <family val="2"/>
      </rPr>
      <t xml:space="preserve"> High usage is defined as a customer that exceeds 400% of baseline. Results as of March 31, 2020 (reflecting verification requests mailed in 2018 or 2019).</t>
    </r>
  </si>
  <si>
    <t xml:space="preserve">PY 2019 CARE Annual Report </t>
  </si>
  <si>
    <r>
      <rPr>
        <vertAlign val="superscript"/>
        <sz val="10"/>
        <rFont val="Arial"/>
        <family val="2"/>
      </rPr>
      <t>6</t>
    </r>
    <r>
      <rPr>
        <sz val="10"/>
        <rFont val="Arial"/>
        <family val="2"/>
      </rPr>
      <t xml:space="preserve"> Does not include 3,630 customers still pending ESA participation.</t>
    </r>
  </si>
  <si>
    <t>1 Annual Expenditures reflect invoices for projects paid in 2019. Table 1 and1A costs include labor and materials, accruals and cost corrections for 2019 only.</t>
  </si>
  <si>
    <r>
      <t xml:space="preserve">Rapid Feedback Research and Analysis </t>
    </r>
    <r>
      <rPr>
        <vertAlign val="superscript"/>
        <sz val="10"/>
        <rFont val="Arial"/>
        <family val="2"/>
      </rPr>
      <t>[6]</t>
    </r>
  </si>
  <si>
    <r>
      <rPr>
        <vertAlign val="superscript"/>
        <sz val="10"/>
        <rFont val="Arial"/>
        <family val="2"/>
      </rPr>
      <t>[3]</t>
    </r>
    <r>
      <rPr>
        <sz val="10"/>
        <rFont val="Arial"/>
        <family val="2"/>
      </rPr>
      <t xml:space="preserve"> SCE is the contract manager of this co-funded statewide study, completed in 2019.</t>
    </r>
  </si>
  <si>
    <t>Inception to Date (through December 31, 2019)</t>
  </si>
  <si>
    <r>
      <rPr>
        <vertAlign val="superscript"/>
        <sz val="10"/>
        <rFont val="Arial"/>
        <family val="2"/>
      </rPr>
      <t>[5]</t>
    </r>
    <r>
      <rPr>
        <sz val="10"/>
        <rFont val="Arial"/>
        <family val="2"/>
      </rPr>
      <t xml:space="preserve"> SDG&amp;E is the contract manager of this co-funded statewide study, completed in 2019.</t>
    </r>
  </si>
  <si>
    <t xml:space="preserve">[2] The avoided cost per kwh and therms is from table 10. </t>
  </si>
  <si>
    <t>HVAC [6]</t>
  </si>
  <si>
    <t>Leveraging - CSD [4]</t>
  </si>
  <si>
    <t>In Home Education [6]</t>
  </si>
  <si>
    <t xml:space="preserve">NOTE: Any required corrections/adjustments are reported herein and supersede results reported in prior months and may reflect YTD adjustments. </t>
  </si>
  <si>
    <t>1: Add additional categories if relevant to your utility</t>
  </si>
  <si>
    <t>2: Refers to budget spent supporting CSD's LIWP program</t>
  </si>
  <si>
    <t xml:space="preserve">[5] Includes carryforward from 2018 to 2019 for a total of $16,093,721.5 (Electric $35,558,688 and Gas $6,966,423) </t>
  </si>
  <si>
    <t>[6] Includes fundshift from current funding cycle to unspent finds Gas $3,018,815 for HVAC and $279,658 Electric and $258,146 Gas for In Home Education</t>
  </si>
  <si>
    <t>[2]  Weatherization may consist of attic insulation, attic access weatherization, weatherstripping - door, caulking, &amp; minor home repairs</t>
  </si>
  <si>
    <t xml:space="preserve">  DNV/GL Impact Evaluation Program Years 2015-2017 Impact II</t>
  </si>
  <si>
    <t>[5]  LED savings from PGECOLTG175-R1</t>
  </si>
  <si>
    <t>ESA Program - CSD Leveraging</t>
  </si>
  <si>
    <t>Year-To-Date Completed &amp; Expensed Installation</t>
  </si>
  <si>
    <t>kWh [3] 
(Annual)</t>
  </si>
  <si>
    <t>kW [3] 
(Annual)</t>
  </si>
  <si>
    <t>Therms [3] 
(Annual)</t>
  </si>
  <si>
    <t>Expenses
 ($)</t>
  </si>
  <si>
    <t>% of 
Expenditure</t>
  </si>
  <si>
    <t>CSD MF Tenant Units Treated</t>
  </si>
  <si>
    <r>
      <t>Microwaves</t>
    </r>
    <r>
      <rPr>
        <sz val="10"/>
        <color rgb="FFFF0000"/>
        <rFont val="Arial"/>
        <family val="2"/>
      </rPr>
      <t xml:space="preserve"> </t>
    </r>
    <r>
      <rPr>
        <sz val="10"/>
        <rFont val="Arial"/>
        <family val="2"/>
      </rPr>
      <t>[4]</t>
    </r>
  </si>
  <si>
    <t>0.0%</t>
  </si>
  <si>
    <t>Water Heater Blanket</t>
  </si>
  <si>
    <t>Low Flow Shower Head</t>
  </si>
  <si>
    <t>Water Heater Pipe Insulation</t>
  </si>
  <si>
    <t>Faucet Aerator</t>
  </si>
  <si>
    <t>Thermostatic Shower Valve</t>
  </si>
  <si>
    <t>Combined Showerhead/TSV</t>
  </si>
  <si>
    <t>Heat Pump Water Heater</t>
  </si>
  <si>
    <t>Tub Diverter/ Tub Spout</t>
  </si>
  <si>
    <t>Thermostat-controlled Shower Valve</t>
  </si>
  <si>
    <t>$        -</t>
  </si>
  <si>
    <t xml:space="preserve">        -</t>
  </si>
  <si>
    <t>Caulking</t>
  </si>
  <si>
    <t>Evaporative Cooler (Installation)</t>
  </si>
  <si>
    <t>Energy Efficient Fan Control</t>
  </si>
  <si>
    <t>Prescriptive Duct Sealing</t>
  </si>
  <si>
    <t>High Efficiency Forced Air Unit (HE FAU)</t>
  </si>
  <si>
    <t>A/C Time Delay</t>
  </si>
  <si>
    <t>Interior Hard wired LED fixtures</t>
  </si>
  <si>
    <t>Exterior Hard wired LED fixtures</t>
  </si>
  <si>
    <t>Torchiere LED</t>
  </si>
  <si>
    <t>Occupancy Sensor</t>
  </si>
  <si>
    <t>LED Diffuse Bulb (60W Replacement)</t>
  </si>
  <si>
    <t>LED Reflector Bulb</t>
  </si>
  <si>
    <t>LED Reflector Downlight Retrofit Kits</t>
  </si>
  <si>
    <t>LED A-Lamps</t>
  </si>
  <si>
    <t>Smart Power Strips - Tier 2</t>
  </si>
  <si>
    <t xml:space="preserve">Note: Any required corrections/adjustments are reported herein and supersede results reported in prior months and may </t>
  </si>
  <si>
    <t>reflect YTD adjustments.</t>
  </si>
  <si>
    <t>[1]  Envelope and Air Sealing Measures may include outlet cover plate gaskets, attic access weatherization, weatherstripping - door, caulking and minor home repairs.  Minor home repairs predominantly are door jamb repair / replacement, door repair, and window putty.</t>
  </si>
  <si>
    <t>*ESA Program - Multifamily Common Area Measures [1]</t>
  </si>
  <si>
    <t>Units (of Measures such as "each")</t>
  </si>
  <si>
    <t>ESA Program - Multifamily Common Area</t>
  </si>
  <si>
    <t>Administration</t>
  </si>
  <si>
    <t>Direct Implementation (Non-Incentive)</t>
  </si>
  <si>
    <t>Direct Implementation</t>
  </si>
  <si>
    <t>2019 Expenses</t>
  </si>
  <si>
    <t>TOTAL MF CAM COSTS</t>
  </si>
  <si>
    <t>&lt;&lt;Includes measures costs</t>
  </si>
  <si>
    <t>Standard Notes 1 - 6 (do not delete)</t>
  </si>
  <si>
    <t>1. Measures are customized by each IOU, see 'Table 2B-1, Eligible Measures List'. Measures list may change based on available information on both costs and benefits and may vary across climate zones. Each IOU should fill out Table 2B as it pertains to their program. Table 2B-1 Column A should match Table 2B Column A for eligible (not canceled) measures.</t>
  </si>
  <si>
    <t xml:space="preserve">2. Multifamily properties are sites with at least five (5) or more dwelling units.  The properties may have multiple buildings. </t>
  </si>
  <si>
    <t>3. Multifamily tenant units are the number of dwelling units located within properties treated.  This number does not represent the same number of dwellings treated as captured in table 2A.</t>
  </si>
  <si>
    <t>4. Audit costs may be covered by other programs or projects may utilize previous audits. Not all participants will have an audit cost associated with their project.</t>
  </si>
  <si>
    <t>5. Applicable to Deed-Restricted, government and non-profit owned multi-family buildings described in D.16-11-022, modified by D.17-12-009, where 65% of tenants are income eligible based (at or below 200% of the Federal Poverty Guidelines).</t>
  </si>
  <si>
    <t xml:space="preserve">6. Commissioning costs, as allowable per the Decision, are included in measures total cost unless otherwise noted. </t>
  </si>
  <si>
    <t>Lifecycle Bill Savings Impact [2]</t>
  </si>
  <si>
    <t>CFL bulbs used within PG&amp;E ESA program</t>
  </si>
  <si>
    <t xml:space="preserve">[1] Reflects the authorized funding per year in D.16-11-022 and updated via Resolution G-3531 addressing PG&amp;E Conforming Advice Letter </t>
  </si>
  <si>
    <t xml:space="preserve">     3830-G/5043-E and PG&amp;E Supplemental Conforming Advice Letter 3830-G-A/5043-E-A.  </t>
  </si>
  <si>
    <t xml:space="preserve">     Revenue Requirement for 2017-2019, issue date of May 11, 2017.  </t>
  </si>
  <si>
    <t xml:space="preserve">[3] Program budgets have been updated by $1,793,922 to include employee benefits costs approved in the GRC (D.17-05-013) - Decision Authorizing Pacific Gas and Electric Company's General Rate Case </t>
  </si>
  <si>
    <t xml:space="preserve">     authorized PG&amp;E's 2017-2020 ESA budget, including the addition of unspent funding reported here.</t>
  </si>
  <si>
    <t xml:space="preserve">[1] D.16-11-022 directed funding for new initiatives to come from unspent 2009-2016 ESA Program funds, and directed IOUs to update their budgets by Conforming Advice Letter.  Resolution G-3531 </t>
  </si>
  <si>
    <t xml:space="preserve">     Low-Income Weatherization Program initiative.</t>
  </si>
  <si>
    <t xml:space="preserve">[4] Includes unspent funds transferred to Marin Clean Energy (as authorized by OP 147 in Decision 16-11-022) and unspent funds to support Department of Community Services and Development’s </t>
  </si>
  <si>
    <t>[6] Expenses include accruals booked to measures.</t>
  </si>
  <si>
    <r>
      <rPr>
        <vertAlign val="superscript"/>
        <sz val="10"/>
        <rFont val="Arial"/>
        <family val="2"/>
      </rPr>
      <t>[2]</t>
    </r>
    <r>
      <rPr>
        <sz val="10"/>
        <rFont val="Arial"/>
        <family val="2"/>
      </rPr>
      <t xml:space="preserve"> PG&amp;E proposed the CDWx pilot in its 2015-2017 ESA Application, authorized in D.16-11-022, OP.144. In December 2017, PG&amp;E requested and was 
granted an extension to implement this pilot so that CSD could be included in it. Pilot activities were completed in 2019.</t>
    </r>
  </si>
  <si>
    <r>
      <rPr>
        <vertAlign val="superscript"/>
        <sz val="10"/>
        <rFont val="Arial"/>
        <family val="2"/>
      </rPr>
      <t>[4]</t>
    </r>
    <r>
      <rPr>
        <sz val="10"/>
        <rFont val="Arial"/>
        <family val="2"/>
      </rPr>
      <t xml:space="preserve"> SCG is the contract manager of this co-funded statewide study, completed in 2019. A final invoice in the amount of $12,246 was paid to SCG in January 
2020 and is not reflected in the "Inception to Date" total.</t>
    </r>
  </si>
  <si>
    <r>
      <rPr>
        <vertAlign val="superscript"/>
        <sz val="10"/>
        <rFont val="Arial"/>
        <family val="2"/>
      </rPr>
      <t>[6]</t>
    </r>
    <r>
      <rPr>
        <sz val="10"/>
        <rFont val="Arial"/>
        <family val="2"/>
      </rPr>
      <t xml:space="preserve"> In 2019, two projects were implemented using the Rapid Feedback Research and Analysis funding - "ESA Impact Evaluation - Savings Disaggregation" 
and "Household Hardship Reduction Indicators". Details are discussed in Section 1.11 of this report.</t>
    </r>
  </si>
  <si>
    <t xml:space="preserve">[1] PG&amp;E's Advice Letter 5242-E was approved on April 27, 2018 and authorized $290,000 for the PCT pilot. The evaluation portion of this pilot was 
co-funded by PG&amp;E, SCE, and SDG&amp;E. Upon execution of the IOUs' co-funding agreement, PG&amp;E will be retrieving $43,320 and $45,070 from SCE and 
SDG&amp;E, respectively, for evaluation expenses from pilot inception thru Dec 2019. </t>
  </si>
  <si>
    <t>Number of Homes Provided CFLs [4]</t>
  </si>
  <si>
    <t>Expenses ($) [6]</t>
  </si>
  <si>
    <t xml:space="preserve">[3] D.16-11-022 allowed customers to receive energy education only. Customers flagged as </t>
  </si>
  <si>
    <t>Energy Education Only in 2019, may convert to a treated home in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</si>
</sst>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yymmmmdd"/>
    <numFmt numFmtId="169" formatCode="#,##0.00&quot; $&quot;;\-#,##0.00&quot; $&quot;"/>
    <numFmt numFmtId="170" formatCode=";;;"/>
    <numFmt numFmtId="171" formatCode="dd/mm/yy"/>
    <numFmt numFmtId="172" formatCode="0.0%"/>
    <numFmt numFmtId="173" formatCode="[$-409]mmm\-yy;@"/>
    <numFmt numFmtId="174" formatCode="0.0"/>
    <numFmt numFmtId="175" formatCode="General_)"/>
    <numFmt numFmtId="176" formatCode="[$-409]mmmm\ d\,\ yyyy;@"/>
    <numFmt numFmtId="177" formatCode="_-* #,##0.00\ _D_M_-;\-* #,##0.00\ _D_M_-;_-* &quot;-&quot;??\ _D_M_-;_-@_-"/>
    <numFmt numFmtId="178" formatCode="_-* #,##0.00\ &quot;DM&quot;_-;\-* #,##0.00\ &quot;DM&quot;_-;_-* &quot;-&quot;??\ &quot;DM&quot;_-;_-@_-"/>
    <numFmt numFmtId="179" formatCode="_(* #,##0.000_);_(* \(#,##0.000\);_(* &quot;-&quot;??_);_(@_)"/>
    <numFmt numFmtId="180" formatCode="_(* #,##0.0000_);_(* \(#,##0.0000\);_(* &quot;-&quot;??_);_(@_)"/>
    <numFmt numFmtId="181" formatCode="_([$$-409]* #,##0_);_([$$-409]* \(#,##0\);_([$$-409]* &quot;-&quot;??_);_(@_)"/>
    <numFmt numFmtId="182" formatCode="0.0000"/>
    <numFmt numFmtId="183" formatCode="&quot;$&quot;#,##0.00"/>
    <numFmt numFmtId="184" formatCode="_(* #,##0.0_);_(* \(#,##0.0\);_(* &quot;-&quot;?_);_(@_)"/>
    <numFmt numFmtId="185" formatCode="&quot;$&quot;#,##0.0000"/>
    <numFmt numFmtId="186" formatCode="#,##0;[Red]#,##0"/>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1"/>
      <color theme="1"/>
      <name val="Calibri"/>
      <family val="2"/>
      <scheme val="minor"/>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2"/>
      <color theme="1"/>
      <name val="Arial"/>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sz val="11"/>
      <color theme="1"/>
      <name val="Arial"/>
      <family val="2"/>
    </font>
    <font>
      <sz val="10"/>
      <name val="Arial"/>
      <family val="2"/>
    </font>
    <font>
      <sz val="10"/>
      <name val="Calibri"/>
      <family val="2"/>
      <scheme val="minor"/>
    </font>
    <font>
      <sz val="10"/>
      <color rgb="FFFF0000"/>
      <name val="Arial"/>
      <family val="2"/>
    </font>
    <font>
      <b/>
      <vertAlign val="superscript"/>
      <sz val="12"/>
      <color theme="1"/>
      <name val="Arial"/>
      <family val="2"/>
    </font>
    <font>
      <b/>
      <sz val="14"/>
      <color rgb="FF0070C0"/>
      <name val="Calibri"/>
      <family val="2"/>
    </font>
    <font>
      <sz val="10"/>
      <color theme="0"/>
      <name val="Arial"/>
      <family val="2"/>
    </font>
    <font>
      <b/>
      <sz val="16"/>
      <color rgb="FFFF0000"/>
      <name val="Arial"/>
      <family val="2"/>
    </font>
    <font>
      <sz val="16"/>
      <name val="Arial"/>
      <family val="2"/>
    </font>
    <font>
      <sz val="11"/>
      <color rgb="FFFF0000"/>
      <name val="Arial"/>
      <family val="2"/>
    </font>
    <font>
      <b/>
      <sz val="14"/>
      <color rgb="FFFF0000"/>
      <name val="Arial"/>
      <family val="2"/>
    </font>
    <font>
      <b/>
      <sz val="16"/>
      <name val="Arial"/>
      <family val="2"/>
    </font>
    <font>
      <u/>
      <sz val="10"/>
      <color theme="10"/>
      <name val="Arial"/>
      <family val="2"/>
    </font>
    <font>
      <sz val="10"/>
      <color theme="1"/>
      <name val="Arial Narrow"/>
      <family val="2"/>
    </font>
    <font>
      <strike/>
      <sz val="10"/>
      <name val="Arial"/>
      <family val="2"/>
    </font>
    <font>
      <sz val="10"/>
      <color rgb="FF0070C0"/>
      <name val="Arial"/>
      <family val="2"/>
    </font>
    <font>
      <b/>
      <vertAlign val="superscript"/>
      <sz val="12"/>
      <name val="Arial"/>
      <family val="2"/>
    </font>
    <font>
      <sz val="10"/>
      <name val="Sans-serif"/>
    </font>
    <font>
      <vertAlign val="superscript"/>
      <sz val="10"/>
      <name val="Sans-serif"/>
    </font>
    <font>
      <sz val="10"/>
      <color rgb="FF000000"/>
      <name val="Arial"/>
      <family val="2"/>
    </font>
    <font>
      <b/>
      <sz val="10"/>
      <color rgb="FF000000"/>
      <name val="Arial"/>
      <family val="2"/>
    </font>
    <font>
      <b/>
      <vertAlign val="superscript"/>
      <sz val="10"/>
      <color rgb="FF000000"/>
      <name val="Arial"/>
      <family val="2"/>
    </font>
    <font>
      <sz val="11"/>
      <name val="Calibri"/>
      <family val="2"/>
      <scheme val="minor"/>
    </font>
    <font>
      <b/>
      <sz val="10"/>
      <color theme="0"/>
      <name val="Arial"/>
      <family val="2"/>
    </font>
    <font>
      <b/>
      <sz val="12"/>
      <color theme="0"/>
      <name val="Arial"/>
      <family val="2"/>
    </font>
    <font>
      <b/>
      <sz val="11"/>
      <color theme="0"/>
      <name val="Arial"/>
      <family val="2"/>
    </font>
    <font>
      <sz val="11"/>
      <color theme="0"/>
      <name val="Arial"/>
      <family val="2"/>
    </font>
    <font>
      <b/>
      <vertAlign val="superscript"/>
      <sz val="11"/>
      <color theme="0"/>
      <name val="Arial"/>
      <family val="2"/>
    </font>
    <font>
      <b/>
      <sz val="9"/>
      <color theme="0"/>
      <name val="Arial"/>
      <family val="2"/>
    </font>
    <font>
      <b/>
      <vertAlign val="superscript"/>
      <sz val="9"/>
      <color theme="0"/>
      <name val="Arial"/>
      <family val="2"/>
    </font>
    <font>
      <i/>
      <sz val="11"/>
      <color theme="0"/>
      <name val="Arial"/>
      <family val="2"/>
    </font>
    <font>
      <b/>
      <vertAlign val="superscript"/>
      <sz val="10"/>
      <color theme="0"/>
      <name val="Arial"/>
      <family val="2"/>
    </font>
    <font>
      <vertAlign val="superscript"/>
      <sz val="10"/>
      <color theme="0"/>
      <name val="Arial"/>
      <family val="2"/>
    </font>
    <font>
      <b/>
      <vertAlign val="superscript"/>
      <sz val="12"/>
      <color theme="0"/>
      <name val="Arial"/>
      <family val="2"/>
    </font>
    <font>
      <sz val="12"/>
      <color theme="0"/>
      <name val="Arial"/>
      <family val="2"/>
    </font>
    <font>
      <b/>
      <sz val="12"/>
      <color theme="0"/>
      <name val="Calibri"/>
      <family val="2"/>
      <scheme val="minor"/>
    </font>
    <font>
      <b/>
      <vertAlign val="superscript"/>
      <sz val="12"/>
      <color theme="0"/>
      <name val="Calibri"/>
      <family val="2"/>
      <scheme val="minor"/>
    </font>
    <font>
      <sz val="11"/>
      <color theme="1"/>
      <name val="Calibri"/>
      <family val="2"/>
    </font>
    <font>
      <b/>
      <sz val="10"/>
      <color theme="0" tint="-0.499984740745262"/>
      <name val="Arial"/>
      <family val="2"/>
    </font>
    <font>
      <i/>
      <sz val="10"/>
      <name val="Arial"/>
      <family val="2"/>
    </font>
    <font>
      <sz val="10"/>
      <name val="Arial"/>
      <family val="2"/>
    </font>
    <font>
      <sz val="12"/>
      <color rgb="FF000000"/>
      <name val="Arial"/>
      <family val="2"/>
    </font>
    <font>
      <b/>
      <sz val="10"/>
      <color rgb="FFFF0000"/>
      <name val="Arial"/>
      <family val="2"/>
    </font>
    <font>
      <b/>
      <sz val="12"/>
      <color rgb="FFFF0000"/>
      <name val="Arial"/>
      <family val="2"/>
    </font>
    <font>
      <b/>
      <sz val="11"/>
      <color rgb="FFFF0000"/>
      <name val="Arial"/>
      <family val="2"/>
    </font>
    <font>
      <b/>
      <sz val="14"/>
      <color rgb="FFFF0000"/>
      <name val="Calibri"/>
      <family val="2"/>
    </font>
    <font>
      <sz val="11"/>
      <name val="Calibri"/>
      <family val="2"/>
    </font>
    <font>
      <b/>
      <sz val="10"/>
      <color rgb="FFFFFF00"/>
      <name val="Arial"/>
      <family val="2"/>
    </font>
    <font>
      <b/>
      <sz val="11"/>
      <color theme="1"/>
      <name val="Arial"/>
      <family val="2"/>
    </font>
    <font>
      <b/>
      <sz val="12"/>
      <color rgb="FF002060"/>
      <name val="Arial"/>
      <family val="2"/>
    </font>
    <font>
      <sz val="11"/>
      <color theme="1"/>
      <name val="Arial Narrow"/>
      <family val="2"/>
    </font>
    <font>
      <sz val="10"/>
      <name val="Arial Narrow"/>
      <family val="2"/>
    </font>
    <font>
      <i/>
      <sz val="10"/>
      <color theme="1"/>
      <name val="Arial"/>
      <family val="2"/>
    </font>
  </fonts>
  <fills count="11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
      <patternFill patternType="solid">
        <fgColor theme="3" tint="0.79998168889431442"/>
        <bgColor indexed="64"/>
      </patternFill>
    </fill>
    <fill>
      <patternFill patternType="solid">
        <fgColor rgb="FF0070C0"/>
        <bgColor indexed="64"/>
      </patternFill>
    </fill>
    <fill>
      <patternFill patternType="solid">
        <fgColor theme="4"/>
        <bgColor indexed="64"/>
      </patternFill>
    </fill>
    <fill>
      <patternFill patternType="solid">
        <fgColor theme="3" tint="0.39997558519241921"/>
        <bgColor indexed="64"/>
      </patternFill>
    </fill>
    <fill>
      <patternFill patternType="solid">
        <fgColor rgb="FFC5D9F1"/>
        <bgColor indexed="64"/>
      </patternFill>
    </fill>
    <fill>
      <patternFill patternType="solid">
        <fgColor theme="5" tint="0.79998168889431442"/>
        <bgColor indexed="64"/>
      </patternFill>
    </fill>
    <fill>
      <patternFill patternType="solid">
        <fgColor rgb="FFD9E1F2"/>
        <bgColor indexed="64"/>
      </patternFill>
    </fill>
  </fills>
  <borders count="114">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style="thin">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style="medium">
        <color indexed="64"/>
      </left>
      <right/>
      <top style="thin">
        <color indexed="64"/>
      </top>
      <bottom/>
      <diagonal/>
    </border>
    <border>
      <left/>
      <right style="medium">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47639">
    <xf numFmtId="0" fontId="0" fillId="0" borderId="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8"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5" borderId="0" applyNumberFormat="0" applyBorder="0" applyAlignment="0" applyProtection="0"/>
    <xf numFmtId="0" fontId="41" fillId="8" borderId="0" applyNumberFormat="0" applyBorder="0" applyAlignment="0" applyProtection="0"/>
    <xf numFmtId="0" fontId="41" fillId="11" borderId="0" applyNumberFormat="0" applyBorder="0" applyAlignment="0" applyProtection="0"/>
    <xf numFmtId="0" fontId="42" fillId="12"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9" borderId="0" applyNumberFormat="0" applyBorder="0" applyAlignment="0" applyProtection="0"/>
    <xf numFmtId="168" fontId="30" fillId="20" borderId="1">
      <alignment horizontal="center" vertical="center"/>
    </xf>
    <xf numFmtId="168" fontId="30" fillId="20" borderId="1">
      <alignment horizontal="center" vertical="center"/>
    </xf>
    <xf numFmtId="168" fontId="30" fillId="20" borderId="1">
      <alignment horizontal="center" vertical="center"/>
    </xf>
    <xf numFmtId="0" fontId="43" fillId="3" borderId="0" applyNumberFormat="0" applyBorder="0" applyAlignment="0" applyProtection="0"/>
    <xf numFmtId="0" fontId="44" fillId="21" borderId="2" applyNumberFormat="0" applyAlignment="0" applyProtection="0"/>
    <xf numFmtId="0" fontId="45" fillId="22" borderId="3" applyNumberFormat="0" applyAlignment="0" applyProtection="0"/>
    <xf numFmtId="43" fontId="19" fillId="0" borderId="0" applyFont="0" applyFill="0" applyBorder="0" applyAlignment="0" applyProtection="0"/>
    <xf numFmtId="41" fontId="22" fillId="0" borderId="0" applyFont="0" applyFill="0" applyBorder="0" applyAlignment="0" applyProtection="0"/>
    <xf numFmtId="43" fontId="5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7"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3" fontId="19" fillId="0" borderId="0" applyFont="0" applyFill="0" applyBorder="0" applyAlignment="0" applyProtection="0"/>
    <xf numFmtId="3" fontId="57"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3" fontId="57"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44" fontId="19" fillId="0" borderId="0" applyFont="0" applyFill="0" applyBorder="0" applyAlignment="0" applyProtection="0"/>
    <xf numFmtId="44" fontId="57" fillId="0" borderId="0" applyFont="0" applyFill="0" applyBorder="0" applyAlignment="0" applyProtection="0"/>
    <xf numFmtId="44" fontId="57" fillId="0" borderId="0" applyFont="0" applyFill="0" applyBorder="0" applyAlignment="0" applyProtection="0"/>
    <xf numFmtId="44" fontId="22" fillId="0" borderId="0" applyFont="0" applyFill="0" applyBorder="0" applyAlignment="0" applyProtection="0"/>
    <xf numFmtId="0" fontId="19" fillId="0" borderId="0" applyFont="0" applyFill="0" applyBorder="0" applyAlignment="0" applyProtection="0"/>
    <xf numFmtId="0" fontId="57"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57"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4" fontId="19" fillId="0" borderId="0" applyFont="0" applyFill="0" applyBorder="0" applyAlignment="0" applyProtection="0"/>
    <xf numFmtId="14" fontId="57" fillId="0" borderId="0" applyFont="0" applyFill="0" applyBorder="0" applyAlignment="0" applyProtection="0"/>
    <xf numFmtId="14" fontId="22" fillId="0" borderId="0" applyFont="0" applyFill="0" applyBorder="0" applyAlignment="0" applyProtection="0"/>
    <xf numFmtId="14" fontId="22" fillId="0" borderId="0" applyFont="0" applyFill="0" applyBorder="0" applyAlignment="0" applyProtection="0"/>
    <xf numFmtId="14" fontId="57" fillId="0" borderId="0" applyFont="0" applyFill="0" applyBorder="0" applyAlignment="0" applyProtection="0"/>
    <xf numFmtId="14" fontId="22" fillId="0" borderId="0" applyFont="0" applyFill="0" applyBorder="0" applyAlignment="0" applyProtection="0"/>
    <xf numFmtId="14" fontId="22" fillId="0" borderId="0" applyFont="0" applyFill="0" applyBorder="0" applyAlignment="0" applyProtection="0"/>
    <xf numFmtId="0" fontId="46" fillId="0" borderId="0" applyNumberFormat="0" applyFill="0" applyBorder="0" applyAlignment="0" applyProtection="0"/>
    <xf numFmtId="2" fontId="19" fillId="0" borderId="0" applyFont="0" applyFill="0" applyBorder="0" applyAlignment="0" applyProtection="0"/>
    <xf numFmtId="2" fontId="57"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2" fontId="57"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0" fontId="47" fillId="4" borderId="0" applyNumberFormat="0" applyBorder="0" applyAlignment="0" applyProtection="0"/>
    <xf numFmtId="38" fontId="23" fillId="23" borderId="0" applyNumberFormat="0" applyBorder="0" applyAlignment="0" applyProtection="0"/>
    <xf numFmtId="38" fontId="20" fillId="23" borderId="0" applyNumberFormat="0" applyBorder="0" applyAlignment="0" applyProtection="0"/>
    <xf numFmtId="38" fontId="20" fillId="23" borderId="0" applyNumberFormat="0" applyBorder="0" applyAlignment="0" applyProtection="0"/>
    <xf numFmtId="0" fontId="32" fillId="0" borderId="0" applyNumberFormat="0" applyFill="0" applyBorder="0" applyAlignment="0" applyProtection="0"/>
    <xf numFmtId="0" fontId="21" fillId="0" borderId="4" applyNumberFormat="0" applyAlignment="0" applyProtection="0">
      <alignment horizontal="left" vertical="center"/>
    </xf>
    <xf numFmtId="0" fontId="21" fillId="0" borderId="5">
      <alignment horizontal="left" vertical="center"/>
    </xf>
    <xf numFmtId="0" fontId="33" fillId="0" borderId="0" applyNumberFormat="0" applyFont="0" applyFill="0" applyBorder="0" applyProtection="0"/>
    <xf numFmtId="0" fontId="33" fillId="0" borderId="0" applyNumberFormat="0" applyFont="0" applyFill="0" applyBorder="0" applyProtection="0"/>
    <xf numFmtId="0" fontId="28"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48" fillId="0" borderId="6" applyNumberFormat="0" applyFill="0" applyAlignment="0" applyProtection="0"/>
    <xf numFmtId="0" fontId="48" fillId="0" borderId="0" applyNumberFormat="0" applyFill="0" applyBorder="0" applyAlignment="0" applyProtection="0"/>
    <xf numFmtId="169" fontId="19" fillId="0" borderId="0">
      <protection locked="0"/>
    </xf>
    <xf numFmtId="169" fontId="57" fillId="0" borderId="0">
      <protection locked="0"/>
    </xf>
    <xf numFmtId="169" fontId="22" fillId="0" borderId="0">
      <protection locked="0"/>
    </xf>
    <xf numFmtId="169" fontId="22" fillId="0" borderId="0">
      <protection locked="0"/>
    </xf>
    <xf numFmtId="169" fontId="57" fillId="0" borderId="0">
      <protection locked="0"/>
    </xf>
    <xf numFmtId="169" fontId="22" fillId="0" borderId="0">
      <protection locked="0"/>
    </xf>
    <xf numFmtId="169" fontId="22" fillId="0" borderId="0">
      <protection locked="0"/>
    </xf>
    <xf numFmtId="169" fontId="22" fillId="0" borderId="0">
      <protection locked="0"/>
    </xf>
    <xf numFmtId="169" fontId="19" fillId="0" borderId="0">
      <protection locked="0"/>
    </xf>
    <xf numFmtId="169" fontId="57" fillId="0" borderId="0">
      <protection locked="0"/>
    </xf>
    <xf numFmtId="169" fontId="22" fillId="0" borderId="0">
      <protection locked="0"/>
    </xf>
    <xf numFmtId="169" fontId="22" fillId="0" borderId="0">
      <protection locked="0"/>
    </xf>
    <xf numFmtId="169" fontId="57" fillId="0" borderId="0">
      <protection locked="0"/>
    </xf>
    <xf numFmtId="169" fontId="22" fillId="0" borderId="0">
      <protection locked="0"/>
    </xf>
    <xf numFmtId="169" fontId="22" fillId="0" borderId="0">
      <protection locked="0"/>
    </xf>
    <xf numFmtId="169" fontId="22" fillId="0" borderId="0">
      <protection locked="0"/>
    </xf>
    <xf numFmtId="170" fontId="22" fillId="0" borderId="0" applyFont="0" applyFill="0" applyBorder="0" applyAlignment="0" applyProtection="0">
      <alignment horizontal="center"/>
    </xf>
    <xf numFmtId="0" fontId="34" fillId="0" borderId="7" applyNumberFormat="0" applyFill="0" applyAlignment="0" applyProtection="0"/>
    <xf numFmtId="0" fontId="49" fillId="7" borderId="2" applyNumberFormat="0" applyAlignment="0" applyProtection="0"/>
    <xf numFmtId="10" fontId="23" fillId="24" borderId="8" applyNumberFormat="0" applyBorder="0" applyAlignment="0" applyProtection="0"/>
    <xf numFmtId="10" fontId="20" fillId="24" borderId="8" applyNumberFormat="0" applyBorder="0" applyAlignment="0" applyProtection="0"/>
    <xf numFmtId="10" fontId="20" fillId="24" borderId="8" applyNumberFormat="0" applyBorder="0" applyAlignment="0" applyProtection="0"/>
    <xf numFmtId="0" fontId="50" fillId="0" borderId="9" applyNumberFormat="0" applyFill="0" applyAlignment="0" applyProtection="0"/>
    <xf numFmtId="0" fontId="51" fillId="25" borderId="0" applyNumberFormat="0" applyBorder="0" applyAlignment="0" applyProtection="0"/>
    <xf numFmtId="37" fontId="35" fillId="0" borderId="0"/>
    <xf numFmtId="37" fontId="35" fillId="0" borderId="0"/>
    <xf numFmtId="37" fontId="35" fillId="0" borderId="0"/>
    <xf numFmtId="171" fontId="25" fillId="0" borderId="0"/>
    <xf numFmtId="171" fontId="25" fillId="0" borderId="0"/>
    <xf numFmtId="171" fontId="25" fillId="0" borderId="0"/>
    <xf numFmtId="0" fontId="86" fillId="0" borderId="0"/>
    <xf numFmtId="0" fontId="67" fillId="0" borderId="0"/>
    <xf numFmtId="0" fontId="22" fillId="0" borderId="0"/>
    <xf numFmtId="0" fontId="22" fillId="0" borderId="0"/>
    <xf numFmtId="0" fontId="79" fillId="0" borderId="0"/>
    <xf numFmtId="0" fontId="79" fillId="0" borderId="0"/>
    <xf numFmtId="0" fontId="79" fillId="0" borderId="0"/>
    <xf numFmtId="0" fontId="22" fillId="0" borderId="0"/>
    <xf numFmtId="0" fontId="81" fillId="0" borderId="0"/>
    <xf numFmtId="0" fontId="81" fillId="0" borderId="0"/>
    <xf numFmtId="0" fontId="81" fillId="0" borderId="0"/>
    <xf numFmtId="0" fontId="27" fillId="0" borderId="0"/>
    <xf numFmtId="0" fontId="19" fillId="26" borderId="10" applyNumberFormat="0" applyFont="0" applyAlignment="0" applyProtection="0"/>
    <xf numFmtId="0" fontId="57" fillId="26" borderId="10" applyNumberFormat="0" applyFont="0" applyAlignment="0" applyProtection="0"/>
    <xf numFmtId="0" fontId="52" fillId="21" borderId="11" applyNumberFormat="0" applyAlignment="0" applyProtection="0"/>
    <xf numFmtId="9" fontId="19" fillId="0" borderId="0" applyFont="0" applyFill="0" applyBorder="0" applyAlignment="0" applyProtection="0"/>
    <xf numFmtId="10" fontId="19" fillId="0" borderId="0" applyFont="0" applyFill="0" applyBorder="0" applyAlignment="0" applyProtection="0"/>
    <xf numFmtId="10" fontId="57"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57"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9" fontId="22" fillId="0" borderId="0" applyFont="0" applyFill="0" applyBorder="0" applyAlignment="0" applyProtection="0"/>
    <xf numFmtId="9" fontId="57"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7"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4" fontId="31" fillId="27" borderId="11" applyNumberFormat="0" applyProtection="0">
      <alignment vertical="center"/>
    </xf>
    <xf numFmtId="4" fontId="31" fillId="27" borderId="11" applyNumberFormat="0" applyProtection="0">
      <alignment vertical="center"/>
    </xf>
    <xf numFmtId="4" fontId="80" fillId="28" borderId="8" applyNumberFormat="0" applyProtection="0">
      <alignment horizontal="right" vertical="center" wrapText="1"/>
    </xf>
    <xf numFmtId="4" fontId="31" fillId="27" borderId="11" applyNumberFormat="0" applyProtection="0">
      <alignment vertical="center"/>
    </xf>
    <xf numFmtId="4" fontId="84" fillId="29" borderId="8" applyNumberFormat="0" applyProtection="0">
      <alignment horizontal="right" vertical="center" wrapText="1"/>
    </xf>
    <xf numFmtId="4" fontId="80" fillId="28" borderId="8" applyNumberFormat="0" applyProtection="0">
      <alignment horizontal="right" vertical="center" wrapText="1"/>
    </xf>
    <xf numFmtId="4" fontId="59" fillId="27" borderId="12" applyNumberFormat="0" applyProtection="0">
      <alignment vertical="center"/>
    </xf>
    <xf numFmtId="4" fontId="60" fillId="30" borderId="13">
      <alignment vertical="center"/>
    </xf>
    <xf numFmtId="4" fontId="61" fillId="30" borderId="13">
      <alignment vertical="center"/>
    </xf>
    <xf numFmtId="4" fontId="60" fillId="31" borderId="13">
      <alignment vertical="center"/>
    </xf>
    <xf numFmtId="4" fontId="61" fillId="31" borderId="13">
      <alignment vertical="center"/>
    </xf>
    <xf numFmtId="4" fontId="31" fillId="27" borderId="11" applyNumberFormat="0" applyProtection="0">
      <alignment horizontal="left" vertical="center" indent="1"/>
    </xf>
    <xf numFmtId="4" fontId="31" fillId="27" borderId="11" applyNumberFormat="0" applyProtection="0">
      <alignment horizontal="left" vertical="center" indent="1"/>
    </xf>
    <xf numFmtId="4" fontId="80" fillId="28" borderId="8" applyNumberFormat="0" applyProtection="0">
      <alignment horizontal="left" vertical="center" indent="1"/>
    </xf>
    <xf numFmtId="4" fontId="31" fillId="27" borderId="11" applyNumberFormat="0" applyProtection="0">
      <alignment horizontal="left" vertical="center" indent="1"/>
    </xf>
    <xf numFmtId="4" fontId="84" fillId="29" borderId="8" applyNumberFormat="0" applyProtection="0">
      <alignment horizontal="left" vertical="center" indent="1"/>
    </xf>
    <xf numFmtId="4" fontId="80" fillId="28" borderId="8" applyNumberFormat="0" applyProtection="0">
      <alignment horizontal="left" vertical="center" indent="1"/>
    </xf>
    <xf numFmtId="0" fontId="56" fillId="27" borderId="12" applyNumberFormat="0" applyProtection="0">
      <alignment horizontal="left" vertical="top" indent="1"/>
    </xf>
    <xf numFmtId="4" fontId="62" fillId="32" borderId="8" applyNumberFormat="0" applyProtection="0">
      <alignment horizontal="left" vertical="center"/>
    </xf>
    <xf numFmtId="4" fontId="62" fillId="33" borderId="8" applyNumberFormat="0" applyProtection="0">
      <alignment horizontal="center" vertical="center"/>
    </xf>
    <xf numFmtId="4" fontId="63" fillId="34" borderId="8" applyNumberFormat="0">
      <alignment horizontal="right" vertical="center"/>
    </xf>
    <xf numFmtId="4" fontId="31" fillId="3" borderId="12" applyNumberFormat="0" applyProtection="0">
      <alignment horizontal="right" vertical="center"/>
    </xf>
    <xf numFmtId="4" fontId="31" fillId="3" borderId="12" applyNumberFormat="0" applyProtection="0">
      <alignment horizontal="right" vertical="center"/>
    </xf>
    <xf numFmtId="4" fontId="31" fillId="9" borderId="12" applyNumberFormat="0" applyProtection="0">
      <alignment horizontal="right" vertical="center"/>
    </xf>
    <xf numFmtId="4" fontId="31" fillId="9" borderId="12" applyNumberFormat="0" applyProtection="0">
      <alignment horizontal="right" vertical="center"/>
    </xf>
    <xf numFmtId="4" fontId="31" fillId="17" borderId="12" applyNumberFormat="0" applyProtection="0">
      <alignment horizontal="right" vertical="center"/>
    </xf>
    <xf numFmtId="4" fontId="31" fillId="17" borderId="12" applyNumberFormat="0" applyProtection="0">
      <alignment horizontal="right" vertical="center"/>
    </xf>
    <xf numFmtId="4" fontId="31" fillId="11" borderId="12" applyNumberFormat="0" applyProtection="0">
      <alignment horizontal="right" vertical="center"/>
    </xf>
    <xf numFmtId="4" fontId="31" fillId="11" borderId="12" applyNumberFormat="0" applyProtection="0">
      <alignment horizontal="right" vertical="center"/>
    </xf>
    <xf numFmtId="4" fontId="31" fillId="15" borderId="12" applyNumberFormat="0" applyProtection="0">
      <alignment horizontal="right" vertical="center"/>
    </xf>
    <xf numFmtId="4" fontId="31" fillId="15" borderId="12" applyNumberFormat="0" applyProtection="0">
      <alignment horizontal="right" vertical="center"/>
    </xf>
    <xf numFmtId="4" fontId="31" fillId="19" borderId="12" applyNumberFormat="0" applyProtection="0">
      <alignment horizontal="right" vertical="center"/>
    </xf>
    <xf numFmtId="4" fontId="31" fillId="19" borderId="12" applyNumberFormat="0" applyProtection="0">
      <alignment horizontal="right" vertical="center"/>
    </xf>
    <xf numFmtId="4" fontId="31" fillId="18" borderId="12" applyNumberFormat="0" applyProtection="0">
      <alignment horizontal="right" vertical="center"/>
    </xf>
    <xf numFmtId="4" fontId="31" fillId="18" borderId="12" applyNumberFormat="0" applyProtection="0">
      <alignment horizontal="right" vertical="center"/>
    </xf>
    <xf numFmtId="4" fontId="31" fillId="35" borderId="12" applyNumberFormat="0" applyProtection="0">
      <alignment horizontal="right" vertical="center"/>
    </xf>
    <xf numFmtId="4" fontId="31" fillId="35" borderId="12" applyNumberFormat="0" applyProtection="0">
      <alignment horizontal="right" vertical="center"/>
    </xf>
    <xf numFmtId="4" fontId="31" fillId="10" borderId="12" applyNumberFormat="0" applyProtection="0">
      <alignment horizontal="right" vertical="center"/>
    </xf>
    <xf numFmtId="4" fontId="31" fillId="10" borderId="12" applyNumberFormat="0" applyProtection="0">
      <alignment horizontal="right" vertical="center"/>
    </xf>
    <xf numFmtId="4" fontId="56" fillId="0" borderId="8" applyNumberFormat="0" applyProtection="0">
      <alignment horizontal="left" vertical="center" indent="1"/>
    </xf>
    <xf numFmtId="4" fontId="56" fillId="36" borderId="8" applyNumberFormat="0" applyProtection="0">
      <alignment horizontal="left" vertical="center" indent="1"/>
    </xf>
    <xf numFmtId="4" fontId="31" fillId="0" borderId="8" applyNumberFormat="0" applyProtection="0">
      <alignment horizontal="left" vertical="center" indent="1"/>
    </xf>
    <xf numFmtId="4" fontId="31" fillId="0" borderId="8" applyNumberFormat="0" applyProtection="0">
      <alignment horizontal="left" vertical="center" indent="1"/>
    </xf>
    <xf numFmtId="4" fontId="31" fillId="21" borderId="8" applyNumberFormat="0" applyProtection="0">
      <alignment horizontal="left" vertical="center" indent="1"/>
    </xf>
    <xf numFmtId="4" fontId="31" fillId="0" borderId="8" applyNumberFormat="0" applyProtection="0">
      <alignment horizontal="left" vertical="center" indent="1"/>
    </xf>
    <xf numFmtId="4" fontId="64" fillId="37" borderId="0" applyNumberFormat="0" applyProtection="0">
      <alignment horizontal="left" vertical="center" indent="1"/>
    </xf>
    <xf numFmtId="4" fontId="64" fillId="37" borderId="0" applyNumberFormat="0" applyProtection="0">
      <alignment horizontal="left" vertical="center" indent="1"/>
    </xf>
    <xf numFmtId="4" fontId="83" fillId="37" borderId="0" applyNumberFormat="0" applyProtection="0">
      <alignment horizontal="left" vertical="center" indent="1"/>
    </xf>
    <xf numFmtId="4" fontId="64" fillId="37" borderId="0" applyNumberFormat="0" applyProtection="0">
      <alignment horizontal="left" vertical="center" indent="1"/>
    </xf>
    <xf numFmtId="4" fontId="65" fillId="21" borderId="12" applyNumberFormat="0" applyProtection="0">
      <alignment horizontal="center" vertical="center"/>
    </xf>
    <xf numFmtId="4" fontId="31" fillId="38" borderId="12" applyNumberFormat="0" applyProtection="0">
      <alignment horizontal="right" vertical="center"/>
    </xf>
    <xf numFmtId="4" fontId="66" fillId="39" borderId="14">
      <alignment horizontal="left" vertical="center" indent="1"/>
    </xf>
    <xf numFmtId="4" fontId="62" fillId="0" borderId="0" applyNumberFormat="0" applyProtection="0">
      <alignment horizontal="left" vertical="center" indent="1"/>
    </xf>
    <xf numFmtId="4" fontId="62" fillId="0" borderId="0" applyNumberFormat="0" applyProtection="0">
      <alignment horizontal="left" vertical="center" indent="1"/>
    </xf>
    <xf numFmtId="4" fontId="62" fillId="0" borderId="0" applyNumberFormat="0" applyProtection="0">
      <alignment horizontal="left" vertical="center" indent="1"/>
    </xf>
    <xf numFmtId="4" fontId="81" fillId="0" borderId="0" applyNumberFormat="0" applyProtection="0">
      <alignment horizontal="left" vertical="center" indent="1"/>
    </xf>
    <xf numFmtId="4" fontId="62" fillId="0" borderId="0" applyNumberFormat="0" applyProtection="0">
      <alignment horizontal="left" vertical="center" indent="1"/>
    </xf>
    <xf numFmtId="4" fontId="62" fillId="0" borderId="0" applyNumberFormat="0" applyProtection="0">
      <alignment horizontal="left" vertical="center" indent="1"/>
    </xf>
    <xf numFmtId="4" fontId="62" fillId="0" borderId="0" applyNumberFormat="0" applyProtection="0">
      <alignment horizontal="left" vertical="center" indent="1"/>
    </xf>
    <xf numFmtId="4" fontId="62" fillId="0" borderId="0" applyNumberFormat="0" applyProtection="0">
      <alignment horizontal="left" vertical="center" indent="1"/>
    </xf>
    <xf numFmtId="4" fontId="85" fillId="0" borderId="0" applyNumberFormat="0" applyProtection="0">
      <alignment horizontal="left" vertical="center" indent="1"/>
    </xf>
    <xf numFmtId="4" fontId="62" fillId="0" borderId="0" applyNumberFormat="0" applyProtection="0">
      <alignment horizontal="left" vertical="center" indent="1"/>
    </xf>
    <xf numFmtId="0" fontId="62" fillId="40" borderId="8" applyNumberFormat="0" applyProtection="0">
      <alignment horizontal="left" vertical="center" indent="2"/>
    </xf>
    <xf numFmtId="0" fontId="62" fillId="40" borderId="8" applyNumberFormat="0" applyProtection="0">
      <alignment horizontal="left" vertical="center" indent="2"/>
    </xf>
    <xf numFmtId="0" fontId="62" fillId="40" borderId="8" applyNumberFormat="0" applyProtection="0">
      <alignment horizontal="left" vertical="center" indent="2"/>
    </xf>
    <xf numFmtId="0" fontId="81" fillId="0" borderId="8" applyNumberFormat="0" applyProtection="0">
      <alignment horizontal="left" vertical="center" indent="2"/>
    </xf>
    <xf numFmtId="0" fontId="62" fillId="40" borderId="8" applyNumberFormat="0" applyProtection="0">
      <alignment horizontal="left" vertical="center" indent="2"/>
    </xf>
    <xf numFmtId="0" fontId="57"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82" fillId="37" borderId="12" applyNumberFormat="0" applyProtection="0">
      <alignment horizontal="left" vertical="top" indent="1"/>
    </xf>
    <xf numFmtId="0" fontId="67" fillId="0" borderId="8" applyNumberFormat="0" applyProtection="0">
      <alignment horizontal="left" vertical="center" indent="2"/>
    </xf>
    <xf numFmtId="0" fontId="67" fillId="0" borderId="8" applyNumberFormat="0" applyProtection="0">
      <alignment horizontal="left" vertical="center" indent="2"/>
    </xf>
    <xf numFmtId="0" fontId="81" fillId="0" borderId="8" applyNumberFormat="0" applyProtection="0">
      <alignment horizontal="left" vertical="center" indent="2"/>
    </xf>
    <xf numFmtId="0" fontId="67" fillId="0" borderId="8" applyNumberFormat="0" applyProtection="0">
      <alignment horizontal="left" vertical="center" indent="2"/>
    </xf>
    <xf numFmtId="0" fontId="57"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82" fillId="41" borderId="12" applyNumberFormat="0" applyProtection="0">
      <alignment horizontal="left" vertical="top" indent="1"/>
    </xf>
    <xf numFmtId="0" fontId="67" fillId="0" borderId="8" applyNumberFormat="0" applyProtection="0">
      <alignment horizontal="left" vertical="center" indent="2"/>
    </xf>
    <xf numFmtId="0" fontId="67" fillId="0" borderId="8" applyNumberFormat="0" applyProtection="0">
      <alignment horizontal="left" vertical="center" indent="2"/>
    </xf>
    <xf numFmtId="0" fontId="81" fillId="0" borderId="8" applyNumberFormat="0" applyProtection="0">
      <alignment horizontal="left" vertical="center" indent="2"/>
    </xf>
    <xf numFmtId="0" fontId="67" fillId="0" borderId="8" applyNumberFormat="0" applyProtection="0">
      <alignment horizontal="left" vertical="center" indent="2"/>
    </xf>
    <xf numFmtId="0" fontId="57"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82" fillId="20" borderId="12" applyNumberFormat="0" applyProtection="0">
      <alignment horizontal="left" vertical="top" indent="1"/>
    </xf>
    <xf numFmtId="0" fontId="67" fillId="0" borderId="8" applyNumberFormat="0" applyProtection="0">
      <alignment horizontal="left" vertical="center" indent="2"/>
    </xf>
    <xf numFmtId="0" fontId="67" fillId="0" borderId="8" applyNumberFormat="0" applyProtection="0">
      <alignment horizontal="left" vertical="center" indent="2"/>
    </xf>
    <xf numFmtId="0" fontId="81" fillId="0" borderId="8" applyNumberFormat="0" applyProtection="0">
      <alignment horizontal="left" vertical="center" indent="2"/>
    </xf>
    <xf numFmtId="0" fontId="67" fillId="0" borderId="8" applyNumberFormat="0" applyProtection="0">
      <alignment horizontal="left" vertical="center" indent="2"/>
    </xf>
    <xf numFmtId="0" fontId="57"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82" fillId="42" borderId="12" applyNumberFormat="0" applyProtection="0">
      <alignment horizontal="left" vertical="top" indent="1"/>
    </xf>
    <xf numFmtId="4" fontId="31" fillId="24" borderId="12" applyNumberFormat="0" applyProtection="0">
      <alignment vertical="center"/>
    </xf>
    <xf numFmtId="4" fontId="31" fillId="24" borderId="12" applyNumberFormat="0" applyProtection="0">
      <alignment vertical="center"/>
    </xf>
    <xf numFmtId="4" fontId="68" fillId="24" borderId="12" applyNumberFormat="0" applyProtection="0">
      <alignment vertical="center"/>
    </xf>
    <xf numFmtId="4" fontId="69" fillId="30" borderId="14">
      <alignment vertical="center"/>
    </xf>
    <xf numFmtId="4" fontId="70" fillId="30" borderId="14">
      <alignment vertical="center"/>
    </xf>
    <xf numFmtId="4" fontId="69" fillId="31" borderId="14">
      <alignment vertical="center"/>
    </xf>
    <xf numFmtId="4" fontId="70" fillId="31" borderId="14">
      <alignment vertical="center"/>
    </xf>
    <xf numFmtId="4" fontId="71" fillId="0" borderId="0" applyNumberFormat="0" applyProtection="0">
      <alignment horizontal="left" vertical="center" indent="1"/>
    </xf>
    <xf numFmtId="0" fontId="31" fillId="24" borderId="12" applyNumberFormat="0" applyProtection="0">
      <alignment horizontal="left" vertical="top" indent="1"/>
    </xf>
    <xf numFmtId="0" fontId="31" fillId="24" borderId="12" applyNumberFormat="0" applyProtection="0">
      <alignment horizontal="left" vertical="top" indent="1"/>
    </xf>
    <xf numFmtId="0" fontId="63" fillId="34" borderId="8" applyNumberFormat="0">
      <alignment horizontal="left" vertical="center"/>
    </xf>
    <xf numFmtId="4" fontId="20" fillId="0" borderId="8" applyNumberFormat="0" applyProtection="0">
      <alignment horizontal="left" vertical="center" indent="1"/>
    </xf>
    <xf numFmtId="4" fontId="31" fillId="43" borderId="11" applyNumberFormat="0" applyProtection="0">
      <alignment horizontal="right" vertical="center"/>
    </xf>
    <xf numFmtId="4" fontId="31" fillId="43" borderId="11" applyNumberFormat="0" applyProtection="0">
      <alignment horizontal="right" vertical="center"/>
    </xf>
    <xf numFmtId="4" fontId="79" fillId="0" borderId="8" applyNumberFormat="0" applyProtection="0">
      <alignment horizontal="right" vertical="center" wrapText="1"/>
    </xf>
    <xf numFmtId="4" fontId="31" fillId="43" borderId="11" applyNumberFormat="0" applyProtection="0">
      <alignment horizontal="right" vertical="center"/>
    </xf>
    <xf numFmtId="4" fontId="79" fillId="0" borderId="8" applyNumberFormat="0" applyProtection="0">
      <alignment horizontal="right" vertical="center" wrapText="1"/>
    </xf>
    <xf numFmtId="4" fontId="68" fillId="44" borderId="12" applyNumberFormat="0" applyProtection="0">
      <alignment horizontal="right" vertical="center"/>
    </xf>
    <xf numFmtId="4" fontId="72" fillId="30" borderId="14">
      <alignment vertical="center"/>
    </xf>
    <xf numFmtId="4" fontId="73" fillId="30" borderId="14">
      <alignment vertical="center"/>
    </xf>
    <xf numFmtId="4" fontId="72" fillId="31" borderId="14">
      <alignment vertical="center"/>
    </xf>
    <xf numFmtId="4" fontId="73" fillId="45" borderId="14">
      <alignment vertical="center"/>
    </xf>
    <xf numFmtId="0" fontId="57" fillId="46" borderId="11" applyNumberFormat="0" applyProtection="0">
      <alignment horizontal="left" vertical="center" indent="1"/>
    </xf>
    <xf numFmtId="0" fontId="22" fillId="46" borderId="11" applyNumberFormat="0" applyProtection="0">
      <alignment horizontal="left" vertical="center" indent="1"/>
    </xf>
    <xf numFmtId="4" fontId="79" fillId="0" borderId="8" applyNumberFormat="0" applyProtection="0">
      <alignment horizontal="left" vertical="center" indent="1"/>
    </xf>
    <xf numFmtId="0" fontId="22" fillId="46" borderId="11" applyNumberFormat="0" applyProtection="0">
      <alignment horizontal="left" vertical="center" indent="1"/>
    </xf>
    <xf numFmtId="0" fontId="22" fillId="46" borderId="11" applyNumberFormat="0" applyProtection="0">
      <alignment horizontal="left" vertical="center" indent="1"/>
    </xf>
    <xf numFmtId="0" fontId="22" fillId="46" borderId="11" applyNumberFormat="0" applyProtection="0">
      <alignment horizontal="left" vertical="center" indent="1"/>
    </xf>
    <xf numFmtId="4" fontId="79" fillId="0" borderId="8" applyNumberFormat="0" applyProtection="0">
      <alignment horizontal="left" vertical="center" indent="1"/>
    </xf>
    <xf numFmtId="0" fontId="62" fillId="47" borderId="8" applyNumberFormat="0" applyProtection="0">
      <alignment horizontal="center" vertical="top" wrapText="1"/>
    </xf>
    <xf numFmtId="0" fontId="62" fillId="33" borderId="8" applyNumberFormat="0" applyProtection="0">
      <alignment horizontal="center" vertical="center" wrapText="1"/>
    </xf>
    <xf numFmtId="4" fontId="74" fillId="39" borderId="15">
      <alignment vertical="center"/>
    </xf>
    <xf numFmtId="4" fontId="75" fillId="39" borderId="15">
      <alignment vertical="center"/>
    </xf>
    <xf numFmtId="4" fontId="60" fillId="30" borderId="15">
      <alignment vertical="center"/>
    </xf>
    <xf numFmtId="4" fontId="61" fillId="30" borderId="15">
      <alignment vertical="center"/>
    </xf>
    <xf numFmtId="4" fontId="60" fillId="31" borderId="14">
      <alignment vertical="center"/>
    </xf>
    <xf numFmtId="4" fontId="61" fillId="31" borderId="14">
      <alignment vertical="center"/>
    </xf>
    <xf numFmtId="4" fontId="76" fillId="24" borderId="15">
      <alignment horizontal="left" vertical="center" indent="1"/>
    </xf>
    <xf numFmtId="4" fontId="55" fillId="0" borderId="0" applyNumberFormat="0" applyProtection="0">
      <alignment vertical="center"/>
    </xf>
    <xf numFmtId="4" fontId="77" fillId="0" borderId="12" applyNumberFormat="0" applyProtection="0">
      <alignment horizontal="right" vertical="center"/>
    </xf>
    <xf numFmtId="4" fontId="77" fillId="44" borderId="12" applyNumberFormat="0" applyProtection="0">
      <alignment horizontal="right" vertical="center"/>
    </xf>
    <xf numFmtId="0" fontId="78" fillId="39" borderId="16">
      <protection locked="0"/>
    </xf>
    <xf numFmtId="0" fontId="78" fillId="48" borderId="0"/>
    <xf numFmtId="0" fontId="58" fillId="0" borderId="0"/>
    <xf numFmtId="0" fontId="36" fillId="0" borderId="0" applyNumberFormat="0" applyFont="0" applyFill="0" applyBorder="0" applyAlignment="0" applyProtection="0"/>
    <xf numFmtId="0" fontId="36" fillId="0" borderId="0" applyNumberFormat="0" applyFont="0" applyFill="0" applyBorder="0" applyAlignment="0" applyProtection="0"/>
    <xf numFmtId="0" fontId="53" fillId="0" borderId="0" applyNumberFormat="0" applyFill="0" applyBorder="0" applyAlignment="0" applyProtection="0"/>
    <xf numFmtId="0" fontId="19" fillId="0" borderId="17" applyNumberFormat="0" applyFill="0" applyBorder="0" applyAlignment="0" applyProtection="0"/>
    <xf numFmtId="0" fontId="57" fillId="0" borderId="17" applyNumberFormat="0" applyFill="0" applyBorder="0" applyAlignment="0" applyProtection="0"/>
    <xf numFmtId="0" fontId="22" fillId="0" borderId="17" applyNumberFormat="0" applyFill="0" applyBorder="0" applyAlignment="0" applyProtection="0"/>
    <xf numFmtId="0" fontId="22" fillId="0" borderId="17" applyNumberFormat="0" applyFill="0" applyBorder="0" applyAlignment="0" applyProtection="0"/>
    <xf numFmtId="0" fontId="57" fillId="0" borderId="17" applyNumberFormat="0" applyFill="0" applyBorder="0" applyAlignment="0" applyProtection="0"/>
    <xf numFmtId="0" fontId="22" fillId="0" borderId="17" applyNumberFormat="0" applyFill="0" applyBorder="0" applyAlignment="0" applyProtection="0"/>
    <xf numFmtId="37" fontId="23" fillId="27" borderId="0" applyNumberFormat="0" applyBorder="0" applyAlignment="0" applyProtection="0"/>
    <xf numFmtId="37" fontId="20" fillId="27" borderId="0" applyNumberFormat="0" applyBorder="0" applyAlignment="0" applyProtection="0"/>
    <xf numFmtId="37" fontId="20" fillId="27" borderId="0" applyNumberFormat="0" applyBorder="0" applyAlignment="0" applyProtection="0"/>
    <xf numFmtId="37" fontId="20" fillId="0" borderId="0"/>
    <xf numFmtId="37" fontId="20" fillId="0" borderId="0"/>
    <xf numFmtId="37" fontId="20" fillId="0" borderId="0"/>
    <xf numFmtId="37" fontId="20" fillId="0" borderId="0"/>
    <xf numFmtId="3" fontId="37" fillId="0" borderId="7" applyProtection="0"/>
    <xf numFmtId="0" fontId="54" fillId="0" borderId="0" applyNumberFormat="0" applyFill="0" applyBorder="0" applyAlignment="0" applyProtection="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41" fillId="52" borderId="0" applyNumberFormat="0" applyBorder="0" applyAlignment="0" applyProtection="0"/>
    <xf numFmtId="0" fontId="41" fillId="53" borderId="0" applyNumberFormat="0" applyBorder="0" applyAlignment="0" applyProtection="0"/>
    <xf numFmtId="0" fontId="42" fillId="54" borderId="0" applyNumberFormat="0" applyBorder="0" applyAlignment="0" applyProtection="0"/>
    <xf numFmtId="0" fontId="41" fillId="55" borderId="0" applyNumberFormat="0" applyBorder="0" applyAlignment="0" applyProtection="0"/>
    <xf numFmtId="0" fontId="41" fillId="56" borderId="0" applyNumberFormat="0" applyBorder="0" applyAlignment="0" applyProtection="0"/>
    <xf numFmtId="0" fontId="42"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42" fillId="60" borderId="0" applyNumberFormat="0" applyBorder="0" applyAlignment="0" applyProtection="0"/>
    <xf numFmtId="0" fontId="41" fillId="59" borderId="0" applyNumberFormat="0" applyBorder="0" applyAlignment="0" applyProtection="0"/>
    <xf numFmtId="0" fontId="41" fillId="60" borderId="0" applyNumberFormat="0" applyBorder="0" applyAlignment="0" applyProtection="0"/>
    <xf numFmtId="0" fontId="42" fillId="60" borderId="0" applyNumberFormat="0" applyBorder="0" applyAlignment="0" applyProtection="0"/>
    <xf numFmtId="0" fontId="41" fillId="52" borderId="0" applyNumberFormat="0" applyBorder="0" applyAlignment="0" applyProtection="0"/>
    <xf numFmtId="0" fontId="41" fillId="53" borderId="0" applyNumberFormat="0" applyBorder="0" applyAlignment="0" applyProtection="0"/>
    <xf numFmtId="0" fontId="42" fillId="53" borderId="0" applyNumberFormat="0" applyBorder="0" applyAlignment="0" applyProtection="0"/>
    <xf numFmtId="0" fontId="41" fillId="61" borderId="0" applyNumberFormat="0" applyBorder="0" applyAlignment="0" applyProtection="0"/>
    <xf numFmtId="0" fontId="41" fillId="56" borderId="0" applyNumberFormat="0" applyBorder="0" applyAlignment="0" applyProtection="0"/>
    <xf numFmtId="0" fontId="42" fillId="62" borderId="0" applyNumberFormat="0" applyBorder="0" applyAlignment="0" applyProtection="0"/>
    <xf numFmtId="0" fontId="95" fillId="63" borderId="0" applyNumberFormat="0" applyBorder="0" applyAlignment="0" applyProtection="0"/>
    <xf numFmtId="0" fontId="95" fillId="64" borderId="0" applyNumberFormat="0" applyBorder="0" applyAlignment="0" applyProtection="0"/>
    <xf numFmtId="0" fontId="95" fillId="65" borderId="0" applyNumberFormat="0" applyBorder="0" applyAlignment="0" applyProtection="0"/>
    <xf numFmtId="0" fontId="19" fillId="66" borderId="8" applyNumberFormat="0">
      <protection locked="0"/>
    </xf>
    <xf numFmtId="0" fontId="96" fillId="0" borderId="0" applyNumberFormat="0" applyFill="0" applyBorder="0" applyAlignment="0" applyProtection="0"/>
    <xf numFmtId="41"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70" fontId="19" fillId="0" borderId="0" applyFont="0" applyFill="0" applyBorder="0" applyAlignment="0" applyProtection="0">
      <alignment horizontal="center"/>
    </xf>
    <xf numFmtId="0" fontId="18" fillId="0" borderId="0"/>
    <xf numFmtId="0" fontId="19" fillId="0" borderId="0"/>
    <xf numFmtId="0" fontId="19" fillId="0" borderId="0"/>
    <xf numFmtId="0" fontId="19" fillId="0" borderId="0"/>
    <xf numFmtId="0" fontId="67" fillId="0" borderId="0"/>
    <xf numFmtId="0" fontId="67" fillId="0" borderId="0"/>
    <xf numFmtId="0" fontId="67" fillId="0" borderId="0"/>
    <xf numFmtId="0" fontId="19" fillId="26" borderId="10" applyNumberFormat="0" applyFont="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 fontId="64" fillId="37" borderId="0" applyNumberFormat="0" applyProtection="0">
      <alignment horizontal="left" vertical="center" indent="1"/>
    </xf>
    <xf numFmtId="4" fontId="67" fillId="0" borderId="0" applyNumberFormat="0" applyProtection="0">
      <alignment horizontal="left" vertical="center" indent="1"/>
    </xf>
    <xf numFmtId="4" fontId="62" fillId="0" borderId="0" applyNumberFormat="0" applyProtection="0">
      <alignment horizontal="left" vertical="center" indent="1"/>
    </xf>
    <xf numFmtId="0" fontId="67" fillId="0" borderId="8" applyNumberFormat="0" applyProtection="0">
      <alignment horizontal="left" vertical="center" indent="2"/>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67" fillId="0" borderId="8" applyNumberFormat="0" applyProtection="0">
      <alignment horizontal="left" vertical="center" indent="2"/>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67" fillId="0" borderId="8" applyNumberFormat="0" applyProtection="0">
      <alignment horizontal="left" vertical="center" indent="2"/>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67" fillId="0" borderId="8" applyNumberFormat="0" applyProtection="0">
      <alignment horizontal="left" vertical="center" indent="2"/>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99" fillId="0" borderId="0"/>
    <xf numFmtId="43" fontId="99" fillId="0" borderId="0" applyFont="0" applyFill="0" applyBorder="0" applyAlignment="0" applyProtection="0"/>
    <xf numFmtId="0" fontId="100" fillId="0" borderId="90" applyNumberFormat="0" applyFill="0" applyAlignment="0" applyProtection="0"/>
    <xf numFmtId="0" fontId="101" fillId="0" borderId="13" applyNumberFormat="0" applyFill="0" applyAlignment="0" applyProtection="0"/>
    <xf numFmtId="0" fontId="99" fillId="26" borderId="10" applyNumberFormat="0" applyFont="0" applyAlignment="0" applyProtection="0"/>
    <xf numFmtId="9" fontId="99" fillId="0" borderId="0" applyFont="0" applyFill="0" applyBorder="0" applyAlignment="0" applyProtection="0"/>
    <xf numFmtId="0" fontId="95" fillId="0" borderId="91" applyNumberFormat="0" applyFill="0" applyAlignment="0" applyProtection="0"/>
    <xf numFmtId="0" fontId="18" fillId="0" borderId="0"/>
    <xf numFmtId="175" fontId="103" fillId="0" borderId="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70" fontId="19" fillId="0" borderId="0" applyFont="0" applyFill="0" applyBorder="0" applyAlignment="0" applyProtection="0">
      <alignment horizontal="center"/>
    </xf>
    <xf numFmtId="0" fontId="19" fillId="0" borderId="0"/>
    <xf numFmtId="0" fontId="19" fillId="0" borderId="0"/>
    <xf numFmtId="9"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 fontId="104" fillId="27" borderId="92" applyNumberFormat="0" applyProtection="0">
      <alignment vertical="center"/>
    </xf>
    <xf numFmtId="4" fontId="105" fillId="27" borderId="92" applyNumberFormat="0" applyProtection="0">
      <alignment vertical="center"/>
    </xf>
    <xf numFmtId="4" fontId="106" fillId="27" borderId="92" applyNumberFormat="0" applyProtection="0">
      <alignment horizontal="left" vertical="center" indent="1"/>
    </xf>
    <xf numFmtId="4" fontId="107" fillId="37" borderId="92" applyNumberFormat="0" applyProtection="0">
      <alignment horizontal="left" vertical="center" indent="1"/>
    </xf>
    <xf numFmtId="4" fontId="72" fillId="45" borderId="92" applyNumberFormat="0" applyProtection="0">
      <alignment vertical="center"/>
    </xf>
    <xf numFmtId="4" fontId="24" fillId="67" borderId="92" applyNumberFormat="0" applyProtection="0">
      <alignment vertical="center"/>
    </xf>
    <xf numFmtId="4" fontId="72" fillId="30" borderId="92" applyNumberFormat="0" applyProtection="0">
      <alignment vertical="center"/>
    </xf>
    <xf numFmtId="4" fontId="60" fillId="45" borderId="92" applyNumberFormat="0" applyProtection="0">
      <alignment vertical="center"/>
    </xf>
    <xf numFmtId="4" fontId="76" fillId="68" borderId="92" applyNumberFormat="0" applyProtection="0">
      <alignment horizontal="left" vertical="center" indent="1"/>
    </xf>
    <xf numFmtId="4" fontId="76" fillId="42" borderId="92" applyNumberFormat="0" applyProtection="0">
      <alignment horizontal="left" vertical="center" indent="1"/>
    </xf>
    <xf numFmtId="4" fontId="108" fillId="37" borderId="92" applyNumberFormat="0" applyProtection="0">
      <alignment horizontal="left" vertical="center" indent="1"/>
    </xf>
    <xf numFmtId="4" fontId="109" fillId="20" borderId="92" applyNumberFormat="0" applyProtection="0">
      <alignment vertical="center"/>
    </xf>
    <xf numFmtId="4" fontId="66" fillId="39" borderId="92" applyNumberFormat="0" applyProtection="0">
      <alignment horizontal="left" vertical="center" indent="1"/>
    </xf>
    <xf numFmtId="4" fontId="110" fillId="42" borderId="92" applyNumberFormat="0" applyProtection="0">
      <alignment horizontal="left" vertical="center" indent="1"/>
    </xf>
    <xf numFmtId="4" fontId="111" fillId="37" borderId="9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4" fontId="112" fillId="39" borderId="92" applyNumberFormat="0" applyProtection="0">
      <alignment vertical="center"/>
    </xf>
    <xf numFmtId="4" fontId="113" fillId="39" borderId="92" applyNumberFormat="0" applyProtection="0">
      <alignment vertical="center"/>
    </xf>
    <xf numFmtId="4" fontId="76" fillId="42" borderId="92" applyNumberFormat="0" applyProtection="0">
      <alignment horizontal="left" vertical="center" indent="1"/>
    </xf>
    <xf numFmtId="4" fontId="114" fillId="39" borderId="92" applyNumberFormat="0" applyProtection="0">
      <alignment vertical="center"/>
    </xf>
    <xf numFmtId="4" fontId="115" fillId="39" borderId="92" applyNumberFormat="0" applyProtection="0">
      <alignment vertical="center"/>
    </xf>
    <xf numFmtId="4" fontId="76" fillId="42" borderId="92" applyNumberFormat="0" applyProtection="0">
      <alignment horizontal="left" vertical="center" indent="1"/>
    </xf>
    <xf numFmtId="0" fontId="31" fillId="41" borderId="12" applyNumberFormat="0" applyProtection="0">
      <alignment horizontal="left" vertical="top" indent="1"/>
    </xf>
    <xf numFmtId="0" fontId="31" fillId="41" borderId="12" applyNumberFormat="0" applyProtection="0">
      <alignment horizontal="left" vertical="top" indent="1"/>
    </xf>
    <xf numFmtId="4" fontId="74" fillId="39" borderId="92" applyNumberFormat="0" applyProtection="0">
      <alignment vertical="center"/>
    </xf>
    <xf numFmtId="4" fontId="75" fillId="39" borderId="92" applyNumberFormat="0" applyProtection="0">
      <alignment vertical="center"/>
    </xf>
    <xf numFmtId="4" fontId="76" fillId="24" borderId="92" applyNumberFormat="0" applyProtection="0">
      <alignment horizontal="left" vertical="center" indent="1"/>
    </xf>
    <xf numFmtId="4" fontId="116" fillId="20" borderId="92" applyNumberFormat="0" applyProtection="0">
      <alignment horizontal="left" indent="1"/>
    </xf>
    <xf numFmtId="4" fontId="102" fillId="39" borderId="92" applyNumberFormat="0" applyProtection="0">
      <alignment vertical="center"/>
    </xf>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8" fillId="0" borderId="0"/>
    <xf numFmtId="0" fontId="18" fillId="0" borderId="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70" fontId="19" fillId="0" borderId="0" applyFont="0" applyFill="0" applyBorder="0" applyAlignment="0" applyProtection="0">
      <alignment horizontal="center"/>
    </xf>
    <xf numFmtId="0" fontId="19" fillId="0" borderId="0"/>
    <xf numFmtId="0" fontId="19" fillId="0" borderId="0"/>
    <xf numFmtId="0" fontId="19" fillId="0" borderId="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99" fillId="0" borderId="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8"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5" borderId="0" applyNumberFormat="0" applyBorder="0" applyAlignment="0" applyProtection="0"/>
    <xf numFmtId="0" fontId="41" fillId="8" borderId="0" applyNumberFormat="0" applyBorder="0" applyAlignment="0" applyProtection="0"/>
    <xf numFmtId="0" fontId="41" fillId="11" borderId="0" applyNumberFormat="0" applyBorder="0" applyAlignment="0" applyProtection="0"/>
    <xf numFmtId="0" fontId="42" fillId="12"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9" borderId="0" applyNumberFormat="0" applyBorder="0" applyAlignment="0" applyProtection="0"/>
    <xf numFmtId="0" fontId="43" fillId="3" borderId="0" applyNumberFormat="0" applyBorder="0" applyAlignment="0" applyProtection="0"/>
    <xf numFmtId="0" fontId="44" fillId="21" borderId="2" applyNumberFormat="0" applyAlignment="0" applyProtection="0"/>
    <xf numFmtId="0" fontId="45" fillId="22" borderId="3" applyNumberFormat="0" applyAlignment="0" applyProtection="0"/>
    <xf numFmtId="43" fontId="99" fillId="0" borderId="0" applyFont="0" applyFill="0" applyBorder="0" applyAlignment="0" applyProtection="0"/>
    <xf numFmtId="0" fontId="46" fillId="0" borderId="0" applyNumberFormat="0" applyFill="0" applyBorder="0" applyAlignment="0" applyProtection="0"/>
    <xf numFmtId="0" fontId="47" fillId="4" borderId="0" applyNumberFormat="0" applyBorder="0" applyAlignment="0" applyProtection="0"/>
    <xf numFmtId="0" fontId="100" fillId="0" borderId="90" applyNumberFormat="0" applyFill="0" applyAlignment="0" applyProtection="0"/>
    <xf numFmtId="0" fontId="101" fillId="0" borderId="13" applyNumberFormat="0" applyFill="0" applyAlignment="0" applyProtection="0"/>
    <xf numFmtId="0" fontId="48" fillId="0" borderId="6" applyNumberFormat="0" applyFill="0" applyAlignment="0" applyProtection="0"/>
    <xf numFmtId="0" fontId="48" fillId="0" borderId="0" applyNumberFormat="0" applyFill="0" applyBorder="0" applyAlignment="0" applyProtection="0"/>
    <xf numFmtId="0" fontId="49" fillId="7" borderId="2" applyNumberFormat="0" applyAlignment="0" applyProtection="0"/>
    <xf numFmtId="0" fontId="50" fillId="0" borderId="9" applyNumberFormat="0" applyFill="0" applyAlignment="0" applyProtection="0"/>
    <xf numFmtId="0" fontId="51" fillId="25" borderId="0" applyNumberFormat="0" applyBorder="0" applyAlignment="0" applyProtection="0"/>
    <xf numFmtId="0" fontId="99" fillId="26" borderId="10" applyNumberFormat="0" applyFont="0" applyAlignment="0" applyProtection="0"/>
    <xf numFmtId="0" fontId="52" fillId="21" borderId="11" applyNumberFormat="0" applyAlignment="0" applyProtection="0"/>
    <xf numFmtId="9" fontId="99" fillId="0" borderId="0" applyFont="0" applyFill="0" applyBorder="0" applyAlignment="0" applyProtection="0"/>
    <xf numFmtId="0" fontId="53" fillId="0" borderId="0" applyNumberFormat="0" applyFill="0" applyBorder="0" applyAlignment="0" applyProtection="0"/>
    <xf numFmtId="0" fontId="95" fillId="0" borderId="91" applyNumberFormat="0" applyFill="0" applyAlignment="0" applyProtection="0"/>
    <xf numFmtId="0" fontId="54"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8" fillId="0" borderId="0"/>
    <xf numFmtId="41"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169" fontId="19" fillId="0" borderId="0">
      <protection locked="0"/>
    </xf>
    <xf numFmtId="169" fontId="19" fillId="0" borderId="0">
      <protection locked="0"/>
    </xf>
    <xf numFmtId="0" fontId="18" fillId="0" borderId="0"/>
    <xf numFmtId="0" fontId="67" fillId="0" borderId="0"/>
    <xf numFmtId="0" fontId="79" fillId="0" borderId="0"/>
    <xf numFmtId="0" fontId="79" fillId="0" borderId="0"/>
    <xf numFmtId="0" fontId="79" fillId="0" borderId="0"/>
    <xf numFmtId="0" fontId="19" fillId="0" borderId="0"/>
    <xf numFmtId="0" fontId="67" fillId="0" borderId="0"/>
    <xf numFmtId="0" fontId="67" fillId="0" borderId="0"/>
    <xf numFmtId="0" fontId="67" fillId="0" borderId="0"/>
    <xf numFmtId="0" fontId="19" fillId="26" borderId="10" applyNumberFormat="0" applyFont="0" applyAlignment="0" applyProtection="0"/>
    <xf numFmtId="0" fontId="19" fillId="26" borderId="10" applyNumberFormat="0" applyFont="0" applyAlignment="0" applyProtection="0"/>
    <xf numFmtId="9"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 fontId="31" fillId="27" borderId="11" applyNumberFormat="0" applyProtection="0">
      <alignment vertical="center"/>
    </xf>
    <xf numFmtId="9" fontId="99" fillId="0" borderId="0" applyFont="0" applyFill="0" applyBorder="0" applyAlignment="0" applyProtection="0"/>
    <xf numFmtId="4" fontId="59" fillId="27" borderId="12" applyNumberFormat="0" applyProtection="0">
      <alignment vertical="center"/>
    </xf>
    <xf numFmtId="4" fontId="31" fillId="27" borderId="11" applyNumberFormat="0" applyProtection="0">
      <alignment horizontal="left" vertical="center" indent="1"/>
    </xf>
    <xf numFmtId="4" fontId="62" fillId="32" borderId="8" applyNumberFormat="0" applyProtection="0">
      <alignment horizontal="left" vertical="center"/>
    </xf>
    <xf numFmtId="43" fontId="99" fillId="0" borderId="0" applyFont="0" applyFill="0" applyBorder="0" applyAlignment="0" applyProtection="0"/>
    <xf numFmtId="4" fontId="56" fillId="0" borderId="8" applyNumberFormat="0" applyProtection="0">
      <alignment horizontal="left" vertical="center" indent="1"/>
    </xf>
    <xf numFmtId="4" fontId="31" fillId="0" borderId="8" applyNumberFormat="0" applyProtection="0">
      <alignment horizontal="left" vertical="center" indent="1"/>
    </xf>
    <xf numFmtId="4" fontId="64" fillId="37" borderId="0" applyNumberFormat="0" applyProtection="0">
      <alignment horizontal="left" vertical="center" indent="1"/>
    </xf>
    <xf numFmtId="4" fontId="64" fillId="37" borderId="0" applyNumberFormat="0" applyProtection="0">
      <alignment horizontal="left" vertical="center" indent="1"/>
    </xf>
    <xf numFmtId="4" fontId="65" fillId="21" borderId="12" applyNumberFormat="0" applyProtection="0">
      <alignment horizontal="center" vertical="center"/>
    </xf>
    <xf numFmtId="4" fontId="66" fillId="39" borderId="14">
      <alignment horizontal="left" vertical="center" indent="1"/>
    </xf>
    <xf numFmtId="4" fontId="62" fillId="0" borderId="0" applyNumberFormat="0" applyProtection="0">
      <alignment horizontal="left" vertical="center" indent="1"/>
    </xf>
    <xf numFmtId="0" fontId="99" fillId="0" borderId="0"/>
    <xf numFmtId="4" fontId="67" fillId="0" borderId="0" applyNumberFormat="0" applyProtection="0">
      <alignment horizontal="left" vertical="center" indent="1"/>
    </xf>
    <xf numFmtId="4" fontId="62" fillId="0" borderId="0" applyNumberFormat="0" applyProtection="0">
      <alignment horizontal="left" vertical="center" indent="1"/>
    </xf>
    <xf numFmtId="4" fontId="62" fillId="0" borderId="0" applyNumberFormat="0" applyProtection="0">
      <alignment horizontal="left" vertical="center" indent="1"/>
    </xf>
    <xf numFmtId="0" fontId="62" fillId="40" borderId="8" applyNumberFormat="0" applyProtection="0">
      <alignment horizontal="left" vertical="center" indent="2"/>
    </xf>
    <xf numFmtId="0" fontId="62" fillId="40" borderId="8" applyNumberFormat="0" applyProtection="0">
      <alignment horizontal="left" vertical="center" indent="2"/>
    </xf>
    <xf numFmtId="0" fontId="62" fillId="40" borderId="8" applyNumberFormat="0" applyProtection="0">
      <alignment horizontal="left" vertical="center" indent="2"/>
    </xf>
    <xf numFmtId="0" fontId="67" fillId="0" borderId="8" applyNumberFormat="0" applyProtection="0">
      <alignment horizontal="left" vertical="center" indent="2"/>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67" fillId="0" borderId="8" applyNumberFormat="0" applyProtection="0">
      <alignment horizontal="left" vertical="center" indent="2"/>
    </xf>
    <xf numFmtId="0" fontId="67" fillId="0" borderId="8" applyNumberFormat="0" applyProtection="0">
      <alignment horizontal="left" vertical="center" indent="2"/>
    </xf>
    <xf numFmtId="0" fontId="67" fillId="0" borderId="8" applyNumberFormat="0" applyProtection="0">
      <alignment horizontal="left" vertical="center" indent="2"/>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67" fillId="0" borderId="8" applyNumberFormat="0" applyProtection="0">
      <alignment horizontal="left" vertical="center" indent="2"/>
    </xf>
    <xf numFmtId="0" fontId="67" fillId="0" borderId="8" applyNumberFormat="0" applyProtection="0">
      <alignment horizontal="left" vertical="center" indent="2"/>
    </xf>
    <xf numFmtId="0" fontId="67" fillId="0" borderId="8" applyNumberFormat="0" applyProtection="0">
      <alignment horizontal="left" vertical="center" indent="2"/>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67" fillId="0" borderId="8" applyNumberFormat="0" applyProtection="0">
      <alignment horizontal="left" vertical="center" indent="2"/>
    </xf>
    <xf numFmtId="0" fontId="67" fillId="0" borderId="8" applyNumberFormat="0" applyProtection="0">
      <alignment horizontal="left" vertical="center" indent="2"/>
    </xf>
    <xf numFmtId="0" fontId="67" fillId="0" borderId="8" applyNumberFormat="0" applyProtection="0">
      <alignment horizontal="left" vertical="center" indent="2"/>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4" fontId="31" fillId="24" borderId="12" applyNumberFormat="0" applyProtection="0">
      <alignment vertical="center"/>
    </xf>
    <xf numFmtId="4" fontId="68" fillId="24" borderId="12" applyNumberFormat="0" applyProtection="0">
      <alignment vertical="center"/>
    </xf>
    <xf numFmtId="4" fontId="71" fillId="0" borderId="0" applyNumberFormat="0" applyProtection="0">
      <alignment horizontal="left" vertical="center" indent="1"/>
    </xf>
    <xf numFmtId="4" fontId="31" fillId="43" borderId="11" applyNumberFormat="0" applyProtection="0">
      <alignment horizontal="right" vertical="center"/>
    </xf>
    <xf numFmtId="4" fontId="68" fillId="44" borderId="12" applyNumberFormat="0" applyProtection="0">
      <alignment horizontal="right" vertical="center"/>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62" fillId="47" borderId="8" applyNumberFormat="0" applyProtection="0">
      <alignment horizontal="center" vertical="top" wrapText="1"/>
    </xf>
    <xf numFmtId="0" fontId="62" fillId="33" borderId="8" applyNumberFormat="0" applyProtection="0">
      <alignment horizontal="center" vertical="center" wrapText="1"/>
    </xf>
    <xf numFmtId="4" fontId="74" fillId="39" borderId="15">
      <alignment vertical="center"/>
    </xf>
    <xf numFmtId="4" fontId="75" fillId="39" borderId="15">
      <alignment vertical="center"/>
    </xf>
    <xf numFmtId="4" fontId="76" fillId="24" borderId="15">
      <alignment horizontal="left" vertical="center" indent="1"/>
    </xf>
    <xf numFmtId="4" fontId="55" fillId="0" borderId="0" applyNumberFormat="0" applyProtection="0">
      <alignment vertical="center"/>
    </xf>
    <xf numFmtId="4" fontId="77" fillId="0" borderId="12" applyNumberFormat="0" applyProtection="0">
      <alignment horizontal="right" vertical="center"/>
    </xf>
    <xf numFmtId="0" fontId="19" fillId="0" borderId="0"/>
    <xf numFmtId="0" fontId="99" fillId="0" borderId="0"/>
    <xf numFmtId="0" fontId="19" fillId="0" borderId="0"/>
    <xf numFmtId="9" fontId="99" fillId="0" borderId="0" applyFont="0" applyFill="0" applyBorder="0" applyAlignment="0" applyProtection="0"/>
    <xf numFmtId="43" fontId="99" fillId="0" borderId="0" applyFont="0" applyFill="0" applyBorder="0" applyAlignment="0" applyProtection="0"/>
    <xf numFmtId="0" fontId="19" fillId="0" borderId="0"/>
    <xf numFmtId="176" fontId="41" fillId="2" borderId="0" applyNumberFormat="0" applyBorder="0" applyAlignment="0" applyProtection="0"/>
    <xf numFmtId="176" fontId="41" fillId="3" borderId="0" applyNumberFormat="0" applyBorder="0" applyAlignment="0" applyProtection="0"/>
    <xf numFmtId="176" fontId="41" fillId="4" borderId="0" applyNumberFormat="0" applyBorder="0" applyAlignment="0" applyProtection="0"/>
    <xf numFmtId="176" fontId="41" fillId="5" borderId="0" applyNumberFormat="0" applyBorder="0" applyAlignment="0" applyProtection="0"/>
    <xf numFmtId="176" fontId="41" fillId="6" borderId="0" applyNumberFormat="0" applyBorder="0" applyAlignment="0" applyProtection="0"/>
    <xf numFmtId="176" fontId="41" fillId="7" borderId="0" applyNumberFormat="0" applyBorder="0" applyAlignment="0" applyProtection="0"/>
    <xf numFmtId="176" fontId="41" fillId="8" borderId="0" applyNumberFormat="0" applyBorder="0" applyAlignment="0" applyProtection="0"/>
    <xf numFmtId="176" fontId="41" fillId="9" borderId="0" applyNumberFormat="0" applyBorder="0" applyAlignment="0" applyProtection="0"/>
    <xf numFmtId="176" fontId="41" fillId="10" borderId="0" applyNumberFormat="0" applyBorder="0" applyAlignment="0" applyProtection="0"/>
    <xf numFmtId="176" fontId="41" fillId="5" borderId="0" applyNumberFormat="0" applyBorder="0" applyAlignment="0" applyProtection="0"/>
    <xf numFmtId="176" fontId="41" fillId="8" borderId="0" applyNumberFormat="0" applyBorder="0" applyAlignment="0" applyProtection="0"/>
    <xf numFmtId="176" fontId="41" fillId="11" borderId="0" applyNumberFormat="0" applyBorder="0" applyAlignment="0" applyProtection="0"/>
    <xf numFmtId="176" fontId="42" fillId="12" borderId="0" applyNumberFormat="0" applyBorder="0" applyAlignment="0" applyProtection="0"/>
    <xf numFmtId="176" fontId="42" fillId="9" borderId="0" applyNumberFormat="0" applyBorder="0" applyAlignment="0" applyProtection="0"/>
    <xf numFmtId="176" fontId="42" fillId="10" borderId="0" applyNumberFormat="0" applyBorder="0" applyAlignment="0" applyProtection="0"/>
    <xf numFmtId="176" fontId="42" fillId="13" borderId="0" applyNumberFormat="0" applyBorder="0" applyAlignment="0" applyProtection="0"/>
    <xf numFmtId="176" fontId="42" fillId="14" borderId="0" applyNumberFormat="0" applyBorder="0" applyAlignment="0" applyProtection="0"/>
    <xf numFmtId="176" fontId="42" fillId="15" borderId="0" applyNumberFormat="0" applyBorder="0" applyAlignment="0" applyProtection="0"/>
    <xf numFmtId="176" fontId="42" fillId="16" borderId="0" applyNumberFormat="0" applyBorder="0" applyAlignment="0" applyProtection="0"/>
    <xf numFmtId="176" fontId="42" fillId="17" borderId="0" applyNumberFormat="0" applyBorder="0" applyAlignment="0" applyProtection="0"/>
    <xf numFmtId="176" fontId="42" fillId="18" borderId="0" applyNumberFormat="0" applyBorder="0" applyAlignment="0" applyProtection="0"/>
    <xf numFmtId="176" fontId="42" fillId="13" borderId="0" applyNumberFormat="0" applyBorder="0" applyAlignment="0" applyProtection="0"/>
    <xf numFmtId="176" fontId="42" fillId="14" borderId="0" applyNumberFormat="0" applyBorder="0" applyAlignment="0" applyProtection="0"/>
    <xf numFmtId="176" fontId="42" fillId="19" borderId="0" applyNumberFormat="0" applyBorder="0" applyAlignment="0" applyProtection="0"/>
    <xf numFmtId="168" fontId="30" fillId="20" borderId="1">
      <alignment horizontal="center" vertical="center"/>
    </xf>
    <xf numFmtId="176" fontId="43" fillId="3" borderId="0" applyNumberFormat="0" applyBorder="0" applyAlignment="0" applyProtection="0"/>
    <xf numFmtId="176" fontId="44" fillId="21" borderId="2" applyNumberFormat="0" applyAlignment="0" applyProtection="0"/>
    <xf numFmtId="176" fontId="45" fillId="22" borderId="3"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176" fontId="19" fillId="0" borderId="0" applyFont="0" applyFill="0" applyBorder="0" applyAlignment="0" applyProtection="0"/>
    <xf numFmtId="176" fontId="19" fillId="0" borderId="0" applyFont="0" applyFill="0" applyBorder="0" applyAlignment="0" applyProtection="0"/>
    <xf numFmtId="176" fontId="19" fillId="0" borderId="0" applyFont="0" applyFill="0" applyBorder="0" applyAlignment="0" applyProtection="0"/>
    <xf numFmtId="176" fontId="19" fillId="0" borderId="0" applyFont="0" applyFill="0" applyBorder="0" applyAlignment="0" applyProtection="0"/>
    <xf numFmtId="176" fontId="46" fillId="0" borderId="0" applyNumberFormat="0" applyFill="0" applyBorder="0" applyAlignment="0" applyProtection="0"/>
    <xf numFmtId="176" fontId="47" fillId="4" borderId="0" applyNumberFormat="0" applyBorder="0" applyAlignment="0" applyProtection="0"/>
    <xf numFmtId="176" fontId="32" fillId="0" borderId="0" applyNumberFormat="0" applyFill="0" applyBorder="0" applyAlignment="0" applyProtection="0"/>
    <xf numFmtId="176" fontId="21" fillId="0" borderId="4" applyNumberFormat="0" applyAlignment="0" applyProtection="0">
      <alignment horizontal="left" vertical="center"/>
    </xf>
    <xf numFmtId="176" fontId="21" fillId="0" borderId="5">
      <alignment horizontal="left" vertical="center"/>
    </xf>
    <xf numFmtId="176" fontId="33" fillId="0" borderId="0" applyNumberFormat="0" applyFont="0" applyFill="0" applyBorder="0" applyProtection="0"/>
    <xf numFmtId="176" fontId="33" fillId="0" borderId="0" applyNumberFormat="0" applyFont="0" applyFill="0" applyBorder="0" applyProtection="0"/>
    <xf numFmtId="176" fontId="33" fillId="0" borderId="0" applyNumberFormat="0" applyFont="0" applyFill="0" applyBorder="0" applyProtection="0"/>
    <xf numFmtId="176" fontId="21" fillId="0" borderId="0" applyNumberFormat="0" applyFont="0" applyFill="0" applyBorder="0" applyProtection="0"/>
    <xf numFmtId="176" fontId="21" fillId="0" borderId="0" applyNumberFormat="0" applyFont="0" applyFill="0" applyBorder="0" applyProtection="0"/>
    <xf numFmtId="176" fontId="21" fillId="0" borderId="0" applyNumberFormat="0" applyFont="0" applyFill="0" applyBorder="0" applyProtection="0"/>
    <xf numFmtId="176" fontId="48" fillId="0" borderId="6" applyNumberFormat="0" applyFill="0" applyAlignment="0" applyProtection="0"/>
    <xf numFmtId="176" fontId="48" fillId="0" borderId="0" applyNumberFormat="0" applyFill="0" applyBorder="0" applyAlignment="0" applyProtection="0"/>
    <xf numFmtId="176" fontId="34" fillId="0" borderId="7" applyNumberFormat="0" applyFill="0" applyAlignment="0" applyProtection="0"/>
    <xf numFmtId="0" fontId="117" fillId="0" borderId="0" applyNumberFormat="0" applyFill="0" applyBorder="0" applyAlignment="0" applyProtection="0">
      <alignment vertical="top"/>
      <protection locked="0"/>
    </xf>
    <xf numFmtId="176" fontId="49" fillId="7" borderId="2" applyNumberFormat="0" applyAlignment="0" applyProtection="0"/>
    <xf numFmtId="176" fontId="49" fillId="7" borderId="2" applyNumberFormat="0" applyAlignment="0" applyProtection="0"/>
    <xf numFmtId="176" fontId="49" fillId="7" borderId="2" applyNumberFormat="0" applyAlignment="0" applyProtection="0"/>
    <xf numFmtId="176" fontId="49" fillId="7" borderId="2" applyNumberFormat="0" applyAlignment="0" applyProtection="0"/>
    <xf numFmtId="176" fontId="49" fillId="7" borderId="2" applyNumberFormat="0" applyAlignment="0" applyProtection="0"/>
    <xf numFmtId="176" fontId="50" fillId="0" borderId="9" applyNumberFormat="0" applyFill="0" applyAlignment="0" applyProtection="0"/>
    <xf numFmtId="176" fontId="51" fillId="25" borderId="0" applyNumberFormat="0" applyBorder="0" applyAlignment="0" applyProtection="0"/>
    <xf numFmtId="37" fontId="35" fillId="0" borderId="0"/>
    <xf numFmtId="171" fontId="2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6" fontId="19" fillId="0" borderId="0"/>
    <xf numFmtId="176" fontId="67" fillId="0" borderId="0"/>
    <xf numFmtId="176" fontId="6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6" fontId="19" fillId="0" borderId="0"/>
    <xf numFmtId="0" fontId="19" fillId="0" borderId="0"/>
    <xf numFmtId="176" fontId="19" fillId="0" borderId="0"/>
    <xf numFmtId="0" fontId="19" fillId="0" borderId="0"/>
    <xf numFmtId="176" fontId="19" fillId="0" borderId="0"/>
    <xf numFmtId="0" fontId="19" fillId="0" borderId="0"/>
    <xf numFmtId="176" fontId="19" fillId="0" borderId="0"/>
    <xf numFmtId="0" fontId="19" fillId="0" borderId="0"/>
    <xf numFmtId="176" fontId="19" fillId="0" borderId="0"/>
    <xf numFmtId="176" fontId="79" fillId="0" borderId="0"/>
    <xf numFmtId="176" fontId="19" fillId="0" borderId="0"/>
    <xf numFmtId="0" fontId="19" fillId="0" borderId="0"/>
    <xf numFmtId="0" fontId="19" fillId="0" borderId="0"/>
    <xf numFmtId="0" fontId="19"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18" fillId="0" borderId="0"/>
    <xf numFmtId="176" fontId="79" fillId="0" borderId="0"/>
    <xf numFmtId="0" fontId="118" fillId="0" borderId="0"/>
    <xf numFmtId="0" fontId="118" fillId="0" borderId="0"/>
    <xf numFmtId="0" fontId="118" fillId="0" borderId="0"/>
    <xf numFmtId="0" fontId="118" fillId="0" borderId="0"/>
    <xf numFmtId="0" fontId="118" fillId="0" borderId="0"/>
    <xf numFmtId="0" fontId="118" fillId="0" borderId="0"/>
    <xf numFmtId="176" fontId="79" fillId="0" borderId="0"/>
    <xf numFmtId="176" fontId="19" fillId="0" borderId="0"/>
    <xf numFmtId="176" fontId="19" fillId="0" borderId="0"/>
    <xf numFmtId="176" fontId="19" fillId="0" borderId="0"/>
    <xf numFmtId="0" fontId="19" fillId="0" borderId="0"/>
    <xf numFmtId="176" fontId="19" fillId="26" borderId="10" applyNumberFormat="0" applyFont="0" applyAlignment="0" applyProtection="0"/>
    <xf numFmtId="176" fontId="52" fillId="21" borderId="11"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6" fontId="56" fillId="27" borderId="12" applyNumberFormat="0" applyProtection="0">
      <alignment horizontal="left" vertical="top" indent="1"/>
    </xf>
    <xf numFmtId="4" fontId="64" fillId="37" borderId="0" applyNumberFormat="0" applyProtection="0">
      <alignment horizontal="left" vertical="center" indent="1"/>
    </xf>
    <xf numFmtId="176" fontId="62" fillId="40" borderId="8" applyNumberFormat="0" applyProtection="0">
      <alignment horizontal="left" vertical="center" indent="2"/>
    </xf>
    <xf numFmtId="176" fontId="62" fillId="40" borderId="8" applyNumberFormat="0" applyProtection="0">
      <alignment horizontal="left" vertical="center" indent="2"/>
    </xf>
    <xf numFmtId="176" fontId="62" fillId="40" borderId="8" applyNumberFormat="0" applyProtection="0">
      <alignment horizontal="left" vertical="center" indent="2"/>
    </xf>
    <xf numFmtId="176" fontId="19" fillId="37" borderId="12" applyNumberFormat="0" applyProtection="0">
      <alignment horizontal="left" vertical="top" indent="1"/>
    </xf>
    <xf numFmtId="176" fontId="19" fillId="37" borderId="12" applyNumberFormat="0" applyProtection="0">
      <alignment horizontal="left" vertical="top" indent="1"/>
    </xf>
    <xf numFmtId="176" fontId="19" fillId="37" borderId="12" applyNumberFormat="0" applyProtection="0">
      <alignment horizontal="left" vertical="top" indent="1"/>
    </xf>
    <xf numFmtId="176" fontId="19" fillId="37" borderId="12" applyNumberFormat="0" applyProtection="0">
      <alignment horizontal="left" vertical="top" indent="1"/>
    </xf>
    <xf numFmtId="176" fontId="19" fillId="37" borderId="12" applyNumberFormat="0" applyProtection="0">
      <alignment horizontal="left" vertical="top" indent="1"/>
    </xf>
    <xf numFmtId="176" fontId="19" fillId="37" borderId="12" applyNumberFormat="0" applyProtection="0">
      <alignment horizontal="left" vertical="top" indent="1"/>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31" fillId="24" borderId="12" applyNumberFormat="0" applyProtection="0">
      <alignment horizontal="left" vertical="top" indent="1"/>
    </xf>
    <xf numFmtId="176" fontId="31" fillId="24" borderId="12" applyNumberFormat="0" applyProtection="0">
      <alignment horizontal="left" vertical="top" indent="1"/>
    </xf>
    <xf numFmtId="176" fontId="19" fillId="46" borderId="11" applyNumberFormat="0" applyProtection="0">
      <alignment horizontal="left" vertical="center" indent="1"/>
    </xf>
    <xf numFmtId="176" fontId="19" fillId="46" borderId="11" applyNumberFormat="0" applyProtection="0">
      <alignment horizontal="left" vertical="center" indent="1"/>
    </xf>
    <xf numFmtId="176" fontId="19" fillId="46" borderId="11" applyNumberFormat="0" applyProtection="0">
      <alignment horizontal="left" vertical="center" indent="1"/>
    </xf>
    <xf numFmtId="176" fontId="19" fillId="46" borderId="11" applyNumberFormat="0" applyProtection="0">
      <alignment horizontal="left" vertical="center" indent="1"/>
    </xf>
    <xf numFmtId="176" fontId="19" fillId="46" borderId="11" applyNumberFormat="0" applyProtection="0">
      <alignment horizontal="left" vertical="center" indent="1"/>
    </xf>
    <xf numFmtId="176" fontId="62" fillId="47" borderId="8" applyNumberFormat="0" applyProtection="0">
      <alignment horizontal="center" vertical="top" wrapText="1"/>
    </xf>
    <xf numFmtId="4" fontId="77" fillId="0" borderId="12" applyNumberFormat="0" applyProtection="0">
      <alignment horizontal="right" vertical="center"/>
    </xf>
    <xf numFmtId="176" fontId="78" fillId="39" borderId="16">
      <protection locked="0"/>
    </xf>
    <xf numFmtId="176" fontId="78" fillId="48" borderId="0"/>
    <xf numFmtId="176" fontId="58" fillId="0" borderId="0"/>
    <xf numFmtId="176" fontId="36" fillId="0" borderId="0" applyNumberFormat="0" applyFont="0" applyFill="0" applyBorder="0" applyAlignment="0" applyProtection="0"/>
    <xf numFmtId="176" fontId="36" fillId="0" borderId="0" applyNumberFormat="0" applyFont="0" applyFill="0" applyBorder="0" applyAlignment="0" applyProtection="0"/>
    <xf numFmtId="176" fontId="36" fillId="0" borderId="0" applyNumberFormat="0" applyFont="0" applyFill="0" applyBorder="0" applyAlignment="0" applyProtection="0"/>
    <xf numFmtId="176" fontId="53" fillId="0" borderId="0" applyNumberFormat="0" applyFill="0" applyBorder="0" applyAlignment="0" applyProtection="0"/>
    <xf numFmtId="176" fontId="19" fillId="0" borderId="17" applyNumberFormat="0" applyFill="0" applyBorder="0" applyAlignment="0" applyProtection="0"/>
    <xf numFmtId="176" fontId="19" fillId="0" borderId="17" applyNumberFormat="0" applyFill="0" applyBorder="0" applyAlignment="0" applyProtection="0"/>
    <xf numFmtId="176" fontId="19" fillId="0" borderId="17" applyNumberFormat="0" applyFill="0" applyBorder="0" applyAlignment="0" applyProtection="0"/>
    <xf numFmtId="176" fontId="19" fillId="0" borderId="17" applyNumberFormat="0" applyFill="0" applyBorder="0" applyAlignment="0" applyProtection="0"/>
    <xf numFmtId="176" fontId="54" fillId="0" borderId="0" applyNumberFormat="0" applyFill="0" applyBorder="0" applyAlignment="0" applyProtection="0"/>
    <xf numFmtId="0" fontId="118" fillId="0" borderId="0"/>
    <xf numFmtId="0" fontId="118" fillId="0" borderId="0"/>
    <xf numFmtId="4" fontId="77" fillId="0" borderId="12" applyNumberFormat="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18" fillId="0" borderId="0"/>
    <xf numFmtId="0" fontId="118" fillId="0" borderId="0"/>
    <xf numFmtId="0" fontId="118" fillId="0" borderId="0"/>
    <xf numFmtId="0" fontId="18" fillId="0" borderId="0"/>
    <xf numFmtId="0" fontId="99" fillId="0" borderId="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8"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5" borderId="0" applyNumberFormat="0" applyBorder="0" applyAlignment="0" applyProtection="0"/>
    <xf numFmtId="0" fontId="41" fillId="8" borderId="0" applyNumberFormat="0" applyBorder="0" applyAlignment="0" applyProtection="0"/>
    <xf numFmtId="0" fontId="41" fillId="11" borderId="0" applyNumberFormat="0" applyBorder="0" applyAlignment="0" applyProtection="0"/>
    <xf numFmtId="0" fontId="42" fillId="12"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9" borderId="0" applyNumberFormat="0" applyBorder="0" applyAlignment="0" applyProtection="0"/>
    <xf numFmtId="0" fontId="43" fillId="3" borderId="0" applyNumberFormat="0" applyBorder="0" applyAlignment="0" applyProtection="0"/>
    <xf numFmtId="0" fontId="44" fillId="21" borderId="2" applyNumberFormat="0" applyAlignment="0" applyProtection="0"/>
    <xf numFmtId="0" fontId="45" fillId="22" borderId="3" applyNumberFormat="0" applyAlignment="0" applyProtection="0"/>
    <xf numFmtId="43" fontId="99" fillId="0" borderId="0" applyFont="0" applyFill="0" applyBorder="0" applyAlignment="0" applyProtection="0"/>
    <xf numFmtId="0" fontId="46" fillId="0" borderId="0" applyNumberFormat="0" applyFill="0" applyBorder="0" applyAlignment="0" applyProtection="0"/>
    <xf numFmtId="0" fontId="47" fillId="4" borderId="0" applyNumberFormat="0" applyBorder="0" applyAlignment="0" applyProtection="0"/>
    <xf numFmtId="0" fontId="100" fillId="0" borderId="90" applyNumberFormat="0" applyFill="0" applyAlignment="0" applyProtection="0"/>
    <xf numFmtId="0" fontId="48" fillId="0" borderId="6" applyNumberFormat="0" applyFill="0" applyAlignment="0" applyProtection="0"/>
    <xf numFmtId="0" fontId="48" fillId="0" borderId="0" applyNumberFormat="0" applyFill="0" applyBorder="0" applyAlignment="0" applyProtection="0"/>
    <xf numFmtId="0" fontId="49" fillId="7" borderId="2" applyNumberFormat="0" applyAlignment="0" applyProtection="0"/>
    <xf numFmtId="0" fontId="50" fillId="0" borderId="9" applyNumberFormat="0" applyFill="0" applyAlignment="0" applyProtection="0"/>
    <xf numFmtId="0" fontId="51" fillId="25" borderId="0" applyNumberFormat="0" applyBorder="0" applyAlignment="0" applyProtection="0"/>
    <xf numFmtId="0" fontId="99" fillId="26" borderId="10" applyNumberFormat="0" applyFont="0" applyAlignment="0" applyProtection="0"/>
    <xf numFmtId="0" fontId="52" fillId="21" borderId="11" applyNumberFormat="0" applyAlignment="0" applyProtection="0"/>
    <xf numFmtId="9" fontId="99" fillId="0" borderId="0" applyFon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18" fillId="0" borderId="0"/>
    <xf numFmtId="0" fontId="19" fillId="0" borderId="0"/>
    <xf numFmtId="0" fontId="19" fillId="0" borderId="0" applyFont="0" applyFill="0" applyBorder="0" applyAlignment="0" applyProtection="0"/>
    <xf numFmtId="0" fontId="18" fillId="0" borderId="0"/>
    <xf numFmtId="0" fontId="32" fillId="0" borderId="0" applyNumberFormat="0" applyFill="0" applyBorder="0" applyAlignment="0" applyProtection="0"/>
    <xf numFmtId="0" fontId="21" fillId="0" borderId="4" applyNumberFormat="0" applyAlignment="0" applyProtection="0">
      <alignment horizontal="left" vertical="center"/>
    </xf>
    <xf numFmtId="0" fontId="21" fillId="0" borderId="5">
      <alignment horizontal="left" vertical="center"/>
    </xf>
    <xf numFmtId="0" fontId="33"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34" fillId="0" borderId="7" applyNumberFormat="0" applyFill="0" applyAlignment="0" applyProtection="0"/>
    <xf numFmtId="0" fontId="19" fillId="0" borderId="0"/>
    <xf numFmtId="0" fontId="19" fillId="0" borderId="0"/>
    <xf numFmtId="0" fontId="18" fillId="0" borderId="0"/>
    <xf numFmtId="4" fontId="104" fillId="27" borderId="92" applyNumberFormat="0" applyProtection="0">
      <alignment vertical="center"/>
    </xf>
    <xf numFmtId="4" fontId="105" fillId="27" borderId="92" applyNumberFormat="0" applyProtection="0">
      <alignment vertical="center"/>
    </xf>
    <xf numFmtId="4" fontId="106" fillId="27" borderId="92" applyNumberFormat="0" applyProtection="0">
      <alignment horizontal="left" vertical="center" indent="1"/>
    </xf>
    <xf numFmtId="0" fontId="56" fillId="27" borderId="12" applyNumberFormat="0" applyProtection="0">
      <alignment horizontal="left" vertical="top" indent="1"/>
    </xf>
    <xf numFmtId="4" fontId="107" fillId="37" borderId="92" applyNumberFormat="0" applyProtection="0">
      <alignment horizontal="left" vertical="center" indent="1"/>
    </xf>
    <xf numFmtId="4" fontId="76" fillId="68" borderId="92" applyNumberFormat="0" applyProtection="0">
      <alignment horizontal="left" vertical="center" indent="1"/>
    </xf>
    <xf numFmtId="4" fontId="76" fillId="42" borderId="92" applyNumberFormat="0" applyProtection="0">
      <alignment horizontal="left" vertical="center" indent="1"/>
    </xf>
    <xf numFmtId="4" fontId="108" fillId="37" borderId="92" applyNumberFormat="0" applyProtection="0">
      <alignment horizontal="left" vertical="center" indent="1"/>
    </xf>
    <xf numFmtId="4" fontId="109" fillId="20" borderId="92" applyNumberFormat="0" applyProtection="0">
      <alignment vertical="center"/>
    </xf>
    <xf numFmtId="4" fontId="66" fillId="39" borderId="92" applyNumberFormat="0" applyProtection="0">
      <alignment horizontal="left" vertical="center" indent="1"/>
    </xf>
    <xf numFmtId="4" fontId="110" fillId="42" borderId="92" applyNumberFormat="0" applyProtection="0">
      <alignment horizontal="left" vertical="center" indent="1"/>
    </xf>
    <xf numFmtId="4" fontId="111" fillId="37" borderId="9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4" fontId="112" fillId="39" borderId="92" applyNumberFormat="0" applyProtection="0">
      <alignment vertical="center"/>
    </xf>
    <xf numFmtId="4" fontId="113" fillId="39" borderId="92" applyNumberFormat="0" applyProtection="0">
      <alignment vertical="center"/>
    </xf>
    <xf numFmtId="4" fontId="76" fillId="42" borderId="92" applyNumberFormat="0" applyProtection="0">
      <alignment horizontal="left" vertical="center" indent="1"/>
    </xf>
    <xf numFmtId="0" fontId="31" fillId="24" borderId="12" applyNumberFormat="0" applyProtection="0">
      <alignment horizontal="left" vertical="top" indent="1"/>
    </xf>
    <xf numFmtId="0" fontId="31" fillId="24" borderId="12" applyNumberFormat="0" applyProtection="0">
      <alignment horizontal="left" vertical="top" indent="1"/>
    </xf>
    <xf numFmtId="4" fontId="114" fillId="39" borderId="92" applyNumberFormat="0" applyProtection="0">
      <alignment vertical="center"/>
    </xf>
    <xf numFmtId="4" fontId="115" fillId="39" borderId="92" applyNumberFormat="0" applyProtection="0">
      <alignment vertical="center"/>
    </xf>
    <xf numFmtId="4" fontId="76" fillId="42" borderId="92" applyNumberFormat="0" applyProtection="0">
      <alignment horizontal="left" vertical="center" indent="1"/>
    </xf>
    <xf numFmtId="0" fontId="31" fillId="41" borderId="12" applyNumberFormat="0" applyProtection="0">
      <alignment horizontal="left" vertical="top" indent="1"/>
    </xf>
    <xf numFmtId="4" fontId="74" fillId="39" borderId="92" applyNumberFormat="0" applyProtection="0">
      <alignment vertical="center"/>
    </xf>
    <xf numFmtId="4" fontId="75" fillId="39" borderId="92" applyNumberFormat="0" applyProtection="0">
      <alignment vertical="center"/>
    </xf>
    <xf numFmtId="4" fontId="76" fillId="24" borderId="92" applyNumberFormat="0" applyProtection="0">
      <alignment horizontal="left" vertical="center" indent="1"/>
    </xf>
    <xf numFmtId="4" fontId="116" fillId="20" borderId="92" applyNumberFormat="0" applyProtection="0">
      <alignment horizontal="left" indent="1"/>
    </xf>
    <xf numFmtId="4" fontId="102" fillId="39" borderId="92" applyNumberFormat="0" applyProtection="0">
      <alignment vertical="center"/>
    </xf>
    <xf numFmtId="0" fontId="36" fillId="0" borderId="0" applyNumberFormat="0" applyFont="0" applyFill="0" applyBorder="0" applyAlignment="0" applyProtection="0"/>
    <xf numFmtId="0" fontId="19" fillId="0" borderId="17" applyNumberFormat="0" applyFill="0" applyBorder="0" applyAlignment="0" applyProtection="0"/>
    <xf numFmtId="0" fontId="18" fillId="0" borderId="0"/>
    <xf numFmtId="0" fontId="18" fillId="0" borderId="0"/>
    <xf numFmtId="0" fontId="19" fillId="0" borderId="0"/>
    <xf numFmtId="0" fontId="19" fillId="37"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top" indent="1"/>
    </xf>
    <xf numFmtId="0" fontId="18" fillId="0" borderId="0"/>
    <xf numFmtId="0" fontId="19" fillId="0" borderId="0"/>
    <xf numFmtId="0" fontId="41" fillId="7" borderId="0" applyNumberFormat="0" applyBorder="0" applyAlignment="0" applyProtection="0"/>
    <xf numFmtId="0" fontId="41" fillId="7" borderId="0" applyNumberFormat="0" applyBorder="0" applyAlignment="0" applyProtection="0"/>
    <xf numFmtId="0" fontId="41" fillId="2"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0" fontId="41" fillId="9" borderId="0" applyNumberFormat="0" applyBorder="0" applyAlignment="0" applyProtection="0"/>
    <xf numFmtId="0" fontId="41" fillId="9" borderId="0" applyNumberFormat="0" applyBorder="0" applyAlignment="0" applyProtection="0"/>
    <xf numFmtId="0" fontId="41" fillId="3" borderId="0" applyNumberFormat="0" applyBorder="0" applyAlignment="0" applyProtection="0"/>
    <xf numFmtId="0" fontId="41" fillId="9" borderId="0" applyNumberFormat="0" applyBorder="0" applyAlignment="0" applyProtection="0"/>
    <xf numFmtId="0" fontId="41" fillId="9" borderId="0" applyNumberFormat="0" applyBorder="0" applyAlignment="0" applyProtection="0"/>
    <xf numFmtId="0" fontId="41" fillId="9"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4"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0" fontId="41" fillId="5"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0" fontId="41" fillId="7"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7"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6"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8"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10"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5"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11"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2"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10"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13"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5"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6"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69" borderId="0" applyNumberFormat="0" applyBorder="0" applyAlignment="0" applyProtection="0"/>
    <xf numFmtId="0" fontId="42" fillId="69" borderId="0" applyNumberFormat="0" applyBorder="0" applyAlignment="0" applyProtection="0"/>
    <xf numFmtId="0" fontId="42" fillId="13" borderId="0" applyNumberFormat="0" applyBorder="0" applyAlignment="0" applyProtection="0"/>
    <xf numFmtId="0" fontId="42" fillId="69" borderId="0" applyNumberFormat="0" applyBorder="0" applyAlignment="0" applyProtection="0"/>
    <xf numFmtId="0" fontId="42" fillId="69" borderId="0" applyNumberFormat="0" applyBorder="0" applyAlignment="0" applyProtection="0"/>
    <xf numFmtId="0" fontId="42" fillId="69" borderId="0" applyNumberFormat="0" applyBorder="0" applyAlignment="0" applyProtection="0"/>
    <xf numFmtId="0" fontId="44" fillId="66" borderId="2" applyNumberFormat="0" applyAlignment="0" applyProtection="0"/>
    <xf numFmtId="0" fontId="44" fillId="66" borderId="2" applyNumberFormat="0" applyAlignment="0" applyProtection="0"/>
    <xf numFmtId="0" fontId="44" fillId="21" borderId="2" applyNumberFormat="0" applyAlignment="0" applyProtection="0"/>
    <xf numFmtId="0" fontId="44" fillId="66" borderId="2" applyNumberFormat="0" applyAlignment="0" applyProtection="0"/>
    <xf numFmtId="0" fontId="44" fillId="66" borderId="2" applyNumberFormat="0" applyAlignment="0" applyProtection="0"/>
    <xf numFmtId="0" fontId="44" fillId="66" borderId="2" applyNumberFormat="0" applyAlignment="0" applyProtection="0"/>
    <xf numFmtId="43" fontId="19" fillId="0" borderId="0" applyFont="0" applyFill="0" applyBorder="0" applyAlignment="0" applyProtection="0"/>
    <xf numFmtId="43" fontId="1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9" fillId="0" borderId="0" applyFont="0" applyFill="0" applyBorder="0" applyAlignment="0" applyProtection="0"/>
    <xf numFmtId="43" fontId="41" fillId="0" borderId="0" applyFont="0" applyFill="0" applyBorder="0" applyAlignment="0" applyProtection="0"/>
    <xf numFmtId="43" fontId="18" fillId="0" borderId="0" applyFont="0" applyFill="0" applyBorder="0" applyAlignment="0" applyProtection="0"/>
    <xf numFmtId="43" fontId="4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0" fontId="120" fillId="0" borderId="93" applyNumberFormat="0" applyFill="0" applyAlignment="0" applyProtection="0"/>
    <xf numFmtId="0" fontId="120" fillId="0" borderId="93" applyNumberFormat="0" applyFill="0" applyAlignment="0" applyProtection="0"/>
    <xf numFmtId="0" fontId="100" fillId="0" borderId="90" applyNumberFormat="0" applyFill="0" applyAlignment="0" applyProtection="0"/>
    <xf numFmtId="0" fontId="120" fillId="0" borderId="93" applyNumberFormat="0" applyFill="0" applyAlignment="0" applyProtection="0"/>
    <xf numFmtId="0" fontId="120" fillId="0" borderId="93" applyNumberFormat="0" applyFill="0" applyAlignment="0" applyProtection="0"/>
    <xf numFmtId="0" fontId="120" fillId="0" borderId="93" applyNumberFormat="0" applyFill="0" applyAlignment="0" applyProtection="0"/>
    <xf numFmtId="0" fontId="33" fillId="0" borderId="0" applyNumberFormat="0" applyFont="0" applyFill="0" applyBorder="0" applyProtection="0"/>
    <xf numFmtId="0" fontId="33" fillId="0" borderId="0" applyNumberFormat="0" applyFont="0" applyFill="0" applyBorder="0" applyProtection="0"/>
    <xf numFmtId="0" fontId="33" fillId="0" borderId="0" applyNumberFormat="0" applyFont="0" applyFill="0" applyBorder="0" applyProtection="0"/>
    <xf numFmtId="0" fontId="33" fillId="0" borderId="0" applyNumberFormat="0" applyFont="0" applyFill="0" applyBorder="0" applyProtection="0"/>
    <xf numFmtId="0" fontId="33" fillId="0" borderId="0" applyNumberFormat="0" applyFont="0" applyFill="0" applyBorder="0" applyProtection="0"/>
    <xf numFmtId="0" fontId="33" fillId="0" borderId="0" applyNumberFormat="0" applyFont="0" applyFill="0" applyBorder="0" applyProtection="0"/>
    <xf numFmtId="0" fontId="21" fillId="0" borderId="0" applyNumberFormat="0" applyFont="0" applyFill="0" applyBorder="0" applyProtection="0"/>
    <xf numFmtId="0" fontId="121" fillId="0" borderId="13" applyNumberFormat="0" applyFill="0" applyAlignment="0" applyProtection="0"/>
    <xf numFmtId="0" fontId="121" fillId="0" borderId="13" applyNumberFormat="0" applyFill="0" applyAlignment="0" applyProtection="0"/>
    <xf numFmtId="0" fontId="101" fillId="0" borderId="13" applyNumberFormat="0" applyFill="0" applyAlignment="0" applyProtection="0"/>
    <xf numFmtId="0" fontId="121" fillId="0" borderId="13" applyNumberFormat="0" applyFill="0" applyAlignment="0" applyProtection="0"/>
    <xf numFmtId="0" fontId="121" fillId="0" borderId="13" applyNumberFormat="0" applyFill="0" applyAlignment="0" applyProtection="0"/>
    <xf numFmtId="0" fontId="121" fillId="0" borderId="13" applyNumberFormat="0" applyFill="0" applyAlignment="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119" fillId="0" borderId="94" applyNumberFormat="0" applyFill="0" applyAlignment="0" applyProtection="0"/>
    <xf numFmtId="0" fontId="119" fillId="0" borderId="94" applyNumberFormat="0" applyFill="0" applyAlignment="0" applyProtection="0"/>
    <xf numFmtId="0" fontId="48" fillId="0" borderId="6" applyNumberFormat="0" applyFill="0" applyAlignment="0" applyProtection="0"/>
    <xf numFmtId="0" fontId="119" fillId="0" borderId="94" applyNumberFormat="0" applyFill="0" applyAlignment="0" applyProtection="0"/>
    <xf numFmtId="0" fontId="119" fillId="0" borderId="94" applyNumberFormat="0" applyFill="0" applyAlignment="0" applyProtection="0"/>
    <xf numFmtId="0" fontId="119" fillId="0" borderId="94" applyNumberFormat="0" applyFill="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0" fontId="48"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169" fontId="19" fillId="0" borderId="0">
      <protection locked="0"/>
    </xf>
    <xf numFmtId="0" fontId="49" fillId="25" borderId="2" applyNumberFormat="0" applyAlignment="0" applyProtection="0"/>
    <xf numFmtId="0" fontId="49" fillId="25" borderId="2" applyNumberFormat="0" applyAlignment="0" applyProtection="0"/>
    <xf numFmtId="0" fontId="49" fillId="7" borderId="2" applyNumberFormat="0" applyAlignment="0" applyProtection="0"/>
    <xf numFmtId="0" fontId="49" fillId="25" borderId="2" applyNumberFormat="0" applyAlignment="0" applyProtection="0"/>
    <xf numFmtId="0" fontId="49" fillId="25" borderId="2" applyNumberFormat="0" applyAlignment="0" applyProtection="0"/>
    <xf numFmtId="0" fontId="49" fillId="25" borderId="2" applyNumberFormat="0" applyAlignment="0" applyProtection="0"/>
    <xf numFmtId="0" fontId="49" fillId="7" borderId="2" applyNumberFormat="0" applyAlignment="0" applyProtection="0"/>
    <xf numFmtId="0" fontId="49" fillId="7" borderId="2" applyNumberFormat="0" applyAlignment="0" applyProtection="0"/>
    <xf numFmtId="0" fontId="49" fillId="7" borderId="2" applyNumberFormat="0" applyAlignment="0" applyProtection="0"/>
    <xf numFmtId="0" fontId="49" fillId="7" borderId="2" applyNumberFormat="0" applyAlignment="0" applyProtection="0"/>
    <xf numFmtId="0" fontId="49" fillId="7" borderId="2" applyNumberFormat="0" applyAlignment="0" applyProtection="0"/>
    <xf numFmtId="0" fontId="9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18" fillId="0" borderId="0"/>
    <xf numFmtId="0" fontId="19" fillId="0" borderId="0"/>
    <xf numFmtId="0" fontId="99" fillId="0" borderId="0"/>
    <xf numFmtId="0" fontId="19" fillId="0" borderId="0"/>
    <xf numFmtId="0" fontId="19" fillId="0" borderId="0"/>
    <xf numFmtId="0" fontId="18" fillId="0" borderId="0"/>
    <xf numFmtId="0" fontId="19" fillId="0" borderId="0"/>
    <xf numFmtId="0" fontId="19" fillId="0" borderId="0"/>
    <xf numFmtId="0" fontId="18"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99"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99"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9" fillId="0" borderId="0"/>
    <xf numFmtId="0" fontId="99" fillId="0" borderId="0"/>
    <xf numFmtId="0" fontId="19" fillId="0" borderId="0"/>
    <xf numFmtId="0" fontId="19" fillId="26" borderId="10" applyNumberFormat="0" applyFont="0" applyAlignment="0" applyProtection="0"/>
    <xf numFmtId="0" fontId="19" fillId="26" borderId="10" applyNumberFormat="0" applyFont="0" applyAlignment="0" applyProtection="0"/>
    <xf numFmtId="0" fontId="19" fillId="26" borderId="10" applyNumberFormat="0" applyFont="0" applyAlignment="0" applyProtection="0"/>
    <xf numFmtId="0" fontId="19" fillId="26" borderId="10" applyNumberFormat="0" applyFont="0" applyAlignment="0" applyProtection="0"/>
    <xf numFmtId="0" fontId="52" fillId="66" borderId="11" applyNumberFormat="0" applyAlignment="0" applyProtection="0"/>
    <xf numFmtId="0" fontId="52" fillId="66" borderId="11" applyNumberFormat="0" applyAlignment="0" applyProtection="0"/>
    <xf numFmtId="0" fontId="52" fillId="21" borderId="11" applyNumberFormat="0" applyAlignment="0" applyProtection="0"/>
    <xf numFmtId="0" fontId="52" fillId="66" borderId="11" applyNumberFormat="0" applyAlignment="0" applyProtection="0"/>
    <xf numFmtId="0" fontId="52" fillId="66" borderId="11" applyNumberFormat="0" applyAlignment="0" applyProtection="0"/>
    <xf numFmtId="0" fontId="52" fillId="66" borderId="11" applyNumberFormat="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9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9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99" fillId="0" borderId="0" applyFont="0" applyFill="0" applyBorder="0" applyAlignment="0" applyProtection="0"/>
    <xf numFmtId="9" fontId="19" fillId="0" borderId="0" applyFont="0" applyFill="0" applyBorder="0" applyAlignment="0" applyProtection="0"/>
    <xf numFmtId="9" fontId="99" fillId="0" borderId="0" applyFont="0" applyFill="0" applyBorder="0" applyAlignment="0" applyProtection="0"/>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96" fillId="0" borderId="0" applyNumberFormat="0" applyFill="0" applyBorder="0" applyAlignment="0" applyProtection="0"/>
    <xf numFmtId="0" fontId="96" fillId="0" borderId="0" applyNumberFormat="0" applyFill="0" applyBorder="0" applyAlignment="0" applyProtection="0"/>
    <xf numFmtId="0" fontId="53"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95" fillId="0" borderId="95" applyNumberFormat="0" applyFill="0" applyAlignment="0" applyProtection="0"/>
    <xf numFmtId="0" fontId="95" fillId="0" borderId="95" applyNumberFormat="0" applyFill="0" applyAlignment="0" applyProtection="0"/>
    <xf numFmtId="0" fontId="95" fillId="0" borderId="91" applyNumberFormat="0" applyFill="0" applyAlignment="0" applyProtection="0"/>
    <xf numFmtId="0" fontId="95" fillId="0" borderId="95" applyNumberFormat="0" applyFill="0" applyAlignment="0" applyProtection="0"/>
    <xf numFmtId="0" fontId="95" fillId="0" borderId="95" applyNumberFormat="0" applyFill="0" applyAlignment="0" applyProtection="0"/>
    <xf numFmtId="0" fontId="95" fillId="0" borderId="95" applyNumberFormat="0" applyFill="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9" fontId="99" fillId="0" borderId="0" applyFont="0" applyFill="0" applyBorder="0" applyAlignment="0" applyProtection="0"/>
    <xf numFmtId="0" fontId="49" fillId="7" borderId="2" applyNumberFormat="0" applyAlignment="0" applyProtection="0"/>
    <xf numFmtId="43" fontId="99" fillId="0" borderId="0" applyFont="0" applyFill="0" applyBorder="0" applyAlignment="0" applyProtection="0"/>
    <xf numFmtId="0" fontId="9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9" fontId="19" fillId="0" borderId="0" applyFont="0" applyFill="0" applyBorder="0" applyAlignment="0" applyProtection="0"/>
    <xf numFmtId="0" fontId="18" fillId="0" borderId="0"/>
    <xf numFmtId="43" fontId="18" fillId="0" borderId="0" applyFont="0" applyFill="0" applyBorder="0" applyAlignment="0" applyProtection="0"/>
    <xf numFmtId="43" fontId="18"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9" fontId="99" fillId="0" borderId="0" applyFont="0" applyFill="0" applyBorder="0" applyAlignment="0" applyProtection="0"/>
    <xf numFmtId="43" fontId="99" fillId="0" borderId="0" applyFont="0" applyFill="0" applyBorder="0" applyAlignment="0" applyProtection="0"/>
    <xf numFmtId="0" fontId="99" fillId="0" borderId="0"/>
    <xf numFmtId="9" fontId="99" fillId="0" borderId="0" applyFont="0" applyFill="0" applyBorder="0" applyAlignment="0" applyProtection="0"/>
    <xf numFmtId="43" fontId="99" fillId="0" borderId="0" applyFont="0" applyFill="0" applyBorder="0" applyAlignment="0" applyProtection="0"/>
    <xf numFmtId="0" fontId="49" fillId="7" borderId="2" applyNumberFormat="0" applyAlignment="0" applyProtection="0"/>
    <xf numFmtId="0" fontId="99" fillId="0" borderId="0"/>
    <xf numFmtId="0" fontId="49" fillId="7" borderId="2" applyNumberFormat="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1" fillId="2" borderId="0" applyNumberFormat="0" applyBorder="0" applyAlignment="0" applyProtection="0"/>
    <xf numFmtId="0" fontId="41" fillId="3" borderId="0" applyNumberFormat="0" applyBorder="0" applyAlignment="0" applyProtection="0"/>
    <xf numFmtId="0" fontId="41" fillId="4" borderId="0" applyNumberFormat="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8"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5" borderId="0" applyNumberFormat="0" applyBorder="0" applyAlignment="0" applyProtection="0"/>
    <xf numFmtId="0" fontId="41" fillId="8" borderId="0" applyNumberFormat="0" applyBorder="0" applyAlignment="0" applyProtection="0"/>
    <xf numFmtId="0" fontId="41" fillId="11" borderId="0" applyNumberFormat="0" applyBorder="0" applyAlignment="0" applyProtection="0"/>
    <xf numFmtId="0" fontId="42" fillId="12"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9" borderId="0" applyNumberFormat="0" applyBorder="0" applyAlignment="0" applyProtection="0"/>
    <xf numFmtId="0" fontId="43" fillId="3" borderId="0" applyNumberFormat="0" applyBorder="0" applyAlignment="0" applyProtection="0"/>
    <xf numFmtId="0" fontId="44" fillId="21" borderId="2" applyNumberFormat="0" applyAlignment="0" applyProtection="0"/>
    <xf numFmtId="0" fontId="45" fillId="22" borderId="3" applyNumberFormat="0" applyAlignment="0" applyProtection="0"/>
    <xf numFmtId="43" fontId="99" fillId="0" borderId="0" applyFont="0" applyFill="0" applyBorder="0" applyAlignment="0" applyProtection="0"/>
    <xf numFmtId="0" fontId="46" fillId="0" borderId="0" applyNumberFormat="0" applyFill="0" applyBorder="0" applyAlignment="0" applyProtection="0"/>
    <xf numFmtId="0" fontId="47" fillId="4" borderId="0" applyNumberFormat="0" applyBorder="0" applyAlignment="0" applyProtection="0"/>
    <xf numFmtId="0" fontId="100" fillId="0" borderId="90" applyNumberFormat="0" applyFill="0" applyAlignment="0" applyProtection="0"/>
    <xf numFmtId="0" fontId="101" fillId="0" borderId="13" applyNumberFormat="0" applyFill="0" applyAlignment="0" applyProtection="0"/>
    <xf numFmtId="0" fontId="48" fillId="0" borderId="6" applyNumberFormat="0" applyFill="0" applyAlignment="0" applyProtection="0"/>
    <xf numFmtId="0" fontId="48" fillId="0" borderId="0" applyNumberFormat="0" applyFill="0" applyBorder="0" applyAlignment="0" applyProtection="0"/>
    <xf numFmtId="0" fontId="50" fillId="0" borderId="9" applyNumberFormat="0" applyFill="0" applyAlignment="0" applyProtection="0"/>
    <xf numFmtId="0" fontId="51" fillId="25" borderId="0" applyNumberFormat="0" applyBorder="0" applyAlignment="0" applyProtection="0"/>
    <xf numFmtId="0" fontId="99" fillId="26" borderId="10" applyNumberFormat="0" applyFont="0" applyAlignment="0" applyProtection="0"/>
    <xf numFmtId="0" fontId="52" fillId="21" borderId="11" applyNumberFormat="0" applyAlignment="0" applyProtection="0"/>
    <xf numFmtId="0" fontId="53" fillId="0" borderId="0" applyNumberFormat="0" applyFill="0" applyBorder="0" applyAlignment="0" applyProtection="0"/>
    <xf numFmtId="0" fontId="95" fillId="0" borderId="91" applyNumberFormat="0" applyFill="0" applyAlignment="0" applyProtection="0"/>
    <xf numFmtId="0" fontId="54"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99" fillId="0" borderId="0"/>
    <xf numFmtId="176" fontId="19" fillId="46" borderId="11" applyNumberFormat="0" applyProtection="0">
      <alignment horizontal="left" vertical="center" indent="1"/>
    </xf>
    <xf numFmtId="4" fontId="31" fillId="43" borderId="11" applyNumberFormat="0" applyProtection="0">
      <alignment horizontal="right" vertical="center"/>
    </xf>
    <xf numFmtId="176" fontId="31" fillId="24" borderId="12" applyNumberFormat="0" applyProtection="0">
      <alignment horizontal="left" vertical="top" indent="1"/>
    </xf>
    <xf numFmtId="4" fontId="68" fillId="24" borderId="12" applyNumberFormat="0" applyProtection="0">
      <alignment vertical="center"/>
    </xf>
    <xf numFmtId="4" fontId="31" fillId="24" borderId="12" applyNumberFormat="0" applyProtection="0">
      <alignment vertical="center"/>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67" fillId="0" borderId="8" applyNumberFormat="0" applyProtection="0">
      <alignment horizontal="left" vertical="center" indent="2"/>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67" fillId="0" borderId="8" applyNumberFormat="0" applyProtection="0">
      <alignment horizontal="left" vertical="center" indent="2"/>
    </xf>
    <xf numFmtId="176" fontId="56" fillId="27" borderId="12" applyNumberFormat="0" applyProtection="0">
      <alignment horizontal="left" vertical="top" indent="1"/>
    </xf>
    <xf numFmtId="176" fontId="19" fillId="0" borderId="0"/>
    <xf numFmtId="176" fontId="42" fillId="13" borderId="0" applyNumberFormat="0" applyBorder="0" applyAlignment="0" applyProtection="0"/>
    <xf numFmtId="176" fontId="42" fillId="9" borderId="0" applyNumberFormat="0" applyBorder="0" applyAlignment="0" applyProtection="0"/>
    <xf numFmtId="176" fontId="41" fillId="2" borderId="0" applyNumberFormat="0" applyBorder="0" applyAlignment="0" applyProtection="0"/>
    <xf numFmtId="176" fontId="79" fillId="0" borderId="0"/>
    <xf numFmtId="176" fontId="19" fillId="0" borderId="0"/>
    <xf numFmtId="176" fontId="67" fillId="0" borderId="8" applyNumberFormat="0" applyProtection="0">
      <alignment horizontal="left" vertical="center" indent="2"/>
    </xf>
    <xf numFmtId="176" fontId="19" fillId="37" borderId="12" applyNumberFormat="0" applyProtection="0">
      <alignment horizontal="left" vertical="top" indent="1"/>
    </xf>
    <xf numFmtId="176" fontId="67" fillId="0" borderId="8" applyNumberFormat="0" applyProtection="0">
      <alignment horizontal="left" vertical="center" indent="2"/>
    </xf>
    <xf numFmtId="176" fontId="67" fillId="0" borderId="8" applyNumberFormat="0" applyProtection="0">
      <alignment horizontal="left" vertical="center" indent="2"/>
    </xf>
    <xf numFmtId="176" fontId="19" fillId="37" borderId="12" applyNumberFormat="0" applyProtection="0">
      <alignment horizontal="left" vertical="top" indent="1"/>
    </xf>
    <xf numFmtId="176" fontId="19" fillId="37" borderId="12" applyNumberFormat="0" applyProtection="0">
      <alignment horizontal="left" vertical="top" indent="1"/>
    </xf>
    <xf numFmtId="176" fontId="62" fillId="40" borderId="8" applyNumberFormat="0" applyProtection="0">
      <alignment horizontal="left" vertical="center" indent="2"/>
    </xf>
    <xf numFmtId="4" fontId="66" fillId="39" borderId="14">
      <alignment horizontal="left" vertical="center" indent="1"/>
    </xf>
    <xf numFmtId="9" fontId="19" fillId="0" borderId="0" applyFont="0" applyFill="0" applyBorder="0" applyAlignment="0" applyProtection="0"/>
    <xf numFmtId="9" fontId="19" fillId="0" borderId="0" applyFont="0" applyFill="0" applyBorder="0" applyAlignment="0" applyProtection="0"/>
    <xf numFmtId="176" fontId="52" fillId="21" borderId="11" applyNumberFormat="0" applyAlignment="0" applyProtection="0"/>
    <xf numFmtId="176" fontId="19" fillId="0" borderId="0"/>
    <xf numFmtId="0" fontId="19" fillId="0" borderId="0"/>
    <xf numFmtId="176" fontId="67" fillId="0" borderId="0"/>
    <xf numFmtId="176" fontId="19" fillId="0" borderId="0"/>
    <xf numFmtId="0" fontId="19" fillId="0" borderId="0"/>
    <xf numFmtId="176" fontId="51" fillId="25" borderId="0" applyNumberFormat="0" applyBorder="0" applyAlignment="0" applyProtection="0"/>
    <xf numFmtId="176" fontId="50" fillId="0" borderId="9" applyNumberFormat="0" applyFill="0" applyAlignment="0" applyProtection="0"/>
    <xf numFmtId="176" fontId="49" fillId="7" borderId="2" applyNumberFormat="0" applyAlignment="0" applyProtection="0"/>
    <xf numFmtId="176" fontId="49" fillId="7" borderId="2" applyNumberFormat="0" applyAlignment="0" applyProtection="0"/>
    <xf numFmtId="176" fontId="49" fillId="7" borderId="2" applyNumberFormat="0" applyAlignment="0" applyProtection="0"/>
    <xf numFmtId="176" fontId="34" fillId="0" borderId="7" applyNumberFormat="0" applyFill="0" applyAlignment="0" applyProtection="0"/>
    <xf numFmtId="176" fontId="48" fillId="0" borderId="0" applyNumberFormat="0" applyFill="0" applyBorder="0" applyAlignment="0" applyProtection="0"/>
    <xf numFmtId="176" fontId="48" fillId="0" borderId="6" applyNumberFormat="0" applyFill="0" applyAlignment="0" applyProtection="0"/>
    <xf numFmtId="176" fontId="21" fillId="0" borderId="0" applyNumberFormat="0" applyFont="0" applyFill="0" applyBorder="0" applyProtection="0"/>
    <xf numFmtId="176" fontId="21" fillId="0" borderId="0" applyNumberFormat="0" applyFont="0" applyFill="0" applyBorder="0" applyProtection="0"/>
    <xf numFmtId="176" fontId="33" fillId="0" borderId="0" applyNumberFormat="0" applyFont="0" applyFill="0" applyBorder="0" applyProtection="0"/>
    <xf numFmtId="176" fontId="21" fillId="0" borderId="5">
      <alignment horizontal="left" vertical="center"/>
    </xf>
    <xf numFmtId="176" fontId="32" fillId="0" borderId="0" applyNumberFormat="0" applyFill="0" applyBorder="0" applyAlignment="0" applyProtection="0"/>
    <xf numFmtId="176" fontId="46" fillId="0" borderId="0" applyNumberFormat="0" applyFill="0" applyBorder="0" applyAlignment="0" applyProtection="0"/>
    <xf numFmtId="176" fontId="19" fillId="0" borderId="0" applyFont="0" applyFill="0" applyBorder="0" applyAlignment="0" applyProtection="0"/>
    <xf numFmtId="176" fontId="19" fillId="0" borderId="0" applyFont="0" applyFill="0" applyBorder="0" applyAlignment="0" applyProtection="0"/>
    <xf numFmtId="176" fontId="19" fillId="0" borderId="0" applyFont="0" applyFill="0" applyBorder="0" applyAlignment="0" applyProtection="0"/>
    <xf numFmtId="176" fontId="45" fillId="22" borderId="3" applyNumberFormat="0" applyAlignment="0" applyProtection="0"/>
    <xf numFmtId="176" fontId="44" fillId="21" borderId="2" applyNumberFormat="0" applyAlignment="0" applyProtection="0"/>
    <xf numFmtId="176" fontId="43" fillId="3" borderId="0" applyNumberFormat="0" applyBorder="0" applyAlignment="0" applyProtection="0"/>
    <xf numFmtId="176" fontId="42" fillId="19" borderId="0" applyNumberFormat="0" applyBorder="0" applyAlignment="0" applyProtection="0"/>
    <xf numFmtId="176" fontId="42" fillId="14" borderId="0" applyNumberFormat="0" applyBorder="0" applyAlignment="0" applyProtection="0"/>
    <xf numFmtId="176" fontId="42" fillId="13" borderId="0" applyNumberFormat="0" applyBorder="0" applyAlignment="0" applyProtection="0"/>
    <xf numFmtId="176" fontId="42" fillId="18" borderId="0" applyNumberFormat="0" applyBorder="0" applyAlignment="0" applyProtection="0"/>
    <xf numFmtId="176" fontId="42" fillId="17" borderId="0" applyNumberFormat="0" applyBorder="0" applyAlignment="0" applyProtection="0"/>
    <xf numFmtId="176" fontId="42" fillId="16" borderId="0" applyNumberFormat="0" applyBorder="0" applyAlignment="0" applyProtection="0"/>
    <xf numFmtId="176" fontId="42" fillId="15" borderId="0" applyNumberFormat="0" applyBorder="0" applyAlignment="0" applyProtection="0"/>
    <xf numFmtId="176" fontId="42" fillId="14" borderId="0" applyNumberFormat="0" applyBorder="0" applyAlignment="0" applyProtection="0"/>
    <xf numFmtId="176" fontId="41" fillId="8" borderId="0" applyNumberFormat="0" applyBorder="0" applyAlignment="0" applyProtection="0"/>
    <xf numFmtId="176" fontId="42" fillId="12" borderId="0" applyNumberFormat="0" applyBorder="0" applyAlignment="0" applyProtection="0"/>
    <xf numFmtId="176" fontId="41" fillId="11" borderId="0" applyNumberFormat="0" applyBorder="0" applyAlignment="0" applyProtection="0"/>
    <xf numFmtId="176" fontId="41" fillId="10" borderId="0" applyNumberFormat="0" applyBorder="0" applyAlignment="0" applyProtection="0"/>
    <xf numFmtId="176" fontId="41" fillId="6" borderId="0" applyNumberFormat="0" applyBorder="0" applyAlignment="0" applyProtection="0"/>
    <xf numFmtId="176" fontId="41" fillId="5" borderId="0" applyNumberFormat="0" applyBorder="0" applyAlignment="0" applyProtection="0"/>
    <xf numFmtId="176" fontId="41" fillId="4" borderId="0" applyNumberFormat="0" applyBorder="0" applyAlignment="0" applyProtection="0"/>
    <xf numFmtId="176" fontId="41" fillId="3" borderId="0" applyNumberFormat="0" applyBorder="0" applyAlignment="0" applyProtection="0"/>
    <xf numFmtId="176" fontId="19" fillId="37" borderId="12" applyNumberFormat="0" applyProtection="0">
      <alignment horizontal="left" vertical="top" indent="1"/>
    </xf>
    <xf numFmtId="176" fontId="62" fillId="40" borderId="8" applyNumberFormat="0" applyProtection="0">
      <alignment horizontal="left" vertical="center" indent="2"/>
    </xf>
    <xf numFmtId="176" fontId="62" fillId="40" borderId="8" applyNumberFormat="0" applyProtection="0">
      <alignment horizontal="left" vertical="center" indent="2"/>
    </xf>
    <xf numFmtId="9" fontId="19" fillId="0" borderId="0" applyFont="0" applyFill="0" applyBorder="0" applyAlignment="0" applyProtection="0"/>
    <xf numFmtId="0" fontId="19" fillId="0" borderId="0"/>
    <xf numFmtId="176" fontId="19" fillId="26" borderId="10" applyNumberFormat="0" applyFont="0" applyAlignment="0" applyProtection="0"/>
    <xf numFmtId="176" fontId="19" fillId="0" borderId="0"/>
    <xf numFmtId="176" fontId="67" fillId="0" borderId="0"/>
    <xf numFmtId="176" fontId="33" fillId="0" borderId="0" applyNumberFormat="0" applyFont="0" applyFill="0" applyBorder="0" applyProtection="0"/>
    <xf numFmtId="176" fontId="21" fillId="0" borderId="4" applyNumberFormat="0" applyAlignment="0" applyProtection="0">
      <alignment horizontal="left" vertical="center"/>
    </xf>
    <xf numFmtId="176" fontId="47" fillId="4" borderId="0" applyNumberFormat="0" applyBorder="0" applyAlignment="0" applyProtection="0"/>
    <xf numFmtId="17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6" fontId="41" fillId="5" borderId="0" applyNumberFormat="0" applyBorder="0" applyAlignment="0" applyProtection="0"/>
    <xf numFmtId="176" fontId="41" fillId="8" borderId="0" applyNumberFormat="0" applyBorder="0" applyAlignment="0" applyProtection="0"/>
    <xf numFmtId="176" fontId="41" fillId="9" borderId="0" applyNumberFormat="0" applyBorder="0" applyAlignment="0" applyProtection="0"/>
    <xf numFmtId="176" fontId="79" fillId="0" borderId="0"/>
    <xf numFmtId="4" fontId="68" fillId="44" borderId="12" applyNumberFormat="0" applyProtection="0">
      <alignment horizontal="right" vertical="center"/>
    </xf>
    <xf numFmtId="176" fontId="31" fillId="24" borderId="12" applyNumberFormat="0" applyProtection="0">
      <alignment horizontal="left" vertical="top" indent="1"/>
    </xf>
    <xf numFmtId="4" fontId="71" fillId="0" borderId="0" applyNumberFormat="0" applyProtection="0">
      <alignment horizontal="left" vertical="center" indent="1"/>
    </xf>
    <xf numFmtId="176" fontId="19" fillId="42" borderId="12" applyNumberFormat="0" applyProtection="0">
      <alignment horizontal="left" vertical="top" indent="1"/>
    </xf>
    <xf numFmtId="176" fontId="19" fillId="42" borderId="12" applyNumberFormat="0" applyProtection="0">
      <alignment horizontal="left" vertical="top" indent="1"/>
    </xf>
    <xf numFmtId="176" fontId="67" fillId="0" borderId="8" applyNumberFormat="0" applyProtection="0">
      <alignment horizontal="left" vertical="center" indent="2"/>
    </xf>
    <xf numFmtId="176" fontId="19" fillId="20" borderId="12" applyNumberFormat="0" applyProtection="0">
      <alignment horizontal="left" vertical="top" indent="1"/>
    </xf>
    <xf numFmtId="176" fontId="19" fillId="20" borderId="12" applyNumberFormat="0" applyProtection="0">
      <alignment horizontal="left" vertical="top" indent="1"/>
    </xf>
    <xf numFmtId="176" fontId="67" fillId="0" borderId="8" applyNumberFormat="0" applyProtection="0">
      <alignment horizontal="left" vertical="center" indent="2"/>
    </xf>
    <xf numFmtId="176" fontId="19" fillId="41" borderId="12" applyNumberFormat="0" applyProtection="0">
      <alignment horizontal="left" vertical="top" indent="1"/>
    </xf>
    <xf numFmtId="176" fontId="19" fillId="41" borderId="12" applyNumberFormat="0" applyProtection="0">
      <alignment horizontal="left" vertical="top" indent="1"/>
    </xf>
    <xf numFmtId="176" fontId="19" fillId="37" borderId="12" applyNumberFormat="0" applyProtection="0">
      <alignment horizontal="left" vertical="top" indent="1"/>
    </xf>
    <xf numFmtId="4" fontId="59" fillId="27" borderId="12" applyNumberFormat="0" applyProtection="0">
      <alignment vertical="center"/>
    </xf>
    <xf numFmtId="176" fontId="42" fillId="10" borderId="0" applyNumberFormat="0" applyBorder="0" applyAlignment="0" applyProtection="0"/>
    <xf numFmtId="176" fontId="41" fillId="7" borderId="0" applyNumberFormat="0" applyBorder="0" applyAlignment="0" applyProtection="0"/>
    <xf numFmtId="0" fontId="19" fillId="0" borderId="0"/>
    <xf numFmtId="176" fontId="79" fillId="0" borderId="0"/>
    <xf numFmtId="176" fontId="62" fillId="47" borderId="8" applyNumberFormat="0" applyProtection="0">
      <alignment horizontal="center" vertical="top" wrapText="1"/>
    </xf>
    <xf numFmtId="4" fontId="74" fillId="39" borderId="15">
      <alignment vertical="center"/>
    </xf>
    <xf numFmtId="4" fontId="75" fillId="39" borderId="15">
      <alignment vertical="center"/>
    </xf>
    <xf numFmtId="4" fontId="76" fillId="24" borderId="15">
      <alignment horizontal="left" vertical="center" indent="1"/>
    </xf>
    <xf numFmtId="4" fontId="55" fillId="0" borderId="0" applyNumberFormat="0" applyProtection="0">
      <alignment vertical="center"/>
    </xf>
    <xf numFmtId="4" fontId="77" fillId="0" borderId="12" applyNumberFormat="0" applyProtection="0">
      <alignment horizontal="right" vertical="center"/>
    </xf>
    <xf numFmtId="176" fontId="36" fillId="0" borderId="0" applyNumberFormat="0" applyFont="0" applyFill="0" applyBorder="0" applyAlignment="0" applyProtection="0"/>
    <xf numFmtId="176" fontId="53" fillId="0" borderId="0" applyNumberFormat="0" applyFill="0" applyBorder="0" applyAlignment="0" applyProtection="0"/>
    <xf numFmtId="176" fontId="19" fillId="0" borderId="17" applyNumberFormat="0" applyFill="0" applyBorder="0" applyAlignment="0" applyProtection="0"/>
    <xf numFmtId="176" fontId="19" fillId="0" borderId="17" applyNumberFormat="0" applyFill="0" applyBorder="0" applyAlignment="0" applyProtection="0"/>
    <xf numFmtId="176" fontId="19" fillId="0" borderId="17" applyNumberFormat="0" applyFill="0" applyBorder="0" applyAlignment="0" applyProtection="0"/>
    <xf numFmtId="176" fontId="19" fillId="0" borderId="17" applyNumberFormat="0" applyFill="0" applyBorder="0" applyAlignment="0" applyProtection="0"/>
    <xf numFmtId="0" fontId="19" fillId="0" borderId="0"/>
    <xf numFmtId="176" fontId="54" fillId="0" borderId="0" applyNumberForma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33" fillId="0" borderId="0" applyNumberFormat="0" applyFont="0" applyFill="0" applyBorder="0" applyProtection="0"/>
    <xf numFmtId="0" fontId="21" fillId="0" borderId="0" applyNumberFormat="0" applyFont="0" applyFill="0" applyBorder="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17" applyNumberFormat="0" applyFill="0" applyBorder="0" applyAlignment="0" applyProtection="0"/>
    <xf numFmtId="0" fontId="18"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49" fillId="7" borderId="2" applyNumberFormat="0" applyAlignment="0" applyProtection="0"/>
    <xf numFmtId="43" fontId="99" fillId="0" borderId="0" applyFont="0" applyFill="0" applyBorder="0" applyAlignment="0" applyProtection="0"/>
    <xf numFmtId="9" fontId="99" fillId="0" borderId="0" applyFont="0" applyFill="0" applyBorder="0" applyAlignment="0" applyProtection="0"/>
    <xf numFmtId="0" fontId="9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8" borderId="12" applyNumberFormat="0" applyProtection="0">
      <alignment horizontal="left" vertical="center" indent="1"/>
    </xf>
    <xf numFmtId="0" fontId="19" fillId="38" borderId="12" applyNumberFormat="0" applyProtection="0">
      <alignment horizontal="left" vertical="center" indent="1"/>
    </xf>
    <xf numFmtId="0" fontId="139" fillId="106" borderId="2" applyNumberFormat="0" applyAlignment="0" applyProtection="0"/>
    <xf numFmtId="178" fontId="19" fillId="0" borderId="0" applyFont="0" applyFill="0" applyBorder="0" applyAlignment="0" applyProtection="0"/>
    <xf numFmtId="0" fontId="140" fillId="0" borderId="0" applyNumberFormat="0" applyFill="0" applyBorder="0" applyAlignment="0" applyProtection="0"/>
    <xf numFmtId="0" fontId="119" fillId="0" borderId="106" applyNumberFormat="0" applyFill="0" applyAlignment="0" applyProtection="0"/>
    <xf numFmtId="0" fontId="52" fillId="106" borderId="11" applyNumberFormat="0" applyAlignment="0" applyProtection="0"/>
    <xf numFmtId="0" fontId="19" fillId="8" borderId="12" applyNumberFormat="0" applyProtection="0">
      <alignment horizontal="left" vertical="top" indent="1"/>
    </xf>
    <xf numFmtId="0" fontId="19" fillId="69" borderId="12" applyNumberFormat="0" applyProtection="0">
      <alignment horizontal="left" vertical="top" indent="1"/>
    </xf>
    <xf numFmtId="0" fontId="18" fillId="82" borderId="0" applyNumberFormat="0" applyBorder="0" applyAlignment="0" applyProtection="0"/>
    <xf numFmtId="4" fontId="31" fillId="38" borderId="12" applyNumberFormat="0" applyProtection="0">
      <alignment horizontal="left" vertical="center" indent="1"/>
    </xf>
    <xf numFmtId="4" fontId="31" fillId="44" borderId="12" applyNumberFormat="0" applyProtection="0">
      <alignment horizontal="right" vertical="center"/>
    </xf>
    <xf numFmtId="0" fontId="31" fillId="38" borderId="12" applyNumberFormat="0" applyProtection="0">
      <alignment horizontal="left" vertical="top" indent="1"/>
    </xf>
    <xf numFmtId="0" fontId="31" fillId="26" borderId="12" applyNumberFormat="0" applyProtection="0">
      <alignment horizontal="left" vertical="top" indent="1"/>
    </xf>
    <xf numFmtId="0" fontId="18" fillId="95" borderId="0" applyNumberFormat="0" applyBorder="0" applyAlignment="0" applyProtection="0"/>
    <xf numFmtId="4" fontId="31" fillId="38" borderId="0" applyNumberFormat="0" applyProtection="0">
      <alignment horizontal="left" vertical="center" indent="1"/>
    </xf>
    <xf numFmtId="0" fontId="95" fillId="0" borderId="109" applyNumberFormat="0" applyFill="0" applyAlignment="0" applyProtection="0"/>
    <xf numFmtId="0" fontId="137" fillId="100" borderId="0" applyNumberFormat="0" applyBorder="0" applyAlignment="0" applyProtection="0"/>
    <xf numFmtId="0" fontId="18" fillId="98" borderId="0" applyNumberFormat="0" applyBorder="0" applyAlignment="0" applyProtection="0"/>
    <xf numFmtId="0" fontId="18" fillId="94" borderId="0" applyNumberFormat="0" applyBorder="0" applyAlignment="0" applyProtection="0"/>
    <xf numFmtId="4" fontId="56" fillId="25" borderId="12" applyNumberFormat="0" applyProtection="0">
      <alignment horizontal="left" vertical="center" indent="1"/>
    </xf>
    <xf numFmtId="4" fontId="31" fillId="38" borderId="12" applyNumberFormat="0" applyProtection="0">
      <alignment horizontal="right" vertical="center"/>
    </xf>
    <xf numFmtId="4" fontId="68" fillId="26" borderId="12" applyNumberFormat="0" applyProtection="0">
      <alignment vertical="center"/>
    </xf>
    <xf numFmtId="0" fontId="18" fillId="83" borderId="0" applyNumberFormat="0" applyBorder="0" applyAlignment="0" applyProtection="0"/>
    <xf numFmtId="0" fontId="18" fillId="90" borderId="0" applyNumberFormat="0" applyBorder="0" applyAlignment="0" applyProtection="0"/>
    <xf numFmtId="0" fontId="137" fillId="97" borderId="0" applyNumberFormat="0" applyBorder="0" applyAlignment="0" applyProtection="0"/>
    <xf numFmtId="0" fontId="137" fillId="88" borderId="0" applyNumberFormat="0" applyBorder="0" applyAlignment="0" applyProtection="0"/>
    <xf numFmtId="0" fontId="137" fillId="84" borderId="0" applyNumberFormat="0" applyBorder="0" applyAlignment="0" applyProtection="0"/>
    <xf numFmtId="4" fontId="64" fillId="69" borderId="0" applyNumberFormat="0" applyProtection="0">
      <alignment horizontal="left" vertical="center" indent="1"/>
    </xf>
    <xf numFmtId="0" fontId="137" fillId="96" borderId="0" applyNumberFormat="0" applyBorder="0" applyAlignment="0" applyProtection="0"/>
    <xf numFmtId="0" fontId="18" fillId="99" borderId="0" applyNumberFormat="0" applyBorder="0" applyAlignment="0" applyProtection="0"/>
    <xf numFmtId="0" fontId="126" fillId="70" borderId="0" applyNumberFormat="0" applyBorder="0" applyAlignment="0" applyProtection="0"/>
    <xf numFmtId="0" fontId="137" fillId="89" borderId="0" applyNumberFormat="0" applyBorder="0" applyAlignment="0" applyProtection="0"/>
    <xf numFmtId="0" fontId="137" fillId="81" borderId="0" applyNumberFormat="0" applyBorder="0" applyAlignment="0" applyProtection="0"/>
    <xf numFmtId="0" fontId="19" fillId="69" borderId="12" applyNumberFormat="0" applyProtection="0">
      <alignment horizontal="left" vertical="center" indent="1"/>
    </xf>
    <xf numFmtId="0" fontId="19" fillId="38" borderId="12" applyNumberFormat="0" applyProtection="0">
      <alignment horizontal="left" vertical="top" indent="1"/>
    </xf>
    <xf numFmtId="0" fontId="19" fillId="44" borderId="12" applyNumberFormat="0" applyProtection="0">
      <alignment horizontal="left" vertical="top" indent="1"/>
    </xf>
    <xf numFmtId="4" fontId="77" fillId="44" borderId="12" applyNumberFormat="0" applyProtection="0">
      <alignment horizontal="right" vertical="center"/>
    </xf>
    <xf numFmtId="0" fontId="18" fillId="86" borderId="0" applyNumberFormat="0" applyBorder="0" applyAlignment="0" applyProtection="0"/>
    <xf numFmtId="0" fontId="137" fillId="93" borderId="0" applyNumberFormat="0" applyBorder="0" applyAlignment="0" applyProtection="0"/>
    <xf numFmtId="0" fontId="137" fillId="77" borderId="0" applyNumberFormat="0" applyBorder="0" applyAlignment="0" applyProtection="0"/>
    <xf numFmtId="0" fontId="129" fillId="73" borderId="99" applyNumberFormat="0" applyAlignment="0" applyProtection="0"/>
    <xf numFmtId="0" fontId="133" fillId="75" borderId="102" applyNumberFormat="0" applyAlignment="0" applyProtection="0"/>
    <xf numFmtId="0" fontId="131" fillId="74" borderId="99" applyNumberFormat="0" applyAlignment="0" applyProtection="0"/>
    <xf numFmtId="4" fontId="31" fillId="26" borderId="12" applyNumberFormat="0" applyProtection="0">
      <alignment horizontal="left" vertical="center" indent="1"/>
    </xf>
    <xf numFmtId="4" fontId="143" fillId="109" borderId="0" applyNumberFormat="0" applyProtection="0">
      <alignment horizontal="left" vertical="center" indent="1"/>
    </xf>
    <xf numFmtId="0" fontId="18" fillId="78" borderId="0" applyNumberFormat="0" applyBorder="0" applyAlignment="0" applyProtection="0"/>
    <xf numFmtId="0" fontId="137" fillId="92" borderId="0" applyNumberFormat="0" applyBorder="0" applyAlignment="0" applyProtection="0"/>
    <xf numFmtId="0" fontId="135" fillId="0" borderId="0" applyNumberFormat="0" applyFill="0" applyBorder="0" applyAlignment="0" applyProtection="0"/>
    <xf numFmtId="0" fontId="127" fillId="71" borderId="0" applyNumberFormat="0" applyBorder="0" applyAlignment="0" applyProtection="0"/>
    <xf numFmtId="0" fontId="132" fillId="0" borderId="101" applyNumberFormat="0" applyFill="0" applyAlignment="0" applyProtection="0"/>
    <xf numFmtId="0" fontId="125" fillId="0" borderId="98" applyNumberFormat="0" applyFill="0" applyAlignment="0" applyProtection="0"/>
    <xf numFmtId="0" fontId="124" fillId="0" borderId="97" applyNumberFormat="0" applyFill="0" applyAlignment="0" applyProtection="0"/>
    <xf numFmtId="0" fontId="96" fillId="0" borderId="0" applyNumberFormat="0" applyFill="0" applyBorder="0" applyAlignment="0" applyProtection="0"/>
    <xf numFmtId="0" fontId="18" fillId="0" borderId="0"/>
    <xf numFmtId="0" fontId="18" fillId="87" borderId="0" applyNumberFormat="0" applyBorder="0" applyAlignment="0" applyProtection="0"/>
    <xf numFmtId="0" fontId="125" fillId="0" borderId="0" applyNumberFormat="0" applyFill="0" applyBorder="0" applyAlignment="0" applyProtection="0"/>
    <xf numFmtId="0" fontId="123" fillId="0" borderId="96" applyNumberFormat="0" applyFill="0" applyAlignment="0" applyProtection="0"/>
    <xf numFmtId="0" fontId="18" fillId="79" borderId="0" applyNumberFormat="0" applyBorder="0" applyAlignment="0" applyProtection="0"/>
    <xf numFmtId="0" fontId="18" fillId="91" borderId="0" applyNumberFormat="0" applyBorder="0" applyAlignment="0" applyProtection="0"/>
    <xf numFmtId="0" fontId="137" fillId="80" borderId="0" applyNumberFormat="0" applyBorder="0" applyAlignment="0" applyProtection="0"/>
    <xf numFmtId="0" fontId="137" fillId="85" borderId="0" applyNumberFormat="0" applyBorder="0" applyAlignment="0" applyProtection="0"/>
    <xf numFmtId="0" fontId="134" fillId="0" borderId="0" applyNumberFormat="0" applyFill="0" applyBorder="0" applyAlignment="0" applyProtection="0"/>
    <xf numFmtId="0" fontId="130" fillId="74" borderId="100" applyNumberFormat="0" applyAlignment="0" applyProtection="0"/>
    <xf numFmtId="0" fontId="18" fillId="99" borderId="0" applyNumberFormat="0" applyBorder="0" applyAlignment="0" applyProtection="0"/>
    <xf numFmtId="0" fontId="18" fillId="98" borderId="0" applyNumberFormat="0" applyBorder="0" applyAlignment="0" applyProtection="0"/>
    <xf numFmtId="0" fontId="137" fillId="85" borderId="0" applyNumberFormat="0" applyBorder="0" applyAlignment="0" applyProtection="0"/>
    <xf numFmtId="0" fontId="18" fillId="82" borderId="0" applyNumberFormat="0" applyBorder="0" applyAlignment="0" applyProtection="0"/>
    <xf numFmtId="0" fontId="137" fillId="81" borderId="0" applyNumberFormat="0" applyBorder="0" applyAlignment="0" applyProtection="0"/>
    <xf numFmtId="0" fontId="18" fillId="79" borderId="0" applyNumberFormat="0" applyBorder="0" applyAlignment="0" applyProtection="0"/>
    <xf numFmtId="0" fontId="18" fillId="78" borderId="0" applyNumberFormat="0" applyBorder="0" applyAlignment="0" applyProtection="0"/>
    <xf numFmtId="0" fontId="18" fillId="0" borderId="0"/>
    <xf numFmtId="0" fontId="18" fillId="76" borderId="103" applyNumberFormat="0" applyFont="0" applyAlignment="0" applyProtection="0"/>
    <xf numFmtId="0" fontId="128" fillId="72" borderId="0" applyNumberFormat="0" applyBorder="0" applyAlignment="0" applyProtection="0"/>
    <xf numFmtId="4" fontId="31" fillId="26" borderId="12" applyNumberFormat="0" applyProtection="0">
      <alignment vertical="center"/>
    </xf>
    <xf numFmtId="4" fontId="31" fillId="44" borderId="0" applyNumberFormat="0" applyProtection="0">
      <alignment horizontal="left" vertical="center" indent="1"/>
    </xf>
    <xf numFmtId="4" fontId="31" fillId="44" borderId="0" applyNumberFormat="0" applyProtection="0">
      <alignment horizontal="left" vertical="center" indent="1"/>
    </xf>
    <xf numFmtId="4" fontId="56" fillId="108" borderId="108" applyNumberFormat="0" applyProtection="0">
      <alignment horizontal="left" vertical="center" indent="1"/>
    </xf>
    <xf numFmtId="4" fontId="56" fillId="38" borderId="0" applyNumberFormat="0" applyProtection="0">
      <alignment horizontal="left" vertical="center" indent="1"/>
    </xf>
    <xf numFmtId="0" fontId="56" fillId="25" borderId="12" applyNumberFormat="0" applyProtection="0">
      <alignment horizontal="left" vertical="top" indent="1"/>
    </xf>
    <xf numFmtId="4" fontId="56" fillId="25" borderId="12" applyNumberFormat="0" applyProtection="0">
      <alignment vertical="center"/>
    </xf>
    <xf numFmtId="0" fontId="19" fillId="61" borderId="10" applyNumberFormat="0" applyFont="0" applyAlignment="0" applyProtection="0"/>
    <xf numFmtId="0" fontId="51" fillId="62" borderId="0" applyNumberFormat="0" applyBorder="0" applyAlignment="0" applyProtection="0"/>
    <xf numFmtId="0" fontId="142" fillId="0" borderId="107" applyNumberFormat="0" applyFill="0" applyAlignment="0" applyProtection="0"/>
    <xf numFmtId="0" fontId="119" fillId="0" borderId="0" applyNumberFormat="0" applyFill="0" applyBorder="0" applyAlignment="0" applyProtection="0"/>
    <xf numFmtId="0" fontId="120" fillId="0" borderId="105" applyNumberFormat="0" applyFill="0" applyAlignment="0" applyProtection="0"/>
    <xf numFmtId="0" fontId="47" fillId="107" borderId="0" applyNumberFormat="0" applyBorder="0" applyAlignment="0" applyProtection="0"/>
    <xf numFmtId="177" fontId="19" fillId="0" borderId="0" applyFont="0" applyFill="0" applyBorder="0" applyAlignment="0" applyProtection="0"/>
    <xf numFmtId="0" fontId="45" fillId="57" borderId="3" applyNumberFormat="0" applyAlignment="0" applyProtection="0"/>
    <xf numFmtId="0" fontId="138" fillId="56" borderId="0" applyNumberFormat="0" applyBorder="0" applyAlignment="0" applyProtection="0"/>
    <xf numFmtId="0" fontId="42" fillId="105" borderId="0" applyNumberFormat="0" applyBorder="0" applyAlignment="0" applyProtection="0"/>
    <xf numFmtId="0" fontId="42" fillId="104" borderId="0" applyNumberFormat="0" applyBorder="0" applyAlignment="0" applyProtection="0"/>
    <xf numFmtId="0" fontId="42" fillId="103" borderId="0" applyNumberFormat="0" applyBorder="0" applyAlignment="0" applyProtection="0"/>
    <xf numFmtId="0" fontId="42" fillId="57" borderId="0" applyNumberFormat="0" applyBorder="0" applyAlignment="0" applyProtection="0"/>
    <xf numFmtId="0" fontId="42" fillId="102" borderId="0" applyNumberFormat="0" applyBorder="0" applyAlignment="0" applyProtection="0"/>
    <xf numFmtId="0" fontId="42" fillId="101" borderId="0" applyNumberFormat="0" applyBorder="0" applyAlignment="0" applyProtection="0"/>
    <xf numFmtId="0" fontId="111" fillId="69" borderId="0" applyNumberFormat="0" applyBorder="0" applyAlignment="0" applyProtection="0"/>
    <xf numFmtId="0" fontId="111" fillId="21" borderId="0" applyNumberFormat="0" applyBorder="0" applyAlignment="0" applyProtection="0"/>
    <xf numFmtId="0" fontId="111" fillId="18" borderId="0" applyNumberFormat="0" applyBorder="0" applyAlignment="0" applyProtection="0"/>
    <xf numFmtId="0" fontId="111" fillId="69" borderId="0" applyNumberFormat="0" applyBorder="0" applyAlignment="0" applyProtection="0"/>
    <xf numFmtId="0" fontId="31" fillId="7" borderId="0" applyNumberFormat="0" applyBorder="0" applyAlignment="0" applyProtection="0"/>
    <xf numFmtId="0" fontId="31" fillId="69" borderId="0" applyNumberFormat="0" applyBorder="0" applyAlignment="0" applyProtection="0"/>
    <xf numFmtId="0" fontId="31" fillId="21" borderId="0" applyNumberFormat="0" applyBorder="0" applyAlignment="0" applyProtection="0"/>
    <xf numFmtId="0" fontId="31" fillId="18" borderId="0" applyNumberFormat="0" applyBorder="0" applyAlignment="0" applyProtection="0"/>
    <xf numFmtId="0" fontId="31" fillId="9" borderId="0" applyNumberFormat="0" applyBorder="0" applyAlignment="0" applyProtection="0"/>
    <xf numFmtId="0" fontId="31" fillId="69" borderId="0" applyNumberFormat="0" applyBorder="0" applyAlignment="0" applyProtection="0"/>
    <xf numFmtId="0" fontId="31" fillId="3" borderId="0" applyNumberFormat="0" applyBorder="0" applyAlignment="0" applyProtection="0"/>
    <xf numFmtId="0" fontId="31" fillId="8" borderId="0" applyNumberFormat="0" applyBorder="0" applyAlignment="0" applyProtection="0"/>
    <xf numFmtId="0" fontId="31" fillId="66" borderId="0" applyNumberFormat="0" applyBorder="0" applyAlignment="0" applyProtection="0"/>
    <xf numFmtId="0" fontId="31" fillId="26" borderId="0" applyNumberFormat="0" applyBorder="0" applyAlignment="0" applyProtection="0"/>
    <xf numFmtId="0" fontId="31" fillId="9" borderId="0" applyNumberFormat="0" applyBorder="0" applyAlignment="0" applyProtection="0"/>
    <xf numFmtId="0" fontId="31" fillId="38" borderId="0" applyNumberFormat="0" applyBorder="0" applyAlignment="0" applyProtection="0"/>
    <xf numFmtId="0" fontId="18" fillId="95" borderId="0" applyNumberFormat="0" applyBorder="0" applyAlignment="0" applyProtection="0"/>
    <xf numFmtId="0" fontId="18" fillId="91" borderId="0" applyNumberFormat="0" applyBorder="0" applyAlignment="0" applyProtection="0"/>
    <xf numFmtId="0" fontId="111" fillId="7" borderId="0" applyNumberFormat="0" applyBorder="0" applyAlignment="0" applyProtection="0"/>
    <xf numFmtId="0" fontId="18" fillId="94" borderId="0" applyNumberFormat="0" applyBorder="0" applyAlignment="0" applyProtection="0"/>
    <xf numFmtId="0" fontId="137" fillId="93" borderId="0" applyNumberFormat="0" applyBorder="0" applyAlignment="0" applyProtection="0"/>
    <xf numFmtId="0" fontId="137" fillId="89" borderId="0" applyNumberFormat="0" applyBorder="0" applyAlignment="0" applyProtection="0"/>
    <xf numFmtId="0" fontId="19" fillId="44" borderId="12" applyNumberFormat="0" applyProtection="0">
      <alignment horizontal="left" vertical="center" indent="1"/>
    </xf>
    <xf numFmtId="0" fontId="137" fillId="97" borderId="0" applyNumberFormat="0" applyBorder="0" applyAlignment="0" applyProtection="0"/>
    <xf numFmtId="0" fontId="18" fillId="86" borderId="0" applyNumberFormat="0" applyBorder="0" applyAlignment="0" applyProtection="0"/>
    <xf numFmtId="4" fontId="59" fillId="25" borderId="12" applyNumberFormat="0" applyProtection="0">
      <alignment vertical="center"/>
    </xf>
    <xf numFmtId="0" fontId="137" fillId="77" borderId="0" applyNumberFormat="0" applyBorder="0" applyAlignment="0" applyProtection="0"/>
    <xf numFmtId="0" fontId="141" fillId="62" borderId="2" applyNumberFormat="0" applyAlignment="0" applyProtection="0"/>
    <xf numFmtId="0" fontId="111" fillId="9" borderId="0" applyNumberFormat="0" applyBorder="0" applyAlignment="0" applyProtection="0"/>
    <xf numFmtId="0" fontId="18" fillId="76" borderId="103" applyNumberFormat="0" applyFont="0" applyAlignment="0" applyProtection="0"/>
    <xf numFmtId="0" fontId="18" fillId="90" borderId="0" applyNumberFormat="0" applyBorder="0" applyAlignment="0" applyProtection="0"/>
    <xf numFmtId="0" fontId="18" fillId="87" borderId="0" applyNumberFormat="0" applyBorder="0" applyAlignment="0" applyProtection="0"/>
    <xf numFmtId="0" fontId="18" fillId="83" borderId="0" applyNumberFormat="0" applyBorder="0" applyAlignment="0" applyProtection="0"/>
    <xf numFmtId="0" fontId="122" fillId="0" borderId="0" applyNumberFormat="0" applyFill="0" applyBorder="0" applyAlignment="0" applyProtection="0"/>
    <xf numFmtId="0" fontId="136" fillId="0" borderId="104" applyNumberFormat="0" applyFill="0" applyAlignment="0" applyProtection="0"/>
    <xf numFmtId="0" fontId="129" fillId="73" borderId="99" applyNumberFormat="0" applyAlignment="0" applyProtection="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9" fillId="0" borderId="0"/>
    <xf numFmtId="43" fontId="41" fillId="0" borderId="0" applyFont="0" applyFill="0" applyBorder="0" applyAlignment="0" applyProtection="0"/>
    <xf numFmtId="43" fontId="41"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38" fontId="20" fillId="23" borderId="0" applyNumberFormat="0" applyBorder="0" applyAlignment="0" applyProtection="0"/>
    <xf numFmtId="0" fontId="21" fillId="0" borderId="0" applyNumberFormat="0" applyFont="0" applyFill="0" applyBorder="0" applyProtection="0"/>
    <xf numFmtId="0" fontId="21" fillId="0" borderId="0" applyNumberFormat="0" applyFont="0" applyFill="0" applyBorder="0" applyProtection="0"/>
    <xf numFmtId="169" fontId="19" fillId="0" borderId="0">
      <protection locked="0"/>
    </xf>
    <xf numFmtId="169" fontId="19" fillId="0" borderId="0">
      <protection locked="0"/>
    </xf>
    <xf numFmtId="169" fontId="19" fillId="0" borderId="0">
      <protection locked="0"/>
    </xf>
    <xf numFmtId="169" fontId="19" fillId="0" borderId="0">
      <protection locked="0"/>
    </xf>
    <xf numFmtId="10" fontId="20" fillId="24" borderId="8"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9" fillId="0" borderId="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37" fontId="20" fillId="27" borderId="0" applyNumberFormat="0" applyBorder="0" applyAlignment="0" applyProtection="0"/>
    <xf numFmtId="0" fontId="19" fillId="0" borderId="0"/>
    <xf numFmtId="0" fontId="16" fillId="0" borderId="0"/>
    <xf numFmtId="43" fontId="16" fillId="0" borderId="0" applyFont="0" applyFill="0" applyBorder="0" applyAlignment="0" applyProtection="0"/>
    <xf numFmtId="0" fontId="15" fillId="0" borderId="0"/>
    <xf numFmtId="9"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3" fontId="145" fillId="0" borderId="0" applyFont="0" applyFill="0" applyBorder="0" applyAlignment="0" applyProtection="0"/>
    <xf numFmtId="44" fontId="145" fillId="0" borderId="0" applyFont="0" applyFill="0" applyBorder="0" applyAlignment="0" applyProtection="0"/>
    <xf numFmtId="0" fontId="145" fillId="0" borderId="0" applyFont="0" applyFill="0" applyBorder="0" applyAlignment="0" applyProtection="0"/>
    <xf numFmtId="14" fontId="145" fillId="0" borderId="0" applyFont="0" applyFill="0" applyBorder="0" applyAlignment="0" applyProtection="0"/>
    <xf numFmtId="2"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169" fontId="145" fillId="0" borderId="0">
      <protection locked="0"/>
    </xf>
    <xf numFmtId="43" fontId="145" fillId="0" borderId="0" applyFont="0" applyFill="0" applyBorder="0" applyAlignment="0" applyProtection="0"/>
    <xf numFmtId="169" fontId="145" fillId="0" borderId="0">
      <protection locked="0"/>
    </xf>
    <xf numFmtId="9" fontId="145" fillId="0" borderId="0" applyFont="0" applyFill="0" applyBorder="0" applyAlignment="0" applyProtection="0"/>
    <xf numFmtId="0" fontId="14" fillId="0" borderId="0"/>
    <xf numFmtId="0" fontId="14" fillId="0" borderId="0"/>
    <xf numFmtId="0" fontId="145" fillId="26" borderId="10" applyNumberFormat="0" applyFont="0" applyAlignment="0" applyProtection="0"/>
    <xf numFmtId="9" fontId="145" fillId="0" borderId="0" applyFont="0" applyFill="0" applyBorder="0" applyAlignment="0" applyProtection="0"/>
    <xf numFmtId="9" fontId="145" fillId="0" borderId="0" applyFont="0" applyFill="0" applyBorder="0" applyAlignment="0" applyProtection="0"/>
    <xf numFmtId="9" fontId="145" fillId="0" borderId="0" applyFont="0" applyFill="0" applyBorder="0" applyAlignment="0" applyProtection="0"/>
    <xf numFmtId="10" fontId="145" fillId="0" borderId="0" applyFont="0" applyFill="0" applyBorder="0" applyAlignment="0" applyProtection="0"/>
    <xf numFmtId="9" fontId="145" fillId="0" borderId="0" applyFont="0" applyFill="0" applyBorder="0" applyAlignment="0" applyProtection="0"/>
    <xf numFmtId="0" fontId="145" fillId="0" borderId="17" applyNumberFormat="0" applyFill="0" applyBorder="0" applyAlignment="0" applyProtection="0"/>
    <xf numFmtId="9" fontId="145" fillId="0" borderId="0" applyFont="0" applyFill="0" applyBorder="0" applyAlignment="0" applyProtection="0"/>
    <xf numFmtId="9" fontId="145" fillId="0" borderId="0" applyFont="0" applyFill="0" applyBorder="0" applyAlignment="0" applyProtection="0"/>
    <xf numFmtId="9" fontId="145" fillId="0" borderId="0" applyFont="0" applyFill="0" applyBorder="0" applyAlignment="0" applyProtection="0"/>
    <xf numFmtId="9" fontId="145" fillId="0" borderId="0" applyFont="0" applyFill="0" applyBorder="0" applyAlignment="0" applyProtection="0"/>
    <xf numFmtId="9" fontId="145" fillId="0" borderId="0" applyFont="0" applyFill="0" applyBorder="0" applyAlignment="0" applyProtection="0"/>
    <xf numFmtId="9" fontId="145" fillId="0" borderId="0" applyFont="0" applyFill="0" applyBorder="0" applyAlignment="0" applyProtection="0"/>
    <xf numFmtId="43" fontId="145" fillId="0" borderId="0" applyFont="0" applyFill="0" applyBorder="0" applyAlignment="0" applyProtection="0"/>
    <xf numFmtId="9"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0" fontId="13" fillId="0" borderId="0"/>
    <xf numFmtId="0" fontId="13" fillId="0" borderId="0"/>
    <xf numFmtId="9" fontId="145" fillId="0" borderId="0" applyFont="0" applyFill="0" applyBorder="0" applyAlignment="0" applyProtection="0"/>
    <xf numFmtId="9" fontId="14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0" fontId="12" fillId="0" borderId="0"/>
    <xf numFmtId="0" fontId="12" fillId="0" borderId="0"/>
    <xf numFmtId="9" fontId="145" fillId="0" borderId="0" applyFont="0" applyFill="0" applyBorder="0" applyAlignment="0" applyProtection="0"/>
    <xf numFmtId="0" fontId="19" fillId="0" borderId="0"/>
    <xf numFmtId="0" fontId="19" fillId="0" borderId="0"/>
    <xf numFmtId="43" fontId="11" fillId="0" borderId="0" applyFont="0" applyFill="0" applyBorder="0" applyAlignment="0" applyProtection="0"/>
    <xf numFmtId="4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43" fontId="11" fillId="0" borderId="0" applyFont="0" applyFill="0" applyBorder="0" applyAlignment="0" applyProtection="0"/>
    <xf numFmtId="0" fontId="19" fillId="0" borderId="0"/>
    <xf numFmtId="0" fontId="10" fillId="0" borderId="0"/>
    <xf numFmtId="0" fontId="10" fillId="0" borderId="0"/>
    <xf numFmtId="0" fontId="10" fillId="0" borderId="0"/>
    <xf numFmtId="0" fontId="10" fillId="0" borderId="0"/>
    <xf numFmtId="0" fontId="19" fillId="0" borderId="0"/>
    <xf numFmtId="0" fontId="19" fillId="0" borderId="0"/>
    <xf numFmtId="0" fontId="25" fillId="0" borderId="0"/>
    <xf numFmtId="0" fontId="118" fillId="0" borderId="0"/>
    <xf numFmtId="9" fontId="67" fillId="0" borderId="0" applyFont="0" applyFill="0" applyBorder="0" applyAlignment="0" applyProtection="0"/>
    <xf numFmtId="0" fontId="156" fillId="0" borderId="0" applyNumberFormat="0" applyFill="0" applyBorder="0" applyAlignment="0" applyProtection="0"/>
    <xf numFmtId="0" fontId="19" fillId="0" borderId="0"/>
    <xf numFmtId="0" fontId="67"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57" fillId="0" borderId="0"/>
    <xf numFmtId="0" fontId="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6" fillId="0" borderId="0"/>
    <xf numFmtId="0" fontId="19" fillId="0" borderId="0"/>
    <xf numFmtId="0" fontId="19" fillId="0" borderId="0"/>
    <xf numFmtId="0" fontId="95" fillId="0" borderId="91" applyNumberFormat="0" applyFill="0" applyAlignment="0" applyProtection="0"/>
    <xf numFmtId="0" fontId="6" fillId="0" borderId="0"/>
    <xf numFmtId="44" fontId="6" fillId="0" borderId="0" applyFont="0" applyFill="0" applyBorder="0" applyAlignment="0" applyProtection="0"/>
    <xf numFmtId="0" fontId="6" fillId="0" borderId="0"/>
    <xf numFmtId="0" fontId="67" fillId="0" borderId="0"/>
    <xf numFmtId="0" fontId="67" fillId="0" borderId="0"/>
    <xf numFmtId="0" fontId="67" fillId="0" borderId="8" applyNumberFormat="0" applyProtection="0">
      <alignment horizontal="left" vertical="center" indent="2"/>
    </xf>
    <xf numFmtId="0" fontId="67" fillId="0" borderId="8" applyNumberFormat="0" applyProtection="0">
      <alignment horizontal="left" vertical="center" indent="2"/>
    </xf>
    <xf numFmtId="0" fontId="67" fillId="0" borderId="8" applyNumberFormat="0" applyProtection="0">
      <alignment horizontal="left" vertical="center" indent="2"/>
    </xf>
    <xf numFmtId="0" fontId="67" fillId="0" borderId="8" applyNumberFormat="0" applyProtection="0">
      <alignment horizontal="left" vertical="center" indent="2"/>
    </xf>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19" fillId="0" borderId="0" applyFont="0" applyFill="0" applyBorder="0" applyAlignment="0" applyProtection="0"/>
    <xf numFmtId="0" fontId="19" fillId="0" borderId="0"/>
    <xf numFmtId="43" fontId="184" fillId="0" borderId="0" applyFont="0" applyFill="0" applyBorder="0" applyAlignment="0" applyProtection="0"/>
    <xf numFmtId="44" fontId="184" fillId="0" borderId="0" applyFont="0" applyFill="0" applyBorder="0" applyAlignment="0" applyProtection="0"/>
    <xf numFmtId="9" fontId="184" fillId="0" borderId="0" applyFont="0" applyFill="0" applyBorder="0" applyAlignment="0" applyProtection="0"/>
    <xf numFmtId="0" fontId="19" fillId="0" borderId="0"/>
    <xf numFmtId="0" fontId="4" fillId="0" borderId="0"/>
    <xf numFmtId="43" fontId="4" fillId="0" borderId="0" applyFont="0" applyFill="0" applyBorder="0" applyAlignment="0" applyProtection="0"/>
    <xf numFmtId="0" fontId="19" fillId="0" borderId="0"/>
    <xf numFmtId="0" fontId="19" fillId="0" borderId="0"/>
    <xf numFmtId="0" fontId="19" fillId="0" borderId="0"/>
    <xf numFmtId="0" fontId="3" fillId="0" borderId="0"/>
    <xf numFmtId="0" fontId="19" fillId="0" borderId="0"/>
    <xf numFmtId="0" fontId="19" fillId="0" borderId="0"/>
    <xf numFmtId="0" fontId="19" fillId="0" borderId="0"/>
    <xf numFmtId="0" fontId="19" fillId="0" borderId="0"/>
    <xf numFmtId="0" fontId="2" fillId="0" borderId="0"/>
    <xf numFmtId="44" fontId="2"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0" borderId="0"/>
  </cellStyleXfs>
  <cellXfs count="2054">
    <xf numFmtId="0" fontId="0" fillId="0" borderId="0" xfId="0"/>
    <xf numFmtId="0" fontId="24" fillId="0" borderId="0" xfId="0" applyFont="1"/>
    <xf numFmtId="0" fontId="38" fillId="0" borderId="0" xfId="0" applyFont="1" applyFill="1"/>
    <xf numFmtId="0" fontId="24" fillId="0" borderId="0" xfId="0" applyFont="1" applyFill="1"/>
    <xf numFmtId="0" fontId="24" fillId="0" borderId="0" xfId="0" applyFont="1" applyFill="1" applyBorder="1"/>
    <xf numFmtId="0" fontId="24" fillId="0" borderId="0" xfId="0" applyFont="1" applyBorder="1"/>
    <xf numFmtId="0" fontId="38" fillId="0" borderId="0" xfId="0" applyFont="1"/>
    <xf numFmtId="164" fontId="24" fillId="0" borderId="0" xfId="0" applyNumberFormat="1" applyFont="1" applyFill="1"/>
    <xf numFmtId="0" fontId="24" fillId="0" borderId="0" xfId="0" applyFont="1" applyAlignment="1">
      <alignment horizontal="center"/>
    </xf>
    <xf numFmtId="164" fontId="38" fillId="0" borderId="0" xfId="0" applyNumberFormat="1" applyFont="1" applyFill="1" applyBorder="1" applyAlignment="1">
      <alignment horizontal="center" vertical="center" wrapText="1"/>
    </xf>
    <xf numFmtId="0" fontId="24" fillId="0" borderId="0" xfId="0" applyFont="1" applyFill="1" applyBorder="1" applyAlignment="1">
      <alignment vertical="center"/>
    </xf>
    <xf numFmtId="0" fontId="24" fillId="0" borderId="0" xfId="0" applyFont="1" applyFill="1" applyBorder="1" applyAlignment="1">
      <alignment wrapText="1"/>
    </xf>
    <xf numFmtId="167" fontId="24" fillId="0" borderId="8" xfId="51" applyNumberFormat="1" applyFont="1" applyFill="1" applyBorder="1"/>
    <xf numFmtId="165" fontId="24" fillId="0" borderId="0" xfId="0" applyNumberFormat="1" applyFont="1" applyFill="1" applyBorder="1"/>
    <xf numFmtId="164" fontId="24" fillId="0" borderId="0" xfId="0" applyNumberFormat="1" applyFont="1" applyFill="1" applyBorder="1"/>
    <xf numFmtId="165" fontId="24" fillId="0" borderId="0" xfId="0" applyNumberFormat="1" applyFont="1" applyFill="1"/>
    <xf numFmtId="165" fontId="24" fillId="0" borderId="0" xfId="0" applyNumberFormat="1" applyFont="1" applyFill="1" applyBorder="1" applyAlignment="1">
      <alignment horizontal="left" vertical="top" wrapText="1"/>
    </xf>
    <xf numFmtId="165" fontId="24" fillId="0" borderId="0" xfId="0" applyNumberFormat="1" applyFont="1" applyFill="1" applyBorder="1" applyAlignment="1">
      <alignment horizontal="justify" vertical="top" wrapText="1"/>
    </xf>
    <xf numFmtId="165" fontId="24" fillId="0" borderId="0" xfId="0" applyNumberFormat="1" applyFont="1" applyFill="1" applyBorder="1" applyAlignment="1">
      <alignment horizontal="left"/>
    </xf>
    <xf numFmtId="0" fontId="24" fillId="0" borderId="0" xfId="0" applyFont="1" applyFill="1" applyAlignment="1">
      <alignment vertical="center"/>
    </xf>
    <xf numFmtId="166" fontId="24" fillId="0" borderId="46" xfId="31" applyNumberFormat="1" applyFont="1" applyFill="1" applyBorder="1"/>
    <xf numFmtId="167" fontId="24" fillId="0" borderId="0" xfId="51" applyNumberFormat="1" applyFont="1"/>
    <xf numFmtId="0" fontId="38" fillId="0" borderId="0" xfId="0" applyFont="1" applyFill="1" applyBorder="1"/>
    <xf numFmtId="0" fontId="38" fillId="0" borderId="0" xfId="0" applyFont="1" applyBorder="1"/>
    <xf numFmtId="0" fontId="24" fillId="0" borderId="0" xfId="0" applyFont="1" applyAlignment="1">
      <alignment vertical="center"/>
    </xf>
    <xf numFmtId="0" fontId="24" fillId="0" borderId="0" xfId="0" applyFont="1" applyAlignment="1"/>
    <xf numFmtId="0" fontId="24" fillId="0" borderId="0" xfId="0" applyNumberFormat="1" applyFont="1" applyFill="1" applyAlignment="1">
      <alignment wrapText="1" readingOrder="1"/>
    </xf>
    <xf numFmtId="0" fontId="38" fillId="0" borderId="8" xfId="0" applyFont="1" applyBorder="1"/>
    <xf numFmtId="166" fontId="24" fillId="39" borderId="8" xfId="31" applyNumberFormat="1" applyFont="1" applyFill="1" applyBorder="1"/>
    <xf numFmtId="166" fontId="24" fillId="0" borderId="8" xfId="31" applyNumberFormat="1" applyFont="1" applyBorder="1"/>
    <xf numFmtId="166" fontId="24" fillId="0" borderId="8" xfId="31" applyNumberFormat="1" applyFont="1" applyFill="1" applyBorder="1" applyAlignment="1"/>
    <xf numFmtId="166" fontId="24" fillId="0" borderId="0" xfId="31" applyNumberFormat="1" applyFont="1" applyFill="1" applyBorder="1" applyAlignment="1"/>
    <xf numFmtId="166" fontId="24" fillId="39" borderId="0" xfId="31" applyNumberFormat="1" applyFont="1" applyFill="1" applyBorder="1"/>
    <xf numFmtId="166" fontId="24" fillId="0" borderId="0" xfId="31" applyNumberFormat="1" applyFont="1"/>
    <xf numFmtId="44" fontId="24" fillId="0" borderId="0" xfId="51" applyFont="1"/>
    <xf numFmtId="0" fontId="38" fillId="0" borderId="49" xfId="0" applyFont="1" applyBorder="1"/>
    <xf numFmtId="166" fontId="24" fillId="0" borderId="8" xfId="31" applyNumberFormat="1" applyFont="1" applyFill="1" applyBorder="1" applyAlignment="1">
      <alignment vertical="top" wrapText="1"/>
    </xf>
    <xf numFmtId="0" fontId="38" fillId="0" borderId="0" xfId="0" applyFont="1" applyAlignment="1">
      <alignment horizontal="centerContinuous"/>
    </xf>
    <xf numFmtId="0" fontId="24" fillId="0" borderId="0" xfId="0" applyFont="1" applyFill="1" applyAlignment="1"/>
    <xf numFmtId="167" fontId="24" fillId="0" borderId="0" xfId="0" applyNumberFormat="1" applyFont="1" applyFill="1"/>
    <xf numFmtId="0" fontId="38" fillId="0" borderId="57" xfId="0" applyFont="1" applyFill="1" applyBorder="1" applyAlignment="1">
      <alignment vertical="top" wrapText="1"/>
    </xf>
    <xf numFmtId="0" fontId="38" fillId="0" borderId="58" xfId="0" applyFont="1" applyBorder="1"/>
    <xf numFmtId="166" fontId="24" fillId="0" borderId="0" xfId="31" applyNumberFormat="1" applyFont="1" applyFill="1"/>
    <xf numFmtId="166" fontId="24" fillId="0" borderId="0" xfId="0" applyNumberFormat="1" applyFont="1"/>
    <xf numFmtId="167" fontId="24" fillId="0" borderId="0" xfId="51" applyNumberFormat="1" applyFont="1" applyFill="1"/>
    <xf numFmtId="3" fontId="24" fillId="0" borderId="0" xfId="0" applyNumberFormat="1" applyFont="1" applyFill="1"/>
    <xf numFmtId="167" fontId="24" fillId="49" borderId="8" xfId="51" applyNumberFormat="1" applyFont="1" applyFill="1" applyBorder="1"/>
    <xf numFmtId="0" fontId="40" fillId="0" borderId="0" xfId="0" applyFont="1"/>
    <xf numFmtId="0" fontId="0" fillId="0" borderId="0" xfId="0"/>
    <xf numFmtId="0" fontId="38" fillId="0" borderId="0" xfId="0" applyFont="1" applyFill="1" applyBorder="1" applyAlignment="1">
      <alignment horizontal="center" vertical="center" wrapText="1"/>
    </xf>
    <xf numFmtId="0" fontId="0" fillId="0" borderId="0" xfId="0"/>
    <xf numFmtId="0" fontId="24" fillId="0" borderId="0" xfId="0" applyFont="1" applyFill="1" applyBorder="1" applyAlignment="1">
      <alignment wrapText="1"/>
    </xf>
    <xf numFmtId="0" fontId="38" fillId="0" borderId="0" xfId="0" applyFont="1" applyAlignment="1">
      <alignment horizontal="center" vertical="center"/>
    </xf>
    <xf numFmtId="0" fontId="38" fillId="0" borderId="0" xfId="0" applyFont="1" applyBorder="1" applyAlignment="1">
      <alignment horizontal="center"/>
    </xf>
    <xf numFmtId="0" fontId="19" fillId="0" borderId="0" xfId="0" applyFont="1" applyFill="1"/>
    <xf numFmtId="0" fontId="19" fillId="0" borderId="0" xfId="0" applyFont="1"/>
    <xf numFmtId="9" fontId="56" fillId="0" borderId="74" xfId="0" applyNumberFormat="1" applyFont="1" applyBorder="1" applyAlignment="1">
      <alignment horizontal="right" wrapText="1"/>
    </xf>
    <xf numFmtId="0" fontId="40" fillId="0" borderId="30" xfId="0" applyFont="1" applyBorder="1" applyAlignment="1">
      <alignment vertical="top" wrapText="1"/>
    </xf>
    <xf numFmtId="0" fontId="19" fillId="23" borderId="32" xfId="0" applyFont="1" applyFill="1" applyBorder="1" applyAlignment="1">
      <alignment horizontal="center" wrapText="1"/>
    </xf>
    <xf numFmtId="0" fontId="19" fillId="23" borderId="61" xfId="0" applyFont="1" applyFill="1" applyBorder="1" applyAlignment="1">
      <alignment horizontal="justify" wrapText="1"/>
    </xf>
    <xf numFmtId="0" fontId="19" fillId="0" borderId="29" xfId="0" applyFont="1" applyBorder="1" applyAlignment="1">
      <alignment vertical="top" wrapText="1"/>
    </xf>
    <xf numFmtId="9" fontId="19" fillId="0" borderId="28" xfId="0" applyNumberFormat="1" applyFont="1" applyBorder="1" applyAlignment="1">
      <alignment horizontal="right" wrapText="1"/>
    </xf>
    <xf numFmtId="0" fontId="19" fillId="0" borderId="26" xfId="0" applyFont="1" applyFill="1" applyBorder="1" applyAlignment="1">
      <alignment horizontal="justify" vertical="top" wrapText="1"/>
    </xf>
    <xf numFmtId="9" fontId="40" fillId="0" borderId="28" xfId="0" applyNumberFormat="1" applyFont="1" applyBorder="1" applyAlignment="1">
      <alignment horizontal="right" wrapText="1"/>
    </xf>
    <xf numFmtId="0" fontId="40" fillId="0" borderId="26" xfId="0" applyFont="1" applyBorder="1" applyAlignment="1">
      <alignment horizontal="justify" vertical="top" wrapText="1"/>
    </xf>
    <xf numFmtId="0" fontId="19" fillId="0" borderId="29" xfId="0" applyFont="1" applyBorder="1" applyAlignment="1">
      <alignment horizontal="justify" vertical="top" wrapText="1"/>
    </xf>
    <xf numFmtId="9" fontId="19" fillId="0" borderId="60" xfId="0" applyNumberFormat="1" applyFont="1" applyBorder="1" applyAlignment="1">
      <alignment horizontal="right" wrapText="1"/>
    </xf>
    <xf numFmtId="3" fontId="0" fillId="0" borderId="0" xfId="0" applyNumberFormat="1"/>
    <xf numFmtId="0" fontId="0" fillId="0" borderId="0" xfId="0" applyBorder="1"/>
    <xf numFmtId="0" fontId="55" fillId="0" borderId="0" xfId="0" applyFont="1" applyBorder="1" applyAlignment="1">
      <alignment horizontal="center" wrapText="1"/>
    </xf>
    <xf numFmtId="3" fontId="24" fillId="0" borderId="0" xfId="0" applyNumberFormat="1" applyFont="1"/>
    <xf numFmtId="0" fontId="19" fillId="0" borderId="0" xfId="328" applyFont="1" applyFill="1"/>
    <xf numFmtId="3" fontId="19" fillId="0" borderId="0" xfId="328" applyNumberFormat="1" applyFont="1" applyFill="1"/>
    <xf numFmtId="0" fontId="40" fillId="0" borderId="40" xfId="328" applyFont="1" applyFill="1" applyBorder="1" applyAlignment="1">
      <alignment horizontal="left"/>
    </xf>
    <xf numFmtId="3" fontId="19" fillId="0" borderId="0" xfId="0" applyNumberFormat="1" applyFont="1" applyBorder="1"/>
    <xf numFmtId="3" fontId="19" fillId="0" borderId="0" xfId="0" applyNumberFormat="1" applyFont="1" applyFill="1" applyBorder="1"/>
    <xf numFmtId="173" fontId="40" fillId="0" borderId="0" xfId="0" applyNumberFormat="1" applyFont="1" applyFill="1" applyBorder="1" applyAlignment="1">
      <alignment horizontal="center"/>
    </xf>
    <xf numFmtId="0" fontId="19" fillId="0" borderId="0" xfId="0" applyFont="1" applyFill="1" applyAlignment="1"/>
    <xf numFmtId="9" fontId="24" fillId="0" borderId="0" xfId="0" applyNumberFormat="1" applyFont="1" applyFill="1"/>
    <xf numFmtId="8" fontId="31" fillId="0" borderId="32" xfId="0" applyNumberFormat="1" applyFont="1" applyFill="1" applyBorder="1" applyAlignment="1">
      <alignment horizontal="center" wrapText="1"/>
    </xf>
    <xf numFmtId="8" fontId="31" fillId="0" borderId="50" xfId="0" applyNumberFormat="1" applyFont="1" applyFill="1" applyBorder="1" applyAlignment="1">
      <alignment horizontal="center" wrapText="1"/>
    </xf>
    <xf numFmtId="0" fontId="0" fillId="0" borderId="0" xfId="0"/>
    <xf numFmtId="0" fontId="24" fillId="0" borderId="0" xfId="0" applyFont="1" applyAlignment="1">
      <alignment wrapText="1"/>
    </xf>
    <xf numFmtId="0" fontId="19" fillId="0" borderId="8" xfId="0" applyFont="1" applyBorder="1"/>
    <xf numFmtId="0" fontId="40" fillId="23" borderId="8" xfId="0" applyFont="1" applyFill="1" applyBorder="1"/>
    <xf numFmtId="0" fontId="38" fillId="0" borderId="54" xfId="0" applyFont="1" applyBorder="1"/>
    <xf numFmtId="0" fontId="38" fillId="0" borderId="21" xfId="0" applyFont="1" applyBorder="1"/>
    <xf numFmtId="166" fontId="24" fillId="39" borderId="21" xfId="31" applyNumberFormat="1" applyFont="1" applyFill="1" applyBorder="1"/>
    <xf numFmtId="0" fontId="38" fillId="0" borderId="67" xfId="0" applyFont="1" applyBorder="1"/>
    <xf numFmtId="0" fontId="38" fillId="0" borderId="46" xfId="0" applyFont="1" applyBorder="1"/>
    <xf numFmtId="166" fontId="24" fillId="39" borderId="46" xfId="31" applyNumberFormat="1" applyFont="1" applyFill="1" applyBorder="1"/>
    <xf numFmtId="166" fontId="24" fillId="0" borderId="21" xfId="31" applyNumberFormat="1" applyFont="1" applyBorder="1"/>
    <xf numFmtId="166" fontId="24" fillId="0" borderId="46" xfId="31" applyNumberFormat="1" applyFont="1" applyBorder="1"/>
    <xf numFmtId="0" fontId="24" fillId="0" borderId="67" xfId="0" applyFont="1" applyFill="1" applyBorder="1" applyAlignment="1">
      <alignment horizontal="left"/>
    </xf>
    <xf numFmtId="0" fontId="24" fillId="0" borderId="46" xfId="0" applyFont="1" applyFill="1" applyBorder="1" applyAlignment="1">
      <alignment horizontal="left"/>
    </xf>
    <xf numFmtId="166" fontId="24" fillId="0" borderId="46" xfId="31" applyNumberFormat="1" applyFont="1" applyFill="1" applyBorder="1" applyAlignment="1"/>
    <xf numFmtId="0" fontId="24" fillId="0" borderId="46" xfId="133" applyFont="1" applyFill="1" applyBorder="1"/>
    <xf numFmtId="0" fontId="62" fillId="0" borderId="0" xfId="0" applyFont="1" applyAlignment="1">
      <alignment horizontal="centerContinuous" vertical="center"/>
    </xf>
    <xf numFmtId="0" fontId="62" fillId="0" borderId="0" xfId="0" applyFont="1"/>
    <xf numFmtId="0" fontId="62" fillId="0" borderId="0" xfId="0" applyFont="1" applyFill="1" applyAlignment="1">
      <alignment horizontal="center" vertical="center" wrapText="1"/>
    </xf>
    <xf numFmtId="0" fontId="67" fillId="0" borderId="0" xfId="0" applyFont="1"/>
    <xf numFmtId="9" fontId="0" fillId="0" borderId="21" xfId="145" applyFont="1" applyFill="1" applyBorder="1"/>
    <xf numFmtId="167" fontId="0" fillId="0" borderId="8" xfId="52" applyNumberFormat="1" applyFont="1" applyFill="1" applyBorder="1"/>
    <xf numFmtId="0" fontId="19" fillId="49" borderId="8" xfId="0" applyFont="1" applyFill="1" applyBorder="1"/>
    <xf numFmtId="167" fontId="19" fillId="0" borderId="8" xfId="52" applyNumberFormat="1" applyFont="1" applyFill="1" applyBorder="1"/>
    <xf numFmtId="0" fontId="40" fillId="0" borderId="46" xfId="0" applyFont="1" applyBorder="1"/>
    <xf numFmtId="0" fontId="19" fillId="0" borderId="21" xfId="0" applyFont="1" applyBorder="1"/>
    <xf numFmtId="0" fontId="19" fillId="0" borderId="8" xfId="0" applyFont="1" applyBorder="1" applyAlignment="1">
      <alignment wrapText="1"/>
    </xf>
    <xf numFmtId="0" fontId="40" fillId="0" borderId="21" xfId="0" applyFont="1" applyBorder="1"/>
    <xf numFmtId="6" fontId="19" fillId="0" borderId="21" xfId="0" applyNumberFormat="1" applyFont="1" applyFill="1" applyBorder="1" applyAlignment="1">
      <alignment horizontal="right" wrapText="1"/>
    </xf>
    <xf numFmtId="6" fontId="19" fillId="0" borderId="8" xfId="0" applyNumberFormat="1" applyFont="1" applyFill="1" applyBorder="1" applyAlignment="1">
      <alignment horizontal="right" wrapText="1"/>
    </xf>
    <xf numFmtId="6" fontId="19" fillId="0" borderId="46" xfId="0" applyNumberFormat="1" applyFont="1" applyFill="1" applyBorder="1" applyAlignment="1">
      <alignment horizontal="right" wrapText="1"/>
    </xf>
    <xf numFmtId="9" fontId="40" fillId="0" borderId="28" xfId="0" applyNumberFormat="1" applyFont="1" applyFill="1" applyBorder="1" applyAlignment="1">
      <alignment horizontal="right" wrapText="1"/>
    </xf>
    <xf numFmtId="9" fontId="19" fillId="0" borderId="28" xfId="0" applyNumberFormat="1" applyFont="1" applyFill="1" applyBorder="1" applyAlignment="1">
      <alignment horizontal="right" wrapText="1"/>
    </xf>
    <xf numFmtId="9" fontId="56" fillId="0" borderId="74" xfId="0" applyNumberFormat="1" applyFont="1" applyFill="1" applyBorder="1" applyAlignment="1">
      <alignment horizontal="right" wrapText="1"/>
    </xf>
    <xf numFmtId="0" fontId="40" fillId="0" borderId="0" xfId="0" applyFont="1" applyAlignment="1">
      <alignment horizontal="centerContinuous"/>
    </xf>
    <xf numFmtId="0" fontId="19" fillId="23" borderId="44" xfId="332" applyFont="1" applyFill="1" applyBorder="1" applyAlignment="1">
      <alignment horizontal="center" vertical="top" wrapText="1"/>
    </xf>
    <xf numFmtId="0" fontId="40" fillId="0" borderId="49" xfId="332" applyFont="1" applyFill="1" applyBorder="1" applyAlignment="1">
      <alignment horizontal="justify" vertical="top" wrapText="1"/>
    </xf>
    <xf numFmtId="0" fontId="40" fillId="23" borderId="57" xfId="332" applyFont="1" applyFill="1" applyBorder="1" applyAlignment="1">
      <alignment vertical="top" wrapText="1"/>
    </xf>
    <xf numFmtId="0" fontId="19" fillId="0" borderId="45" xfId="0" applyFont="1" applyBorder="1"/>
    <xf numFmtId="0" fontId="40" fillId="0" borderId="85" xfId="0" applyFont="1" applyBorder="1"/>
    <xf numFmtId="0" fontId="19" fillId="0" borderId="49" xfId="0" applyFont="1" applyFill="1" applyBorder="1"/>
    <xf numFmtId="0" fontId="24" fillId="0" borderId="0" xfId="0" applyFont="1" applyFill="1" applyAlignment="1">
      <alignment horizontal="center"/>
    </xf>
    <xf numFmtId="0" fontId="97" fillId="0" borderId="0" xfId="0" applyFont="1" applyFill="1"/>
    <xf numFmtId="0" fontId="0" fillId="0" borderId="0" xfId="0"/>
    <xf numFmtId="166" fontId="24" fillId="0" borderId="0" xfId="31" applyNumberFormat="1" applyFont="1" applyFill="1" applyBorder="1" applyAlignment="1">
      <alignment vertical="top" wrapText="1"/>
    </xf>
    <xf numFmtId="9" fontId="24" fillId="0" borderId="0" xfId="331" applyNumberFormat="1" applyFont="1" applyFill="1" applyBorder="1" applyAlignment="1">
      <alignment vertical="top" wrapText="1"/>
    </xf>
    <xf numFmtId="0" fontId="0" fillId="0" borderId="0" xfId="0"/>
    <xf numFmtId="0" fontId="19" fillId="0" borderId="31" xfId="0" applyFont="1" applyFill="1" applyBorder="1"/>
    <xf numFmtId="0" fontId="19" fillId="0" borderId="29" xfId="0" quotePrefix="1" applyFont="1" applyBorder="1" applyAlignment="1">
      <alignment horizontal="left" vertical="top" wrapText="1"/>
    </xf>
    <xf numFmtId="9" fontId="19" fillId="0" borderId="21" xfId="31" applyNumberFormat="1" applyFont="1" applyBorder="1" applyAlignment="1">
      <alignment horizontal="right"/>
    </xf>
    <xf numFmtId="0" fontId="144" fillId="0" borderId="0" xfId="0" applyFont="1"/>
    <xf numFmtId="10" fontId="144" fillId="0" borderId="0" xfId="0" applyNumberFormat="1" applyFont="1"/>
    <xf numFmtId="10" fontId="24" fillId="0" borderId="0" xfId="0" applyNumberFormat="1" applyFont="1"/>
    <xf numFmtId="167" fontId="40" fillId="0" borderId="46" xfId="0" applyNumberFormat="1" applyFont="1" applyBorder="1"/>
    <xf numFmtId="167" fontId="40" fillId="0" borderId="21" xfId="0" applyNumberFormat="1" applyFont="1" applyBorder="1"/>
    <xf numFmtId="9" fontId="40" fillId="0" borderId="21" xfId="145" applyFont="1" applyFill="1" applyBorder="1"/>
    <xf numFmtId="9" fontId="19" fillId="0" borderId="21" xfId="145" applyFont="1" applyFill="1" applyBorder="1" applyAlignment="1">
      <alignment horizontal="right"/>
    </xf>
    <xf numFmtId="167" fontId="38" fillId="49" borderId="8" xfId="51" applyNumberFormat="1" applyFont="1" applyFill="1" applyBorder="1"/>
    <xf numFmtId="165" fontId="38" fillId="0" borderId="0" xfId="0" applyNumberFormat="1" applyFont="1" applyFill="1" applyBorder="1"/>
    <xf numFmtId="0" fontId="62" fillId="0" borderId="0" xfId="0" applyFont="1" applyFill="1" applyAlignment="1">
      <alignment horizontal="center" vertical="center" wrapText="1"/>
    </xf>
    <xf numFmtId="0" fontId="38" fillId="0" borderId="0" xfId="0" applyFont="1" applyAlignment="1">
      <alignment horizontal="center"/>
    </xf>
    <xf numFmtId="0" fontId="24" fillId="0" borderId="0" xfId="0" applyFont="1" applyFill="1" applyBorder="1" applyAlignment="1">
      <alignment horizontal="center"/>
    </xf>
    <xf numFmtId="0" fontId="16" fillId="0" borderId="0" xfId="47338"/>
    <xf numFmtId="0" fontId="24" fillId="49" borderId="49" xfId="47338" applyFont="1" applyFill="1" applyBorder="1"/>
    <xf numFmtId="0" fontId="24" fillId="49" borderId="50" xfId="47338" applyFont="1" applyFill="1" applyBorder="1" applyAlignment="1">
      <alignment horizontal="center"/>
    </xf>
    <xf numFmtId="0" fontId="38" fillId="0" borderId="0" xfId="47338" applyFont="1" applyAlignment="1">
      <alignment horizontal="centerContinuous" vertical="center"/>
    </xf>
    <xf numFmtId="0" fontId="19" fillId="0" borderId="54" xfId="0" applyFont="1" applyFill="1" applyBorder="1"/>
    <xf numFmtId="0" fontId="24" fillId="0" borderId="0" xfId="0" applyFont="1" applyFill="1" applyBorder="1" applyAlignment="1">
      <alignment horizontal="center" vertical="center"/>
    </xf>
    <xf numFmtId="0" fontId="24" fillId="0" borderId="49" xfId="47338" applyFont="1" applyBorder="1" applyAlignment="1">
      <alignment horizontal="center" vertical="center" wrapText="1"/>
    </xf>
    <xf numFmtId="166" fontId="24" fillId="0" borderId="8" xfId="31" applyNumberFormat="1" applyFont="1" applyBorder="1" applyAlignment="1">
      <alignment horizontal="center" vertical="center" wrapText="1"/>
    </xf>
    <xf numFmtId="0" fontId="24" fillId="0" borderId="67" xfId="47338" applyFont="1" applyBorder="1" applyAlignment="1">
      <alignment horizontal="center" vertical="center" wrapText="1"/>
    </xf>
    <xf numFmtId="166" fontId="24" fillId="0" borderId="46" xfId="31" applyNumberFormat="1" applyFont="1" applyBorder="1" applyAlignment="1">
      <alignment horizontal="center" vertical="center" wrapText="1"/>
    </xf>
    <xf numFmtId="0" fontId="24" fillId="0" borderId="0" xfId="0" applyFont="1"/>
    <xf numFmtId="0" fontId="24" fillId="0" borderId="0" xfId="0" applyFont="1" applyBorder="1"/>
    <xf numFmtId="0" fontId="19" fillId="0" borderId="0" xfId="0" applyFont="1"/>
    <xf numFmtId="0" fontId="62" fillId="0" borderId="0" xfId="0" applyFont="1" applyFill="1" applyAlignment="1">
      <alignment horizontal="center" vertical="center" wrapText="1"/>
    </xf>
    <xf numFmtId="0" fontId="62" fillId="0" borderId="70" xfId="0" applyFont="1" applyFill="1" applyBorder="1" applyAlignment="1">
      <alignment vertical="center" wrapText="1"/>
    </xf>
    <xf numFmtId="0" fontId="67" fillId="0" borderId="0" xfId="0" applyFont="1"/>
    <xf numFmtId="0" fontId="67" fillId="0" borderId="0" xfId="0" applyFont="1" applyBorder="1"/>
    <xf numFmtId="167" fontId="24" fillId="0" borderId="8" xfId="47349" applyNumberFormat="1" applyFont="1" applyFill="1" applyBorder="1"/>
    <xf numFmtId="167" fontId="0" fillId="0" borderId="8" xfId="0" applyNumberFormat="1" applyBorder="1"/>
    <xf numFmtId="0" fontId="19" fillId="49" borderId="44" xfId="0" applyFont="1" applyFill="1" applyBorder="1"/>
    <xf numFmtId="0" fontId="19" fillId="0" borderId="44" xfId="0" applyFont="1" applyBorder="1"/>
    <xf numFmtId="167" fontId="19" fillId="0" borderId="8" xfId="47349" applyNumberFormat="1" applyFont="1" applyFill="1" applyBorder="1"/>
    <xf numFmtId="0" fontId="19" fillId="0" borderId="44" xfId="0" applyFont="1" applyBorder="1" applyAlignment="1">
      <alignment wrapText="1"/>
    </xf>
    <xf numFmtId="0" fontId="19" fillId="0" borderId="85" xfId="0" applyFont="1" applyBorder="1"/>
    <xf numFmtId="167" fontId="19" fillId="0" borderId="8" xfId="47349" applyNumberFormat="1" applyFont="1" applyFill="1" applyBorder="1"/>
    <xf numFmtId="3" fontId="0" fillId="0" borderId="76" xfId="0" applyNumberFormat="1" applyBorder="1"/>
    <xf numFmtId="3" fontId="0" fillId="0" borderId="75" xfId="0" applyNumberFormat="1" applyBorder="1"/>
    <xf numFmtId="3" fontId="0" fillId="0" borderId="84" xfId="0" applyNumberFormat="1" applyBorder="1"/>
    <xf numFmtId="3" fontId="0" fillId="0" borderId="74" xfId="0" applyNumberFormat="1" applyBorder="1"/>
    <xf numFmtId="3" fontId="0" fillId="0" borderId="70" xfId="0" applyNumberFormat="1" applyBorder="1"/>
    <xf numFmtId="3" fontId="19" fillId="0" borderId="0" xfId="0" applyNumberFormat="1" applyFont="1" applyFill="1"/>
    <xf numFmtId="3" fontId="19" fillId="0" borderId="0" xfId="0" applyNumberFormat="1" applyFont="1"/>
    <xf numFmtId="0" fontId="19" fillId="0" borderId="0" xfId="2081" applyFont="1" applyAlignment="1">
      <alignment horizontal="left"/>
    </xf>
    <xf numFmtId="167" fontId="0" fillId="0" borderId="46" xfId="52" applyNumberFormat="1" applyFont="1" applyBorder="1"/>
    <xf numFmtId="167" fontId="0" fillId="0" borderId="46" xfId="52" applyNumberFormat="1" applyFont="1" applyFill="1" applyBorder="1"/>
    <xf numFmtId="0" fontId="19" fillId="0" borderId="0" xfId="0" applyFont="1" applyFill="1" applyAlignment="1">
      <alignment horizontal="left" vertical="center"/>
    </xf>
    <xf numFmtId="0" fontId="20" fillId="0" borderId="0" xfId="328" applyFont="1" applyFill="1"/>
    <xf numFmtId="0" fontId="19" fillId="0" borderId="46" xfId="0" applyFont="1" applyBorder="1"/>
    <xf numFmtId="39" fontId="19" fillId="49" borderId="0" xfId="0" applyNumberFormat="1" applyFont="1" applyFill="1" applyBorder="1" applyAlignment="1">
      <alignment horizontal="center" vertical="center" wrapText="1"/>
    </xf>
    <xf numFmtId="37" fontId="19" fillId="0" borderId="0" xfId="0" quotePrefix="1" applyNumberFormat="1" applyFont="1" applyFill="1" applyBorder="1" applyAlignment="1">
      <alignment horizontal="right" vertical="center" wrapText="1"/>
    </xf>
    <xf numFmtId="2" fontId="24" fillId="0" borderId="8" xfId="31" applyNumberFormat="1" applyFont="1" applyFill="1" applyBorder="1" applyAlignment="1" applyProtection="1">
      <alignment horizontal="center" vertical="center" wrapText="1"/>
      <protection locked="0"/>
    </xf>
    <xf numFmtId="179" fontId="24" fillId="0" borderId="21" xfId="31" applyNumberFormat="1" applyFont="1" applyFill="1" applyBorder="1"/>
    <xf numFmtId="179" fontId="24" fillId="0" borderId="8" xfId="31" applyNumberFormat="1" applyFont="1" applyFill="1" applyBorder="1"/>
    <xf numFmtId="179" fontId="24" fillId="0" borderId="46" xfId="31" applyNumberFormat="1" applyFont="1" applyFill="1" applyBorder="1"/>
    <xf numFmtId="9" fontId="19" fillId="0" borderId="60" xfId="0" applyNumberFormat="1" applyFont="1" applyFill="1" applyBorder="1" applyAlignment="1">
      <alignment horizontal="left" wrapText="1"/>
    </xf>
    <xf numFmtId="9" fontId="19" fillId="0" borderId="50" xfId="0" applyNumberFormat="1" applyFont="1" applyFill="1" applyBorder="1" applyAlignment="1">
      <alignment horizontal="left" wrapText="1"/>
    </xf>
    <xf numFmtId="0" fontId="19" fillId="0" borderId="0" xfId="0" applyFont="1"/>
    <xf numFmtId="0" fontId="0" fillId="0" borderId="0" xfId="0"/>
    <xf numFmtId="0" fontId="19" fillId="0" borderId="87" xfId="0" quotePrefix="1" applyFont="1" applyBorder="1" applyAlignment="1">
      <alignment horizontal="left" vertical="top" wrapText="1"/>
    </xf>
    <xf numFmtId="0" fontId="147" fillId="0" borderId="0" xfId="0" applyFont="1"/>
    <xf numFmtId="9" fontId="24" fillId="0" borderId="0" xfId="137" applyFont="1" applyFill="1"/>
    <xf numFmtId="0" fontId="0" fillId="0" borderId="0" xfId="0" applyAlignment="1">
      <alignment vertical="center"/>
    </xf>
    <xf numFmtId="167" fontId="24" fillId="0" borderId="0" xfId="0" applyNumberFormat="1" applyFont="1" applyFill="1" applyBorder="1"/>
    <xf numFmtId="0" fontId="24" fillId="0" borderId="0" xfId="47338" applyFont="1" applyBorder="1" applyAlignment="1">
      <alignment horizontal="center" wrapText="1"/>
    </xf>
    <xf numFmtId="166" fontId="24" fillId="0" borderId="0" xfId="47339" applyNumberFormat="1" applyFont="1" applyBorder="1" applyAlignment="1">
      <alignment horizontal="center" wrapText="1"/>
    </xf>
    <xf numFmtId="1" fontId="24" fillId="0" borderId="0" xfId="47338" applyNumberFormat="1" applyFont="1" applyBorder="1" applyAlignment="1">
      <alignment horizontal="center" wrapText="1"/>
    </xf>
    <xf numFmtId="166" fontId="24" fillId="0" borderId="0" xfId="31" applyNumberFormat="1" applyFont="1" applyFill="1" applyBorder="1" applyAlignment="1">
      <alignment horizontal="center" vertical="center" wrapText="1"/>
    </xf>
    <xf numFmtId="0" fontId="19" fillId="0" borderId="0" xfId="0" applyFont="1" applyFill="1" applyBorder="1" applyAlignment="1">
      <alignment horizontal="center"/>
    </xf>
    <xf numFmtId="0" fontId="149" fillId="0" borderId="0" xfId="0" applyFont="1" applyAlignment="1">
      <alignment horizontal="centerContinuous" vertical="center"/>
    </xf>
    <xf numFmtId="0" fontId="118" fillId="0" borderId="8" xfId="47253" applyFont="1" applyFill="1" applyBorder="1" applyAlignment="1">
      <alignment horizontal="center"/>
    </xf>
    <xf numFmtId="0" fontId="19" fillId="0" borderId="44" xfId="663" applyFont="1" applyFill="1" applyBorder="1" applyAlignment="1">
      <alignment horizontal="left"/>
    </xf>
    <xf numFmtId="0" fontId="19" fillId="0" borderId="44" xfId="47403" applyFont="1" applyFill="1" applyBorder="1" applyAlignment="1">
      <alignment horizontal="left" vertical="center" wrapText="1"/>
    </xf>
    <xf numFmtId="0" fontId="19" fillId="0" borderId="44" xfId="1054" applyFont="1" applyFill="1" applyBorder="1" applyAlignment="1"/>
    <xf numFmtId="0" fontId="19" fillId="0" borderId="57" xfId="3346" applyFont="1" applyFill="1" applyBorder="1" applyAlignment="1"/>
    <xf numFmtId="0" fontId="19" fillId="0" borderId="44" xfId="1474" applyFont="1" applyFill="1" applyBorder="1" applyAlignment="1">
      <alignment horizontal="left"/>
    </xf>
    <xf numFmtId="0" fontId="144" fillId="0" borderId="33" xfId="0" applyFont="1" applyBorder="1"/>
    <xf numFmtId="0" fontId="144" fillId="0" borderId="0" xfId="0" applyFont="1" applyBorder="1"/>
    <xf numFmtId="10" fontId="144" fillId="0" borderId="34" xfId="0" applyNumberFormat="1" applyFont="1" applyBorder="1"/>
    <xf numFmtId="0" fontId="144" fillId="0" borderId="34" xfId="0" applyFont="1" applyBorder="1"/>
    <xf numFmtId="0" fontId="38" fillId="0" borderId="0" xfId="0" applyFont="1" applyAlignment="1"/>
    <xf numFmtId="42" fontId="19" fillId="0" borderId="21" xfId="0" applyNumberFormat="1" applyFont="1" applyBorder="1" applyAlignment="1">
      <alignment horizontal="right" wrapText="1"/>
    </xf>
    <xf numFmtId="42" fontId="19" fillId="0" borderId="50" xfId="0" applyNumberFormat="1" applyFont="1" applyBorder="1" applyAlignment="1">
      <alignment horizontal="right" wrapText="1"/>
    </xf>
    <xf numFmtId="42" fontId="19" fillId="0" borderId="8" xfId="0" applyNumberFormat="1" applyFont="1" applyBorder="1" applyAlignment="1">
      <alignment horizontal="right" wrapText="1"/>
    </xf>
    <xf numFmtId="42" fontId="19" fillId="0" borderId="50" xfId="0" applyNumberFormat="1" applyFont="1" applyFill="1" applyBorder="1" applyAlignment="1">
      <alignment horizontal="right" wrapText="1"/>
    </xf>
    <xf numFmtId="42" fontId="19" fillId="0" borderId="68" xfId="0" applyNumberFormat="1" applyFont="1" applyBorder="1" applyAlignment="1">
      <alignment horizontal="right" wrapText="1"/>
    </xf>
    <xf numFmtId="42" fontId="19" fillId="0" borderId="46" xfId="0" applyNumberFormat="1" applyFont="1" applyBorder="1" applyAlignment="1">
      <alignment horizontal="right" wrapText="1"/>
    </xf>
    <xf numFmtId="42" fontId="19" fillId="23" borderId="31" xfId="0" applyNumberFormat="1" applyFont="1" applyFill="1" applyBorder="1" applyAlignment="1">
      <alignment horizontal="center" wrapText="1"/>
    </xf>
    <xf numFmtId="42" fontId="19" fillId="23" borderId="32" xfId="0" applyNumberFormat="1" applyFont="1" applyFill="1" applyBorder="1" applyAlignment="1">
      <alignment horizontal="center" wrapText="1"/>
    </xf>
    <xf numFmtId="42" fontId="19" fillId="23" borderId="51" xfId="0" applyNumberFormat="1" applyFont="1" applyFill="1" applyBorder="1" applyAlignment="1">
      <alignment horizontal="center" wrapText="1"/>
    </xf>
    <xf numFmtId="42" fontId="40" fillId="0" borderId="27" xfId="0" applyNumberFormat="1" applyFont="1" applyBorder="1" applyAlignment="1">
      <alignment horizontal="right" wrapText="1"/>
    </xf>
    <xf numFmtId="42" fontId="40" fillId="0" borderId="36" xfId="0" applyNumberFormat="1" applyFont="1" applyBorder="1" applyAlignment="1">
      <alignment horizontal="right" wrapText="1"/>
    </xf>
    <xf numFmtId="42" fontId="31" fillId="0" borderId="27" xfId="0" applyNumberFormat="1" applyFont="1" applyBorder="1" applyAlignment="1">
      <alignment horizontal="right" wrapText="1"/>
    </xf>
    <xf numFmtId="42" fontId="31" fillId="0" borderId="28" xfId="0" applyNumberFormat="1" applyFont="1" applyBorder="1" applyAlignment="1">
      <alignment horizontal="right" wrapText="1"/>
    </xf>
    <xf numFmtId="42" fontId="31" fillId="0" borderId="36" xfId="0" applyNumberFormat="1" applyFont="1" applyBorder="1" applyAlignment="1">
      <alignment horizontal="right" wrapText="1"/>
    </xf>
    <xf numFmtId="42" fontId="56" fillId="0" borderId="75" xfId="0" applyNumberFormat="1" applyFont="1" applyBorder="1" applyAlignment="1">
      <alignment horizontal="right" wrapText="1"/>
    </xf>
    <xf numFmtId="0" fontId="19" fillId="23" borderId="58" xfId="0" applyFont="1" applyFill="1" applyBorder="1" applyAlignment="1">
      <alignment horizontal="center" wrapText="1"/>
    </xf>
    <xf numFmtId="42" fontId="19" fillId="0" borderId="0" xfId="137" applyNumberFormat="1" applyFont="1"/>
    <xf numFmtId="9" fontId="19" fillId="0" borderId="21" xfId="145" quotePrefix="1" applyFont="1" applyFill="1" applyBorder="1" applyAlignment="1">
      <alignment horizontal="right"/>
    </xf>
    <xf numFmtId="42" fontId="40" fillId="0" borderId="0" xfId="137" applyNumberFormat="1" applyFont="1" applyFill="1"/>
    <xf numFmtId="9" fontId="19" fillId="0" borderId="50" xfId="0" quotePrefix="1" applyNumberFormat="1" applyFont="1" applyFill="1" applyBorder="1" applyAlignment="1">
      <alignment horizontal="left" wrapText="1"/>
    </xf>
    <xf numFmtId="0" fontId="19" fillId="0" borderId="29" xfId="0" applyFont="1" applyFill="1" applyBorder="1" applyAlignment="1">
      <alignment horizontal="justify" vertical="top" wrapText="1"/>
    </xf>
    <xf numFmtId="42" fontId="19" fillId="0" borderId="8" xfId="0" applyNumberFormat="1" applyFont="1" applyFill="1" applyBorder="1" applyAlignment="1">
      <alignment horizontal="right" wrapText="1"/>
    </xf>
    <xf numFmtId="0" fontId="147" fillId="0" borderId="0" xfId="0" applyFont="1" applyFill="1"/>
    <xf numFmtId="9" fontId="19" fillId="49" borderId="21" xfId="145" applyFont="1" applyFill="1" applyBorder="1"/>
    <xf numFmtId="9" fontId="19" fillId="0" borderId="21" xfId="145" applyFont="1" applyFill="1" applyBorder="1"/>
    <xf numFmtId="0" fontId="19" fillId="0" borderId="0" xfId="0" applyFont="1" applyFill="1" applyAlignment="1">
      <alignment vertical="top" wrapText="1"/>
    </xf>
    <xf numFmtId="179" fontId="24" fillId="0" borderId="21" xfId="31" applyNumberFormat="1" applyFont="1" applyFill="1" applyBorder="1" applyAlignment="1">
      <alignment vertical="top" wrapText="1"/>
    </xf>
    <xf numFmtId="179" fontId="24" fillId="0" borderId="8" xfId="31" applyNumberFormat="1" applyFont="1" applyFill="1" applyBorder="1" applyAlignment="1">
      <alignment vertical="top" wrapText="1"/>
    </xf>
    <xf numFmtId="179" fontId="24" fillId="0" borderId="46" xfId="31" applyNumberFormat="1" applyFont="1" applyFill="1" applyBorder="1" applyAlignment="1">
      <alignment vertical="top" wrapText="1"/>
    </xf>
    <xf numFmtId="179" fontId="24" fillId="0" borderId="21" xfId="31" applyNumberFormat="1" applyFont="1" applyFill="1" applyBorder="1" applyAlignment="1">
      <alignment vertical="center" wrapText="1"/>
    </xf>
    <xf numFmtId="6" fontId="24" fillId="0" borderId="0" xfId="0" applyNumberFormat="1" applyFont="1" applyFill="1"/>
    <xf numFmtId="0" fontId="150" fillId="0" borderId="0" xfId="0" applyFont="1"/>
    <xf numFmtId="166" fontId="150" fillId="0" borderId="0" xfId="31" applyNumberFormat="1" applyFont="1"/>
    <xf numFmtId="9" fontId="0" fillId="0" borderId="0" xfId="137" applyFont="1"/>
    <xf numFmtId="6" fontId="0" fillId="0" borderId="0" xfId="0" applyNumberFormat="1"/>
    <xf numFmtId="42" fontId="24" fillId="0" borderId="0" xfId="0" applyNumberFormat="1" applyFont="1"/>
    <xf numFmtId="0" fontId="19" fillId="0" borderId="44" xfId="0" applyFont="1" applyFill="1" applyBorder="1"/>
    <xf numFmtId="0" fontId="19" fillId="0" borderId="0" xfId="0" applyFont="1" applyBorder="1"/>
    <xf numFmtId="9" fontId="19" fillId="0" borderId="0" xfId="31" applyNumberFormat="1" applyFont="1" applyBorder="1" applyAlignment="1">
      <alignment horizontal="right"/>
    </xf>
    <xf numFmtId="9" fontId="19" fillId="0" borderId="0" xfId="31" applyNumberFormat="1" applyFont="1" applyBorder="1" applyAlignment="1"/>
    <xf numFmtId="9" fontId="40" fillId="0" borderId="0" xfId="31" applyNumberFormat="1" applyFont="1" applyBorder="1" applyAlignment="1">
      <alignment horizontal="right"/>
    </xf>
    <xf numFmtId="9" fontId="40" fillId="0" borderId="0" xfId="31" applyNumberFormat="1" applyFont="1" applyBorder="1" applyAlignment="1"/>
    <xf numFmtId="37" fontId="0" fillId="0" borderId="0" xfId="0" applyNumberFormat="1"/>
    <xf numFmtId="5" fontId="19" fillId="0" borderId="8" xfId="0" applyNumberFormat="1" applyFont="1" applyFill="1" applyBorder="1" applyAlignment="1">
      <alignment horizontal="right" wrapText="1"/>
    </xf>
    <xf numFmtId="0" fontId="152" fillId="0" borderId="0" xfId="0" applyFont="1"/>
    <xf numFmtId="166" fontId="152" fillId="0" borderId="0" xfId="31" applyNumberFormat="1" applyFont="1"/>
    <xf numFmtId="43" fontId="152" fillId="0" borderId="0" xfId="31" applyNumberFormat="1" applyFont="1"/>
    <xf numFmtId="0" fontId="152" fillId="0" borderId="0" xfId="0" applyFont="1" applyAlignment="1">
      <alignment horizontal="center"/>
    </xf>
    <xf numFmtId="180" fontId="24" fillId="0" borderId="0" xfId="31" applyNumberFormat="1" applyFont="1"/>
    <xf numFmtId="0" fontId="151" fillId="0" borderId="0" xfId="0" applyFont="1" applyFill="1"/>
    <xf numFmtId="0" fontId="152" fillId="0" borderId="0" xfId="0" applyFont="1" applyFill="1"/>
    <xf numFmtId="166" fontId="24" fillId="0" borderId="0" xfId="0" applyNumberFormat="1" applyFont="1" applyFill="1"/>
    <xf numFmtId="3" fontId="154" fillId="0" borderId="0" xfId="0" applyNumberFormat="1" applyFont="1" applyFill="1"/>
    <xf numFmtId="0" fontId="38" fillId="0" borderId="0" xfId="0" applyFont="1" applyFill="1" applyBorder="1" applyAlignment="1">
      <alignment vertical="center" wrapText="1"/>
    </xf>
    <xf numFmtId="0" fontId="24" fillId="49" borderId="0" xfId="0" applyFont="1" applyFill="1" applyBorder="1" applyAlignment="1">
      <alignment horizontal="center" vertical="center" wrapText="1"/>
    </xf>
    <xf numFmtId="39" fontId="24" fillId="49" borderId="0" xfId="0" applyNumberFormat="1" applyFont="1" applyFill="1" applyBorder="1" applyAlignment="1">
      <alignment horizontal="center" vertical="center" wrapText="1"/>
    </xf>
    <xf numFmtId="37" fontId="24" fillId="0" borderId="0" xfId="0" quotePrefix="1" applyNumberFormat="1" applyFont="1" applyFill="1" applyBorder="1" applyAlignment="1">
      <alignment horizontal="right" vertical="center" wrapText="1"/>
    </xf>
    <xf numFmtId="0" fontId="19" fillId="50" borderId="44" xfId="0" applyFont="1" applyFill="1" applyBorder="1"/>
    <xf numFmtId="0" fontId="40" fillId="0" borderId="8" xfId="332" applyFont="1" applyFill="1" applyBorder="1" applyAlignment="1">
      <alignment vertical="top" wrapText="1"/>
    </xf>
    <xf numFmtId="0" fontId="19" fillId="0" borderId="8" xfId="0" applyFont="1" applyFill="1" applyBorder="1"/>
    <xf numFmtId="0" fontId="40" fillId="0" borderId="57" xfId="332" applyFont="1" applyFill="1" applyBorder="1" applyAlignment="1">
      <alignment vertical="top" wrapText="1"/>
    </xf>
    <xf numFmtId="0" fontId="24" fillId="0" borderId="0" xfId="0" applyFont="1" applyFill="1" applyBorder="1" applyAlignment="1">
      <alignment horizontal="center" wrapText="1"/>
    </xf>
    <xf numFmtId="2" fontId="24" fillId="0" borderId="0" xfId="31" applyNumberFormat="1" applyFont="1" applyFill="1" applyBorder="1" applyAlignment="1">
      <alignment horizontal="center"/>
    </xf>
    <xf numFmtId="166" fontId="24" fillId="0" borderId="8" xfId="47339" applyNumberFormat="1" applyFont="1" applyBorder="1" applyAlignment="1">
      <alignment horizontal="center" wrapText="1"/>
    </xf>
    <xf numFmtId="166" fontId="24" fillId="0" borderId="8" xfId="47339" applyNumberFormat="1" applyFont="1" applyFill="1" applyBorder="1" applyAlignment="1">
      <alignment horizontal="center" wrapText="1"/>
    </xf>
    <xf numFmtId="0" fontId="24" fillId="0" borderId="49" xfId="47338" applyFont="1" applyBorder="1" applyAlignment="1">
      <alignment horizontal="center" wrapText="1"/>
    </xf>
    <xf numFmtId="0" fontId="24" fillId="0" borderId="31" xfId="47338" applyFont="1" applyBorder="1" applyAlignment="1">
      <alignment horizontal="center" wrapText="1"/>
    </xf>
    <xf numFmtId="166" fontId="24" fillId="0" borderId="51" xfId="47339" applyNumberFormat="1" applyFont="1" applyBorder="1" applyAlignment="1">
      <alignment horizontal="center" wrapText="1"/>
    </xf>
    <xf numFmtId="0" fontId="19" fillId="0" borderId="54" xfId="0" applyFont="1" applyFill="1" applyBorder="1" applyAlignment="1">
      <alignment vertical="top" wrapText="1"/>
    </xf>
    <xf numFmtId="0" fontId="19" fillId="0" borderId="49" xfId="0" applyFont="1" applyFill="1" applyBorder="1" applyAlignment="1">
      <alignment vertical="top" wrapText="1"/>
    </xf>
    <xf numFmtId="0" fontId="19" fillId="0" borderId="49" xfId="0" applyFont="1" applyFill="1" applyBorder="1" applyAlignment="1">
      <alignment horizontal="justify" vertical="top" wrapText="1"/>
    </xf>
    <xf numFmtId="0" fontId="25" fillId="0" borderId="0" xfId="0" applyFont="1"/>
    <xf numFmtId="0" fontId="19" fillId="0" borderId="29" xfId="0" applyFont="1" applyBorder="1" applyAlignment="1">
      <alignment horizontal="left"/>
    </xf>
    <xf numFmtId="0" fontId="147" fillId="0" borderId="0" xfId="0" applyFont="1" applyFill="1" applyAlignment="1">
      <alignment horizontal="left" vertical="top" wrapText="1"/>
    </xf>
    <xf numFmtId="0" fontId="19" fillId="0" borderId="0" xfId="0" applyFont="1" applyAlignment="1">
      <alignment vertical="center" wrapText="1"/>
    </xf>
    <xf numFmtId="0" fontId="19" fillId="0" borderId="0" xfId="0" applyFont="1" applyAlignment="1">
      <alignment horizontal="left" vertical="center"/>
    </xf>
    <xf numFmtId="0" fontId="40" fillId="0" borderId="58" xfId="330" applyFont="1" applyFill="1" applyBorder="1" applyAlignment="1">
      <alignment horizontal="center"/>
    </xf>
    <xf numFmtId="0" fontId="38" fillId="0" borderId="0" xfId="330" applyFont="1" applyFill="1" applyBorder="1" applyAlignment="1">
      <alignment horizontal="center"/>
    </xf>
    <xf numFmtId="3" fontId="24" fillId="0" borderId="0" xfId="330" applyNumberFormat="1" applyFont="1" applyFill="1" applyBorder="1"/>
    <xf numFmtId="3" fontId="24" fillId="0" borderId="0" xfId="330" applyNumberFormat="1" applyFont="1" applyFill="1" applyBorder="1" applyAlignment="1"/>
    <xf numFmtId="0" fontId="24" fillId="0" borderId="0" xfId="330" applyFont="1" applyFill="1" applyBorder="1"/>
    <xf numFmtId="0" fontId="24" fillId="0" borderId="0" xfId="330" applyFont="1" applyFill="1"/>
    <xf numFmtId="0" fontId="88" fillId="0" borderId="0" xfId="330" applyFont="1" applyFill="1"/>
    <xf numFmtId="0" fontId="19" fillId="0" borderId="0" xfId="330" applyFont="1" applyFill="1"/>
    <xf numFmtId="0" fontId="19" fillId="0" borderId="0" xfId="330" applyFont="1" applyFill="1" applyAlignment="1"/>
    <xf numFmtId="0" fontId="40" fillId="0" borderId="0" xfId="330" applyFont="1" applyFill="1" applyBorder="1" applyAlignment="1">
      <alignment horizontal="center"/>
    </xf>
    <xf numFmtId="3" fontId="40" fillId="0" borderId="0" xfId="330" applyNumberFormat="1" applyFont="1" applyBorder="1" applyAlignment="1">
      <alignment horizontal="right"/>
    </xf>
    <xf numFmtId="10" fontId="40" fillId="0" borderId="0" xfId="330" applyNumberFormat="1" applyFont="1" applyBorder="1" applyAlignment="1">
      <alignment horizontal="right"/>
    </xf>
    <xf numFmtId="10" fontId="40" fillId="0" borderId="0" xfId="330" applyNumberFormat="1" applyFont="1" applyFill="1" applyBorder="1" applyAlignment="1">
      <alignment horizontal="right"/>
    </xf>
    <xf numFmtId="0" fontId="19" fillId="0" borderId="0" xfId="330" applyFont="1"/>
    <xf numFmtId="0" fontId="19" fillId="0" borderId="0" xfId="47405" applyFont="1"/>
    <xf numFmtId="0" fontId="40" fillId="0" borderId="22" xfId="0" applyFont="1" applyBorder="1" applyAlignment="1">
      <alignment horizontal="center"/>
    </xf>
    <xf numFmtId="9" fontId="0" fillId="0" borderId="0" xfId="0" applyNumberFormat="1"/>
    <xf numFmtId="0" fontId="19" fillId="0" borderId="0" xfId="0" quotePrefix="1" applyFont="1" applyAlignment="1">
      <alignment vertical="center"/>
    </xf>
    <xf numFmtId="9" fontId="0" fillId="0" borderId="0" xfId="0" applyNumberFormat="1" applyAlignment="1">
      <alignment vertical="center"/>
    </xf>
    <xf numFmtId="0" fontId="19" fillId="0" borderId="0" xfId="330"/>
    <xf numFmtId="167" fontId="19" fillId="0" borderId="50" xfId="1289" applyNumberFormat="1" applyFont="1" applyFill="1" applyBorder="1" applyAlignment="1">
      <alignment horizontal="right" vertical="top"/>
    </xf>
    <xf numFmtId="9" fontId="19" fillId="0" borderId="49" xfId="47406" applyFont="1" applyFill="1" applyBorder="1"/>
    <xf numFmtId="9" fontId="19" fillId="0" borderId="8" xfId="47406" applyFont="1" applyFill="1" applyBorder="1"/>
    <xf numFmtId="9" fontId="19" fillId="0" borderId="50" xfId="47406" applyFont="1" applyFill="1" applyBorder="1"/>
    <xf numFmtId="5" fontId="19" fillId="0" borderId="57" xfId="330" applyNumberFormat="1" applyFont="1" applyFill="1" applyBorder="1" applyAlignment="1">
      <alignment horizontal="left" wrapText="1"/>
    </xf>
    <xf numFmtId="5" fontId="19" fillId="0" borderId="57" xfId="330" applyNumberFormat="1" applyFont="1" applyBorder="1" applyAlignment="1">
      <alignment wrapText="1"/>
    </xf>
    <xf numFmtId="5" fontId="19" fillId="0" borderId="57" xfId="330" applyNumberFormat="1" applyFont="1" applyBorder="1"/>
    <xf numFmtId="5" fontId="19" fillId="0" borderId="38" xfId="330" applyNumberFormat="1" applyFont="1" applyBorder="1"/>
    <xf numFmtId="167" fontId="19" fillId="0" borderId="32" xfId="1289" applyNumberFormat="1" applyFont="1" applyFill="1" applyBorder="1" applyAlignment="1">
      <alignment horizontal="right" vertical="top"/>
    </xf>
    <xf numFmtId="9" fontId="19" fillId="0" borderId="67" xfId="47406" applyFont="1" applyFill="1" applyBorder="1"/>
    <xf numFmtId="9" fontId="19" fillId="0" borderId="46" xfId="47406" applyFont="1" applyFill="1" applyBorder="1"/>
    <xf numFmtId="9" fontId="19" fillId="0" borderId="68" xfId="47406" applyFont="1" applyFill="1" applyBorder="1"/>
    <xf numFmtId="0" fontId="19" fillId="50" borderId="40" xfId="853" applyFont="1" applyFill="1" applyBorder="1"/>
    <xf numFmtId="0" fontId="19" fillId="50" borderId="39" xfId="853" applyFont="1" applyFill="1" applyBorder="1"/>
    <xf numFmtId="0" fontId="19" fillId="50" borderId="22" xfId="853" applyFont="1" applyFill="1" applyBorder="1"/>
    <xf numFmtId="5" fontId="40" fillId="0" borderId="76" xfId="330" applyNumberFormat="1" applyFont="1" applyFill="1" applyBorder="1" applyAlignment="1">
      <alignment horizontal="left"/>
    </xf>
    <xf numFmtId="167" fontId="19" fillId="0" borderId="75" xfId="47407" applyNumberFormat="1" applyFont="1" applyBorder="1"/>
    <xf numFmtId="167" fontId="19" fillId="0" borderId="84" xfId="47407" applyNumberFormat="1" applyFont="1" applyBorder="1"/>
    <xf numFmtId="9" fontId="19" fillId="0" borderId="31" xfId="47406" applyFont="1" applyFill="1" applyBorder="1"/>
    <xf numFmtId="9" fontId="19" fillId="0" borderId="51" xfId="47406" applyFont="1" applyFill="1" applyBorder="1"/>
    <xf numFmtId="9" fontId="19" fillId="0" borderId="32" xfId="47406" applyFont="1" applyFill="1" applyBorder="1"/>
    <xf numFmtId="0" fontId="19" fillId="0" borderId="0" xfId="853" applyFont="1"/>
    <xf numFmtId="0" fontId="21" fillId="0" borderId="0" xfId="853" applyFont="1" applyAlignment="1">
      <alignment horizontal="center"/>
    </xf>
    <xf numFmtId="0" fontId="19" fillId="0" borderId="0" xfId="853" applyAlignment="1">
      <alignment horizontal="center"/>
    </xf>
    <xf numFmtId="49" fontId="21" fillId="0" borderId="0" xfId="330" applyNumberFormat="1" applyFont="1" applyBorder="1" applyAlignment="1">
      <alignment horizontal="center"/>
    </xf>
    <xf numFmtId="0" fontId="19" fillId="0" borderId="0" xfId="330" applyBorder="1" applyAlignment="1">
      <alignment horizontal="center"/>
    </xf>
    <xf numFmtId="0" fontId="19" fillId="0" borderId="29" xfId="330" applyFont="1" applyBorder="1"/>
    <xf numFmtId="181" fontId="19" fillId="0" borderId="8" xfId="330" applyNumberFormat="1" applyFont="1" applyFill="1" applyBorder="1"/>
    <xf numFmtId="0" fontId="19" fillId="50" borderId="29" xfId="330" applyFont="1" applyFill="1" applyBorder="1"/>
    <xf numFmtId="0" fontId="147" fillId="0" borderId="0" xfId="330" applyFont="1"/>
    <xf numFmtId="0" fontId="19" fillId="49" borderId="0" xfId="330" applyFill="1"/>
    <xf numFmtId="166" fontId="19" fillId="0" borderId="49" xfId="47434" applyNumberFormat="1" applyFont="1" applyFill="1" applyBorder="1"/>
    <xf numFmtId="166" fontId="19" fillId="0" borderId="8" xfId="47434" applyNumberFormat="1" applyFont="1" applyFill="1" applyBorder="1"/>
    <xf numFmtId="166" fontId="19" fillId="0" borderId="49" xfId="47437" applyNumberFormat="1" applyFont="1" applyFill="1" applyBorder="1"/>
    <xf numFmtId="166" fontId="19" fillId="0" borderId="8" xfId="47437" applyNumberFormat="1" applyFont="1" applyFill="1" applyBorder="1"/>
    <xf numFmtId="0" fontId="19" fillId="50" borderId="8" xfId="330" applyFont="1" applyFill="1" applyBorder="1"/>
    <xf numFmtId="0" fontId="19" fillId="0" borderId="8" xfId="330" applyFont="1" applyBorder="1"/>
    <xf numFmtId="0" fontId="19" fillId="0" borderId="0" xfId="941" applyFont="1" applyFill="1" applyAlignment="1">
      <alignment horizontal="left" vertical="top"/>
    </xf>
    <xf numFmtId="0" fontId="19" fillId="0" borderId="0" xfId="941" applyFont="1"/>
    <xf numFmtId="0" fontId="19" fillId="0" borderId="0" xfId="941" applyFont="1" applyAlignment="1">
      <alignment horizontal="left" indent="2"/>
    </xf>
    <xf numFmtId="0" fontId="19" fillId="0" borderId="0" xfId="941" applyFont="1" applyFill="1" applyAlignment="1">
      <alignment horizontal="left"/>
    </xf>
    <xf numFmtId="49" fontId="19" fillId="0" borderId="0" xfId="330" applyNumberFormat="1" applyAlignment="1">
      <alignment horizontal="center"/>
    </xf>
    <xf numFmtId="0" fontId="19" fillId="0" borderId="29" xfId="330" applyFont="1" applyFill="1" applyBorder="1"/>
    <xf numFmtId="0" fontId="19" fillId="0" borderId="29" xfId="330" applyFont="1" applyBorder="1" applyAlignment="1">
      <alignment wrapText="1"/>
    </xf>
    <xf numFmtId="0" fontId="158" fillId="0" borderId="0" xfId="330" applyFont="1"/>
    <xf numFmtId="0" fontId="19" fillId="0" borderId="49" xfId="330" applyFont="1" applyFill="1" applyBorder="1"/>
    <xf numFmtId="0" fontId="19" fillId="0" borderId="0" xfId="330" applyFont="1" applyFill="1" applyBorder="1"/>
    <xf numFmtId="0" fontId="40" fillId="0" borderId="0" xfId="330" applyFont="1" applyFill="1" applyBorder="1" applyAlignment="1">
      <alignment wrapText="1"/>
    </xf>
    <xf numFmtId="166" fontId="19" fillId="0" borderId="0" xfId="47440" applyNumberFormat="1" applyFont="1" applyFill="1" applyBorder="1"/>
    <xf numFmtId="0" fontId="158" fillId="0" borderId="0" xfId="330" applyFont="1" applyFill="1" applyBorder="1"/>
    <xf numFmtId="0" fontId="158" fillId="0" borderId="0" xfId="330" applyFont="1" applyFill="1" applyBorder="1" applyAlignment="1">
      <alignment horizontal="left"/>
    </xf>
    <xf numFmtId="0" fontId="158" fillId="0" borderId="0" xfId="330" applyFont="1" applyBorder="1"/>
    <xf numFmtId="0" fontId="21" fillId="0" borderId="0" xfId="0" applyFont="1" applyBorder="1" applyAlignment="1">
      <alignment horizontal="left" wrapText="1"/>
    </xf>
    <xf numFmtId="0" fontId="19" fillId="0" borderId="27" xfId="330" applyFont="1" applyFill="1" applyBorder="1"/>
    <xf numFmtId="0" fontId="19" fillId="0" borderId="36" xfId="0" applyFont="1" applyFill="1" applyBorder="1" applyAlignment="1">
      <alignment horizontal="right" wrapText="1"/>
    </xf>
    <xf numFmtId="0" fontId="19" fillId="0" borderId="28" xfId="0" applyFont="1" applyFill="1" applyBorder="1" applyAlignment="1">
      <alignment horizontal="right" wrapText="1"/>
    </xf>
    <xf numFmtId="0" fontId="19" fillId="0" borderId="8" xfId="0" applyFont="1" applyFill="1" applyBorder="1" applyAlignment="1">
      <alignment horizontal="right" wrapText="1"/>
    </xf>
    <xf numFmtId="0" fontId="0" fillId="0" borderId="8" xfId="0" applyBorder="1"/>
    <xf numFmtId="0" fontId="0" fillId="0" borderId="50" xfId="0" applyBorder="1"/>
    <xf numFmtId="0" fontId="19" fillId="0" borderId="50" xfId="0" applyFont="1" applyFill="1" applyBorder="1" applyAlignment="1">
      <alignment horizontal="right" wrapText="1"/>
    </xf>
    <xf numFmtId="0" fontId="19" fillId="0" borderId="31" xfId="330" applyFont="1" applyFill="1" applyBorder="1"/>
    <xf numFmtId="0" fontId="19" fillId="0" borderId="51" xfId="0" applyFont="1" applyFill="1" applyBorder="1" applyAlignment="1">
      <alignment horizontal="right" wrapText="1"/>
    </xf>
    <xf numFmtId="0" fontId="19" fillId="0" borderId="32" xfId="0" applyFont="1" applyFill="1" applyBorder="1" applyAlignment="1">
      <alignment horizontal="right" wrapText="1"/>
    </xf>
    <xf numFmtId="0" fontId="40" fillId="0" borderId="76" xfId="0" applyFont="1" applyBorder="1"/>
    <xf numFmtId="3" fontId="40" fillId="0" borderId="75" xfId="1259" applyNumberFormat="1" applyFont="1" applyBorder="1"/>
    <xf numFmtId="3" fontId="19" fillId="0" borderId="0" xfId="1259" applyNumberFormat="1" applyFont="1" applyBorder="1"/>
    <xf numFmtId="0" fontId="159" fillId="0" borderId="0" xfId="330" applyFont="1"/>
    <xf numFmtId="0" fontId="21" fillId="0" borderId="0" xfId="0" applyFont="1" applyAlignment="1">
      <alignment horizontal="center"/>
    </xf>
    <xf numFmtId="0" fontId="21" fillId="0" borderId="0" xfId="0" applyFont="1" applyAlignment="1"/>
    <xf numFmtId="0" fontId="38" fillId="0" borderId="0" xfId="0" applyFont="1" applyFill="1" applyBorder="1" applyAlignment="1">
      <alignment wrapText="1"/>
    </xf>
    <xf numFmtId="0" fontId="40" fillId="0" borderId="0" xfId="0" applyFont="1" applyFill="1" applyBorder="1" applyAlignment="1">
      <alignment wrapText="1"/>
    </xf>
    <xf numFmtId="0" fontId="24" fillId="0" borderId="31" xfId="0" applyFont="1" applyBorder="1"/>
    <xf numFmtId="0" fontId="19" fillId="0" borderId="0" xfId="0" applyFont="1" applyFill="1" applyAlignment="1">
      <alignment horizontal="left" vertical="top"/>
    </xf>
    <xf numFmtId="0" fontId="19" fillId="0" borderId="0" xfId="0" quotePrefix="1" applyFont="1" applyFill="1" applyAlignment="1">
      <alignment horizontal="left" vertical="top"/>
    </xf>
    <xf numFmtId="0" fontId="19" fillId="0" borderId="0" xfId="0" quotePrefix="1" applyFont="1" applyFill="1" applyAlignment="1">
      <alignment horizontal="left"/>
    </xf>
    <xf numFmtId="0" fontId="38" fillId="51" borderId="41" xfId="0" applyFont="1" applyFill="1" applyBorder="1"/>
    <xf numFmtId="0" fontId="19" fillId="0" borderId="0" xfId="0" applyFont="1" applyFill="1" applyAlignment="1">
      <alignment vertical="top" wrapText="1"/>
    </xf>
    <xf numFmtId="0" fontId="19" fillId="0" borderId="0" xfId="0" applyFont="1" applyAlignment="1"/>
    <xf numFmtId="167" fontId="24" fillId="0" borderId="60" xfId="51" applyNumberFormat="1" applyFont="1" applyFill="1" applyBorder="1" applyAlignment="1">
      <alignment vertical="top" wrapText="1"/>
    </xf>
    <xf numFmtId="167" fontId="24" fillId="0" borderId="50" xfId="51" applyNumberFormat="1" applyFont="1" applyFill="1" applyBorder="1" applyAlignment="1">
      <alignment vertical="top" wrapText="1"/>
    </xf>
    <xf numFmtId="167" fontId="24" fillId="0" borderId="68" xfId="51" applyNumberFormat="1" applyFont="1" applyFill="1" applyBorder="1" applyAlignment="1">
      <alignment vertical="top" wrapText="1"/>
    </xf>
    <xf numFmtId="167" fontId="24" fillId="0" borderId="60" xfId="51" applyNumberFormat="1" applyFont="1" applyFill="1" applyBorder="1" applyAlignment="1">
      <alignment vertical="center" wrapText="1"/>
    </xf>
    <xf numFmtId="0" fontId="24" fillId="0" borderId="49" xfId="0" applyFont="1" applyFill="1" applyBorder="1" applyAlignment="1">
      <alignment horizontal="left" wrapText="1"/>
    </xf>
    <xf numFmtId="167" fontId="24" fillId="0" borderId="50" xfId="51" applyNumberFormat="1" applyFont="1" applyFill="1" applyBorder="1"/>
    <xf numFmtId="0" fontId="38" fillId="49" borderId="31" xfId="0" applyFont="1" applyFill="1" applyBorder="1" applyAlignment="1">
      <alignment horizontal="center" vertical="center" wrapText="1"/>
    </xf>
    <xf numFmtId="0" fontId="24" fillId="0" borderId="49" xfId="0" applyFont="1" applyFill="1" applyBorder="1" applyAlignment="1">
      <alignment horizontal="center" wrapText="1"/>
    </xf>
    <xf numFmtId="0" fontId="24" fillId="0" borderId="31" xfId="0" applyFont="1" applyFill="1" applyBorder="1" applyAlignment="1">
      <alignment horizontal="center" wrapText="1"/>
    </xf>
    <xf numFmtId="0" fontId="24" fillId="0" borderId="54" xfId="47338" applyFont="1" applyBorder="1" applyAlignment="1">
      <alignment horizontal="center" vertical="center" wrapText="1"/>
    </xf>
    <xf numFmtId="166" fontId="24" fillId="0" borderId="21" xfId="31" applyNumberFormat="1" applyFont="1" applyBorder="1" applyAlignment="1">
      <alignment horizontal="center" vertical="center" wrapText="1"/>
    </xf>
    <xf numFmtId="0" fontId="24" fillId="0" borderId="21" xfId="47338" applyFont="1" applyBorder="1" applyAlignment="1">
      <alignment horizontal="center" vertical="center" wrapText="1"/>
    </xf>
    <xf numFmtId="0" fontId="24" fillId="0" borderId="51" xfId="0" applyFont="1" applyBorder="1" applyAlignment="1">
      <alignment horizontal="center"/>
    </xf>
    <xf numFmtId="0" fontId="24" fillId="0" borderId="76" xfId="0" applyFont="1" applyBorder="1"/>
    <xf numFmtId="0" fontId="24" fillId="0" borderId="75" xfId="0" applyFont="1" applyBorder="1" applyAlignment="1">
      <alignment horizontal="center"/>
    </xf>
    <xf numFmtId="0" fontId="40" fillId="0" borderId="39" xfId="330" applyFont="1" applyBorder="1"/>
    <xf numFmtId="0" fontId="19" fillId="0" borderId="0" xfId="47338" applyFont="1" applyFill="1" applyAlignment="1"/>
    <xf numFmtId="0" fontId="19" fillId="0" borderId="0" xfId="0" applyFont="1" applyAlignment="1">
      <alignment horizontal="center"/>
    </xf>
    <xf numFmtId="0" fontId="19" fillId="0" borderId="0" xfId="0" applyFont="1" applyAlignment="1">
      <alignment horizontal="centerContinuous"/>
    </xf>
    <xf numFmtId="0" fontId="19" fillId="0" borderId="0" xfId="47338" applyFont="1" applyAlignment="1"/>
    <xf numFmtId="0" fontId="40" fillId="0" borderId="0" xfId="0" applyFont="1" applyAlignment="1">
      <alignment horizontal="center"/>
    </xf>
    <xf numFmtId="167" fontId="24" fillId="0" borderId="44" xfId="47349" applyNumberFormat="1" applyFont="1" applyFill="1" applyBorder="1"/>
    <xf numFmtId="0" fontId="24" fillId="0" borderId="0" xfId="327" applyFont="1"/>
    <xf numFmtId="0" fontId="19" fillId="0" borderId="0" xfId="327"/>
    <xf numFmtId="0" fontId="19" fillId="0" borderId="38" xfId="327" applyFont="1" applyFill="1" applyBorder="1"/>
    <xf numFmtId="9" fontId="19" fillId="0" borderId="20" xfId="31" applyNumberFormat="1" applyFont="1" applyBorder="1" applyAlignment="1">
      <alignment horizontal="right"/>
    </xf>
    <xf numFmtId="0" fontId="19" fillId="0" borderId="57" xfId="327" applyFont="1" applyFill="1" applyBorder="1"/>
    <xf numFmtId="0" fontId="19" fillId="0" borderId="111" xfId="327" applyFont="1" applyFill="1" applyBorder="1"/>
    <xf numFmtId="9" fontId="19" fillId="0" borderId="48" xfId="31" applyNumberFormat="1" applyFont="1" applyBorder="1" applyAlignment="1">
      <alignment horizontal="right"/>
    </xf>
    <xf numFmtId="9" fontId="19" fillId="0" borderId="79" xfId="31" applyNumberFormat="1" applyFont="1" applyBorder="1" applyAlignment="1">
      <alignment horizontal="right"/>
    </xf>
    <xf numFmtId="0" fontId="19" fillId="0" borderId="0" xfId="327" applyFont="1"/>
    <xf numFmtId="0" fontId="161" fillId="0" borderId="0" xfId="327" applyFont="1"/>
    <xf numFmtId="0" fontId="19" fillId="0" borderId="0" xfId="328" applyFont="1" applyFill="1" applyAlignment="1">
      <alignment horizontal="left" vertical="center"/>
    </xf>
    <xf numFmtId="0" fontId="19" fillId="0" borderId="50" xfId="16814" applyFont="1" applyFill="1" applyBorder="1" applyAlignment="1">
      <alignment horizontal="center"/>
    </xf>
    <xf numFmtId="0" fontId="38" fillId="0" borderId="0" xfId="0" applyFont="1" applyAlignment="1">
      <alignment horizontal="center" vertical="center" wrapText="1"/>
    </xf>
    <xf numFmtId="1" fontId="31" fillId="0" borderId="20" xfId="0" applyNumberFormat="1" applyFont="1" applyFill="1" applyBorder="1" applyAlignment="1">
      <alignment horizontal="center" wrapText="1"/>
    </xf>
    <xf numFmtId="1" fontId="31" fillId="0" borderId="63" xfId="0" applyNumberFormat="1" applyFont="1" applyFill="1" applyBorder="1" applyAlignment="1">
      <alignment horizontal="center" wrapText="1"/>
    </xf>
    <xf numFmtId="1" fontId="31" fillId="0" borderId="85" xfId="0" applyNumberFormat="1" applyFont="1" applyFill="1" applyBorder="1" applyAlignment="1">
      <alignment horizontal="center" wrapText="1"/>
    </xf>
    <xf numFmtId="1" fontId="31" fillId="0" borderId="110" xfId="0" applyNumberFormat="1" applyFont="1" applyFill="1" applyBorder="1" applyAlignment="1">
      <alignment horizontal="center" wrapText="1"/>
    </xf>
    <xf numFmtId="1" fontId="31" fillId="0" borderId="87" xfId="0" applyNumberFormat="1" applyFont="1" applyFill="1" applyBorder="1" applyAlignment="1">
      <alignment horizontal="center" wrapText="1"/>
    </xf>
    <xf numFmtId="1" fontId="31" fillId="0" borderId="61" xfId="0" applyNumberFormat="1" applyFont="1" applyFill="1" applyBorder="1" applyAlignment="1">
      <alignment horizontal="center" wrapText="1"/>
    </xf>
    <xf numFmtId="0" fontId="38" fillId="0" borderId="0" xfId="0" applyFont="1" applyAlignment="1">
      <alignment vertical="center"/>
    </xf>
    <xf numFmtId="0" fontId="40" fillId="0" borderId="0" xfId="0" applyFont="1" applyAlignment="1">
      <alignment vertical="center"/>
    </xf>
    <xf numFmtId="3" fontId="24" fillId="0" borderId="0" xfId="0" applyNumberFormat="1" applyFont="1" applyAlignment="1">
      <alignment horizontal="center" vertical="center"/>
    </xf>
    <xf numFmtId="0" fontId="24" fillId="0" borderId="0" xfId="0" applyFont="1" applyAlignment="1">
      <alignment horizontal="center" vertical="center"/>
    </xf>
    <xf numFmtId="42" fontId="19" fillId="0" borderId="60" xfId="0" applyNumberFormat="1" applyFont="1" applyFill="1" applyBorder="1" applyAlignment="1">
      <alignment horizontal="right" wrapText="1"/>
    </xf>
    <xf numFmtId="42" fontId="19" fillId="0" borderId="54" xfId="0" applyNumberFormat="1" applyFont="1" applyBorder="1" applyAlignment="1">
      <alignment horizontal="right" wrapText="1"/>
    </xf>
    <xf numFmtId="0" fontId="40" fillId="0" borderId="0" xfId="0" applyFont="1" applyFill="1" applyAlignment="1">
      <alignment horizontal="center" vertical="center"/>
    </xf>
    <xf numFmtId="3" fontId="19" fillId="0" borderId="0" xfId="0" applyNumberFormat="1" applyFont="1" applyBorder="1" applyAlignment="1">
      <alignment horizontal="right" vertical="center"/>
    </xf>
    <xf numFmtId="0" fontId="19" fillId="0" borderId="0" xfId="0" applyFont="1" applyAlignment="1">
      <alignment horizontal="left" vertical="center" indent="8"/>
    </xf>
    <xf numFmtId="0" fontId="19" fillId="0" borderId="0" xfId="0" applyFont="1" applyBorder="1" applyAlignment="1">
      <alignment horizontal="left" vertical="center" indent="1"/>
    </xf>
    <xf numFmtId="0" fontId="56" fillId="0" borderId="35" xfId="0" applyFont="1" applyBorder="1" applyAlignment="1">
      <alignment vertical="center" wrapText="1"/>
    </xf>
    <xf numFmtId="0" fontId="56" fillId="0" borderId="57" xfId="0" applyFont="1" applyBorder="1" applyAlignment="1">
      <alignment vertical="center" wrapText="1"/>
    </xf>
    <xf numFmtId="0" fontId="56" fillId="0" borderId="58" xfId="0" applyFont="1" applyBorder="1" applyAlignment="1">
      <alignment vertical="center" wrapText="1"/>
    </xf>
    <xf numFmtId="14" fontId="40" fillId="0" borderId="87" xfId="0" applyNumberFormat="1" applyFont="1" applyFill="1" applyBorder="1" applyAlignment="1"/>
    <xf numFmtId="14" fontId="40" fillId="0" borderId="29" xfId="0" applyNumberFormat="1" applyFont="1" applyFill="1" applyBorder="1" applyAlignment="1"/>
    <xf numFmtId="14" fontId="40" fillId="0" borderId="61" xfId="0" applyNumberFormat="1" applyFont="1" applyFill="1" applyBorder="1" applyAlignment="1"/>
    <xf numFmtId="0" fontId="56" fillId="0" borderId="29" xfId="122" applyFont="1" applyBorder="1" applyAlignment="1">
      <alignment wrapText="1"/>
    </xf>
    <xf numFmtId="0" fontId="56" fillId="0" borderId="29" xfId="122" applyFont="1" applyBorder="1" applyAlignment="1"/>
    <xf numFmtId="0" fontId="56" fillId="0" borderId="61" xfId="122" applyFont="1" applyBorder="1" applyAlignment="1">
      <alignment wrapText="1"/>
    </xf>
    <xf numFmtId="0" fontId="164" fillId="0" borderId="29" xfId="0" applyFont="1" applyBorder="1" applyAlignment="1">
      <alignment wrapText="1"/>
    </xf>
    <xf numFmtId="0" fontId="164" fillId="0" borderId="29" xfId="0" applyFont="1" applyBorder="1" applyAlignment="1"/>
    <xf numFmtId="0" fontId="164" fillId="0" borderId="61" xfId="0" applyFont="1" applyBorder="1" applyAlignment="1">
      <alignment wrapText="1"/>
    </xf>
    <xf numFmtId="0" fontId="40" fillId="0" borderId="29" xfId="0" applyFont="1" applyBorder="1" applyAlignment="1"/>
    <xf numFmtId="0" fontId="40" fillId="0" borderId="22" xfId="327" applyFont="1" applyBorder="1"/>
    <xf numFmtId="0" fontId="40" fillId="0" borderId="29" xfId="0" applyFont="1" applyBorder="1" applyAlignment="1">
      <alignment wrapText="1"/>
    </xf>
    <xf numFmtId="0" fontId="40" fillId="0" borderId="61" xfId="0" applyFont="1" applyBorder="1" applyAlignment="1">
      <alignment wrapText="1"/>
    </xf>
    <xf numFmtId="173" fontId="40" fillId="0" borderId="87" xfId="330" applyNumberFormat="1" applyFont="1" applyFill="1" applyBorder="1" applyAlignment="1"/>
    <xf numFmtId="173" fontId="40" fillId="0" borderId="29" xfId="330" applyNumberFormat="1" applyFont="1" applyFill="1" applyBorder="1" applyAlignment="1"/>
    <xf numFmtId="173" fontId="40" fillId="0" borderId="88" xfId="330" applyNumberFormat="1" applyFont="1" applyFill="1" applyBorder="1" applyAlignment="1"/>
    <xf numFmtId="0" fontId="40" fillId="0" borderId="22" xfId="330" applyFont="1" applyFill="1" applyBorder="1" applyAlignment="1">
      <alignment horizontal="center"/>
    </xf>
    <xf numFmtId="14" fontId="40" fillId="0" borderId="87" xfId="330" applyNumberFormat="1" applyFont="1" applyFill="1" applyBorder="1" applyAlignment="1"/>
    <xf numFmtId="14" fontId="40" fillId="0" borderId="29" xfId="330" applyNumberFormat="1" applyFont="1" applyFill="1" applyBorder="1" applyAlignment="1"/>
    <xf numFmtId="42" fontId="19" fillId="0" borderId="20" xfId="0" applyNumberFormat="1" applyFont="1" applyFill="1" applyBorder="1" applyAlignment="1">
      <alignment horizontal="right" wrapText="1"/>
    </xf>
    <xf numFmtId="42" fontId="19" fillId="0" borderId="53" xfId="0" applyNumberFormat="1" applyFont="1" applyBorder="1" applyAlignment="1">
      <alignment horizontal="right" wrapText="1"/>
    </xf>
    <xf numFmtId="42" fontId="19" fillId="0" borderId="53" xfId="0" applyNumberFormat="1" applyFont="1" applyFill="1" applyBorder="1" applyAlignment="1">
      <alignment horizontal="right" wrapText="1"/>
    </xf>
    <xf numFmtId="42" fontId="19" fillId="0" borderId="71" xfId="0" applyNumberFormat="1" applyFont="1" applyBorder="1" applyAlignment="1">
      <alignment horizontal="right" wrapText="1"/>
    </xf>
    <xf numFmtId="42" fontId="19" fillId="23" borderId="63" xfId="0" applyNumberFormat="1" applyFont="1" applyFill="1" applyBorder="1" applyAlignment="1">
      <alignment horizontal="center" wrapText="1"/>
    </xf>
    <xf numFmtId="42" fontId="40" fillId="0" borderId="37" xfId="0" applyNumberFormat="1" applyFont="1" applyBorder="1" applyAlignment="1">
      <alignment horizontal="right" wrapText="1"/>
    </xf>
    <xf numFmtId="42" fontId="31" fillId="0" borderId="37" xfId="0" applyNumberFormat="1" applyFont="1" applyBorder="1" applyAlignment="1">
      <alignment horizontal="right" wrapText="1"/>
    </xf>
    <xf numFmtId="42" fontId="56" fillId="0" borderId="86" xfId="0" applyNumberFormat="1" applyFont="1" applyBorder="1" applyAlignment="1">
      <alignment horizontal="right" wrapText="1"/>
    </xf>
    <xf numFmtId="42" fontId="19" fillId="23" borderId="86" xfId="0" applyNumberFormat="1" applyFont="1" applyFill="1" applyBorder="1" applyAlignment="1">
      <alignment horizontal="center" wrapText="1"/>
    </xf>
    <xf numFmtId="42" fontId="19" fillId="23" borderId="74" xfId="0" applyNumberFormat="1" applyFont="1" applyFill="1" applyBorder="1" applyAlignment="1">
      <alignment horizontal="center" wrapText="1"/>
    </xf>
    <xf numFmtId="42" fontId="19" fillId="23" borderId="76" xfId="0" applyNumberFormat="1" applyFont="1" applyFill="1" applyBorder="1" applyAlignment="1">
      <alignment horizontal="center" wrapText="1"/>
    </xf>
    <xf numFmtId="42" fontId="19" fillId="23" borderId="75" xfId="0" applyNumberFormat="1" applyFont="1" applyFill="1" applyBorder="1" applyAlignment="1">
      <alignment horizontal="center" wrapText="1"/>
    </xf>
    <xf numFmtId="0" fontId="19" fillId="23" borderId="74" xfId="0" applyFont="1" applyFill="1" applyBorder="1" applyAlignment="1">
      <alignment horizontal="center" wrapText="1"/>
    </xf>
    <xf numFmtId="0" fontId="19" fillId="23" borderId="39" xfId="0" applyFont="1" applyFill="1" applyBorder="1" applyAlignment="1">
      <alignment horizontal="center" wrapText="1"/>
    </xf>
    <xf numFmtId="42" fontId="19" fillId="23" borderId="49" xfId="0" applyNumberFormat="1" applyFont="1" applyFill="1" applyBorder="1" applyAlignment="1">
      <alignment horizontal="center" wrapText="1"/>
    </xf>
    <xf numFmtId="42" fontId="19" fillId="23" borderId="50" xfId="0" applyNumberFormat="1" applyFont="1" applyFill="1" applyBorder="1" applyAlignment="1">
      <alignment horizontal="center" wrapText="1"/>
    </xf>
    <xf numFmtId="42" fontId="19" fillId="23" borderId="8" xfId="0" applyNumberFormat="1" applyFont="1" applyFill="1" applyBorder="1" applyAlignment="1">
      <alignment horizontal="center" wrapText="1"/>
    </xf>
    <xf numFmtId="0" fontId="19" fillId="23" borderId="50" xfId="0" applyFont="1" applyFill="1" applyBorder="1" applyAlignment="1">
      <alignment horizontal="center" wrapText="1"/>
    </xf>
    <xf numFmtId="0" fontId="19" fillId="23" borderId="57" xfId="0" applyFont="1" applyFill="1" applyBorder="1" applyAlignment="1">
      <alignment horizontal="center" wrapText="1"/>
    </xf>
    <xf numFmtId="0" fontId="0" fillId="0" borderId="45" xfId="0" applyFont="1" applyBorder="1"/>
    <xf numFmtId="0" fontId="19" fillId="0" borderId="0" xfId="334" applyFont="1" applyFill="1" applyAlignment="1">
      <alignment horizontal="left" vertical="top"/>
    </xf>
    <xf numFmtId="0" fontId="147" fillId="0" borderId="0" xfId="334" applyFont="1" applyFill="1" applyAlignment="1">
      <alignment horizontal="left" vertical="top" wrapText="1"/>
    </xf>
    <xf numFmtId="0" fontId="19" fillId="0" borderId="45" xfId="334" applyFont="1" applyBorder="1"/>
    <xf numFmtId="0" fontId="147" fillId="0" borderId="0" xfId="0" applyFont="1" applyFill="1" applyAlignment="1">
      <alignment horizontal="left" vertical="top" wrapText="1"/>
    </xf>
    <xf numFmtId="0" fontId="19" fillId="0" borderId="0" xfId="0" applyFont="1" applyFill="1" applyAlignment="1">
      <alignment wrapText="1"/>
    </xf>
    <xf numFmtId="0" fontId="19" fillId="0" borderId="0" xfId="0" applyFont="1" applyAlignment="1"/>
    <xf numFmtId="0" fontId="40" fillId="0" borderId="87" xfId="0" applyFont="1" applyFill="1" applyBorder="1" applyAlignment="1">
      <alignment horizontal="center" wrapText="1"/>
    </xf>
    <xf numFmtId="0" fontId="40" fillId="0" borderId="88" xfId="0" applyFont="1" applyFill="1" applyBorder="1" applyAlignment="1">
      <alignment horizontal="center" wrapText="1"/>
    </xf>
    <xf numFmtId="0" fontId="40" fillId="0" borderId="61" xfId="0" applyFont="1" applyFill="1" applyBorder="1" applyAlignment="1">
      <alignment horizontal="center" wrapText="1"/>
    </xf>
    <xf numFmtId="0" fontId="40" fillId="0" borderId="29" xfId="0" applyFont="1" applyFill="1" applyBorder="1" applyAlignment="1">
      <alignment horizontal="center" wrapText="1"/>
    </xf>
    <xf numFmtId="0" fontId="56" fillId="0" borderId="87" xfId="122" applyFont="1" applyBorder="1" applyAlignment="1">
      <alignment wrapText="1"/>
    </xf>
    <xf numFmtId="0" fontId="164" fillId="0" borderId="87" xfId="0" applyFont="1" applyBorder="1" applyAlignment="1">
      <alignment wrapText="1"/>
    </xf>
    <xf numFmtId="0" fontId="7" fillId="0" borderId="0" xfId="0" applyFont="1"/>
    <xf numFmtId="0" fontId="40" fillId="0" borderId="87" xfId="0" applyFont="1" applyBorder="1" applyAlignment="1">
      <alignment horizontal="center" wrapText="1"/>
    </xf>
    <xf numFmtId="0" fontId="40" fillId="0" borderId="61" xfId="0" applyFont="1" applyBorder="1" applyAlignment="1">
      <alignment horizontal="center" wrapText="1"/>
    </xf>
    <xf numFmtId="0" fontId="56" fillId="0" borderId="54" xfId="0" applyFont="1" applyBorder="1" applyAlignment="1">
      <alignment horizontal="right" wrapText="1"/>
    </xf>
    <xf numFmtId="0" fontId="56" fillId="0" borderId="31" xfId="0" applyFont="1" applyBorder="1" applyAlignment="1">
      <alignment horizontal="right" wrapText="1"/>
    </xf>
    <xf numFmtId="0" fontId="19" fillId="0" borderId="49" xfId="47251" applyFont="1" applyFill="1" applyBorder="1" applyAlignment="1">
      <alignment horizontal="center" wrapText="1"/>
    </xf>
    <xf numFmtId="0" fontId="19" fillId="0" borderId="8" xfId="47251" applyFont="1" applyFill="1" applyBorder="1" applyAlignment="1">
      <alignment horizontal="center" wrapText="1"/>
    </xf>
    <xf numFmtId="0" fontId="19" fillId="0" borderId="44" xfId="47251" applyFont="1" applyFill="1" applyBorder="1" applyAlignment="1">
      <alignment horizontal="center" wrapText="1"/>
    </xf>
    <xf numFmtId="0" fontId="19" fillId="0" borderId="50" xfId="47402" applyFont="1" applyFill="1" applyBorder="1" applyAlignment="1">
      <alignment horizontal="center"/>
    </xf>
    <xf numFmtId="0" fontId="19" fillId="0" borderId="8" xfId="47402" applyFont="1" applyFill="1" applyBorder="1" applyAlignment="1">
      <alignment horizontal="center"/>
    </xf>
    <xf numFmtId="0" fontId="19" fillId="0" borderId="44" xfId="47402" applyFont="1" applyFill="1" applyBorder="1" applyAlignment="1">
      <alignment horizontal="center"/>
    </xf>
    <xf numFmtId="0" fontId="19" fillId="0" borderId="67" xfId="47251" applyFont="1" applyFill="1" applyBorder="1" applyAlignment="1">
      <alignment horizontal="center" wrapText="1"/>
    </xf>
    <xf numFmtId="0" fontId="19" fillId="0" borderId="46" xfId="47402" applyFont="1" applyFill="1" applyBorder="1" applyAlignment="1">
      <alignment horizontal="center"/>
    </xf>
    <xf numFmtId="0" fontId="19" fillId="0" borderId="45" xfId="47402" applyFont="1" applyFill="1" applyBorder="1" applyAlignment="1">
      <alignment horizontal="center"/>
    </xf>
    <xf numFmtId="0" fontId="19" fillId="0" borderId="68" xfId="47402" applyFont="1" applyFill="1" applyBorder="1" applyAlignment="1">
      <alignment horizontal="center"/>
    </xf>
    <xf numFmtId="0" fontId="19" fillId="23" borderId="41" xfId="47402" applyFont="1" applyFill="1" applyBorder="1" applyAlignment="1"/>
    <xf numFmtId="0" fontId="19" fillId="23" borderId="19" xfId="47402" applyFont="1" applyFill="1" applyBorder="1" applyAlignment="1"/>
    <xf numFmtId="0" fontId="19" fillId="23" borderId="42" xfId="47402" applyFont="1" applyFill="1" applyBorder="1" applyAlignment="1"/>
    <xf numFmtId="0" fontId="38" fillId="51" borderId="19" xfId="0" applyFont="1" applyFill="1" applyBorder="1"/>
    <xf numFmtId="166" fontId="38" fillId="51" borderId="19" xfId="31" applyNumberFormat="1" applyFont="1" applyFill="1" applyBorder="1"/>
    <xf numFmtId="179" fontId="38" fillId="51" borderId="19" xfId="31" applyNumberFormat="1" applyFont="1" applyFill="1" applyBorder="1"/>
    <xf numFmtId="0" fontId="29" fillId="51" borderId="19" xfId="0" applyFont="1" applyFill="1" applyBorder="1"/>
    <xf numFmtId="0" fontId="166" fillId="0" borderId="0" xfId="47338" applyFont="1"/>
    <xf numFmtId="0" fontId="146" fillId="0" borderId="0" xfId="47338" applyFont="1" applyAlignment="1"/>
    <xf numFmtId="3" fontId="40" fillId="0" borderId="19" xfId="0" applyNumberFormat="1" applyFont="1" applyBorder="1" applyAlignment="1">
      <alignment vertical="center"/>
    </xf>
    <xf numFmtId="0" fontId="19" fillId="0" borderId="87" xfId="663" applyFont="1" applyFill="1" applyBorder="1" applyAlignment="1">
      <alignment horizontal="left"/>
    </xf>
    <xf numFmtId="0" fontId="19" fillId="0" borderId="29" xfId="663" applyFont="1" applyFill="1" applyBorder="1" applyAlignment="1">
      <alignment horizontal="left"/>
    </xf>
    <xf numFmtId="0" fontId="19" fillId="0" borderId="29" xfId="47403" applyFont="1" applyFill="1" applyBorder="1" applyAlignment="1">
      <alignment horizontal="left" vertical="center" wrapText="1"/>
    </xf>
    <xf numFmtId="0" fontId="19" fillId="0" borderId="29" xfId="1054" applyFont="1" applyFill="1" applyBorder="1" applyAlignment="1"/>
    <xf numFmtId="0" fontId="19" fillId="0" borderId="29" xfId="3346" applyFont="1" applyFill="1" applyBorder="1" applyAlignment="1"/>
    <xf numFmtId="0" fontId="19" fillId="0" borderId="29" xfId="1474" applyFont="1" applyFill="1" applyBorder="1" applyAlignment="1">
      <alignment horizontal="left"/>
    </xf>
    <xf numFmtId="3" fontId="19" fillId="0" borderId="20" xfId="0" applyNumberFormat="1" applyFont="1" applyBorder="1" applyAlignment="1">
      <alignment vertical="center"/>
    </xf>
    <xf numFmtId="3" fontId="19" fillId="0" borderId="21" xfId="0" applyNumberFormat="1" applyFont="1" applyBorder="1" applyAlignment="1">
      <alignment vertical="center"/>
    </xf>
    <xf numFmtId="3" fontId="19" fillId="0" borderId="60" xfId="0" applyNumberFormat="1" applyFont="1" applyBorder="1" applyAlignment="1">
      <alignment vertical="center"/>
    </xf>
    <xf numFmtId="3" fontId="19" fillId="0" borderId="8" xfId="0" applyNumberFormat="1" applyFont="1" applyBorder="1" applyAlignment="1">
      <alignment vertical="center"/>
    </xf>
    <xf numFmtId="3" fontId="19" fillId="0" borderId="50" xfId="0" applyNumberFormat="1" applyFont="1" applyBorder="1" applyAlignment="1">
      <alignment vertical="center"/>
    </xf>
    <xf numFmtId="167" fontId="0" fillId="0" borderId="0" xfId="0" applyNumberFormat="1"/>
    <xf numFmtId="0" fontId="88" fillId="0" borderId="0" xfId="0" applyFont="1" applyFill="1" applyBorder="1" applyAlignment="1">
      <alignment vertical="center" wrapText="1"/>
    </xf>
    <xf numFmtId="39" fontId="24" fillId="0" borderId="51" xfId="333" applyNumberFormat="1" applyFont="1" applyFill="1" applyBorder="1" applyAlignment="1">
      <alignment horizontal="center" vertical="center"/>
    </xf>
    <xf numFmtId="179" fontId="24" fillId="0" borderId="21" xfId="31" applyNumberFormat="1" applyFont="1" applyFill="1" applyBorder="1" applyAlignment="1">
      <alignment horizontal="center" vertical="center"/>
    </xf>
    <xf numFmtId="182" fontId="24" fillId="0" borderId="8" xfId="31" applyNumberFormat="1" applyFont="1" applyFill="1" applyBorder="1" applyAlignment="1">
      <alignment horizontal="center"/>
    </xf>
    <xf numFmtId="182" fontId="24" fillId="0" borderId="50" xfId="31" applyNumberFormat="1" applyFont="1" applyFill="1" applyBorder="1" applyAlignment="1">
      <alignment horizontal="center"/>
    </xf>
    <xf numFmtId="182" fontId="24" fillId="0" borderId="51" xfId="31" applyNumberFormat="1" applyFont="1" applyFill="1" applyBorder="1" applyAlignment="1">
      <alignment horizontal="center"/>
    </xf>
    <xf numFmtId="182" fontId="24" fillId="0" borderId="32" xfId="31" applyNumberFormat="1" applyFont="1" applyFill="1" applyBorder="1" applyAlignment="1">
      <alignment horizontal="center"/>
    </xf>
    <xf numFmtId="179" fontId="24" fillId="111" borderId="79" xfId="31" applyNumberFormat="1" applyFont="1" applyFill="1" applyBorder="1"/>
    <xf numFmtId="0" fontId="19" fillId="111" borderId="5" xfId="0" applyFont="1" applyFill="1" applyBorder="1"/>
    <xf numFmtId="0" fontId="38" fillId="111" borderId="41" xfId="0" applyFont="1" applyFill="1" applyBorder="1"/>
    <xf numFmtId="0" fontId="167" fillId="113" borderId="8" xfId="330" applyFont="1" applyFill="1" applyBorder="1" applyAlignment="1">
      <alignment horizontal="center" wrapText="1"/>
    </xf>
    <xf numFmtId="0" fontId="170" fillId="112" borderId="27" xfId="133" applyFont="1" applyFill="1" applyBorder="1"/>
    <xf numFmtId="2" fontId="24" fillId="0" borderId="8" xfId="47338" applyNumberFormat="1" applyFont="1" applyBorder="1" applyAlignment="1">
      <alignment horizontal="center" vertical="center" wrapText="1"/>
    </xf>
    <xf numFmtId="183" fontId="24" fillId="49" borderId="21" xfId="51" applyNumberFormat="1" applyFont="1" applyFill="1" applyBorder="1" applyAlignment="1">
      <alignment horizontal="center"/>
    </xf>
    <xf numFmtId="0" fontId="169" fillId="112" borderId="49" xfId="0" applyNumberFormat="1" applyFont="1" applyFill="1" applyBorder="1" applyAlignment="1">
      <alignment horizontal="center" wrapText="1" readingOrder="1"/>
    </xf>
    <xf numFmtId="183" fontId="24" fillId="0" borderId="75" xfId="51" applyNumberFormat="1" applyFont="1" applyBorder="1" applyAlignment="1">
      <alignment horizontal="center"/>
    </xf>
    <xf numFmtId="2" fontId="24" fillId="0" borderId="8" xfId="47338" applyNumberFormat="1" applyFont="1" applyBorder="1" applyAlignment="1">
      <alignment horizontal="center" wrapText="1"/>
    </xf>
    <xf numFmtId="0" fontId="169" fillId="112" borderId="67" xfId="0" applyFont="1" applyFill="1" applyBorder="1"/>
    <xf numFmtId="0" fontId="167" fillId="112" borderId="23" xfId="330" applyFont="1" applyFill="1" applyBorder="1"/>
    <xf numFmtId="0" fontId="169" fillId="112" borderId="28" xfId="133" applyFont="1" applyFill="1" applyBorder="1" applyAlignment="1">
      <alignment vertical="center"/>
    </xf>
    <xf numFmtId="0" fontId="38" fillId="111" borderId="19" xfId="0" applyFont="1" applyFill="1" applyBorder="1" applyAlignment="1">
      <alignment horizontal="left"/>
    </xf>
    <xf numFmtId="167" fontId="24" fillId="111" borderId="42" xfId="51" applyNumberFormat="1" applyFont="1" applyFill="1" applyBorder="1" applyAlignment="1"/>
    <xf numFmtId="0" fontId="167" fillId="112" borderId="50" xfId="330" applyFont="1" applyFill="1" applyBorder="1" applyAlignment="1">
      <alignment horizontal="center" wrapText="1"/>
    </xf>
    <xf numFmtId="0" fontId="40" fillId="112" borderId="23" xfId="330" applyFont="1" applyFill="1" applyBorder="1"/>
    <xf numFmtId="0" fontId="167" fillId="112" borderId="8" xfId="0" applyFont="1" applyFill="1" applyBorder="1" applyAlignment="1">
      <alignment vertical="center"/>
    </xf>
    <xf numFmtId="0" fontId="19" fillId="111" borderId="53" xfId="0" applyFont="1" applyFill="1" applyBorder="1"/>
    <xf numFmtId="0" fontId="38" fillId="111" borderId="76" xfId="0" applyFont="1" applyFill="1" applyBorder="1"/>
    <xf numFmtId="183" fontId="24" fillId="49" borderId="51" xfId="51" applyNumberFormat="1" applyFont="1" applyFill="1" applyBorder="1" applyAlignment="1">
      <alignment horizontal="center"/>
    </xf>
    <xf numFmtId="0" fontId="168" fillId="113" borderId="40" xfId="330" applyFont="1" applyFill="1" applyBorder="1" applyAlignment="1">
      <alignment horizontal="center"/>
    </xf>
    <xf numFmtId="0" fontId="169" fillId="112" borderId="50" xfId="0" applyNumberFormat="1" applyFont="1" applyFill="1" applyBorder="1" applyAlignment="1">
      <alignment horizontal="center" wrapText="1" readingOrder="1"/>
    </xf>
    <xf numFmtId="2" fontId="24" fillId="0" borderId="50" xfId="31" applyNumberFormat="1" applyFont="1" applyBorder="1" applyAlignment="1">
      <alignment horizontal="center" vertical="center" wrapText="1"/>
    </xf>
    <xf numFmtId="2" fontId="24" fillId="0" borderId="8" xfId="31" applyNumberFormat="1" applyFont="1" applyBorder="1" applyAlignment="1">
      <alignment horizontal="center" vertical="center" wrapText="1"/>
    </xf>
    <xf numFmtId="0" fontId="40" fillId="111" borderId="87" xfId="330" applyFont="1" applyFill="1" applyBorder="1"/>
    <xf numFmtId="0" fontId="24" fillId="49" borderId="31" xfId="47338" applyFont="1" applyFill="1" applyBorder="1"/>
    <xf numFmtId="0" fontId="169" fillId="112" borderId="46" xfId="0" applyNumberFormat="1" applyFont="1" applyFill="1" applyBorder="1" applyAlignment="1">
      <alignment horizontal="center" vertical="center" wrapText="1"/>
    </xf>
    <xf numFmtId="0" fontId="167" fillId="112" borderId="49" xfId="330" applyFont="1" applyFill="1" applyBorder="1" applyAlignment="1">
      <alignment horizontal="center" wrapText="1"/>
    </xf>
    <xf numFmtId="166" fontId="38" fillId="111" borderId="19" xfId="31" applyNumberFormat="1" applyFont="1" applyFill="1" applyBorder="1" applyAlignment="1"/>
    <xf numFmtId="0" fontId="24" fillId="111" borderId="42" xfId="0" applyFont="1" applyFill="1" applyBorder="1" applyAlignment="1"/>
    <xf numFmtId="166" fontId="24" fillId="111" borderId="79" xfId="31" applyNumberFormat="1" applyFont="1" applyFill="1" applyBorder="1"/>
    <xf numFmtId="0" fontId="169" fillId="112" borderId="68" xfId="133" applyFont="1" applyFill="1" applyBorder="1" applyAlignment="1">
      <alignment horizontal="center" vertical="center" wrapText="1"/>
    </xf>
    <xf numFmtId="183" fontId="24" fillId="49" borderId="8" xfId="51" applyNumberFormat="1" applyFont="1" applyFill="1" applyBorder="1" applyAlignment="1">
      <alignment horizontal="center"/>
    </xf>
    <xf numFmtId="0" fontId="40" fillId="111" borderId="29" xfId="330" applyFont="1" applyFill="1" applyBorder="1"/>
    <xf numFmtId="0" fontId="167" fillId="112" borderId="87" xfId="330" applyFont="1" applyFill="1" applyBorder="1"/>
    <xf numFmtId="0" fontId="38" fillId="111" borderId="79" xfId="0" applyFont="1" applyFill="1" applyBorder="1"/>
    <xf numFmtId="0" fontId="169" fillId="112" borderId="36" xfId="133" applyFont="1" applyFill="1" applyBorder="1" applyAlignment="1">
      <alignment vertical="center"/>
    </xf>
    <xf numFmtId="0" fontId="167" fillId="112" borderId="87" xfId="330" applyFont="1" applyFill="1" applyBorder="1" applyAlignment="1">
      <alignment horizontal="center" wrapText="1"/>
    </xf>
    <xf numFmtId="0" fontId="19" fillId="111" borderId="44" xfId="0" applyFont="1" applyFill="1" applyBorder="1"/>
    <xf numFmtId="0" fontId="169" fillId="112" borderId="8" xfId="0" applyNumberFormat="1" applyFont="1" applyFill="1" applyBorder="1" applyAlignment="1">
      <alignment horizontal="center" wrapText="1" readingOrder="1"/>
    </xf>
    <xf numFmtId="0" fontId="167" fillId="112" borderId="46" xfId="0" applyFont="1" applyFill="1" applyBorder="1" applyAlignment="1">
      <alignment horizontal="center" vertical="center"/>
    </xf>
    <xf numFmtId="0" fontId="167" fillId="113" borderId="87" xfId="330" applyFont="1" applyFill="1" applyBorder="1" applyAlignment="1">
      <alignment horizontal="center" wrapText="1"/>
    </xf>
    <xf numFmtId="0" fontId="24" fillId="111" borderId="19" xfId="0" applyFont="1" applyFill="1" applyBorder="1" applyAlignment="1"/>
    <xf numFmtId="0" fontId="19" fillId="111" borderId="87" xfId="330" applyFill="1" applyBorder="1" applyAlignment="1">
      <alignment horizontal="center"/>
    </xf>
    <xf numFmtId="0" fontId="169" fillId="112" borderId="46" xfId="133" applyFont="1" applyFill="1" applyBorder="1" applyAlignment="1">
      <alignment horizontal="center" vertical="center" wrapText="1"/>
    </xf>
    <xf numFmtId="0" fontId="167" fillId="113" borderId="23" xfId="330" applyFont="1" applyFill="1" applyBorder="1"/>
    <xf numFmtId="166" fontId="169" fillId="112" borderId="46" xfId="31" applyNumberFormat="1" applyFont="1" applyFill="1" applyBorder="1" applyAlignment="1">
      <alignment horizontal="center" vertical="center" wrapText="1"/>
    </xf>
    <xf numFmtId="2" fontId="24" fillId="0" borderId="50" xfId="31" applyNumberFormat="1" applyFont="1" applyFill="1" applyBorder="1" applyAlignment="1">
      <alignment horizontal="center" vertical="center" wrapText="1"/>
    </xf>
    <xf numFmtId="2" fontId="24" fillId="0" borderId="60" xfId="31" applyNumberFormat="1" applyFont="1" applyBorder="1" applyAlignment="1">
      <alignment horizontal="center" vertical="center" wrapText="1"/>
    </xf>
    <xf numFmtId="2" fontId="24" fillId="0" borderId="68" xfId="31" applyNumberFormat="1" applyFont="1" applyBorder="1" applyAlignment="1">
      <alignment horizontal="center" vertical="center" wrapText="1"/>
    </xf>
    <xf numFmtId="183" fontId="24" fillId="0" borderId="51" xfId="51" applyNumberFormat="1" applyFont="1" applyBorder="1" applyAlignment="1">
      <alignment horizontal="center"/>
    </xf>
    <xf numFmtId="179" fontId="38" fillId="111" borderId="19" xfId="31" applyNumberFormat="1" applyFont="1" applyFill="1" applyBorder="1" applyAlignment="1"/>
    <xf numFmtId="0" fontId="169" fillId="112" borderId="46" xfId="133" applyFont="1" applyFill="1" applyBorder="1" applyAlignment="1">
      <alignment horizontal="center" vertical="center"/>
    </xf>
    <xf numFmtId="0" fontId="40" fillId="111" borderId="44" xfId="0" applyFont="1" applyFill="1" applyBorder="1"/>
    <xf numFmtId="179" fontId="24" fillId="111" borderId="19" xfId="31" applyNumberFormat="1" applyFont="1" applyFill="1" applyBorder="1" applyAlignment="1"/>
    <xf numFmtId="0" fontId="38" fillId="111" borderId="41" xfId="0" applyFont="1" applyFill="1" applyBorder="1" applyAlignment="1"/>
    <xf numFmtId="0" fontId="167" fillId="112" borderId="8" xfId="330" applyFont="1" applyFill="1" applyBorder="1" applyAlignment="1">
      <alignment horizontal="center" wrapText="1"/>
    </xf>
    <xf numFmtId="0" fontId="19" fillId="111" borderId="87" xfId="330" applyFill="1" applyBorder="1"/>
    <xf numFmtId="0" fontId="24" fillId="49" borderId="32" xfId="47338" applyFont="1" applyFill="1" applyBorder="1" applyAlignment="1">
      <alignment horizontal="center"/>
    </xf>
    <xf numFmtId="2" fontId="24" fillId="0" borderId="46" xfId="47338" applyNumberFormat="1" applyFont="1" applyBorder="1" applyAlignment="1">
      <alignment horizontal="center" vertical="center" wrapText="1"/>
    </xf>
    <xf numFmtId="166" fontId="24" fillId="111" borderId="21" xfId="31" applyNumberFormat="1" applyFont="1" applyFill="1" applyBorder="1"/>
    <xf numFmtId="0" fontId="167" fillId="113" borderId="87" xfId="330" applyFont="1" applyFill="1" applyBorder="1"/>
    <xf numFmtId="0" fontId="167" fillId="113" borderId="49" xfId="330" applyFont="1" applyFill="1" applyBorder="1" applyAlignment="1">
      <alignment horizontal="center" wrapText="1"/>
    </xf>
    <xf numFmtId="0" fontId="169" fillId="112" borderId="8" xfId="0" applyFont="1" applyFill="1" applyBorder="1" applyAlignment="1">
      <alignment horizontal="center" wrapText="1"/>
    </xf>
    <xf numFmtId="0" fontId="19" fillId="111" borderId="5" xfId="332" applyFont="1" applyFill="1" applyBorder="1" applyAlignment="1">
      <alignment horizontal="center" vertical="top" wrapText="1"/>
    </xf>
    <xf numFmtId="0" fontId="169" fillId="112" borderId="8" xfId="0" applyFont="1" applyFill="1" applyBorder="1" applyAlignment="1">
      <alignment horizontal="justify" wrapText="1"/>
    </xf>
    <xf numFmtId="49" fontId="150" fillId="112" borderId="0" xfId="0" applyNumberFormat="1" applyFont="1" applyFill="1" applyBorder="1" applyAlignment="1">
      <alignment horizontal="center" vertical="center"/>
    </xf>
    <xf numFmtId="49" fontId="150" fillId="112" borderId="0" xfId="0" applyNumberFormat="1" applyFont="1" applyFill="1" applyBorder="1" applyAlignment="1">
      <alignment horizontal="left" vertical="center"/>
    </xf>
    <xf numFmtId="0" fontId="168" fillId="112" borderId="35" xfId="0" applyFont="1" applyFill="1" applyBorder="1" applyAlignment="1"/>
    <xf numFmtId="0" fontId="40" fillId="111" borderId="67" xfId="0" applyFont="1" applyFill="1" applyBorder="1" applyAlignment="1"/>
    <xf numFmtId="0" fontId="40" fillId="111" borderId="79" xfId="0" applyFont="1" applyFill="1" applyBorder="1" applyAlignment="1">
      <alignment horizontal="center" wrapText="1"/>
    </xf>
    <xf numFmtId="0" fontId="40" fillId="111" borderId="78" xfId="0" applyFont="1" applyFill="1" applyBorder="1" applyAlignment="1">
      <alignment horizontal="center" wrapText="1"/>
    </xf>
    <xf numFmtId="0" fontId="169" fillId="112" borderId="59" xfId="0" applyFont="1" applyFill="1" applyBorder="1" applyAlignment="1">
      <alignment horizontal="center" vertical="center" wrapText="1"/>
    </xf>
    <xf numFmtId="0" fontId="169" fillId="112" borderId="36" xfId="0" applyFont="1" applyFill="1" applyBorder="1" applyAlignment="1">
      <alignment horizontal="center" vertical="center" wrapText="1"/>
    </xf>
    <xf numFmtId="44" fontId="169" fillId="112" borderId="28" xfId="51" applyFont="1" applyFill="1" applyBorder="1" applyAlignment="1">
      <alignment horizontal="center" vertical="center" wrapText="1"/>
    </xf>
    <xf numFmtId="0" fontId="40" fillId="111" borderId="49" xfId="332" applyFont="1" applyFill="1" applyBorder="1" applyAlignment="1">
      <alignment vertical="top" wrapText="1"/>
    </xf>
    <xf numFmtId="43" fontId="169" fillId="112" borderId="36" xfId="31" quotePrefix="1" applyFont="1" applyFill="1" applyBorder="1" applyAlignment="1">
      <alignment horizontal="center" wrapText="1"/>
    </xf>
    <xf numFmtId="0" fontId="169" fillId="112" borderId="36" xfId="0" applyFont="1" applyFill="1" applyBorder="1" applyAlignment="1" applyProtection="1">
      <alignment horizontal="center" vertical="center" wrapText="1"/>
      <protection locked="0"/>
    </xf>
    <xf numFmtId="0" fontId="169" fillId="112" borderId="28" xfId="0" applyFont="1" applyFill="1" applyBorder="1" applyAlignment="1" applyProtection="1">
      <alignment horizontal="center" vertical="center" wrapText="1"/>
      <protection locked="0"/>
    </xf>
    <xf numFmtId="0" fontId="62" fillId="111" borderId="23" xfId="0" applyFont="1" applyFill="1" applyBorder="1" applyAlignment="1">
      <alignment horizontal="center" wrapText="1"/>
    </xf>
    <xf numFmtId="0" fontId="62" fillId="111" borderId="53" xfId="0" applyFont="1" applyFill="1" applyBorder="1" applyAlignment="1">
      <alignment horizontal="center" wrapText="1"/>
    </xf>
    <xf numFmtId="0" fontId="62" fillId="111" borderId="8" xfId="0" applyFont="1" applyFill="1" applyBorder="1" applyAlignment="1">
      <alignment horizontal="center" wrapText="1"/>
    </xf>
    <xf numFmtId="0" fontId="62" fillId="111" borderId="66" xfId="0" applyFont="1" applyFill="1" applyBorder="1" applyAlignment="1">
      <alignment horizontal="center" wrapText="1"/>
    </xf>
    <xf numFmtId="0" fontId="62" fillId="111" borderId="49" xfId="0" applyFont="1" applyFill="1" applyBorder="1" applyAlignment="1">
      <alignment horizontal="center" wrapText="1"/>
    </xf>
    <xf numFmtId="0" fontId="62" fillId="111" borderId="41" xfId="0" applyFont="1" applyFill="1" applyBorder="1" applyAlignment="1">
      <alignment horizontal="center" wrapText="1"/>
    </xf>
    <xf numFmtId="0" fontId="62" fillId="111" borderId="19" xfId="0" applyFont="1" applyFill="1" applyBorder="1" applyAlignment="1">
      <alignment horizontal="center" wrapText="1"/>
    </xf>
    <xf numFmtId="0" fontId="62" fillId="111" borderId="19" xfId="0" applyFont="1" applyFill="1" applyBorder="1" applyAlignment="1">
      <alignment horizontal="left" wrapText="1"/>
    </xf>
    <xf numFmtId="0" fontId="62" fillId="111" borderId="42" xfId="0" applyFont="1" applyFill="1" applyBorder="1" applyAlignment="1">
      <alignment horizontal="center" wrapText="1"/>
    </xf>
    <xf numFmtId="0" fontId="169" fillId="112" borderId="41" xfId="0" applyFont="1" applyFill="1" applyBorder="1"/>
    <xf numFmtId="0" fontId="38" fillId="111" borderId="41" xfId="47338" applyFont="1" applyFill="1" applyBorder="1" applyAlignment="1">
      <alignment horizontal="center" vertical="center" wrapText="1"/>
    </xf>
    <xf numFmtId="0" fontId="38" fillId="111" borderId="19" xfId="47338" applyFont="1" applyFill="1" applyBorder="1" applyAlignment="1">
      <alignment horizontal="center" vertical="center" wrapText="1"/>
    </xf>
    <xf numFmtId="0" fontId="38" fillId="111" borderId="42" xfId="47338" applyFont="1" applyFill="1" applyBorder="1" applyAlignment="1">
      <alignment horizontal="center" vertical="center" wrapText="1"/>
    </xf>
    <xf numFmtId="0" fontId="170" fillId="112" borderId="55" xfId="0" applyFont="1" applyFill="1" applyBorder="1" applyAlignment="1">
      <alignment wrapText="1"/>
    </xf>
    <xf numFmtId="0" fontId="169" fillId="112" borderId="76" xfId="0" applyFont="1" applyFill="1" applyBorder="1" applyAlignment="1">
      <alignment horizontal="center" vertical="center" wrapText="1"/>
    </xf>
    <xf numFmtId="43" fontId="169" fillId="112" borderId="75" xfId="31" applyFont="1" applyFill="1" applyBorder="1" applyAlignment="1">
      <alignment horizontal="center" vertical="center" wrapText="1"/>
    </xf>
    <xf numFmtId="0" fontId="167" fillId="112" borderId="31" xfId="330" applyFont="1" applyFill="1" applyBorder="1" applyAlignment="1">
      <alignment horizontal="center"/>
    </xf>
    <xf numFmtId="0" fontId="167" fillId="112" borderId="51" xfId="330" applyFont="1" applyFill="1" applyBorder="1" applyAlignment="1">
      <alignment horizontal="center"/>
    </xf>
    <xf numFmtId="0" fontId="167" fillId="112" borderId="32" xfId="330" applyFont="1" applyFill="1" applyBorder="1" applyAlignment="1">
      <alignment horizontal="center"/>
    </xf>
    <xf numFmtId="0" fontId="40" fillId="111" borderId="38" xfId="330" applyFont="1" applyFill="1" applyBorder="1"/>
    <xf numFmtId="0" fontId="19" fillId="111" borderId="54" xfId="330" applyFill="1" applyBorder="1"/>
    <xf numFmtId="0" fontId="19" fillId="111" borderId="21" xfId="330" applyFill="1" applyBorder="1"/>
    <xf numFmtId="0" fontId="19" fillId="111" borderId="60" xfId="330" applyFill="1" applyBorder="1"/>
    <xf numFmtId="0" fontId="40" fillId="111" borderId="35" xfId="330" applyFont="1" applyFill="1" applyBorder="1"/>
    <xf numFmtId="0" fontId="19" fillId="111" borderId="27" xfId="330" applyFill="1" applyBorder="1"/>
    <xf numFmtId="0" fontId="19" fillId="111" borderId="36" xfId="330" applyFill="1" applyBorder="1"/>
    <xf numFmtId="0" fontId="19" fillId="111" borderId="28" xfId="330" applyFill="1" applyBorder="1"/>
    <xf numFmtId="9" fontId="0" fillId="111" borderId="27" xfId="622" applyFont="1" applyFill="1" applyBorder="1"/>
    <xf numFmtId="9" fontId="0" fillId="111" borderId="36" xfId="622" applyFont="1" applyFill="1" applyBorder="1"/>
    <xf numFmtId="9" fontId="0" fillId="111" borderId="28" xfId="622" applyFont="1" applyFill="1" applyBorder="1"/>
    <xf numFmtId="0" fontId="169" fillId="112" borderId="40" xfId="0" applyFont="1" applyFill="1" applyBorder="1"/>
    <xf numFmtId="0" fontId="169" fillId="112" borderId="22" xfId="0" applyFont="1" applyFill="1" applyBorder="1" applyAlignment="1">
      <alignment horizontal="center"/>
    </xf>
    <xf numFmtId="0" fontId="169" fillId="112" borderId="22" xfId="0" applyFont="1" applyFill="1" applyBorder="1" applyAlignment="1">
      <alignment horizontal="center" wrapText="1"/>
    </xf>
    <xf numFmtId="0" fontId="169" fillId="112" borderId="22" xfId="0" applyFont="1" applyFill="1" applyBorder="1"/>
    <xf numFmtId="0" fontId="38" fillId="111" borderId="41" xfId="0" applyFont="1" applyFill="1" applyBorder="1" applyAlignment="1">
      <alignment horizontal="center" wrapText="1"/>
    </xf>
    <xf numFmtId="0" fontId="38" fillId="111" borderId="19" xfId="0" applyFont="1" applyFill="1" applyBorder="1" applyAlignment="1">
      <alignment horizontal="center" wrapText="1"/>
    </xf>
    <xf numFmtId="0" fontId="38" fillId="111" borderId="42" xfId="0" applyFont="1" applyFill="1" applyBorder="1" applyAlignment="1">
      <alignment horizontal="center" wrapText="1"/>
    </xf>
    <xf numFmtId="0" fontId="167" fillId="112" borderId="63" xfId="0" applyFont="1" applyFill="1" applyBorder="1" applyAlignment="1">
      <alignment horizontal="center" vertical="center" wrapText="1"/>
    </xf>
    <xf numFmtId="0" fontId="167" fillId="112" borderId="32" xfId="0" applyFont="1" applyFill="1" applyBorder="1" applyAlignment="1">
      <alignment horizontal="center" vertical="center" wrapText="1"/>
    </xf>
    <xf numFmtId="0" fontId="167" fillId="112" borderId="31" xfId="330" applyFont="1" applyFill="1" applyBorder="1" applyAlignment="1">
      <alignment horizontal="center" vertical="center" wrapText="1"/>
    </xf>
    <xf numFmtId="0" fontId="167" fillId="112" borderId="51" xfId="330" applyFont="1" applyFill="1" applyBorder="1" applyAlignment="1">
      <alignment horizontal="center" vertical="center" wrapText="1"/>
    </xf>
    <xf numFmtId="0" fontId="167" fillId="112" borderId="32" xfId="330" applyFont="1" applyFill="1" applyBorder="1" applyAlignment="1">
      <alignment horizontal="center" vertical="center" wrapText="1"/>
    </xf>
    <xf numFmtId="0" fontId="167" fillId="112" borderId="81" xfId="330" applyFont="1" applyFill="1" applyBorder="1" applyAlignment="1">
      <alignment horizontal="center" vertical="center" wrapText="1"/>
    </xf>
    <xf numFmtId="0" fontId="167" fillId="112" borderId="22" xfId="330" applyFont="1" applyFill="1" applyBorder="1" applyAlignment="1">
      <alignment horizontal="center" vertical="center" wrapText="1"/>
    </xf>
    <xf numFmtId="3" fontId="167" fillId="112" borderId="86" xfId="330" applyNumberFormat="1" applyFont="1" applyFill="1" applyBorder="1" applyAlignment="1">
      <alignment horizontal="center" vertical="center" wrapText="1"/>
    </xf>
    <xf numFmtId="3" fontId="167" fillId="112" borderId="75" xfId="330" applyNumberFormat="1" applyFont="1" applyFill="1" applyBorder="1" applyAlignment="1">
      <alignment horizontal="center" vertical="center" wrapText="1"/>
    </xf>
    <xf numFmtId="0" fontId="167" fillId="112" borderId="75" xfId="330" applyFont="1" applyFill="1" applyBorder="1" applyAlignment="1">
      <alignment horizontal="center" vertical="center" wrapText="1"/>
    </xf>
    <xf numFmtId="0" fontId="167" fillId="112" borderId="74" xfId="330" applyFont="1" applyFill="1" applyBorder="1" applyAlignment="1">
      <alignment horizontal="center" vertical="center" wrapText="1"/>
    </xf>
    <xf numFmtId="0" fontId="167" fillId="112" borderId="26" xfId="0" applyFont="1" applyFill="1" applyBorder="1" applyAlignment="1">
      <alignment horizontal="center" vertical="center" wrapText="1"/>
    </xf>
    <xf numFmtId="0" fontId="167" fillId="112" borderId="20" xfId="329" applyFont="1" applyFill="1" applyBorder="1" applyAlignment="1">
      <alignment horizontal="center" vertical="center" wrapText="1"/>
    </xf>
    <xf numFmtId="0" fontId="167" fillId="112" borderId="21" xfId="0" applyFont="1" applyFill="1" applyBorder="1" applyAlignment="1">
      <alignment horizontal="center" vertical="center" wrapText="1"/>
    </xf>
    <xf numFmtId="0" fontId="167" fillId="112" borderId="60" xfId="0" applyFont="1" applyFill="1" applyBorder="1" applyAlignment="1">
      <alignment horizontal="center" vertical="center" wrapText="1"/>
    </xf>
    <xf numFmtId="0" fontId="167" fillId="112" borderId="31" xfId="327" applyFont="1" applyFill="1" applyBorder="1" applyAlignment="1">
      <alignment horizontal="center" vertical="center" wrapText="1"/>
    </xf>
    <xf numFmtId="0" fontId="167" fillId="112" borderId="51" xfId="327" applyFont="1" applyFill="1" applyBorder="1" applyAlignment="1">
      <alignment horizontal="center" vertical="center" wrapText="1"/>
    </xf>
    <xf numFmtId="0" fontId="167" fillId="112" borderId="32" xfId="327" applyFont="1" applyFill="1" applyBorder="1" applyAlignment="1">
      <alignment horizontal="center" vertical="center" wrapText="1"/>
    </xf>
    <xf numFmtId="0" fontId="167" fillId="112" borderId="63" xfId="327" applyFont="1" applyFill="1" applyBorder="1" applyAlignment="1">
      <alignment horizontal="center" vertical="center" wrapText="1"/>
    </xf>
    <xf numFmtId="0" fontId="167" fillId="112" borderId="20" xfId="0" applyFont="1" applyFill="1" applyBorder="1" applyAlignment="1">
      <alignment horizontal="center" vertical="center" wrapText="1"/>
    </xf>
    <xf numFmtId="9" fontId="167" fillId="112" borderId="21" xfId="0" applyNumberFormat="1" applyFont="1" applyFill="1" applyBorder="1" applyAlignment="1">
      <alignment horizontal="center" vertical="center" wrapText="1"/>
    </xf>
    <xf numFmtId="0" fontId="167" fillId="112" borderId="31" xfId="328" applyFont="1" applyFill="1" applyBorder="1" applyAlignment="1">
      <alignment horizontal="center" vertical="center" wrapText="1"/>
    </xf>
    <xf numFmtId="0" fontId="167" fillId="112" borderId="51" xfId="328" applyFont="1" applyFill="1" applyBorder="1" applyAlignment="1">
      <alignment horizontal="center" vertical="center" wrapText="1"/>
    </xf>
    <xf numFmtId="0" fontId="167" fillId="112" borderId="32" xfId="328" applyFont="1" applyFill="1" applyBorder="1" applyAlignment="1">
      <alignment horizontal="center" vertical="center" wrapText="1"/>
    </xf>
    <xf numFmtId="3" fontId="167" fillId="112" borderId="31" xfId="328" applyNumberFormat="1" applyFont="1" applyFill="1" applyBorder="1" applyAlignment="1">
      <alignment horizontal="center" vertical="center" wrapText="1"/>
    </xf>
    <xf numFmtId="3" fontId="167" fillId="112" borderId="51" xfId="328" applyNumberFormat="1" applyFont="1" applyFill="1" applyBorder="1" applyAlignment="1">
      <alignment horizontal="center" vertical="center" wrapText="1"/>
    </xf>
    <xf numFmtId="3" fontId="167" fillId="112" borderId="32" xfId="328" applyNumberFormat="1" applyFont="1" applyFill="1" applyBorder="1" applyAlignment="1">
      <alignment horizontal="center" vertical="center" wrapText="1"/>
    </xf>
    <xf numFmtId="0" fontId="167" fillId="112" borderId="22" xfId="0" applyFont="1" applyFill="1" applyBorder="1" applyAlignment="1">
      <alignment horizontal="center" vertical="center" wrapText="1"/>
    </xf>
    <xf numFmtId="0" fontId="167" fillId="112" borderId="86" xfId="0" applyFont="1" applyFill="1" applyBorder="1" applyAlignment="1">
      <alignment horizontal="center" vertical="center" wrapText="1"/>
    </xf>
    <xf numFmtId="0" fontId="167" fillId="112" borderId="75" xfId="0" applyFont="1" applyFill="1" applyBorder="1" applyAlignment="1">
      <alignment horizontal="center" vertical="center" wrapText="1"/>
    </xf>
    <xf numFmtId="0" fontId="167" fillId="112" borderId="74" xfId="0" applyFont="1" applyFill="1" applyBorder="1" applyAlignment="1">
      <alignment horizontal="center" vertical="center" wrapText="1"/>
    </xf>
    <xf numFmtId="0" fontId="40" fillId="111" borderId="26" xfId="0" applyFont="1" applyFill="1" applyBorder="1" applyAlignment="1">
      <alignment horizontal="center" wrapText="1"/>
    </xf>
    <xf numFmtId="0" fontId="40" fillId="111" borderId="20" xfId="0" applyFont="1" applyFill="1" applyBorder="1" applyAlignment="1">
      <alignment horizontal="center" wrapText="1"/>
    </xf>
    <xf numFmtId="0" fontId="40" fillId="111" borderId="60" xfId="0" applyFont="1" applyFill="1" applyBorder="1" applyAlignment="1">
      <alignment horizontal="center" wrapText="1"/>
    </xf>
    <xf numFmtId="0" fontId="40" fillId="111" borderId="37" xfId="0" applyFont="1" applyFill="1" applyBorder="1" applyAlignment="1">
      <alignment horizontal="center" wrapText="1"/>
    </xf>
    <xf numFmtId="0" fontId="40" fillId="111" borderId="59" xfId="0" applyFont="1" applyFill="1" applyBorder="1" applyAlignment="1">
      <alignment horizontal="center" wrapText="1"/>
    </xf>
    <xf numFmtId="0" fontId="40" fillId="111" borderId="63" xfId="0" applyFont="1" applyFill="1" applyBorder="1" applyAlignment="1">
      <alignment horizontal="center" wrapText="1"/>
    </xf>
    <xf numFmtId="0" fontId="40" fillId="111" borderId="110" xfId="0" applyFont="1" applyFill="1" applyBorder="1" applyAlignment="1">
      <alignment horizontal="center" wrapText="1"/>
    </xf>
    <xf numFmtId="0" fontId="56" fillId="111" borderId="41" xfId="0" applyFont="1" applyFill="1" applyBorder="1" applyAlignment="1">
      <alignment horizontal="center" vertical="center" wrapText="1"/>
    </xf>
    <xf numFmtId="0" fontId="56" fillId="111" borderId="19" xfId="0" applyFont="1" applyFill="1" applyBorder="1" applyAlignment="1">
      <alignment horizontal="center" vertical="center" wrapText="1"/>
    </xf>
    <xf numFmtId="0" fontId="56" fillId="111" borderId="42" xfId="0" applyFont="1" applyFill="1" applyBorder="1" applyAlignment="1">
      <alignment horizontal="center" vertical="center" wrapText="1"/>
    </xf>
    <xf numFmtId="0" fontId="40" fillId="111" borderId="28" xfId="0" applyFont="1" applyFill="1" applyBorder="1" applyAlignment="1">
      <alignment horizontal="center" wrapText="1"/>
    </xf>
    <xf numFmtId="0" fontId="40" fillId="111" borderId="32" xfId="0" applyFont="1" applyFill="1" applyBorder="1" applyAlignment="1">
      <alignment horizontal="center" wrapText="1"/>
    </xf>
    <xf numFmtId="0" fontId="56" fillId="111" borderId="76" xfId="0" applyFont="1" applyFill="1" applyBorder="1" applyAlignment="1">
      <alignment horizontal="center" vertical="center" wrapText="1"/>
    </xf>
    <xf numFmtId="0" fontId="56" fillId="111" borderId="75" xfId="0" applyFont="1" applyFill="1" applyBorder="1" applyAlignment="1">
      <alignment horizontal="center" vertical="center" wrapText="1"/>
    </xf>
    <xf numFmtId="0" fontId="56" fillId="111" borderId="74" xfId="0" applyFont="1" applyFill="1" applyBorder="1" applyAlignment="1">
      <alignment horizontal="center" vertical="center" wrapText="1"/>
    </xf>
    <xf numFmtId="0" fontId="90" fillId="111" borderId="41" xfId="0" applyFont="1" applyFill="1" applyBorder="1" applyAlignment="1">
      <alignment horizontal="center" vertical="center" wrapText="1"/>
    </xf>
    <xf numFmtId="0" fontId="90" fillId="111" borderId="19" xfId="0" applyFont="1" applyFill="1" applyBorder="1" applyAlignment="1">
      <alignment horizontal="center" vertical="center" wrapText="1"/>
    </xf>
    <xf numFmtId="0" fontId="90" fillId="111" borderId="42" xfId="0" applyFont="1" applyFill="1" applyBorder="1" applyAlignment="1">
      <alignment horizontal="center" vertical="center" wrapText="1"/>
    </xf>
    <xf numFmtId="0" fontId="90" fillId="111" borderId="4" xfId="0" applyFont="1" applyFill="1" applyBorder="1" applyAlignment="1">
      <alignment horizontal="center" vertical="center" wrapText="1"/>
    </xf>
    <xf numFmtId="0" fontId="19" fillId="0" borderId="0" xfId="0" applyFont="1" applyAlignment="1">
      <alignment vertical="center" wrapText="1"/>
    </xf>
    <xf numFmtId="0" fontId="179" fillId="114" borderId="8" xfId="330" applyFont="1" applyFill="1" applyBorder="1" applyAlignment="1">
      <alignment horizontal="left" wrapText="1"/>
    </xf>
    <xf numFmtId="0" fontId="179" fillId="114" borderId="8" xfId="330" applyFont="1" applyFill="1" applyBorder="1" applyAlignment="1">
      <alignment horizontal="center" wrapText="1"/>
    </xf>
    <xf numFmtId="0" fontId="166" fillId="0" borderId="8" xfId="47458" applyFont="1" applyBorder="1" applyAlignment="1">
      <alignment horizontal="left" vertical="center" wrapText="1"/>
    </xf>
    <xf numFmtId="0" fontId="181" fillId="0" borderId="8" xfId="330" applyFont="1" applyBorder="1" applyAlignment="1">
      <alignment horizontal="left" vertical="center" wrapText="1"/>
    </xf>
    <xf numFmtId="167" fontId="166" fillId="0" borderId="8" xfId="1299" applyNumberFormat="1" applyFont="1" applyFill="1" applyBorder="1" applyAlignment="1">
      <alignment horizontal="center" vertical="center" wrapText="1"/>
    </xf>
    <xf numFmtId="0" fontId="166" fillId="0" borderId="8" xfId="47458" applyFont="1" applyBorder="1" applyAlignment="1">
      <alignment horizontal="center" vertical="center"/>
    </xf>
    <xf numFmtId="0" fontId="166" fillId="0" borderId="8" xfId="47458" applyFont="1" applyFill="1" applyBorder="1" applyAlignment="1">
      <alignment horizontal="left" vertical="center" wrapText="1"/>
    </xf>
    <xf numFmtId="0" fontId="166" fillId="0" borderId="8" xfId="926" applyFont="1" applyFill="1" applyBorder="1" applyAlignment="1">
      <alignment horizontal="left" vertical="center" wrapText="1"/>
    </xf>
    <xf numFmtId="0" fontId="166" fillId="0" borderId="8" xfId="927" applyFont="1" applyFill="1" applyBorder="1" applyAlignment="1">
      <alignment horizontal="left" vertical="center" wrapText="1"/>
    </xf>
    <xf numFmtId="0" fontId="166" fillId="0" borderId="8" xfId="47458" applyNumberFormat="1" applyFont="1" applyFill="1" applyBorder="1" applyAlignment="1">
      <alignment horizontal="center" vertical="center" wrapText="1"/>
    </xf>
    <xf numFmtId="0" fontId="181" fillId="0" borderId="8" xfId="330" applyFont="1" applyFill="1" applyBorder="1" applyAlignment="1">
      <alignment horizontal="center" vertical="center" wrapText="1"/>
    </xf>
    <xf numFmtId="0" fontId="24" fillId="0" borderId="0" xfId="0" applyFont="1" applyBorder="1" applyAlignment="1">
      <alignment horizontal="center"/>
    </xf>
    <xf numFmtId="0" fontId="25" fillId="0" borderId="0" xfId="0" applyFont="1" applyAlignment="1">
      <alignment horizontal="center"/>
    </xf>
    <xf numFmtId="0" fontId="24" fillId="0" borderId="0" xfId="0" applyFont="1" applyAlignment="1">
      <alignment horizontal="center" wrapText="1"/>
    </xf>
    <xf numFmtId="0" fontId="167" fillId="112" borderId="30" xfId="0" applyFont="1" applyFill="1" applyBorder="1" applyAlignment="1">
      <alignment horizontal="center" vertical="center" wrapText="1"/>
    </xf>
    <xf numFmtId="0" fontId="24" fillId="0" borderId="8" xfId="0" applyFont="1" applyFill="1" applyBorder="1" applyAlignment="1">
      <alignment horizontal="left" wrapText="1"/>
    </xf>
    <xf numFmtId="0" fontId="40" fillId="0" borderId="48" xfId="0" applyFont="1" applyFill="1" applyBorder="1" applyAlignment="1">
      <alignment horizontal="center" wrapText="1"/>
    </xf>
    <xf numFmtId="0" fontId="40" fillId="0" borderId="79" xfId="0" applyFont="1" applyBorder="1" applyAlignment="1">
      <alignment horizontal="center" wrapText="1"/>
    </xf>
    <xf numFmtId="0" fontId="40" fillId="0" borderId="34" xfId="0" applyFont="1" applyFill="1" applyBorder="1" applyAlignment="1">
      <alignment horizontal="center" wrapText="1"/>
    </xf>
    <xf numFmtId="167" fontId="40" fillId="0" borderId="33" xfId="0" applyNumberFormat="1" applyFont="1" applyFill="1" applyBorder="1" applyAlignment="1">
      <alignment horizontal="center" wrapText="1"/>
    </xf>
    <xf numFmtId="0" fontId="40" fillId="0" borderId="0" xfId="0" applyFont="1" applyBorder="1" applyAlignment="1">
      <alignment horizontal="center" wrapText="1"/>
    </xf>
    <xf numFmtId="0" fontId="40" fillId="0" borderId="8" xfId="0" applyFont="1" applyFill="1" applyBorder="1" applyAlignment="1">
      <alignment horizontal="center" wrapText="1"/>
    </xf>
    <xf numFmtId="0" fontId="40" fillId="0" borderId="8" xfId="0" applyFont="1" applyBorder="1" applyAlignment="1">
      <alignment horizontal="center" wrapText="1"/>
    </xf>
    <xf numFmtId="0" fontId="40" fillId="0" borderId="80" xfId="0" applyFont="1" applyFill="1" applyBorder="1" applyAlignment="1">
      <alignment horizontal="center" wrapText="1"/>
    </xf>
    <xf numFmtId="0" fontId="40" fillId="0" borderId="0" xfId="0" applyFont="1" applyFill="1" applyBorder="1" applyAlignment="1">
      <alignment horizontal="center" wrapText="1"/>
    </xf>
    <xf numFmtId="0" fontId="182" fillId="50" borderId="80" xfId="0" applyFont="1" applyFill="1" applyBorder="1" applyAlignment="1">
      <alignment horizontal="center" wrapText="1"/>
    </xf>
    <xf numFmtId="0" fontId="182" fillId="50" borderId="79" xfId="0" applyFont="1" applyFill="1" applyBorder="1" applyAlignment="1">
      <alignment horizontal="center" wrapText="1"/>
    </xf>
    <xf numFmtId="0" fontId="182" fillId="50" borderId="43" xfId="0" applyFont="1" applyFill="1" applyBorder="1" applyAlignment="1">
      <alignment horizontal="center" wrapText="1"/>
    </xf>
    <xf numFmtId="0" fontId="182" fillId="50" borderId="78" xfId="0" applyFont="1" applyFill="1" applyBorder="1" applyAlignment="1">
      <alignment horizontal="center" wrapText="1"/>
    </xf>
    <xf numFmtId="0" fontId="40" fillId="50" borderId="83" xfId="0" applyFont="1" applyFill="1" applyBorder="1" applyAlignment="1">
      <alignment horizontal="left" wrapText="1"/>
    </xf>
    <xf numFmtId="0" fontId="182" fillId="50" borderId="53" xfId="0" applyFont="1" applyFill="1" applyBorder="1" applyAlignment="1">
      <alignment horizontal="center" wrapText="1"/>
    </xf>
    <xf numFmtId="0" fontId="182" fillId="50" borderId="8" xfId="0" applyFont="1" applyFill="1" applyBorder="1" applyAlignment="1">
      <alignment horizontal="center" wrapText="1"/>
    </xf>
    <xf numFmtId="0" fontId="182" fillId="50" borderId="50" xfId="0" applyFont="1" applyFill="1" applyBorder="1" applyAlignment="1">
      <alignment horizontal="center" wrapText="1"/>
    </xf>
    <xf numFmtId="0" fontId="182" fillId="50" borderId="57" xfId="0" applyFont="1" applyFill="1" applyBorder="1" applyAlignment="1">
      <alignment horizontal="center" wrapText="1"/>
    </xf>
    <xf numFmtId="0" fontId="182" fillId="50" borderId="5" xfId="0" applyFont="1" applyFill="1" applyBorder="1" applyAlignment="1">
      <alignment horizontal="center" wrapText="1"/>
    </xf>
    <xf numFmtId="0" fontId="40" fillId="50" borderId="0" xfId="0" applyFont="1" applyFill="1" applyBorder="1" applyAlignment="1">
      <alignment horizontal="center" wrapText="1"/>
    </xf>
    <xf numFmtId="0" fontId="182" fillId="50" borderId="0" xfId="0" applyFont="1" applyFill="1" applyBorder="1" applyAlignment="1">
      <alignment horizontal="center" wrapText="1"/>
    </xf>
    <xf numFmtId="0" fontId="40" fillId="50" borderId="33" xfId="0" applyFont="1" applyFill="1" applyBorder="1" applyAlignment="1">
      <alignment horizontal="center" wrapText="1"/>
    </xf>
    <xf numFmtId="0" fontId="182" fillId="50" borderId="34" xfId="0" applyFont="1" applyFill="1" applyBorder="1" applyAlignment="1">
      <alignment horizontal="center" wrapText="1"/>
    </xf>
    <xf numFmtId="0" fontId="40" fillId="50" borderId="79" xfId="0" applyFont="1" applyFill="1" applyBorder="1" applyAlignment="1">
      <alignment horizontal="center" wrapText="1"/>
    </xf>
    <xf numFmtId="0" fontId="19" fillId="0" borderId="29" xfId="0" applyFont="1" applyBorder="1"/>
    <xf numFmtId="167" fontId="19" fillId="0" borderId="53" xfId="495" applyNumberFormat="1" applyFont="1" applyFill="1" applyBorder="1"/>
    <xf numFmtId="167" fontId="19" fillId="0" borderId="8" xfId="495" applyNumberFormat="1" applyFont="1" applyFill="1" applyBorder="1"/>
    <xf numFmtId="167" fontId="19" fillId="0" borderId="50" xfId="495" applyNumberFormat="1" applyFont="1" applyFill="1" applyBorder="1"/>
    <xf numFmtId="167" fontId="19" fillId="0" borderId="49" xfId="495" applyNumberFormat="1" applyFont="1" applyFill="1" applyBorder="1"/>
    <xf numFmtId="167" fontId="19" fillId="0" borderId="44" xfId="495" applyNumberFormat="1" applyFont="1" applyFill="1" applyBorder="1"/>
    <xf numFmtId="0" fontId="183" fillId="0" borderId="54" xfId="0" applyFont="1" applyBorder="1" applyAlignment="1">
      <alignment horizontal="center"/>
    </xf>
    <xf numFmtId="0" fontId="183" fillId="0" borderId="21" xfId="0" applyFont="1" applyFill="1" applyBorder="1" applyAlignment="1">
      <alignment horizontal="center"/>
    </xf>
    <xf numFmtId="0" fontId="183" fillId="0" borderId="21" xfId="0" applyFont="1" applyBorder="1" applyAlignment="1">
      <alignment horizontal="center"/>
    </xf>
    <xf numFmtId="0" fontId="183" fillId="0" borderId="85" xfId="0" applyFont="1" applyBorder="1" applyAlignment="1">
      <alignment horizontal="center"/>
    </xf>
    <xf numFmtId="0" fontId="183" fillId="0" borderId="60" xfId="0" applyFont="1" applyBorder="1" applyAlignment="1">
      <alignment horizontal="center"/>
    </xf>
    <xf numFmtId="0" fontId="19" fillId="0" borderId="53" xfId="0" applyFont="1" applyFill="1" applyBorder="1" applyAlignment="1">
      <alignment horizontal="justify" vertical="top" wrapText="1"/>
    </xf>
    <xf numFmtId="0" fontId="19" fillId="0" borderId="8" xfId="0" applyFont="1" applyFill="1" applyBorder="1" applyAlignment="1">
      <alignment horizontal="justify" vertical="top" wrapText="1"/>
    </xf>
    <xf numFmtId="167" fontId="19" fillId="0" borderId="57" xfId="495" applyNumberFormat="1" applyFont="1" applyFill="1" applyBorder="1"/>
    <xf numFmtId="167" fontId="19" fillId="0" borderId="5" xfId="495" applyNumberFormat="1" applyFont="1" applyFill="1" applyBorder="1"/>
    <xf numFmtId="167" fontId="19" fillId="0" borderId="66" xfId="495" applyNumberFormat="1" applyFont="1" applyFill="1" applyBorder="1"/>
    <xf numFmtId="0" fontId="19" fillId="0" borderId="49" xfId="0" applyFont="1" applyBorder="1"/>
    <xf numFmtId="0" fontId="19" fillId="0" borderId="50" xfId="0" applyFont="1" applyBorder="1"/>
    <xf numFmtId="167" fontId="40" fillId="0" borderId="50" xfId="495" applyNumberFormat="1" applyFont="1" applyFill="1" applyBorder="1"/>
    <xf numFmtId="167" fontId="19" fillId="0" borderId="49" xfId="495" applyNumberFormat="1" applyFont="1" applyBorder="1"/>
    <xf numFmtId="9" fontId="19" fillId="0" borderId="8" xfId="624" applyNumberFormat="1" applyFont="1" applyFill="1" applyBorder="1" applyAlignment="1">
      <alignment horizontal="center"/>
    </xf>
    <xf numFmtId="167" fontId="40" fillId="0" borderId="8" xfId="495" applyNumberFormat="1" applyFont="1" applyFill="1" applyBorder="1"/>
    <xf numFmtId="167" fontId="40" fillId="0" borderId="49" xfId="495" applyNumberFormat="1" applyFont="1" applyFill="1" applyBorder="1"/>
    <xf numFmtId="167" fontId="19" fillId="23" borderId="49" xfId="495" applyNumberFormat="1" applyFont="1" applyFill="1" applyBorder="1" applyAlignment="1">
      <alignment horizontal="justify" vertical="top" wrapText="1"/>
    </xf>
    <xf numFmtId="167" fontId="40" fillId="0" borderId="63" xfId="495" applyNumberFormat="1" applyFont="1" applyFill="1" applyBorder="1"/>
    <xf numFmtId="167" fontId="40" fillId="0" borderId="51" xfId="495" applyNumberFormat="1" applyFont="1" applyFill="1" applyBorder="1"/>
    <xf numFmtId="167" fontId="40" fillId="0" borderId="32" xfId="495" applyNumberFormat="1" applyFont="1" applyFill="1" applyBorder="1"/>
    <xf numFmtId="167" fontId="40" fillId="0" borderId="31" xfId="495" applyNumberFormat="1" applyFont="1" applyFill="1" applyBorder="1"/>
    <xf numFmtId="9" fontId="40" fillId="0" borderId="51" xfId="624" applyNumberFormat="1" applyFont="1" applyFill="1" applyBorder="1" applyAlignment="1">
      <alignment horizontal="center"/>
    </xf>
    <xf numFmtId="0" fontId="183" fillId="51" borderId="51" xfId="0" applyFont="1" applyFill="1" applyBorder="1" applyAlignment="1">
      <alignment horizontal="center"/>
    </xf>
    <xf numFmtId="0" fontId="183" fillId="51" borderId="32" xfId="0" applyFont="1" applyFill="1" applyBorder="1" applyAlignment="1">
      <alignment horizontal="center"/>
    </xf>
    <xf numFmtId="0" fontId="167" fillId="112" borderId="65" xfId="330" applyFont="1" applyFill="1" applyBorder="1" applyAlignment="1">
      <alignment horizontal="center"/>
    </xf>
    <xf numFmtId="0" fontId="19" fillId="0" borderId="0" xfId="330" applyAlignment="1">
      <alignment horizontal="center"/>
    </xf>
    <xf numFmtId="0" fontId="167" fillId="112" borderId="39" xfId="330" applyFont="1" applyFill="1" applyBorder="1" applyAlignment="1">
      <alignment horizontal="center"/>
    </xf>
    <xf numFmtId="0" fontId="167" fillId="112" borderId="76" xfId="0" applyFont="1" applyFill="1" applyBorder="1" applyAlignment="1">
      <alignment horizontal="center" vertical="center"/>
    </xf>
    <xf numFmtId="0" fontId="167" fillId="112" borderId="74" xfId="0" applyFont="1" applyFill="1" applyBorder="1" applyAlignment="1">
      <alignment horizontal="center" vertical="center"/>
    </xf>
    <xf numFmtId="0" fontId="147" fillId="0" borderId="0" xfId="0" applyFont="1" applyFill="1" applyAlignment="1">
      <alignment horizontal="left" vertical="top" wrapText="1"/>
    </xf>
    <xf numFmtId="0" fontId="0" fillId="0" borderId="0" xfId="0"/>
    <xf numFmtId="184" fontId="24" fillId="0" borderId="0" xfId="0" applyNumberFormat="1" applyFont="1" applyFill="1" applyAlignment="1"/>
    <xf numFmtId="9" fontId="24" fillId="51" borderId="50" xfId="331" applyNumberFormat="1" applyFont="1" applyFill="1" applyBorder="1" applyAlignment="1">
      <alignment horizontal="center" vertical="top" wrapText="1"/>
    </xf>
    <xf numFmtId="166" fontId="38" fillId="0" borderId="51" xfId="31" applyNumberFormat="1" applyFont="1" applyFill="1" applyBorder="1" applyAlignment="1"/>
    <xf numFmtId="0" fontId="38" fillId="0" borderId="49" xfId="0" applyFont="1" applyFill="1" applyBorder="1" applyAlignment="1">
      <alignment horizontal="center"/>
    </xf>
    <xf numFmtId="0" fontId="38" fillId="0" borderId="31" xfId="0" applyFont="1" applyFill="1" applyBorder="1" applyAlignment="1">
      <alignment horizontal="center"/>
    </xf>
    <xf numFmtId="166" fontId="24" fillId="51" borderId="8" xfId="31" applyNumberFormat="1" applyFont="1" applyFill="1" applyBorder="1" applyAlignment="1"/>
    <xf numFmtId="166" fontId="24" fillId="51" borderId="8" xfId="31" applyNumberFormat="1" applyFont="1" applyFill="1" applyBorder="1"/>
    <xf numFmtId="172" fontId="38" fillId="0" borderId="32" xfId="331" applyNumberFormat="1" applyFont="1" applyFill="1" applyBorder="1" applyAlignment="1">
      <alignment horizontal="center" vertical="top" wrapText="1"/>
    </xf>
    <xf numFmtId="0" fontId="24" fillId="0" borderId="0" xfId="0" applyFont="1" applyFill="1" applyAlignment="1">
      <alignment horizontal="right"/>
    </xf>
    <xf numFmtId="180" fontId="24" fillId="0" borderId="0" xfId="0" applyNumberFormat="1" applyFont="1" applyFill="1"/>
    <xf numFmtId="9" fontId="24" fillId="0" borderId="0" xfId="137" applyFont="1" applyFill="1" applyAlignment="1">
      <alignment horizontal="right"/>
    </xf>
    <xf numFmtId="0" fontId="24" fillId="0" borderId="0" xfId="0" applyFont="1" applyFill="1"/>
    <xf numFmtId="166" fontId="19" fillId="49" borderId="22" xfId="31" applyNumberFormat="1" applyFont="1" applyFill="1" applyBorder="1" applyAlignment="1">
      <alignment horizontal="center"/>
    </xf>
    <xf numFmtId="9" fontId="19" fillId="49" borderId="22" xfId="0" applyNumberFormat="1" applyFont="1" applyFill="1" applyBorder="1" applyAlignment="1">
      <alignment horizontal="center"/>
    </xf>
    <xf numFmtId="0" fontId="24" fillId="0" borderId="67" xfId="0" applyFont="1" applyFill="1" applyBorder="1" applyAlignment="1">
      <alignment horizontal="left" wrapText="1"/>
    </xf>
    <xf numFmtId="167" fontId="24" fillId="0" borderId="68" xfId="51" applyNumberFormat="1" applyFont="1" applyFill="1" applyBorder="1"/>
    <xf numFmtId="167" fontId="38" fillId="111" borderId="42" xfId="51" applyNumberFormat="1" applyFont="1" applyFill="1" applyBorder="1"/>
    <xf numFmtId="0" fontId="40" fillId="50" borderId="57" xfId="332" applyFont="1" applyFill="1" applyBorder="1" applyAlignment="1">
      <alignment vertical="top" wrapText="1"/>
    </xf>
    <xf numFmtId="0" fontId="40" fillId="50" borderId="8" xfId="332" applyFont="1" applyFill="1" applyBorder="1" applyAlignment="1">
      <alignment vertical="top" wrapText="1"/>
    </xf>
    <xf numFmtId="0" fontId="40" fillId="0" borderId="21" xfId="332" applyFont="1" applyFill="1" applyBorder="1" applyAlignment="1">
      <alignment horizontal="center" vertical="top" wrapText="1"/>
    </xf>
    <xf numFmtId="166" fontId="40" fillId="0" borderId="8" xfId="31" applyNumberFormat="1" applyFont="1" applyFill="1" applyBorder="1" applyAlignment="1">
      <alignment horizontal="center" vertical="top" wrapText="1"/>
    </xf>
    <xf numFmtId="167" fontId="38" fillId="51" borderId="42" xfId="51" applyNumberFormat="1" applyFont="1" applyFill="1" applyBorder="1"/>
    <xf numFmtId="167" fontId="24" fillId="0" borderId="60" xfId="51" applyNumberFormat="1" applyFont="1" applyFill="1" applyBorder="1"/>
    <xf numFmtId="167" fontId="24" fillId="111" borderId="78" xfId="51" applyNumberFormat="1" applyFont="1" applyFill="1" applyBorder="1"/>
    <xf numFmtId="167" fontId="38" fillId="111" borderId="42" xfId="51" applyNumberFormat="1" applyFont="1" applyFill="1" applyBorder="1" applyAlignment="1"/>
    <xf numFmtId="10" fontId="24" fillId="51" borderId="50" xfId="331" applyNumberFormat="1" applyFont="1" applyFill="1" applyBorder="1" applyAlignment="1">
      <alignment horizontal="center" vertical="top" wrapText="1"/>
    </xf>
    <xf numFmtId="166" fontId="24" fillId="51" borderId="8" xfId="31" applyNumberFormat="1" applyFont="1" applyFill="1" applyBorder="1" applyAlignment="1">
      <alignment vertical="top" wrapText="1"/>
    </xf>
    <xf numFmtId="0" fontId="38" fillId="0" borderId="54" xfId="0" applyFont="1" applyBorder="1" applyAlignment="1">
      <alignment vertical="center"/>
    </xf>
    <xf numFmtId="0" fontId="24" fillId="0" borderId="21" xfId="0" applyFont="1" applyBorder="1" applyAlignment="1">
      <alignment vertical="center"/>
    </xf>
    <xf numFmtId="3" fontId="24" fillId="0" borderId="21" xfId="0" applyNumberFormat="1" applyFont="1" applyBorder="1"/>
    <xf numFmtId="0" fontId="24" fillId="0" borderId="60" xfId="0" applyFont="1" applyBorder="1" applyAlignment="1">
      <alignment vertical="center"/>
    </xf>
    <xf numFmtId="0" fontId="38" fillId="0" borderId="31" xfId="0" applyFont="1" applyBorder="1" applyAlignment="1">
      <alignment vertical="center"/>
    </xf>
    <xf numFmtId="0" fontId="24" fillId="0" borderId="51" xfId="0" applyFont="1" applyBorder="1" applyAlignment="1">
      <alignment vertical="center"/>
    </xf>
    <xf numFmtId="3" fontId="24" fillId="0" borderId="51" xfId="0" applyNumberFormat="1" applyFont="1" applyBorder="1"/>
    <xf numFmtId="3" fontId="24" fillId="0" borderId="32" xfId="0" applyNumberFormat="1" applyFont="1" applyBorder="1" applyAlignment="1">
      <alignment vertical="center"/>
    </xf>
    <xf numFmtId="0" fontId="21" fillId="0" borderId="0" xfId="0" applyFont="1" applyAlignment="1">
      <alignment vertical="center"/>
    </xf>
    <xf numFmtId="0" fontId="25" fillId="0" borderId="0" xfId="0" applyFont="1" applyAlignment="1">
      <alignment vertical="center"/>
    </xf>
    <xf numFmtId="0" fontId="25" fillId="0" borderId="30" xfId="0" applyFont="1" applyBorder="1" applyAlignment="1">
      <alignment vertical="center"/>
    </xf>
    <xf numFmtId="6" fontId="25" fillId="0" borderId="77" xfId="0" applyNumberFormat="1" applyFont="1" applyBorder="1" applyAlignment="1">
      <alignment horizontal="right" vertical="center"/>
    </xf>
    <xf numFmtId="9" fontId="25" fillId="0" borderId="77" xfId="0" applyNumberFormat="1" applyFont="1" applyBorder="1" applyAlignment="1">
      <alignment horizontal="center" vertical="center"/>
    </xf>
    <xf numFmtId="3" fontId="25" fillId="0" borderId="77" xfId="0" applyNumberFormat="1" applyFont="1" applyBorder="1" applyAlignment="1">
      <alignment horizontal="right" vertical="center"/>
    </xf>
    <xf numFmtId="3" fontId="25" fillId="51" borderId="77" xfId="0" applyNumberFormat="1" applyFont="1" applyFill="1" applyBorder="1" applyAlignment="1">
      <alignment horizontal="right" vertical="center"/>
    </xf>
    <xf numFmtId="9" fontId="25" fillId="51" borderId="77" xfId="0" applyNumberFormat="1" applyFont="1" applyFill="1" applyBorder="1" applyAlignment="1">
      <alignment horizontal="center" vertical="center"/>
    </xf>
    <xf numFmtId="0" fontId="25" fillId="0" borderId="30" xfId="0" quotePrefix="1" applyFont="1" applyBorder="1" applyAlignment="1">
      <alignment vertical="center"/>
    </xf>
    <xf numFmtId="0" fontId="21" fillId="0" borderId="30" xfId="0" applyFont="1" applyBorder="1" applyAlignment="1">
      <alignment vertical="center"/>
    </xf>
    <xf numFmtId="0" fontId="21" fillId="115" borderId="83" xfId="0" applyFont="1" applyFill="1" applyBorder="1" applyAlignment="1">
      <alignment vertical="center" wrapText="1"/>
    </xf>
    <xf numFmtId="0" fontId="21" fillId="115" borderId="30" xfId="0" applyFont="1" applyFill="1" applyBorder="1" applyAlignment="1">
      <alignment vertical="center"/>
    </xf>
    <xf numFmtId="0" fontId="185" fillId="0" borderId="0" xfId="0" applyFont="1"/>
    <xf numFmtId="0" fontId="25" fillId="0" borderId="0" xfId="0" applyFont="1" applyBorder="1" applyAlignment="1">
      <alignment horizontal="left" vertical="center" wrapText="1"/>
    </xf>
    <xf numFmtId="0" fontId="62" fillId="0" borderId="0" xfId="0" applyFont="1" applyFill="1" applyAlignment="1">
      <alignment horizontal="center" vertical="top" wrapText="1"/>
    </xf>
    <xf numFmtId="0" fontId="62" fillId="0" borderId="70" xfId="0" applyFont="1" applyFill="1" applyBorder="1" applyAlignment="1">
      <alignment vertical="top" wrapText="1"/>
    </xf>
    <xf numFmtId="0" fontId="62" fillId="111" borderId="23" xfId="0" applyFont="1" applyFill="1" applyBorder="1" applyAlignment="1">
      <alignment horizontal="center" vertical="top" wrapText="1"/>
    </xf>
    <xf numFmtId="0" fontId="40" fillId="0" borderId="29" xfId="0" applyFont="1" applyFill="1" applyBorder="1" applyAlignment="1">
      <alignment horizontal="center" vertical="top" wrapText="1"/>
    </xf>
    <xf numFmtId="0" fontId="182" fillId="50" borderId="83" xfId="0" applyFont="1" applyFill="1" applyBorder="1" applyAlignment="1">
      <alignment horizontal="left" vertical="top" wrapText="1"/>
    </xf>
    <xf numFmtId="0" fontId="40" fillId="0" borderId="87" xfId="0" applyFont="1" applyFill="1" applyBorder="1" applyAlignment="1">
      <alignment horizontal="justify" vertical="top" wrapText="1"/>
    </xf>
    <xf numFmtId="0" fontId="40" fillId="0" borderId="61" xfId="0" applyFont="1" applyFill="1" applyBorder="1" applyAlignment="1">
      <alignment horizontal="left" vertical="top" wrapText="1"/>
    </xf>
    <xf numFmtId="0" fontId="0" fillId="0" borderId="0" xfId="0" applyAlignment="1">
      <alignment vertical="top"/>
    </xf>
    <xf numFmtId="0" fontId="67" fillId="0" borderId="0" xfId="0" applyFont="1" applyAlignment="1">
      <alignment vertical="top"/>
    </xf>
    <xf numFmtId="0" fontId="67" fillId="0" borderId="0" xfId="0" applyFont="1" applyBorder="1" applyAlignment="1">
      <alignment vertical="top"/>
    </xf>
    <xf numFmtId="0" fontId="24" fillId="0" borderId="46" xfId="0" applyFont="1" applyFill="1" applyBorder="1" applyAlignment="1">
      <alignment horizontal="left" wrapText="1"/>
    </xf>
    <xf numFmtId="0" fontId="38" fillId="111" borderId="40" xfId="0" applyFont="1" applyFill="1" applyBorder="1" applyAlignment="1">
      <alignment horizontal="left" wrapText="1"/>
    </xf>
    <xf numFmtId="0" fontId="186" fillId="112" borderId="8" xfId="0" applyFont="1" applyFill="1" applyBorder="1"/>
    <xf numFmtId="0" fontId="186" fillId="112" borderId="35" xfId="853" applyFont="1" applyFill="1" applyBorder="1"/>
    <xf numFmtId="49" fontId="187" fillId="0" borderId="0" xfId="330" applyNumberFormat="1" applyFont="1" applyBorder="1" applyAlignment="1">
      <alignment horizontal="center"/>
    </xf>
    <xf numFmtId="0" fontId="188" fillId="0" borderId="0" xfId="0" applyFont="1" applyFill="1" applyBorder="1" applyAlignment="1">
      <alignment vertical="center" wrapText="1"/>
    </xf>
    <xf numFmtId="0" fontId="153" fillId="0" borderId="0" xfId="0" applyFont="1"/>
    <xf numFmtId="0" fontId="153" fillId="0" borderId="0" xfId="0" applyFont="1" applyFill="1"/>
    <xf numFmtId="167" fontId="19" fillId="0" borderId="21" xfId="495" applyNumberFormat="1" applyFont="1" applyFill="1" applyBorder="1"/>
    <xf numFmtId="167" fontId="19" fillId="0" borderId="21" xfId="334" applyNumberFormat="1" applyFont="1" applyFill="1" applyBorder="1"/>
    <xf numFmtId="0" fontId="19" fillId="0" borderId="0" xfId="2081" applyFont="1" applyFill="1" applyAlignment="1">
      <alignment horizontal="left"/>
    </xf>
    <xf numFmtId="0" fontId="19" fillId="0" borderId="0" xfId="0" applyFont="1" applyFill="1" applyAlignment="1">
      <alignment vertical="center"/>
    </xf>
    <xf numFmtId="0" fontId="0" fillId="0" borderId="0" xfId="0" applyFill="1" applyAlignment="1">
      <alignment vertical="center"/>
    </xf>
    <xf numFmtId="0" fontId="169" fillId="112" borderId="51" xfId="0" applyFont="1" applyFill="1" applyBorder="1" applyAlignment="1">
      <alignment horizontal="center" wrapText="1"/>
    </xf>
    <xf numFmtId="166" fontId="31" fillId="0" borderId="60" xfId="31" applyNumberFormat="1" applyFont="1" applyFill="1" applyBorder="1" applyAlignment="1">
      <alignment wrapText="1"/>
    </xf>
    <xf numFmtId="166" fontId="31" fillId="0" borderId="20" xfId="31" applyNumberFormat="1" applyFont="1" applyFill="1" applyBorder="1" applyAlignment="1">
      <alignment wrapText="1"/>
    </xf>
    <xf numFmtId="166" fontId="31" fillId="0" borderId="63" xfId="31" applyNumberFormat="1" applyFont="1" applyFill="1" applyBorder="1" applyAlignment="1">
      <alignment wrapText="1"/>
    </xf>
    <xf numFmtId="166" fontId="31" fillId="0" borderId="32" xfId="31" applyNumberFormat="1" applyFont="1" applyFill="1" applyBorder="1" applyAlignment="1">
      <alignment wrapText="1"/>
    </xf>
    <xf numFmtId="0" fontId="31" fillId="0" borderId="21" xfId="0" applyFont="1" applyBorder="1" applyAlignment="1">
      <alignment wrapText="1"/>
    </xf>
    <xf numFmtId="0" fontId="31" fillId="0" borderId="60" xfId="0" applyFont="1" applyBorder="1" applyAlignment="1">
      <alignment wrapText="1"/>
    </xf>
    <xf numFmtId="10" fontId="31" fillId="50" borderId="51" xfId="0" applyNumberFormat="1" applyFont="1" applyFill="1" applyBorder="1" applyAlignment="1">
      <alignment wrapText="1"/>
    </xf>
    <xf numFmtId="9" fontId="31" fillId="0" borderId="51" xfId="0" applyNumberFormat="1" applyFont="1" applyBorder="1" applyAlignment="1">
      <alignment wrapText="1"/>
    </xf>
    <xf numFmtId="9" fontId="31" fillId="0" borderId="32" xfId="0" applyNumberFormat="1" applyFont="1" applyBorder="1" applyAlignment="1">
      <alignment wrapText="1"/>
    </xf>
    <xf numFmtId="3" fontId="8" fillId="0" borderId="27" xfId="47398" applyNumberFormat="1" applyFont="1" applyBorder="1" applyAlignment="1"/>
    <xf numFmtId="3" fontId="8" fillId="0" borderId="36" xfId="47399" applyNumberFormat="1" applyFont="1" applyBorder="1" applyAlignment="1"/>
    <xf numFmtId="3" fontId="31" fillId="0" borderId="28" xfId="0" applyNumberFormat="1" applyFont="1" applyBorder="1" applyAlignment="1">
      <alignment wrapText="1"/>
    </xf>
    <xf numFmtId="3" fontId="8" fillId="0" borderId="27" xfId="47401" applyNumberFormat="1" applyFont="1" applyBorder="1" applyAlignment="1"/>
    <xf numFmtId="3" fontId="8" fillId="0" borderId="36" xfId="47400" applyNumberFormat="1" applyFont="1" applyBorder="1" applyAlignment="1"/>
    <xf numFmtId="3" fontId="8" fillId="0" borderId="49" xfId="47398" applyNumberFormat="1" applyFont="1" applyBorder="1" applyAlignment="1"/>
    <xf numFmtId="3" fontId="8" fillId="0" borderId="8" xfId="47399" applyNumberFormat="1" applyFont="1" applyBorder="1" applyAlignment="1"/>
    <xf numFmtId="3" fontId="31" fillId="0" borderId="50" xfId="0" applyNumberFormat="1" applyFont="1" applyBorder="1" applyAlignment="1">
      <alignment wrapText="1"/>
    </xf>
    <xf numFmtId="3" fontId="8" fillId="0" borderId="49" xfId="47401" applyNumberFormat="1" applyFont="1" applyBorder="1" applyAlignment="1"/>
    <xf numFmtId="3" fontId="8" fillId="0" borderId="8" xfId="47400" applyNumberFormat="1" applyFont="1" applyBorder="1" applyAlignment="1"/>
    <xf numFmtId="3" fontId="8" fillId="0" borderId="31" xfId="47398" applyNumberFormat="1" applyFont="1" applyBorder="1" applyAlignment="1"/>
    <xf numFmtId="3" fontId="8" fillId="0" borderId="51" xfId="47399" applyNumberFormat="1" applyFont="1" applyBorder="1" applyAlignment="1"/>
    <xf numFmtId="3" fontId="31" fillId="0" borderId="32" xfId="0" applyNumberFormat="1" applyFont="1" applyBorder="1" applyAlignment="1">
      <alignment wrapText="1"/>
    </xf>
    <xf numFmtId="3" fontId="8" fillId="0" borderId="31" xfId="47401" applyNumberFormat="1" applyFont="1" applyBorder="1" applyAlignment="1"/>
    <xf numFmtId="3" fontId="8" fillId="0" borderId="51" xfId="47400" applyNumberFormat="1" applyFont="1" applyBorder="1" applyAlignment="1"/>
    <xf numFmtId="166" fontId="19" fillId="0" borderId="50" xfId="31" applyNumberFormat="1" applyFont="1" applyFill="1" applyBorder="1" applyAlignment="1"/>
    <xf numFmtId="166" fontId="19" fillId="0" borderId="50" xfId="31" applyNumberFormat="1" applyFont="1" applyBorder="1" applyAlignment="1"/>
    <xf numFmtId="166" fontId="19" fillId="0" borderId="32" xfId="31" applyNumberFormat="1" applyFont="1" applyFill="1" applyBorder="1" applyAlignment="1"/>
    <xf numFmtId="166" fontId="19" fillId="0" borderId="60" xfId="31" applyNumberFormat="1" applyFont="1" applyBorder="1" applyAlignment="1"/>
    <xf numFmtId="8" fontId="31" fillId="0" borderId="20" xfId="122" applyNumberFormat="1" applyFont="1" applyFill="1" applyBorder="1" applyAlignment="1">
      <alignment wrapText="1"/>
    </xf>
    <xf numFmtId="8" fontId="31" fillId="0" borderId="21" xfId="122" applyNumberFormat="1" applyFont="1" applyFill="1" applyBorder="1" applyAlignment="1">
      <alignment wrapText="1"/>
    </xf>
    <xf numFmtId="172" fontId="31" fillId="0" borderId="21" xfId="122" applyNumberFormat="1" applyFont="1" applyFill="1" applyBorder="1" applyAlignment="1">
      <alignment horizontal="center" wrapText="1"/>
    </xf>
    <xf numFmtId="6" fontId="31" fillId="0" borderId="21" xfId="122" applyNumberFormat="1" applyFont="1" applyFill="1" applyBorder="1" applyAlignment="1">
      <alignment wrapText="1"/>
    </xf>
    <xf numFmtId="172" fontId="31" fillId="0" borderId="60" xfId="122" applyNumberFormat="1" applyFont="1" applyFill="1" applyBorder="1" applyAlignment="1">
      <alignment horizontal="center" wrapText="1"/>
    </xf>
    <xf numFmtId="8" fontId="31" fillId="0" borderId="53" xfId="122" applyNumberFormat="1" applyFont="1" applyFill="1" applyBorder="1" applyAlignment="1">
      <alignment wrapText="1"/>
    </xf>
    <xf numFmtId="8" fontId="31" fillId="0" borderId="8" xfId="122" applyNumberFormat="1" applyFont="1" applyFill="1" applyBorder="1" applyAlignment="1">
      <alignment wrapText="1"/>
    </xf>
    <xf numFmtId="172" fontId="31" fillId="0" borderId="8" xfId="122" applyNumberFormat="1" applyFont="1" applyFill="1" applyBorder="1" applyAlignment="1">
      <alignment horizontal="center" wrapText="1"/>
    </xf>
    <xf numFmtId="6" fontId="31" fillId="0" borderId="8" xfId="122" applyNumberFormat="1" applyFont="1" applyFill="1" applyBorder="1" applyAlignment="1">
      <alignment wrapText="1"/>
    </xf>
    <xf numFmtId="172" fontId="31" fillId="0" borderId="50" xfId="122" applyNumberFormat="1" applyFont="1" applyFill="1" applyBorder="1" applyAlignment="1">
      <alignment horizontal="center" wrapText="1"/>
    </xf>
    <xf numFmtId="8" fontId="31" fillId="0" borderId="63" xfId="122" applyNumberFormat="1" applyFont="1" applyFill="1" applyBorder="1" applyAlignment="1">
      <alignment wrapText="1"/>
    </xf>
    <xf numFmtId="8" fontId="31" fillId="0" borderId="51" xfId="122" applyNumberFormat="1" applyFont="1" applyFill="1" applyBorder="1" applyAlignment="1">
      <alignment wrapText="1"/>
    </xf>
    <xf numFmtId="172" fontId="31" fillId="0" borderId="51" xfId="122" applyNumberFormat="1" applyFont="1" applyFill="1" applyBorder="1" applyAlignment="1">
      <alignment horizontal="center" wrapText="1"/>
    </xf>
    <xf numFmtId="6" fontId="31" fillId="0" borderId="51" xfId="122" applyNumberFormat="1" applyFont="1" applyFill="1" applyBorder="1" applyAlignment="1">
      <alignment wrapText="1"/>
    </xf>
    <xf numFmtId="172" fontId="31" fillId="0" borderId="32" xfId="122" applyNumberFormat="1" applyFont="1" applyFill="1" applyBorder="1" applyAlignment="1">
      <alignment horizontal="center" wrapText="1"/>
    </xf>
    <xf numFmtId="3" fontId="19" fillId="0" borderId="54" xfId="330" applyNumberFormat="1" applyFont="1" applyFill="1" applyBorder="1" applyAlignment="1"/>
    <xf numFmtId="3" fontId="19" fillId="0" borderId="21" xfId="330" applyNumberFormat="1" applyFont="1" applyFill="1" applyBorder="1" applyAlignment="1"/>
    <xf numFmtId="3" fontId="19" fillId="0" borderId="60" xfId="330" applyNumberFormat="1" applyFont="1" applyFill="1" applyBorder="1" applyAlignment="1"/>
    <xf numFmtId="3" fontId="19" fillId="0" borderId="36" xfId="330" applyNumberFormat="1" applyFont="1" applyFill="1" applyBorder="1" applyAlignment="1"/>
    <xf numFmtId="3" fontId="19" fillId="0" borderId="52" xfId="330" applyNumberFormat="1" applyFont="1" applyFill="1" applyBorder="1" applyAlignment="1"/>
    <xf numFmtId="3" fontId="19" fillId="0" borderId="38" xfId="330" applyNumberFormat="1" applyFont="1" applyFill="1" applyBorder="1" applyAlignment="1"/>
    <xf numFmtId="3" fontId="19" fillId="0" borderId="21" xfId="47404" applyNumberFormat="1" applyFont="1" applyFill="1" applyBorder="1" applyAlignment="1"/>
    <xf numFmtId="3" fontId="19" fillId="0" borderId="85" xfId="47404" applyNumberFormat="1" applyFont="1" applyFill="1" applyBorder="1" applyAlignment="1"/>
    <xf numFmtId="3" fontId="19" fillId="0" borderId="54" xfId="47404" applyNumberFormat="1" applyFont="1" applyFill="1" applyBorder="1" applyAlignment="1">
      <alignment horizontal="right"/>
    </xf>
    <xf numFmtId="3" fontId="19" fillId="0" borderId="60" xfId="47404" applyNumberFormat="1" applyFont="1" applyFill="1" applyBorder="1" applyAlignment="1"/>
    <xf numFmtId="3" fontId="19" fillId="0" borderId="54" xfId="47404" applyNumberFormat="1" applyFont="1" applyFill="1" applyBorder="1" applyAlignment="1"/>
    <xf numFmtId="3" fontId="19" fillId="0" borderId="20" xfId="330" applyNumberFormat="1" applyFont="1" applyFill="1" applyBorder="1" applyAlignment="1"/>
    <xf numFmtId="172" fontId="19" fillId="0" borderId="60" xfId="330" applyNumberFormat="1" applyFont="1" applyFill="1" applyBorder="1" applyAlignment="1"/>
    <xf numFmtId="3" fontId="19" fillId="0" borderId="49" xfId="330" applyNumberFormat="1" applyFont="1" applyFill="1" applyBorder="1" applyAlignment="1"/>
    <xf numFmtId="3" fontId="19" fillId="0" borderId="8" xfId="330" applyNumberFormat="1" applyFont="1" applyFill="1" applyBorder="1" applyAlignment="1"/>
    <xf numFmtId="3" fontId="19" fillId="0" borderId="8" xfId="47404" applyNumberFormat="1" applyFont="1" applyFill="1" applyBorder="1" applyAlignment="1"/>
    <xf numFmtId="3" fontId="19" fillId="0" borderId="49" xfId="47404" applyNumberFormat="1" applyFont="1" applyFill="1" applyBorder="1" applyAlignment="1">
      <alignment horizontal="right"/>
    </xf>
    <xf numFmtId="3" fontId="19" fillId="0" borderId="53" xfId="330" applyNumberFormat="1" applyFont="1" applyFill="1" applyBorder="1" applyAlignment="1"/>
    <xf numFmtId="3" fontId="19" fillId="0" borderId="67" xfId="330" applyNumberFormat="1" applyFont="1" applyFill="1" applyBorder="1" applyAlignment="1"/>
    <xf numFmtId="3" fontId="19" fillId="0" borderId="46" xfId="330" applyNumberFormat="1" applyFont="1" applyFill="1" applyBorder="1" applyAlignment="1"/>
    <xf numFmtId="3" fontId="19" fillId="0" borderId="78" xfId="330" applyNumberFormat="1" applyFont="1" applyFill="1" applyBorder="1" applyAlignment="1"/>
    <xf numFmtId="3" fontId="19" fillId="0" borderId="0" xfId="330" applyNumberFormat="1" applyFont="1" applyFill="1" applyBorder="1" applyAlignment="1"/>
    <xf numFmtId="3" fontId="19" fillId="0" borderId="46" xfId="47404" applyNumberFormat="1" applyFont="1" applyFill="1" applyBorder="1" applyAlignment="1"/>
    <xf numFmtId="3" fontId="19" fillId="0" borderId="43" xfId="47404" applyNumberFormat="1" applyFont="1" applyFill="1" applyBorder="1" applyAlignment="1"/>
    <xf numFmtId="3" fontId="19" fillId="0" borderId="67" xfId="47404" applyNumberFormat="1" applyFont="1" applyFill="1" applyBorder="1" applyAlignment="1">
      <alignment horizontal="right"/>
    </xf>
    <xf numFmtId="3" fontId="19" fillId="0" borderId="78" xfId="47404" applyNumberFormat="1" applyFont="1" applyFill="1" applyBorder="1" applyAlignment="1"/>
    <xf numFmtId="3" fontId="19" fillId="0" borderId="80" xfId="47404" applyNumberFormat="1" applyFont="1" applyFill="1" applyBorder="1" applyAlignment="1"/>
    <xf numFmtId="3" fontId="19" fillId="0" borderId="71" xfId="330" applyNumberFormat="1" applyFont="1" applyFill="1" applyBorder="1" applyAlignment="1"/>
    <xf numFmtId="3" fontId="19" fillId="0" borderId="79" xfId="330" applyNumberFormat="1" applyFont="1" applyFill="1" applyBorder="1" applyAlignment="1"/>
    <xf numFmtId="172" fontId="19" fillId="0" borderId="78" xfId="330" applyNumberFormat="1" applyFont="1" applyFill="1" applyBorder="1" applyAlignment="1"/>
    <xf numFmtId="3" fontId="40" fillId="0" borderId="41" xfId="330" applyNumberFormat="1" applyFont="1" applyFill="1" applyBorder="1" applyAlignment="1"/>
    <xf numFmtId="3" fontId="40" fillId="0" borderId="19" xfId="330" applyNumberFormat="1" applyFont="1" applyFill="1" applyBorder="1" applyAlignment="1"/>
    <xf numFmtId="3" fontId="40" fillId="0" borderId="47" xfId="330" applyNumberFormat="1" applyFont="1" applyFill="1" applyBorder="1" applyAlignment="1"/>
    <xf numFmtId="3" fontId="40" fillId="0" borderId="42" xfId="330" applyNumberFormat="1" applyFont="1" applyFill="1" applyBorder="1" applyAlignment="1"/>
    <xf numFmtId="3" fontId="40" fillId="0" borderId="4" xfId="330" applyNumberFormat="1" applyFont="1" applyFill="1" applyBorder="1" applyAlignment="1"/>
    <xf numFmtId="3" fontId="40" fillId="0" borderId="41" xfId="330" applyNumberFormat="1" applyFont="1" applyFill="1" applyBorder="1" applyAlignment="1">
      <alignment horizontal="right"/>
    </xf>
    <xf numFmtId="172" fontId="40" fillId="0" borderId="42" xfId="330" applyNumberFormat="1" applyFont="1" applyFill="1" applyBorder="1" applyAlignment="1"/>
    <xf numFmtId="10" fontId="19" fillId="0" borderId="60" xfId="330" applyNumberFormat="1" applyFont="1" applyFill="1" applyBorder="1" applyAlignment="1"/>
    <xf numFmtId="3" fontId="19" fillId="0" borderId="48" xfId="330" applyNumberFormat="1" applyFont="1" applyFill="1" applyBorder="1" applyAlignment="1"/>
    <xf numFmtId="3" fontId="19" fillId="0" borderId="53" xfId="0" applyNumberFormat="1" applyFont="1" applyFill="1" applyBorder="1" applyAlignment="1"/>
    <xf numFmtId="3" fontId="0" fillId="0" borderId="53" xfId="0" applyNumberFormat="1" applyFill="1" applyBorder="1" applyAlignment="1"/>
    <xf numFmtId="166" fontId="19" fillId="110" borderId="20" xfId="5035" applyNumberFormat="1" applyFont="1" applyFill="1" applyBorder="1" applyAlignment="1"/>
    <xf numFmtId="166" fontId="19" fillId="110" borderId="8" xfId="5035" applyNumberFormat="1" applyFont="1" applyFill="1" applyBorder="1" applyAlignment="1"/>
    <xf numFmtId="3" fontId="19" fillId="110" borderId="8" xfId="1702" applyNumberFormat="1" applyFont="1" applyFill="1" applyBorder="1" applyAlignment="1">
      <alignment wrapText="1"/>
    </xf>
    <xf numFmtId="3" fontId="19" fillId="110" borderId="50" xfId="1702" applyNumberFormat="1" applyFont="1" applyFill="1" applyBorder="1" applyAlignment="1"/>
    <xf numFmtId="0" fontId="19" fillId="51" borderId="63" xfId="0" applyFont="1" applyFill="1" applyBorder="1" applyAlignment="1">
      <alignment wrapText="1"/>
    </xf>
    <xf numFmtId="9" fontId="19" fillId="110" borderId="51" xfId="0" applyNumberFormat="1" applyFont="1" applyFill="1" applyBorder="1" applyAlignment="1"/>
    <xf numFmtId="9" fontId="19" fillId="110" borderId="32" xfId="0" applyNumberFormat="1" applyFont="1" applyFill="1" applyBorder="1" applyAlignment="1"/>
    <xf numFmtId="3" fontId="19" fillId="0" borderId="54" xfId="327" applyNumberFormat="1" applyFont="1" applyFill="1" applyBorder="1" applyAlignment="1"/>
    <xf numFmtId="3" fontId="19" fillId="0" borderId="21" xfId="327" applyNumberFormat="1" applyFont="1" applyFill="1" applyBorder="1" applyAlignment="1"/>
    <xf numFmtId="3" fontId="19" fillId="0" borderId="60" xfId="327" applyNumberFormat="1" applyFont="1" applyBorder="1" applyAlignment="1"/>
    <xf numFmtId="9" fontId="19" fillId="0" borderId="60" xfId="31" applyNumberFormat="1" applyFont="1" applyBorder="1" applyAlignment="1"/>
    <xf numFmtId="3" fontId="19" fillId="0" borderId="49" xfId="327" applyNumberFormat="1" applyFont="1" applyFill="1" applyBorder="1" applyAlignment="1"/>
    <xf numFmtId="3" fontId="19" fillId="0" borderId="8" xfId="327" applyNumberFormat="1" applyFont="1" applyFill="1" applyBorder="1" applyAlignment="1"/>
    <xf numFmtId="3" fontId="19" fillId="0" borderId="50" xfId="327" applyNumberFormat="1" applyFont="1" applyBorder="1" applyAlignment="1"/>
    <xf numFmtId="9" fontId="19" fillId="0" borderId="50" xfId="31" applyNumberFormat="1" applyFont="1" applyBorder="1" applyAlignment="1"/>
    <xf numFmtId="3" fontId="19" fillId="0" borderId="31" xfId="327" applyNumberFormat="1" applyFont="1" applyFill="1" applyBorder="1" applyAlignment="1"/>
    <xf numFmtId="3" fontId="19" fillId="0" borderId="51" xfId="327" applyNumberFormat="1" applyFont="1" applyFill="1" applyBorder="1" applyAlignment="1"/>
    <xf numFmtId="3" fontId="19" fillId="0" borderId="32" xfId="327" applyNumberFormat="1" applyFont="1" applyBorder="1" applyAlignment="1"/>
    <xf numFmtId="9" fontId="19" fillId="0" borderId="68" xfId="31" applyNumberFormat="1" applyFont="1" applyBorder="1" applyAlignment="1"/>
    <xf numFmtId="3" fontId="40" fillId="0" borderId="41" xfId="327" applyNumberFormat="1" applyFont="1" applyFill="1" applyBorder="1" applyAlignment="1"/>
    <xf numFmtId="3" fontId="40" fillId="0" borderId="19" xfId="327" applyNumberFormat="1" applyFont="1" applyFill="1" applyBorder="1" applyAlignment="1"/>
    <xf numFmtId="3" fontId="40" fillId="0" borderId="42" xfId="327" applyNumberFormat="1" applyFont="1" applyFill="1" applyBorder="1" applyAlignment="1"/>
    <xf numFmtId="9" fontId="40" fillId="0" borderId="18" xfId="31" applyNumberFormat="1" applyFont="1" applyBorder="1" applyAlignment="1"/>
    <xf numFmtId="9" fontId="40" fillId="0" borderId="19" xfId="31" applyNumberFormat="1" applyFont="1" applyBorder="1" applyAlignment="1"/>
    <xf numFmtId="9" fontId="40" fillId="0" borderId="42" xfId="31" applyNumberFormat="1" applyFont="1" applyBorder="1" applyAlignment="1"/>
    <xf numFmtId="3" fontId="19" fillId="0" borderId="8" xfId="0" applyNumberFormat="1" applyFont="1" applyFill="1" applyBorder="1" applyAlignment="1"/>
    <xf numFmtId="3" fontId="19" fillId="0" borderId="8" xfId="16801" applyNumberFormat="1" applyFill="1" applyBorder="1" applyAlignment="1"/>
    <xf numFmtId="3" fontId="0" fillId="0" borderId="8" xfId="0" applyNumberFormat="1" applyFill="1" applyBorder="1" applyAlignment="1"/>
    <xf numFmtId="3" fontId="19" fillId="0" borderId="53" xfId="16808" applyNumberFormat="1" applyFill="1" applyBorder="1" applyAlignment="1"/>
    <xf numFmtId="3" fontId="19" fillId="0" borderId="8" xfId="16808" applyNumberFormat="1" applyFill="1" applyBorder="1" applyAlignment="1"/>
    <xf numFmtId="3" fontId="19" fillId="0" borderId="85" xfId="328" applyNumberFormat="1" applyFont="1" applyFill="1" applyBorder="1" applyAlignment="1">
      <alignment wrapText="1"/>
    </xf>
    <xf numFmtId="167" fontId="19" fillId="0" borderId="87" xfId="51" applyNumberFormat="1" applyFont="1" applyFill="1" applyBorder="1" applyAlignment="1"/>
    <xf numFmtId="3" fontId="40" fillId="0" borderId="41" xfId="328" applyNumberFormat="1" applyFont="1" applyFill="1" applyBorder="1" applyAlignment="1"/>
    <xf numFmtId="167" fontId="40" fillId="0" borderId="64" xfId="51" applyNumberFormat="1" applyFont="1" applyFill="1" applyBorder="1" applyAlignment="1"/>
    <xf numFmtId="3" fontId="19" fillId="0" borderId="20" xfId="327" applyNumberFormat="1" applyFont="1" applyBorder="1" applyAlignment="1"/>
    <xf numFmtId="3" fontId="19" fillId="0" borderId="21" xfId="327" applyNumberFormat="1" applyFont="1" applyBorder="1" applyAlignment="1"/>
    <xf numFmtId="3" fontId="19" fillId="0" borderId="21" xfId="329" applyNumberFormat="1" applyFont="1" applyFill="1" applyBorder="1" applyAlignment="1"/>
    <xf numFmtId="9" fontId="19" fillId="0" borderId="21" xfId="327" applyNumberFormat="1" applyFont="1" applyBorder="1" applyAlignment="1"/>
    <xf numFmtId="172" fontId="19" fillId="0" borderId="60" xfId="327" applyNumberFormat="1" applyFont="1" applyBorder="1" applyAlignment="1"/>
    <xf numFmtId="3" fontId="19" fillId="0" borderId="53" xfId="327" applyNumberFormat="1" applyFont="1" applyFill="1" applyBorder="1" applyAlignment="1"/>
    <xf numFmtId="3" fontId="19" fillId="0" borderId="8" xfId="327" applyNumberFormat="1" applyFont="1" applyBorder="1" applyAlignment="1"/>
    <xf numFmtId="3" fontId="19" fillId="0" borderId="63" xfId="327" applyNumberFormat="1" applyFont="1" applyFill="1" applyBorder="1" applyAlignment="1"/>
    <xf numFmtId="3" fontId="19" fillId="0" borderId="51" xfId="327" applyNumberFormat="1" applyFont="1" applyBorder="1" applyAlignment="1"/>
    <xf numFmtId="3" fontId="19" fillId="0" borderId="51" xfId="329" applyNumberFormat="1" applyFont="1" applyFill="1" applyBorder="1" applyAlignment="1"/>
    <xf numFmtId="9" fontId="19" fillId="0" borderId="51" xfId="327" applyNumberFormat="1" applyFont="1" applyBorder="1" applyAlignment="1"/>
    <xf numFmtId="172" fontId="19" fillId="0" borderId="32" xfId="327" applyNumberFormat="1" applyFont="1" applyBorder="1" applyAlignment="1"/>
    <xf numFmtId="0" fontId="169" fillId="112" borderId="79" xfId="0" applyFont="1" applyFill="1" applyBorder="1" applyAlignment="1">
      <alignment horizontal="center" wrapText="1"/>
    </xf>
    <xf numFmtId="0" fontId="169" fillId="112" borderId="78" xfId="0" applyFont="1" applyFill="1" applyBorder="1" applyAlignment="1">
      <alignment horizontal="center" wrapText="1"/>
    </xf>
    <xf numFmtId="0" fontId="38" fillId="111" borderId="4" xfId="0" applyFont="1" applyFill="1" applyBorder="1" applyAlignment="1">
      <alignment horizontal="left" wrapText="1"/>
    </xf>
    <xf numFmtId="0" fontId="169" fillId="112" borderId="80" xfId="0" applyFont="1" applyFill="1" applyBorder="1" applyAlignment="1">
      <alignment horizontal="left" wrapText="1"/>
    </xf>
    <xf numFmtId="172" fontId="19" fillId="0" borderId="8" xfId="0" applyNumberFormat="1" applyFont="1" applyFill="1" applyBorder="1" applyAlignment="1"/>
    <xf numFmtId="9" fontId="19" fillId="0" borderId="8" xfId="0" applyNumberFormat="1" applyFont="1" applyFill="1" applyBorder="1" applyAlignment="1"/>
    <xf numFmtId="10" fontId="19" fillId="0" borderId="50" xfId="0" applyNumberFormat="1" applyFont="1" applyFill="1" applyBorder="1" applyAlignment="1"/>
    <xf numFmtId="3" fontId="0" fillId="0" borderId="71" xfId="0" applyNumberFormat="1" applyFill="1" applyBorder="1" applyAlignment="1"/>
    <xf numFmtId="3" fontId="40" fillId="0" borderId="18" xfId="0" applyNumberFormat="1" applyFont="1" applyFill="1" applyBorder="1" applyAlignment="1"/>
    <xf numFmtId="0" fontId="166" fillId="0" borderId="8" xfId="47622" applyFont="1" applyBorder="1" applyAlignment="1">
      <alignment horizontal="left" vertical="center" wrapText="1"/>
    </xf>
    <xf numFmtId="167" fontId="166" fillId="0" borderId="8" xfId="1299" applyNumberFormat="1" applyFont="1" applyBorder="1" applyAlignment="1">
      <alignment horizontal="center" vertical="center" wrapText="1"/>
    </xf>
    <xf numFmtId="0" fontId="166" fillId="0" borderId="8" xfId="47622" applyFont="1" applyBorder="1" applyAlignment="1">
      <alignment horizontal="center" vertical="center" wrapText="1"/>
    </xf>
    <xf numFmtId="0" fontId="166" fillId="0" borderId="8" xfId="47622" applyFont="1" applyBorder="1" applyAlignment="1">
      <alignment horizontal="center" vertical="center"/>
    </xf>
    <xf numFmtId="0" fontId="166" fillId="0" borderId="8" xfId="47622" applyFont="1" applyBorder="1" applyAlignment="1">
      <alignment horizontal="left" vertical="center" wrapText="1"/>
    </xf>
    <xf numFmtId="167" fontId="166" fillId="0" borderId="8" xfId="1299" applyNumberFormat="1" applyFont="1" applyBorder="1" applyAlignment="1">
      <alignment horizontal="center" vertical="center" wrapText="1"/>
    </xf>
    <xf numFmtId="0" fontId="166" fillId="0" borderId="8" xfId="47622" applyFont="1" applyBorder="1" applyAlignment="1">
      <alignment horizontal="center" vertical="center" wrapText="1"/>
    </xf>
    <xf numFmtId="0" fontId="166" fillId="0" borderId="8" xfId="47622" applyFont="1" applyBorder="1" applyAlignment="1">
      <alignment horizontal="center" vertical="center"/>
    </xf>
    <xf numFmtId="0" fontId="24" fillId="0" borderId="0" xfId="0" applyFont="1" applyFill="1"/>
    <xf numFmtId="0" fontId="25" fillId="0" borderId="0" xfId="0" applyFont="1" applyFill="1"/>
    <xf numFmtId="0" fontId="25" fillId="0" borderId="0" xfId="0" applyFont="1" applyFill="1" applyAlignment="1">
      <alignment horizontal="center"/>
    </xf>
    <xf numFmtId="0" fontId="24" fillId="0" borderId="49" xfId="0" applyFont="1" applyFill="1" applyBorder="1" applyAlignment="1">
      <alignment horizontal="left"/>
    </xf>
    <xf numFmtId="0" fontId="0" fillId="0" borderId="0" xfId="0" applyFont="1" applyAlignment="1">
      <alignment horizontal="center"/>
    </xf>
    <xf numFmtId="9" fontId="19" fillId="0" borderId="54" xfId="47406" applyFont="1" applyFill="1" applyBorder="1"/>
    <xf numFmtId="9" fontId="19" fillId="0" borderId="21" xfId="47406" applyFont="1" applyFill="1" applyBorder="1"/>
    <xf numFmtId="9" fontId="19" fillId="0" borderId="60" xfId="47406" applyFont="1" applyFill="1" applyBorder="1"/>
    <xf numFmtId="17" fontId="19" fillId="0" borderId="29" xfId="330" applyNumberFormat="1" applyFont="1" applyFill="1" applyBorder="1"/>
    <xf numFmtId="165" fontId="19" fillId="0" borderId="29" xfId="330" applyNumberFormat="1" applyFont="1" applyFill="1" applyBorder="1" applyAlignment="1">
      <alignment horizontal="justify" vertical="top" wrapText="1"/>
    </xf>
    <xf numFmtId="167" fontId="19" fillId="49" borderId="8" xfId="495" applyNumberFormat="1" applyFont="1" applyFill="1" applyBorder="1"/>
    <xf numFmtId="167" fontId="62" fillId="0" borderId="50" xfId="495" applyNumberFormat="1" applyFont="1" applyFill="1" applyBorder="1"/>
    <xf numFmtId="167" fontId="67" fillId="0" borderId="49" xfId="495" applyNumberFormat="1" applyFont="1" applyBorder="1"/>
    <xf numFmtId="9" fontId="67" fillId="0" borderId="8" xfId="624" applyNumberFormat="1" applyFont="1" applyFill="1" applyBorder="1" applyAlignment="1">
      <alignment horizontal="center"/>
    </xf>
    <xf numFmtId="0" fontId="67" fillId="0" borderId="8" xfId="0" applyFont="1" applyBorder="1" applyAlignment="1">
      <alignment wrapText="1"/>
    </xf>
    <xf numFmtId="0" fontId="67" fillId="0" borderId="8" xfId="0" applyFont="1" applyFill="1" applyBorder="1" applyAlignment="1">
      <alignment wrapText="1"/>
    </xf>
    <xf numFmtId="0" fontId="67" fillId="0" borderId="50" xfId="0" applyFont="1" applyBorder="1" applyAlignment="1">
      <alignment wrapText="1"/>
    </xf>
    <xf numFmtId="0" fontId="67" fillId="0" borderId="50" xfId="0" applyFont="1" applyFill="1" applyBorder="1" applyAlignment="1">
      <alignment wrapText="1"/>
    </xf>
    <xf numFmtId="16" fontId="19" fillId="0" borderId="29" xfId="330" quotePrefix="1" applyNumberFormat="1" applyFont="1" applyFill="1" applyBorder="1"/>
    <xf numFmtId="17" fontId="19" fillId="0" borderId="29" xfId="330" applyNumberFormat="1" applyFont="1" applyBorder="1"/>
    <xf numFmtId="167" fontId="0" fillId="0" borderId="8" xfId="495" applyNumberFormat="1" applyFont="1" applyBorder="1"/>
    <xf numFmtId="167" fontId="0" fillId="0" borderId="8" xfId="495" applyNumberFormat="1" applyFont="1" applyFill="1" applyBorder="1"/>
    <xf numFmtId="167" fontId="0" fillId="0" borderId="46" xfId="495" applyNumberFormat="1" applyFont="1" applyBorder="1"/>
    <xf numFmtId="167" fontId="0" fillId="0" borderId="46" xfId="495" applyNumberFormat="1" applyFont="1" applyFill="1" applyBorder="1"/>
    <xf numFmtId="165" fontId="40" fillId="0" borderId="29" xfId="330" applyNumberFormat="1" applyFont="1" applyFill="1" applyBorder="1" applyAlignment="1">
      <alignment vertical="top" wrapText="1"/>
    </xf>
    <xf numFmtId="165" fontId="19" fillId="23" borderId="29" xfId="330" applyNumberFormat="1" applyFont="1" applyFill="1" applyBorder="1" applyAlignment="1">
      <alignment horizontal="justify" vertical="top" wrapText="1"/>
    </xf>
    <xf numFmtId="165" fontId="19" fillId="23" borderId="53" xfId="330" applyNumberFormat="1" applyFont="1" applyFill="1" applyBorder="1" applyAlignment="1">
      <alignment horizontal="justify" vertical="top" wrapText="1"/>
    </xf>
    <xf numFmtId="165" fontId="19" fillId="23" borderId="8" xfId="330" applyNumberFormat="1" applyFont="1" applyFill="1" applyBorder="1" applyAlignment="1">
      <alignment horizontal="justify" vertical="top" wrapText="1"/>
    </xf>
    <xf numFmtId="165" fontId="19" fillId="23" borderId="50" xfId="330" applyNumberFormat="1" applyFont="1" applyFill="1" applyBorder="1" applyAlignment="1">
      <alignment horizontal="justify" vertical="top" wrapText="1"/>
    </xf>
    <xf numFmtId="165" fontId="19" fillId="23" borderId="57" xfId="330" applyNumberFormat="1" applyFont="1" applyFill="1" applyBorder="1" applyAlignment="1">
      <alignment horizontal="justify" vertical="top" wrapText="1"/>
    </xf>
    <xf numFmtId="165" fontId="19" fillId="23" borderId="5" xfId="330" applyNumberFormat="1" applyFont="1" applyFill="1" applyBorder="1" applyAlignment="1">
      <alignment horizontal="justify" vertical="top" wrapText="1"/>
    </xf>
    <xf numFmtId="165" fontId="19" fillId="23" borderId="66" xfId="330" applyNumberFormat="1" applyFont="1" applyFill="1" applyBorder="1" applyAlignment="1">
      <alignment horizontal="justify" vertical="top" wrapText="1"/>
    </xf>
    <xf numFmtId="17" fontId="19" fillId="0" borderId="29" xfId="330" quotePrefix="1" applyNumberFormat="1" applyFont="1" applyBorder="1"/>
    <xf numFmtId="0" fontId="40" fillId="0" borderId="61" xfId="330" applyFont="1" applyBorder="1"/>
    <xf numFmtId="165" fontId="40" fillId="0" borderId="61" xfId="330" applyNumberFormat="1" applyFont="1" applyFill="1" applyBorder="1" applyAlignment="1">
      <alignment horizontal="center" vertical="top" wrapText="1"/>
    </xf>
    <xf numFmtId="0" fontId="19" fillId="0" borderId="51" xfId="330" applyFont="1" applyBorder="1" applyAlignment="1">
      <alignment wrapText="1"/>
    </xf>
    <xf numFmtId="167" fontId="40" fillId="0" borderId="31" xfId="1289" applyNumberFormat="1" applyFont="1" applyFill="1" applyBorder="1"/>
    <xf numFmtId="0" fontId="152" fillId="0" borderId="0" xfId="0" applyFont="1" applyFill="1" applyAlignment="1">
      <alignment horizontal="center"/>
    </xf>
    <xf numFmtId="0" fontId="24" fillId="0" borderId="0" xfId="0" applyFont="1" applyFill="1" applyBorder="1" applyAlignment="1">
      <alignment wrapText="1"/>
    </xf>
    <xf numFmtId="0" fontId="24" fillId="0" borderId="0" xfId="0" applyFont="1" applyFill="1" applyAlignment="1">
      <alignment wrapText="1"/>
    </xf>
    <xf numFmtId="0" fontId="147" fillId="0" borderId="0" xfId="0" applyFont="1" applyFill="1" applyAlignment="1">
      <alignment horizontal="left" vertical="top" wrapText="1"/>
    </xf>
    <xf numFmtId="0" fontId="24" fillId="0" borderId="0" xfId="0" applyFont="1" applyFill="1" applyAlignment="1">
      <alignment horizontal="center" wrapText="1"/>
    </xf>
    <xf numFmtId="0" fontId="166" fillId="0" borderId="8" xfId="47622" applyFont="1" applyFill="1" applyBorder="1" applyAlignment="1">
      <alignment horizontal="left" vertical="center" wrapText="1"/>
    </xf>
    <xf numFmtId="0" fontId="25" fillId="0" borderId="0" xfId="0" applyFont="1" applyFill="1" applyAlignment="1">
      <alignment wrapText="1"/>
    </xf>
    <xf numFmtId="0" fontId="19" fillId="0" borderId="0" xfId="0" applyFont="1" applyFill="1" applyBorder="1"/>
    <xf numFmtId="0" fontId="189" fillId="0" borderId="0" xfId="0" applyFont="1" applyAlignment="1">
      <alignment horizontal="left" vertical="center"/>
    </xf>
    <xf numFmtId="0" fontId="188" fillId="0" borderId="0" xfId="0" applyFont="1"/>
    <xf numFmtId="0" fontId="187" fillId="0" borderId="0" xfId="0" applyFont="1"/>
    <xf numFmtId="0" fontId="187" fillId="0" borderId="0" xfId="330" applyFont="1"/>
    <xf numFmtId="0" fontId="187" fillId="0" borderId="0" xfId="0" applyFont="1" applyFill="1" applyBorder="1"/>
    <xf numFmtId="0" fontId="187" fillId="0" borderId="0" xfId="0" applyFont="1" applyBorder="1"/>
    <xf numFmtId="166" fontId="24" fillId="0" borderId="8" xfId="31" applyNumberFormat="1" applyFont="1" applyFill="1" applyBorder="1"/>
    <xf numFmtId="9" fontId="24" fillId="0" borderId="0" xfId="137" applyFont="1" applyFill="1" applyAlignment="1"/>
    <xf numFmtId="172" fontId="24" fillId="0" borderId="60" xfId="331" applyNumberFormat="1" applyFont="1" applyFill="1" applyBorder="1" applyAlignment="1">
      <alignment horizontal="center" vertical="top" wrapText="1"/>
    </xf>
    <xf numFmtId="166" fontId="24" fillId="0" borderId="0" xfId="0" applyNumberFormat="1" applyFont="1" applyFill="1" applyAlignment="1">
      <alignment horizontal="right"/>
    </xf>
    <xf numFmtId="0" fontId="19" fillId="0" borderId="0" xfId="0" applyFont="1" applyFill="1" applyAlignment="1">
      <alignment horizontal="left"/>
    </xf>
    <xf numFmtId="0" fontId="19" fillId="0" borderId="0" xfId="334" applyFont="1" applyFill="1" applyAlignment="1">
      <alignment horizontal="left"/>
    </xf>
    <xf numFmtId="0" fontId="19" fillId="0" borderId="0" xfId="334"/>
    <xf numFmtId="0" fontId="67" fillId="0" borderId="0" xfId="330" applyFont="1"/>
    <xf numFmtId="3" fontId="19" fillId="0" borderId="22" xfId="0" applyNumberFormat="1" applyFont="1" applyFill="1" applyBorder="1" applyAlignment="1">
      <alignment horizontal="center"/>
    </xf>
    <xf numFmtId="1" fontId="19" fillId="0" borderId="22" xfId="0" applyNumberFormat="1" applyFont="1" applyFill="1" applyBorder="1" applyAlignment="1">
      <alignment horizontal="center"/>
    </xf>
    <xf numFmtId="0" fontId="19" fillId="0" borderId="0" xfId="0" applyFont="1" applyFill="1" applyAlignment="1">
      <alignment horizontal="left" vertical="top" wrapText="1"/>
    </xf>
    <xf numFmtId="166" fontId="24" fillId="111" borderId="19" xfId="31" applyNumberFormat="1" applyFont="1" applyFill="1" applyBorder="1" applyAlignment="1"/>
    <xf numFmtId="166" fontId="152" fillId="0" borderId="0" xfId="31" applyNumberFormat="1" applyFont="1" applyFill="1"/>
    <xf numFmtId="185" fontId="24" fillId="0" borderId="0" xfId="0" applyNumberFormat="1" applyFont="1" applyFill="1"/>
    <xf numFmtId="43" fontId="24" fillId="111" borderId="19" xfId="31" applyFont="1" applyFill="1" applyBorder="1" applyAlignment="1"/>
    <xf numFmtId="166" fontId="24" fillId="51" borderId="51" xfId="47339" applyNumberFormat="1" applyFont="1" applyFill="1" applyBorder="1" applyAlignment="1">
      <alignment horizontal="center" wrapText="1"/>
    </xf>
    <xf numFmtId="2" fontId="24" fillId="51" borderId="51" xfId="47338" applyNumberFormat="1" applyFont="1" applyFill="1" applyBorder="1" applyAlignment="1">
      <alignment horizontal="center" wrapText="1"/>
    </xf>
    <xf numFmtId="2" fontId="24" fillId="51" borderId="32" xfId="31" applyNumberFormat="1" applyFont="1" applyFill="1" applyBorder="1" applyAlignment="1">
      <alignment horizontal="center" vertical="center" wrapText="1"/>
    </xf>
    <xf numFmtId="0" fontId="191" fillId="112" borderId="53" xfId="0" applyFont="1" applyFill="1" applyBorder="1" applyAlignment="1">
      <alignment horizontal="centerContinuous"/>
    </xf>
    <xf numFmtId="42" fontId="19" fillId="0" borderId="0" xfId="0" applyNumberFormat="1" applyFont="1"/>
    <xf numFmtId="167" fontId="19" fillId="0" borderId="49" xfId="598" applyNumberFormat="1" applyFont="1" applyFill="1" applyBorder="1"/>
    <xf numFmtId="167" fontId="19" fillId="0" borderId="8" xfId="598" applyNumberFormat="1" applyFont="1" applyFill="1" applyBorder="1"/>
    <xf numFmtId="167" fontId="19" fillId="0" borderId="31" xfId="598" applyNumberFormat="1" applyFont="1" applyFill="1" applyBorder="1"/>
    <xf numFmtId="0" fontId="167" fillId="112" borderId="111" xfId="853" applyFont="1" applyFill="1" applyBorder="1"/>
    <xf numFmtId="0" fontId="167" fillId="112" borderId="67" xfId="853" applyFont="1" applyFill="1" applyBorder="1" applyAlignment="1">
      <alignment horizontal="center"/>
    </xf>
    <xf numFmtId="0" fontId="167" fillId="112" borderId="46" xfId="853" applyFont="1" applyFill="1" applyBorder="1" applyAlignment="1">
      <alignment horizontal="center"/>
    </xf>
    <xf numFmtId="0" fontId="167" fillId="112" borderId="68" xfId="853" applyFont="1" applyFill="1" applyBorder="1" applyAlignment="1">
      <alignment horizontal="center"/>
    </xf>
    <xf numFmtId="5" fontId="19" fillId="0" borderId="38" xfId="330" applyNumberFormat="1" applyFont="1" applyFill="1" applyBorder="1" applyAlignment="1">
      <alignment horizontal="left" wrapText="1"/>
    </xf>
    <xf numFmtId="167" fontId="19" fillId="0" borderId="54" xfId="1289" applyNumberFormat="1" applyFill="1" applyBorder="1"/>
    <xf numFmtId="167" fontId="19" fillId="0" borderId="21" xfId="1289" applyNumberFormat="1" applyFill="1" applyBorder="1"/>
    <xf numFmtId="167" fontId="19" fillId="0" borderId="60" xfId="51" applyNumberFormat="1" applyFill="1" applyBorder="1"/>
    <xf numFmtId="0" fontId="40" fillId="111" borderId="40" xfId="853" applyFont="1" applyFill="1" applyBorder="1"/>
    <xf numFmtId="0" fontId="19" fillId="111" borderId="40" xfId="853" applyFill="1" applyBorder="1"/>
    <xf numFmtId="0" fontId="19" fillId="111" borderId="4" xfId="853" applyFill="1" applyBorder="1"/>
    <xf numFmtId="0" fontId="19" fillId="111" borderId="64" xfId="853" applyFill="1" applyBorder="1"/>
    <xf numFmtId="0" fontId="19" fillId="0" borderId="0" xfId="47408" applyFont="1" applyAlignment="1">
      <alignment horizontal="left"/>
    </xf>
    <xf numFmtId="0" fontId="67" fillId="0" borderId="0" xfId="47409" applyAlignment="1">
      <alignment wrapText="1"/>
    </xf>
    <xf numFmtId="0" fontId="19" fillId="0" borderId="0" xfId="334" applyFill="1"/>
    <xf numFmtId="0" fontId="19" fillId="0" borderId="0" xfId="47409" applyFont="1" applyFill="1" applyAlignment="1">
      <alignment horizontal="left"/>
    </xf>
    <xf numFmtId="0" fontId="19" fillId="0" borderId="0" xfId="47409" applyFont="1" applyFill="1" applyAlignment="1"/>
    <xf numFmtId="0" fontId="40" fillId="0" borderId="0" xfId="47409" applyFont="1" applyFill="1" applyAlignment="1">
      <alignment horizontal="left" wrapText="1"/>
    </xf>
    <xf numFmtId="0" fontId="192" fillId="0" borderId="30" xfId="0" applyFont="1" applyBorder="1" applyAlignment="1">
      <alignment vertical="center"/>
    </xf>
    <xf numFmtId="0" fontId="19" fillId="0" borderId="30" xfId="0" applyFont="1" applyBorder="1" applyAlignment="1">
      <alignment vertical="center"/>
    </xf>
    <xf numFmtId="0" fontId="19" fillId="0" borderId="22" xfId="0" applyFont="1" applyBorder="1" applyAlignment="1">
      <alignment vertical="center"/>
    </xf>
    <xf numFmtId="166" fontId="5" fillId="0" borderId="77" xfId="31" applyNumberFormat="1" applyFont="1" applyBorder="1" applyAlignment="1">
      <alignment vertical="center"/>
    </xf>
    <xf numFmtId="166" fontId="192" fillId="0" borderId="77" xfId="31" applyNumberFormat="1" applyFont="1" applyBorder="1" applyAlignment="1">
      <alignment vertical="center"/>
    </xf>
    <xf numFmtId="166" fontId="38" fillId="0" borderId="0" xfId="31" applyNumberFormat="1" applyFont="1" applyFill="1"/>
    <xf numFmtId="166" fontId="19" fillId="0" borderId="0" xfId="31" applyNumberFormat="1" applyFont="1" applyFill="1" applyAlignment="1">
      <alignment horizontal="left" vertical="top" wrapText="1"/>
    </xf>
    <xf numFmtId="166" fontId="169" fillId="112" borderId="42" xfId="31" applyNumberFormat="1" applyFont="1" applyFill="1" applyBorder="1" applyAlignment="1">
      <alignment horizontal="right"/>
    </xf>
    <xf numFmtId="0" fontId="24" fillId="0" borderId="8" xfId="0" applyFont="1" applyBorder="1" applyAlignment="1">
      <alignment horizontal="left" vertical="top" wrapText="1"/>
    </xf>
    <xf numFmtId="44" fontId="0" fillId="0" borderId="8" xfId="51" applyFont="1" applyBorder="1" applyAlignment="1">
      <alignment wrapText="1"/>
    </xf>
    <xf numFmtId="0" fontId="24" fillId="0" borderId="8" xfId="0" applyFont="1" applyBorder="1" applyAlignment="1">
      <alignment horizontal="left" vertical="center" wrapText="1"/>
    </xf>
    <xf numFmtId="0" fontId="24" fillId="0" borderId="8" xfId="617" applyFont="1" applyFill="1" applyBorder="1"/>
    <xf numFmtId="0" fontId="24" fillId="0" borderId="8" xfId="617" applyFont="1" applyFill="1" applyBorder="1" applyAlignment="1">
      <alignment wrapText="1"/>
    </xf>
    <xf numFmtId="0" fontId="38" fillId="51" borderId="40" xfId="0" applyFont="1" applyFill="1" applyBorder="1" applyAlignment="1">
      <alignment horizontal="left" wrapText="1"/>
    </xf>
    <xf numFmtId="0" fontId="38" fillId="51" borderId="4" xfId="0" applyFont="1" applyFill="1" applyBorder="1" applyAlignment="1">
      <alignment horizontal="left" wrapText="1"/>
    </xf>
    <xf numFmtId="167" fontId="38" fillId="51" borderId="22" xfId="0" applyNumberFormat="1" applyFont="1" applyFill="1" applyBorder="1"/>
    <xf numFmtId="0" fontId="190" fillId="0" borderId="8" xfId="330" applyFont="1" applyBorder="1" applyAlignment="1">
      <alignment horizontal="left" vertical="center" wrapText="1"/>
    </xf>
    <xf numFmtId="0" fontId="190" fillId="0" borderId="8" xfId="330" applyFont="1" applyFill="1" applyBorder="1" applyAlignment="1">
      <alignment horizontal="center" vertical="center" wrapText="1"/>
    </xf>
    <xf numFmtId="0" fontId="190" fillId="0" borderId="0" xfId="330" applyFont="1" applyFill="1" applyAlignment="1">
      <alignment horizontal="left" vertical="top" wrapText="1"/>
    </xf>
    <xf numFmtId="167" fontId="24" fillId="49" borderId="8" xfId="1289" applyNumberFormat="1" applyFont="1" applyFill="1" applyBorder="1"/>
    <xf numFmtId="167" fontId="24" fillId="49" borderId="44" xfId="1289" applyNumberFormat="1" applyFont="1" applyFill="1" applyBorder="1"/>
    <xf numFmtId="167" fontId="40" fillId="0" borderId="31" xfId="47349" applyNumberFormat="1" applyFont="1" applyFill="1" applyBorder="1"/>
    <xf numFmtId="44" fontId="40" fillId="0" borderId="31" xfId="47349" applyFont="1" applyFill="1" applyBorder="1"/>
    <xf numFmtId="167" fontId="19" fillId="0" borderId="85" xfId="1289" applyNumberFormat="1" applyFont="1" applyFill="1" applyBorder="1"/>
    <xf numFmtId="0" fontId="24" fillId="0" borderId="0" xfId="0" applyFont="1" applyFill="1"/>
    <xf numFmtId="0" fontId="55" fillId="0" borderId="39" xfId="0" applyFont="1" applyBorder="1" applyAlignment="1">
      <alignment horizontal="center"/>
    </xf>
    <xf numFmtId="0" fontId="0" fillId="0" borderId="70" xfId="0" applyBorder="1" applyAlignment="1">
      <alignment horizontal="center"/>
    </xf>
    <xf numFmtId="0" fontId="0" fillId="0" borderId="77" xfId="0" applyBorder="1" applyAlignment="1">
      <alignment horizontal="center"/>
    </xf>
    <xf numFmtId="3" fontId="40" fillId="0" borderId="42" xfId="0" applyNumberFormat="1" applyFont="1" applyBorder="1" applyAlignment="1">
      <alignment vertical="center"/>
    </xf>
    <xf numFmtId="3" fontId="40" fillId="0" borderId="18" xfId="0" applyNumberFormat="1" applyFont="1" applyBorder="1" applyAlignment="1">
      <alignment vertical="center"/>
    </xf>
    <xf numFmtId="0" fontId="40" fillId="0" borderId="22" xfId="0" applyFont="1" applyBorder="1"/>
    <xf numFmtId="0" fontId="21" fillId="49" borderId="22" xfId="0" applyFont="1" applyFill="1" applyBorder="1" applyAlignment="1">
      <alignment horizontal="center" vertical="center"/>
    </xf>
    <xf numFmtId="0" fontId="25" fillId="0" borderId="29" xfId="0" applyFont="1" applyBorder="1"/>
    <xf numFmtId="6" fontId="25" fillId="51" borderId="30" xfId="0" applyNumberFormat="1" applyFont="1" applyFill="1" applyBorder="1" applyAlignment="1">
      <alignment horizontal="center" vertical="center"/>
    </xf>
    <xf numFmtId="0" fontId="21" fillId="115" borderId="83" xfId="0" applyFont="1" applyFill="1" applyBorder="1" applyAlignment="1">
      <alignment horizontal="center" vertical="center" wrapText="1"/>
    </xf>
    <xf numFmtId="0" fontId="21" fillId="115" borderId="30" xfId="0" applyFont="1" applyFill="1" applyBorder="1" applyAlignment="1">
      <alignment horizontal="center" vertical="center"/>
    </xf>
    <xf numFmtId="0" fontId="24" fillId="0" borderId="0" xfId="0" applyFont="1" applyFill="1"/>
    <xf numFmtId="0" fontId="40" fillId="0" borderId="87" xfId="330" applyFont="1" applyFill="1" applyBorder="1"/>
    <xf numFmtId="0" fontId="19" fillId="0" borderId="87" xfId="330" applyFill="1" applyBorder="1"/>
    <xf numFmtId="0" fontId="19" fillId="0" borderId="49" xfId="330" applyFill="1" applyBorder="1"/>
    <xf numFmtId="0" fontId="19" fillId="0" borderId="8" xfId="330" applyFill="1" applyBorder="1"/>
    <xf numFmtId="0" fontId="19" fillId="0" borderId="50" xfId="330" applyFill="1" applyBorder="1"/>
    <xf numFmtId="0" fontId="19" fillId="0" borderId="29" xfId="330" applyFill="1" applyBorder="1"/>
    <xf numFmtId="166" fontId="0" fillId="0" borderId="49" xfId="47430" applyNumberFormat="1" applyFont="1" applyFill="1" applyBorder="1"/>
    <xf numFmtId="166" fontId="0" fillId="0" borderId="8" xfId="47430" applyNumberFormat="1" applyFont="1" applyFill="1" applyBorder="1"/>
    <xf numFmtId="181" fontId="19" fillId="0" borderId="8" xfId="330" applyNumberFormat="1" applyFill="1" applyBorder="1"/>
    <xf numFmtId="172" fontId="0" fillId="0" borderId="50" xfId="622" applyNumberFormat="1" applyFont="1" applyFill="1" applyBorder="1"/>
    <xf numFmtId="0" fontId="40" fillId="0" borderId="29" xfId="330" applyFont="1" applyFill="1" applyBorder="1"/>
    <xf numFmtId="166" fontId="0" fillId="0" borderId="49" xfId="1259" applyNumberFormat="1" applyFont="1" applyFill="1" applyBorder="1"/>
    <xf numFmtId="166" fontId="0" fillId="0" borderId="8" xfId="1259" applyNumberFormat="1" applyFont="1" applyFill="1" applyBorder="1"/>
    <xf numFmtId="166" fontId="0" fillId="0" borderId="49" xfId="47431" applyNumberFormat="1" applyFont="1" applyFill="1" applyBorder="1"/>
    <xf numFmtId="166" fontId="0" fillId="0" borderId="8" xfId="47431" applyNumberFormat="1" applyFont="1" applyFill="1" applyBorder="1"/>
    <xf numFmtId="0" fontId="19" fillId="0" borderId="29" xfId="330" applyFont="1" applyFill="1" applyBorder="1" applyAlignment="1">
      <alignment wrapText="1"/>
    </xf>
    <xf numFmtId="166" fontId="19" fillId="0" borderId="49" xfId="1259" applyNumberFormat="1" applyFont="1" applyFill="1" applyBorder="1"/>
    <xf numFmtId="166" fontId="19" fillId="0" borderId="8" xfId="1259" applyNumberFormat="1" applyFont="1" applyFill="1" applyBorder="1"/>
    <xf numFmtId="0" fontId="19" fillId="0" borderId="50" xfId="330" applyFont="1" applyFill="1" applyBorder="1"/>
    <xf numFmtId="0" fontId="19" fillId="0" borderId="8" xfId="330" applyFont="1" applyFill="1" applyBorder="1"/>
    <xf numFmtId="0" fontId="158" fillId="0" borderId="65" xfId="330" applyFont="1" applyFill="1" applyBorder="1"/>
    <xf numFmtId="0" fontId="40" fillId="0" borderId="85" xfId="0" applyFont="1" applyFill="1" applyBorder="1" applyAlignment="1"/>
    <xf numFmtId="0" fontId="40" fillId="0" borderId="85" xfId="0" applyFont="1" applyFill="1" applyBorder="1" applyAlignment="1">
      <alignment horizontal="left" wrapText="1" indent="1"/>
    </xf>
    <xf numFmtId="0" fontId="40" fillId="0" borderId="44" xfId="0" applyFont="1" applyFill="1" applyBorder="1" applyAlignment="1"/>
    <xf numFmtId="0" fontId="167" fillId="112" borderId="40" xfId="330" applyFont="1" applyFill="1" applyBorder="1"/>
    <xf numFmtId="0" fontId="19" fillId="0" borderId="36" xfId="330" applyFont="1" applyBorder="1"/>
    <xf numFmtId="0" fontId="167" fillId="112" borderId="41" xfId="330" applyFont="1" applyFill="1" applyBorder="1" applyAlignment="1">
      <alignment horizontal="left"/>
    </xf>
    <xf numFmtId="0" fontId="24" fillId="0" borderId="0" xfId="0" applyFont="1" applyFill="1"/>
    <xf numFmtId="0" fontId="181" fillId="0" borderId="8" xfId="330" applyFont="1" applyFill="1" applyBorder="1" applyAlignment="1">
      <alignment horizontal="left" vertical="center" wrapText="1"/>
    </xf>
    <xf numFmtId="0" fontId="166" fillId="0" borderId="8" xfId="47458" applyFont="1" applyFill="1" applyBorder="1" applyAlignment="1">
      <alignment horizontal="center" vertical="center"/>
    </xf>
    <xf numFmtId="0" fontId="166" fillId="0" borderId="8" xfId="47632" applyFont="1" applyBorder="1" applyAlignment="1">
      <alignment horizontal="left" vertical="center" wrapText="1"/>
    </xf>
    <xf numFmtId="0" fontId="181" fillId="0" borderId="8" xfId="330" applyFont="1" applyBorder="1" applyAlignment="1">
      <alignment horizontal="center" vertical="center" wrapText="1"/>
    </xf>
    <xf numFmtId="0" fontId="166" fillId="0" borderId="8" xfId="47637" applyFont="1" applyBorder="1" applyAlignment="1">
      <alignment horizontal="left" vertical="center" wrapText="1"/>
    </xf>
    <xf numFmtId="167" fontId="166" fillId="0" borderId="8" xfId="1299" applyNumberFormat="1" applyFont="1" applyFill="1" applyBorder="1" applyAlignment="1">
      <alignment horizontal="center" vertical="center" wrapText="1"/>
    </xf>
    <xf numFmtId="3" fontId="166" fillId="0" borderId="8" xfId="47458" applyNumberFormat="1" applyFont="1" applyFill="1" applyBorder="1" applyAlignment="1">
      <alignment horizontal="center" vertical="center" wrapText="1"/>
    </xf>
    <xf numFmtId="174" fontId="31" fillId="0" borderId="20" xfId="0" applyNumberFormat="1" applyFont="1" applyFill="1" applyBorder="1" applyAlignment="1">
      <alignment horizontal="center" wrapText="1"/>
    </xf>
    <xf numFmtId="174" fontId="31" fillId="0" borderId="85" xfId="0" applyNumberFormat="1" applyFont="1" applyFill="1" applyBorder="1" applyAlignment="1">
      <alignment horizontal="center" wrapText="1"/>
    </xf>
    <xf numFmtId="174" fontId="31" fillId="0" borderId="87" xfId="0" applyNumberFormat="1" applyFont="1" applyFill="1" applyBorder="1" applyAlignment="1">
      <alignment horizontal="center" wrapText="1"/>
    </xf>
    <xf numFmtId="174" fontId="31" fillId="0" borderId="71" xfId="0" applyNumberFormat="1" applyFont="1" applyFill="1" applyBorder="1" applyAlignment="1">
      <alignment horizontal="center" wrapText="1"/>
    </xf>
    <xf numFmtId="174" fontId="31" fillId="0" borderId="45" xfId="0" applyNumberFormat="1" applyFont="1" applyFill="1" applyBorder="1" applyAlignment="1">
      <alignment horizontal="center" wrapText="1"/>
    </xf>
    <xf numFmtId="174" fontId="31" fillId="0" borderId="88" xfId="0" applyNumberFormat="1" applyFont="1" applyFill="1" applyBorder="1" applyAlignment="1">
      <alignment horizontal="center" wrapText="1"/>
    </xf>
    <xf numFmtId="8" fontId="31" fillId="0" borderId="53" xfId="0" applyNumberFormat="1" applyFont="1" applyFill="1" applyBorder="1" applyAlignment="1">
      <alignment horizontal="center" wrapText="1"/>
    </xf>
    <xf numFmtId="8" fontId="31" fillId="0" borderId="63" xfId="0" applyNumberFormat="1" applyFont="1" applyFill="1" applyBorder="1" applyAlignment="1">
      <alignment horizontal="center" wrapText="1"/>
    </xf>
    <xf numFmtId="8" fontId="31" fillId="0" borderId="20" xfId="122" applyNumberFormat="1" applyFont="1" applyFill="1" applyBorder="1" applyAlignment="1">
      <alignment vertical="center" wrapText="1"/>
    </xf>
    <xf numFmtId="8" fontId="31" fillId="0" borderId="21" xfId="122" applyNumberFormat="1" applyFont="1" applyFill="1" applyBorder="1" applyAlignment="1">
      <alignment vertical="center" wrapText="1"/>
    </xf>
    <xf numFmtId="172" fontId="163" fillId="0" borderId="21" xfId="0" applyNumberFormat="1" applyFont="1" applyFill="1" applyBorder="1" applyAlignment="1">
      <alignment horizontal="center" vertical="center" wrapText="1"/>
    </xf>
    <xf numFmtId="6" fontId="163" fillId="0" borderId="21" xfId="0" applyNumberFormat="1" applyFont="1" applyFill="1" applyBorder="1" applyAlignment="1">
      <alignment vertical="center" wrapText="1"/>
    </xf>
    <xf numFmtId="172" fontId="163" fillId="0" borderId="60" xfId="0" applyNumberFormat="1" applyFont="1" applyFill="1" applyBorder="1" applyAlignment="1">
      <alignment horizontal="center" vertical="center" wrapText="1"/>
    </xf>
    <xf numFmtId="8" fontId="31" fillId="0" borderId="53" xfId="122" applyNumberFormat="1" applyFont="1" applyFill="1" applyBorder="1" applyAlignment="1">
      <alignment vertical="center" wrapText="1"/>
    </xf>
    <xf numFmtId="8" fontId="31" fillId="0" borderId="8" xfId="122" applyNumberFormat="1" applyFont="1" applyFill="1" applyBorder="1" applyAlignment="1">
      <alignment vertical="center" wrapText="1"/>
    </xf>
    <xf numFmtId="172" fontId="163" fillId="0" borderId="8" xfId="0" applyNumberFormat="1" applyFont="1" applyFill="1" applyBorder="1" applyAlignment="1">
      <alignment horizontal="center" vertical="center" wrapText="1"/>
    </xf>
    <xf numFmtId="6" fontId="163" fillId="0" borderId="8" xfId="0" applyNumberFormat="1" applyFont="1" applyFill="1" applyBorder="1" applyAlignment="1">
      <alignment vertical="center" wrapText="1"/>
    </xf>
    <xf numFmtId="172" fontId="163" fillId="0" borderId="50" xfId="0" applyNumberFormat="1" applyFont="1" applyFill="1" applyBorder="1" applyAlignment="1">
      <alignment horizontal="center" vertical="center" wrapText="1"/>
    </xf>
    <xf numFmtId="8" fontId="31" fillId="0" borderId="63" xfId="122" applyNumberFormat="1" applyFont="1" applyFill="1" applyBorder="1" applyAlignment="1">
      <alignment vertical="center" wrapText="1"/>
    </xf>
    <xf numFmtId="8" fontId="31" fillId="0" borderId="51" xfId="122" applyNumberFormat="1" applyFont="1" applyFill="1" applyBorder="1" applyAlignment="1">
      <alignment vertical="center" wrapText="1"/>
    </xf>
    <xf numFmtId="172" fontId="163" fillId="0" borderId="51" xfId="0" applyNumberFormat="1" applyFont="1" applyFill="1" applyBorder="1" applyAlignment="1">
      <alignment horizontal="center" vertical="center" wrapText="1"/>
    </xf>
    <xf numFmtId="6" fontId="163" fillId="0" borderId="51" xfId="0" applyNumberFormat="1" applyFont="1" applyFill="1" applyBorder="1" applyAlignment="1">
      <alignment vertical="center" wrapText="1"/>
    </xf>
    <xf numFmtId="172" fontId="163" fillId="0" borderId="32" xfId="0" applyNumberFormat="1" applyFont="1" applyFill="1" applyBorder="1" applyAlignment="1">
      <alignment horizontal="center" vertical="center" wrapText="1"/>
    </xf>
    <xf numFmtId="167" fontId="67" fillId="0" borderId="0" xfId="0" applyNumberFormat="1" applyFont="1"/>
    <xf numFmtId="186" fontId="24" fillId="0" borderId="0" xfId="0" applyNumberFormat="1" applyFont="1" applyFill="1" applyBorder="1"/>
    <xf numFmtId="167" fontId="19" fillId="0" borderId="0" xfId="330" applyNumberFormat="1"/>
    <xf numFmtId="0" fontId="19" fillId="0" borderId="0" xfId="941" applyFont="1" applyAlignment="1">
      <alignment horizontal="left" wrapText="1"/>
    </xf>
    <xf numFmtId="0" fontId="24" fillId="0" borderId="0" xfId="0" applyFont="1" applyFill="1"/>
    <xf numFmtId="0" fontId="169" fillId="112" borderId="27" xfId="0" applyFont="1" applyFill="1" applyBorder="1" applyAlignment="1">
      <alignment horizontal="center" wrapText="1"/>
    </xf>
    <xf numFmtId="0" fontId="169" fillId="112" borderId="28" xfId="0" applyFont="1" applyFill="1" applyBorder="1" applyAlignment="1">
      <alignment horizontal="center" wrapText="1"/>
    </xf>
    <xf numFmtId="0" fontId="19" fillId="0" borderId="0" xfId="0" applyFont="1" applyFill="1" applyAlignment="1">
      <alignment horizontal="left" vertical="top" wrapText="1"/>
    </xf>
    <xf numFmtId="0" fontId="19" fillId="0" borderId="0" xfId="0" applyFont="1" applyFill="1" applyAlignment="1">
      <alignment wrapText="1"/>
    </xf>
    <xf numFmtId="0" fontId="19" fillId="49" borderId="0" xfId="0" applyFont="1" applyFill="1" applyBorder="1" applyAlignment="1">
      <alignment horizontal="left" vertical="center" wrapText="1"/>
    </xf>
    <xf numFmtId="9" fontId="21" fillId="0" borderId="77" xfId="0" applyNumberFormat="1" applyFont="1" applyBorder="1" applyAlignment="1">
      <alignment horizontal="center" vertical="center"/>
    </xf>
    <xf numFmtId="0" fontId="21" fillId="115" borderId="30" xfId="0" applyFont="1" applyFill="1" applyBorder="1" applyAlignment="1">
      <alignment horizontal="center" vertical="center" wrapText="1"/>
    </xf>
    <xf numFmtId="0" fontId="21" fillId="115" borderId="77" xfId="0" applyFont="1" applyFill="1" applyBorder="1" applyAlignment="1">
      <alignment horizontal="center" vertical="center" wrapText="1"/>
    </xf>
    <xf numFmtId="43" fontId="19" fillId="0" borderId="0" xfId="330" applyNumberFormat="1" applyBorder="1" applyAlignment="1">
      <alignment horizontal="center"/>
    </xf>
    <xf numFmtId="0" fontId="19" fillId="0" borderId="0" xfId="941" applyFont="1" applyAlignment="1">
      <alignment horizontal="left" vertical="top"/>
    </xf>
    <xf numFmtId="0" fontId="24" fillId="111" borderId="79" xfId="133" applyFont="1" applyFill="1" applyBorder="1"/>
    <xf numFmtId="44" fontId="40" fillId="0" borderId="31" xfId="51" applyFont="1" applyFill="1" applyBorder="1" applyAlignment="1">
      <alignment horizontal="right" vertical="top" wrapText="1"/>
    </xf>
    <xf numFmtId="167" fontId="24" fillId="0" borderId="0" xfId="51" applyNumberFormat="1" applyFont="1" applyFill="1" applyBorder="1" applyAlignment="1" applyProtection="1">
      <alignment wrapText="1"/>
      <protection locked="0"/>
    </xf>
    <xf numFmtId="2" fontId="24" fillId="0" borderId="0" xfId="31" applyNumberFormat="1" applyFont="1" applyFill="1" applyBorder="1" applyAlignment="1" applyProtection="1">
      <alignment horizontal="center" vertical="center" wrapText="1"/>
      <protection locked="0"/>
    </xf>
    <xf numFmtId="167" fontId="24" fillId="0" borderId="0" xfId="51" applyNumberFormat="1" applyFont="1" applyFill="1" applyBorder="1" applyAlignment="1" applyProtection="1">
      <alignment horizontal="center"/>
      <protection locked="0"/>
    </xf>
    <xf numFmtId="2" fontId="24" fillId="0" borderId="75" xfId="31" applyNumberFormat="1" applyFont="1" applyFill="1" applyBorder="1" applyAlignment="1" applyProtection="1">
      <alignment horizontal="center" vertical="center" wrapText="1"/>
      <protection locked="0"/>
    </xf>
    <xf numFmtId="0" fontId="24" fillId="0" borderId="67" xfId="47338" applyFont="1" applyBorder="1" applyAlignment="1">
      <alignment horizontal="center" wrapText="1"/>
    </xf>
    <xf numFmtId="166" fontId="24" fillId="0" borderId="46" xfId="47339" applyNumberFormat="1" applyFont="1" applyBorder="1" applyAlignment="1">
      <alignment horizontal="center" wrapText="1"/>
    </xf>
    <xf numFmtId="166" fontId="24" fillId="0" borderId="46" xfId="47339" applyNumberFormat="1" applyFont="1" applyFill="1" applyBorder="1" applyAlignment="1">
      <alignment horizontal="center" wrapText="1"/>
    </xf>
    <xf numFmtId="2" fontId="24" fillId="0" borderId="46" xfId="47338" applyNumberFormat="1" applyFont="1" applyBorder="1" applyAlignment="1">
      <alignment horizontal="center" wrapText="1"/>
    </xf>
    <xf numFmtId="2" fontId="24" fillId="0" borderId="68" xfId="31" applyNumberFormat="1" applyFont="1" applyFill="1" applyBorder="1" applyAlignment="1">
      <alignment horizontal="center" vertical="center" wrapText="1"/>
    </xf>
    <xf numFmtId="0" fontId="19" fillId="0" borderId="31" xfId="0" applyFont="1" applyFill="1" applyBorder="1" applyAlignment="1">
      <alignment horizontal="justify" vertical="top" wrapText="1"/>
    </xf>
    <xf numFmtId="3" fontId="24" fillId="0" borderId="75" xfId="0" applyNumberFormat="1" applyFont="1" applyBorder="1"/>
    <xf numFmtId="172" fontId="24" fillId="0" borderId="50" xfId="331" applyNumberFormat="1" applyFont="1" applyFill="1" applyBorder="1" applyAlignment="1">
      <alignment horizontal="center" vertical="top" wrapText="1"/>
    </xf>
    <xf numFmtId="49" fontId="25" fillId="0" borderId="77" xfId="0" applyNumberFormat="1" applyFont="1" applyBorder="1" applyAlignment="1">
      <alignment horizontal="right" vertical="center"/>
    </xf>
    <xf numFmtId="172" fontId="25" fillId="0" borderId="77" xfId="0" applyNumberFormat="1" applyFont="1" applyBorder="1" applyAlignment="1">
      <alignment horizontal="center" vertical="center"/>
    </xf>
    <xf numFmtId="0" fontId="21" fillId="49" borderId="64" xfId="0" applyFont="1" applyFill="1" applyBorder="1" applyAlignment="1">
      <alignment horizontal="center" vertical="center"/>
    </xf>
    <xf numFmtId="0" fontId="21" fillId="115" borderId="34" xfId="0" applyFont="1" applyFill="1" applyBorder="1" applyAlignment="1">
      <alignment horizontal="center" vertical="center" wrapText="1"/>
    </xf>
    <xf numFmtId="0" fontId="21" fillId="115" borderId="77" xfId="0" applyFont="1" applyFill="1" applyBorder="1" applyAlignment="1">
      <alignment horizontal="center" vertical="center"/>
    </xf>
    <xf numFmtId="167" fontId="25" fillId="0" borderId="30" xfId="0" applyNumberFormat="1" applyFont="1" applyBorder="1" applyAlignment="1">
      <alignment horizontal="center" vertical="center"/>
    </xf>
    <xf numFmtId="167" fontId="21" fillId="0" borderId="30" xfId="0" applyNumberFormat="1" applyFont="1" applyBorder="1" applyAlignment="1">
      <alignment horizontal="center" vertical="center"/>
    </xf>
    <xf numFmtId="3" fontId="25" fillId="0" borderId="29" xfId="0" applyNumberFormat="1" applyFont="1" applyFill="1" applyBorder="1" applyAlignment="1">
      <alignment horizontal="center" vertical="center"/>
    </xf>
    <xf numFmtId="3" fontId="25" fillId="0" borderId="30" xfId="0" applyNumberFormat="1" applyFont="1" applyBorder="1" applyAlignment="1">
      <alignment horizontal="center" vertical="center"/>
    </xf>
    <xf numFmtId="37" fontId="25" fillId="0" borderId="29" xfId="31" applyNumberFormat="1" applyFont="1" applyFill="1" applyBorder="1" applyAlignment="1">
      <alignment horizontal="center" vertical="center"/>
    </xf>
    <xf numFmtId="37" fontId="25" fillId="0" borderId="66" xfId="31" applyNumberFormat="1" applyFont="1" applyFill="1" applyBorder="1" applyAlignment="1">
      <alignment horizontal="center" vertical="center"/>
    </xf>
    <xf numFmtId="0" fontId="21" fillId="0" borderId="0" xfId="0" applyFont="1" applyFill="1" applyAlignment="1">
      <alignment vertical="center"/>
    </xf>
    <xf numFmtId="3" fontId="24" fillId="0" borderId="51" xfId="0" applyNumberFormat="1" applyFont="1" applyFill="1" applyBorder="1" applyAlignment="1">
      <alignment horizontal="center"/>
    </xf>
    <xf numFmtId="0" fontId="169" fillId="112" borderId="27" xfId="0" applyFont="1" applyFill="1" applyBorder="1" applyAlignment="1">
      <alignment horizontal="center" vertical="center" wrapText="1"/>
    </xf>
    <xf numFmtId="0" fontId="19" fillId="0" borderId="0" xfId="0" applyFont="1" applyFill="1" applyAlignment="1">
      <alignment wrapText="1"/>
    </xf>
    <xf numFmtId="0" fontId="167" fillId="112" borderId="87" xfId="330" applyFont="1" applyFill="1" applyBorder="1" applyAlignment="1">
      <alignment horizontal="center" vertical="center"/>
    </xf>
    <xf numFmtId="0" fontId="193" fillId="0" borderId="0" xfId="330" applyFont="1" applyFill="1"/>
    <xf numFmtId="0" fontId="19" fillId="0" borderId="21" xfId="0" applyFont="1" applyFill="1" applyBorder="1" applyAlignment="1">
      <alignment horizontal="center" vertical="center"/>
    </xf>
    <xf numFmtId="39" fontId="19" fillId="0" borderId="21" xfId="31" applyNumberFormat="1" applyFont="1" applyFill="1" applyBorder="1" applyAlignment="1">
      <alignment horizontal="center" vertical="center"/>
    </xf>
    <xf numFmtId="0" fontId="19" fillId="0" borderId="8" xfId="0" applyFont="1" applyFill="1" applyBorder="1" applyAlignment="1">
      <alignment horizontal="center" vertical="center"/>
    </xf>
    <xf numFmtId="39" fontId="19" fillId="0" borderId="8" xfId="31" applyNumberFormat="1" applyFont="1" applyFill="1" applyBorder="1" applyAlignment="1">
      <alignment horizontal="center" vertical="center"/>
    </xf>
    <xf numFmtId="0" fontId="19" fillId="0" borderId="51" xfId="0" applyFont="1" applyFill="1" applyBorder="1" applyAlignment="1">
      <alignment horizontal="center" vertical="center"/>
    </xf>
    <xf numFmtId="39" fontId="19" fillId="0" borderId="51" xfId="31" applyNumberFormat="1" applyFont="1" applyFill="1" applyBorder="1" applyAlignment="1">
      <alignment horizontal="center" vertical="center"/>
    </xf>
    <xf numFmtId="166" fontId="19" fillId="0" borderId="21" xfId="31" applyNumberFormat="1" applyFont="1" applyFill="1" applyBorder="1" applyAlignment="1" applyProtection="1">
      <alignment horizontal="center" vertical="center"/>
      <protection locked="0"/>
    </xf>
    <xf numFmtId="164" fontId="19" fillId="0" borderId="21" xfId="31" applyNumberFormat="1" applyFont="1" applyFill="1" applyBorder="1" applyAlignment="1">
      <alignment horizontal="center" vertical="center"/>
    </xf>
    <xf numFmtId="164" fontId="19" fillId="0" borderId="60" xfId="31" applyNumberFormat="1" applyFont="1" applyFill="1" applyBorder="1" applyAlignment="1">
      <alignment horizontal="center" vertical="center"/>
    </xf>
    <xf numFmtId="166" fontId="19" fillId="0" borderId="8" xfId="31" applyNumberFormat="1" applyFont="1" applyFill="1" applyBorder="1" applyAlignment="1" applyProtection="1">
      <alignment horizontal="center" vertical="center"/>
      <protection locked="0"/>
    </xf>
    <xf numFmtId="164" fontId="19" fillId="0" borderId="8" xfId="31" applyNumberFormat="1" applyFont="1" applyFill="1" applyBorder="1" applyAlignment="1">
      <alignment horizontal="center" vertical="center"/>
    </xf>
    <xf numFmtId="164" fontId="19" fillId="0" borderId="50" xfId="31" applyNumberFormat="1" applyFont="1" applyFill="1" applyBorder="1" applyAlignment="1">
      <alignment horizontal="center" vertical="center"/>
    </xf>
    <xf numFmtId="166" fontId="19" fillId="0" borderId="51" xfId="31" applyNumberFormat="1" applyFont="1" applyFill="1" applyBorder="1" applyAlignment="1" applyProtection="1">
      <alignment horizontal="center" vertical="center"/>
      <protection locked="0"/>
    </xf>
    <xf numFmtId="164" fontId="19" fillId="0" borderId="51" xfId="31" applyNumberFormat="1" applyFont="1" applyFill="1" applyBorder="1" applyAlignment="1">
      <alignment horizontal="center" vertical="center"/>
    </xf>
    <xf numFmtId="164" fontId="19" fillId="0" borderId="32" xfId="31" applyNumberFormat="1" applyFont="1" applyFill="1" applyBorder="1" applyAlignment="1">
      <alignment horizontal="center" vertical="center"/>
    </xf>
    <xf numFmtId="0" fontId="19" fillId="0" borderId="0" xfId="0" applyFont="1" applyAlignment="1">
      <alignment horizontal="center" vertical="center"/>
    </xf>
    <xf numFmtId="0" fontId="24" fillId="0" borderId="0" xfId="0" applyFont="1" applyFill="1" applyAlignment="1">
      <alignment horizontal="center" vertical="center"/>
    </xf>
    <xf numFmtId="43" fontId="24" fillId="0" borderId="0" xfId="31" applyFont="1" applyFill="1" applyAlignment="1">
      <alignment horizontal="center" vertical="center"/>
    </xf>
    <xf numFmtId="164" fontId="24" fillId="0" borderId="0" xfId="0" applyNumberFormat="1" applyFont="1" applyFill="1" applyAlignment="1">
      <alignment horizontal="center" vertical="center"/>
    </xf>
    <xf numFmtId="9" fontId="24" fillId="0" borderId="0" xfId="137" applyFont="1" applyFill="1" applyAlignment="1">
      <alignment horizontal="center" vertical="center"/>
    </xf>
    <xf numFmtId="0" fontId="0" fillId="0" borderId="0" xfId="0" applyAlignment="1">
      <alignment horizontal="center" vertical="center"/>
    </xf>
    <xf numFmtId="0" fontId="24" fillId="0" borderId="49" xfId="0" applyFont="1" applyFill="1" applyBorder="1" applyAlignment="1" applyProtection="1">
      <alignment horizontal="center" vertical="center" wrapText="1"/>
      <protection locked="0"/>
    </xf>
    <xf numFmtId="167" fontId="24" fillId="0" borderId="50" xfId="51" applyNumberFormat="1" applyFont="1" applyFill="1" applyBorder="1" applyAlignment="1" applyProtection="1">
      <alignment horizontal="center" vertical="center"/>
      <protection locked="0"/>
    </xf>
    <xf numFmtId="0" fontId="24" fillId="0" borderId="49" xfId="0" applyFont="1" applyBorder="1" applyAlignment="1">
      <alignment horizontal="center" vertical="center"/>
    </xf>
    <xf numFmtId="0" fontId="24" fillId="0" borderId="76" xfId="0" applyFont="1" applyBorder="1" applyAlignment="1">
      <alignment horizontal="center" vertical="center"/>
    </xf>
    <xf numFmtId="167" fontId="24" fillId="0" borderId="74" xfId="51" applyNumberFormat="1" applyFont="1" applyFill="1" applyBorder="1" applyAlignment="1" applyProtection="1">
      <alignment horizontal="center" vertical="center"/>
      <protection locked="0"/>
    </xf>
    <xf numFmtId="167" fontId="24" fillId="0" borderId="8" xfId="51" applyNumberFormat="1" applyFont="1" applyFill="1" applyBorder="1" applyAlignment="1" applyProtection="1">
      <alignment horizontal="center" vertical="center" wrapText="1"/>
      <protection locked="0"/>
    </xf>
    <xf numFmtId="167" fontId="24" fillId="0" borderId="75" xfId="51" applyNumberFormat="1" applyFont="1" applyFill="1" applyBorder="1" applyAlignment="1" applyProtection="1">
      <alignment horizontal="center" vertical="center" wrapText="1"/>
      <protection locked="0"/>
    </xf>
    <xf numFmtId="0" fontId="169" fillId="112" borderId="27" xfId="0" applyFont="1" applyFill="1" applyBorder="1" applyAlignment="1" applyProtection="1">
      <alignment horizontal="center" vertical="center" wrapText="1"/>
      <protection locked="0"/>
    </xf>
    <xf numFmtId="166" fontId="19" fillId="0" borderId="49" xfId="47430" applyNumberFormat="1" applyFont="1" applyFill="1" applyBorder="1" applyAlignment="1">
      <alignment horizontal="center" vertical="center"/>
    </xf>
    <xf numFmtId="166" fontId="19" fillId="0" borderId="8" xfId="47430" applyNumberFormat="1" applyFont="1" applyFill="1" applyBorder="1" applyAlignment="1">
      <alignment horizontal="center" vertical="center"/>
    </xf>
    <xf numFmtId="181" fontId="19" fillId="0" borderId="8" xfId="330" applyNumberFormat="1" applyFont="1" applyFill="1" applyBorder="1" applyAlignment="1">
      <alignment horizontal="center" vertical="center"/>
    </xf>
    <xf numFmtId="166" fontId="19" fillId="111" borderId="49" xfId="1259" applyNumberFormat="1" applyFont="1" applyFill="1" applyBorder="1" applyAlignment="1">
      <alignment horizontal="center" vertical="center"/>
    </xf>
    <xf numFmtId="166" fontId="19" fillId="111" borderId="8" xfId="1259" applyNumberFormat="1" applyFont="1" applyFill="1" applyBorder="1" applyAlignment="1">
      <alignment horizontal="center" vertical="center"/>
    </xf>
    <xf numFmtId="39" fontId="19" fillId="111" borderId="8" xfId="1259" applyNumberFormat="1" applyFont="1" applyFill="1" applyBorder="1" applyAlignment="1">
      <alignment horizontal="center" vertical="center"/>
    </xf>
    <xf numFmtId="0" fontId="40" fillId="0" borderId="8" xfId="332" applyFont="1" applyFill="1" applyBorder="1" applyAlignment="1">
      <alignment horizontal="center" vertical="center" wrapText="1"/>
    </xf>
    <xf numFmtId="0" fontId="19" fillId="0" borderId="8" xfId="332" applyFont="1" applyFill="1" applyBorder="1" applyAlignment="1">
      <alignment horizontal="center" vertical="center" wrapText="1"/>
    </xf>
    <xf numFmtId="44" fontId="19" fillId="0" borderId="50" xfId="51" applyFont="1" applyFill="1" applyBorder="1" applyAlignment="1">
      <alignment horizontal="center" vertical="center"/>
    </xf>
    <xf numFmtId="0" fontId="40" fillId="111" borderId="8" xfId="332" applyFont="1" applyFill="1" applyBorder="1" applyAlignment="1">
      <alignment horizontal="center" vertical="center" wrapText="1"/>
    </xf>
    <xf numFmtId="0" fontId="19" fillId="111" borderId="8" xfId="332" applyFont="1" applyFill="1" applyBorder="1" applyAlignment="1">
      <alignment horizontal="center" vertical="center" wrapText="1"/>
    </xf>
    <xf numFmtId="167" fontId="19" fillId="111" borderId="50" xfId="51" applyNumberFormat="1" applyFont="1" applyFill="1" applyBorder="1" applyAlignment="1">
      <alignment horizontal="center" vertical="center" wrapText="1"/>
    </xf>
    <xf numFmtId="0" fontId="40" fillId="50" borderId="8" xfId="332" applyFont="1" applyFill="1" applyBorder="1" applyAlignment="1">
      <alignment horizontal="center" vertical="center" wrapText="1"/>
    </xf>
    <xf numFmtId="0" fontId="19" fillId="50" borderId="8" xfId="332" applyFont="1" applyFill="1" applyBorder="1" applyAlignment="1">
      <alignment horizontal="center" vertical="center" wrapText="1"/>
    </xf>
    <xf numFmtId="167" fontId="19" fillId="50" borderId="50" xfId="51" applyNumberFormat="1" applyFont="1" applyFill="1" applyBorder="1" applyAlignment="1">
      <alignment horizontal="center" vertical="center" wrapText="1"/>
    </xf>
    <xf numFmtId="166" fontId="40" fillId="0" borderId="8" xfId="332" applyNumberFormat="1" applyFont="1" applyFill="1" applyBorder="1" applyAlignment="1">
      <alignment horizontal="center" vertical="center" wrapText="1"/>
    </xf>
    <xf numFmtId="166" fontId="40" fillId="0" borderId="8" xfId="31" applyNumberFormat="1" applyFont="1" applyFill="1" applyBorder="1" applyAlignment="1">
      <alignment horizontal="center" vertical="center" wrapText="1"/>
    </xf>
    <xf numFmtId="167" fontId="40" fillId="0" borderId="50" xfId="51" applyNumberFormat="1" applyFont="1" applyFill="1" applyBorder="1" applyAlignment="1">
      <alignment horizontal="center" vertical="center" wrapText="1"/>
    </xf>
    <xf numFmtId="0" fontId="19" fillId="23" borderId="44" xfId="332" applyFont="1" applyFill="1" applyBorder="1" applyAlignment="1">
      <alignment horizontal="center" vertical="center" wrapText="1"/>
    </xf>
    <xf numFmtId="167" fontId="19" fillId="23" borderId="50" xfId="51" applyNumberFormat="1" applyFont="1" applyFill="1" applyBorder="1" applyAlignment="1">
      <alignment horizontal="center" vertical="center" wrapText="1"/>
    </xf>
    <xf numFmtId="166" fontId="19" fillId="0" borderId="8" xfId="31" applyNumberFormat="1" applyFont="1" applyFill="1" applyBorder="1" applyAlignment="1">
      <alignment horizontal="center" vertical="center" wrapText="1"/>
    </xf>
    <xf numFmtId="167" fontId="19" fillId="0" borderId="50" xfId="51" applyNumberFormat="1" applyFont="1" applyFill="1" applyBorder="1" applyAlignment="1">
      <alignment horizontal="center" vertical="center" wrapText="1"/>
    </xf>
    <xf numFmtId="0" fontId="19" fillId="0" borderId="51" xfId="332" applyFont="1" applyFill="1" applyBorder="1" applyAlignment="1">
      <alignment horizontal="center" vertical="center" wrapText="1"/>
    </xf>
    <xf numFmtId="166" fontId="19" fillId="0" borderId="51" xfId="31" applyNumberFormat="1" applyFont="1" applyFill="1" applyBorder="1" applyAlignment="1">
      <alignment horizontal="center" vertical="center" wrapText="1"/>
    </xf>
    <xf numFmtId="167" fontId="19" fillId="0" borderId="32" xfId="51" applyNumberFormat="1" applyFont="1" applyFill="1" applyBorder="1" applyAlignment="1">
      <alignment horizontal="center" vertical="center" wrapText="1"/>
    </xf>
    <xf numFmtId="0" fontId="19" fillId="0" borderId="29" xfId="330" applyFont="1" applyBorder="1" applyAlignment="1">
      <alignment horizontal="center" vertical="center"/>
    </xf>
    <xf numFmtId="0" fontId="19" fillId="111" borderId="29" xfId="330" applyFont="1" applyFill="1" applyBorder="1" applyAlignment="1">
      <alignment horizontal="center" vertical="center"/>
    </xf>
    <xf numFmtId="0" fontId="19" fillId="49" borderId="29" xfId="330" applyFont="1" applyFill="1" applyBorder="1" applyAlignment="1">
      <alignment horizontal="center" vertical="center"/>
    </xf>
    <xf numFmtId="0" fontId="19" fillId="50" borderId="23" xfId="330" applyFill="1" applyBorder="1" applyAlignment="1">
      <alignment vertical="center"/>
    </xf>
    <xf numFmtId="0" fontId="167" fillId="112" borderId="23" xfId="330" applyFont="1" applyFill="1" applyBorder="1" applyAlignment="1">
      <alignment vertical="center"/>
    </xf>
    <xf numFmtId="0" fontId="19" fillId="50" borderId="26" xfId="330" applyFill="1" applyBorder="1" applyAlignment="1">
      <alignment vertical="center"/>
    </xf>
    <xf numFmtId="0" fontId="167" fillId="112" borderId="87" xfId="330" applyFont="1" applyFill="1" applyBorder="1" applyAlignment="1">
      <alignment horizontal="center" vertical="center" wrapText="1"/>
    </xf>
    <xf numFmtId="0" fontId="167" fillId="112" borderId="49" xfId="330" applyFont="1" applyFill="1" applyBorder="1" applyAlignment="1">
      <alignment horizontal="center" vertical="center" wrapText="1"/>
    </xf>
    <xf numFmtId="0" fontId="167" fillId="112" borderId="8" xfId="330" applyFont="1" applyFill="1" applyBorder="1" applyAlignment="1">
      <alignment horizontal="center" vertical="center" wrapText="1"/>
    </xf>
    <xf numFmtId="0" fontId="167" fillId="112" borderId="50" xfId="330" applyFont="1" applyFill="1" applyBorder="1" applyAlignment="1">
      <alignment horizontal="center" vertical="center" wrapText="1"/>
    </xf>
    <xf numFmtId="0" fontId="19" fillId="50" borderId="29" xfId="330" applyFill="1" applyBorder="1" applyAlignment="1">
      <alignment vertical="center"/>
    </xf>
    <xf numFmtId="0" fontId="19" fillId="111" borderId="87" xfId="330" applyFill="1" applyBorder="1" applyAlignment="1">
      <alignment horizontal="center" vertical="center"/>
    </xf>
    <xf numFmtId="0" fontId="19" fillId="0" borderId="29" xfId="330" applyFont="1" applyBorder="1" applyAlignment="1">
      <alignment vertical="center"/>
    </xf>
    <xf numFmtId="0" fontId="19" fillId="50" borderId="29" xfId="330" applyFont="1" applyFill="1" applyBorder="1" applyAlignment="1">
      <alignment vertical="center"/>
    </xf>
    <xf numFmtId="0" fontId="19" fillId="49" borderId="29" xfId="330" applyFont="1" applyFill="1" applyBorder="1" applyAlignment="1">
      <alignment vertical="center"/>
    </xf>
    <xf numFmtId="0" fontId="40" fillId="111" borderId="29" xfId="330" applyFont="1" applyFill="1" applyBorder="1" applyAlignment="1">
      <alignment vertical="center"/>
    </xf>
    <xf numFmtId="0" fontId="19" fillId="50" borderId="87" xfId="330" applyFont="1" applyFill="1" applyBorder="1" applyAlignment="1">
      <alignment vertical="center"/>
    </xf>
    <xf numFmtId="0" fontId="19" fillId="0" borderId="61" xfId="330" applyFont="1" applyBorder="1" applyAlignment="1">
      <alignment vertical="center"/>
    </xf>
    <xf numFmtId="0" fontId="167" fillId="112" borderId="49" xfId="330" applyFont="1" applyFill="1" applyBorder="1" applyAlignment="1">
      <alignment vertical="center"/>
    </xf>
    <xf numFmtId="0" fontId="19" fillId="50" borderId="29" xfId="330" applyFill="1" applyBorder="1" applyAlignment="1">
      <alignment horizontal="center" vertical="center"/>
    </xf>
    <xf numFmtId="0" fontId="19" fillId="111" borderId="49" xfId="330" applyFill="1" applyBorder="1" applyAlignment="1">
      <alignment horizontal="center" vertical="center"/>
    </xf>
    <xf numFmtId="0" fontId="19" fillId="111" borderId="8" xfId="330" applyFill="1" applyBorder="1" applyAlignment="1">
      <alignment horizontal="center" vertical="center"/>
    </xf>
    <xf numFmtId="0" fontId="19" fillId="111" borderId="50" xfId="330" applyFill="1" applyBorder="1" applyAlignment="1">
      <alignment horizontal="center" vertical="center"/>
    </xf>
    <xf numFmtId="172" fontId="19" fillId="0" borderId="50" xfId="622" applyNumberFormat="1" applyFont="1" applyBorder="1" applyAlignment="1">
      <alignment horizontal="center" vertical="center"/>
    </xf>
    <xf numFmtId="0" fontId="19" fillId="50" borderId="29" xfId="330" applyFont="1" applyFill="1" applyBorder="1" applyAlignment="1">
      <alignment horizontal="center" vertical="center"/>
    </xf>
    <xf numFmtId="0" fontId="19" fillId="111" borderId="50" xfId="330" applyFont="1" applyFill="1" applyBorder="1" applyAlignment="1">
      <alignment horizontal="center" vertical="center"/>
    </xf>
    <xf numFmtId="166" fontId="19" fillId="0" borderId="49" xfId="47431" applyNumberFormat="1" applyFont="1" applyFill="1" applyBorder="1" applyAlignment="1">
      <alignment horizontal="center" vertical="center"/>
    </xf>
    <xf numFmtId="166" fontId="19" fillId="0" borderId="8" xfId="47431" applyNumberFormat="1" applyFont="1" applyFill="1" applyBorder="1" applyAlignment="1">
      <alignment horizontal="center" vertical="center"/>
    </xf>
    <xf numFmtId="166" fontId="19" fillId="0" borderId="49" xfId="47432" applyNumberFormat="1" applyFont="1" applyFill="1" applyBorder="1" applyAlignment="1">
      <alignment horizontal="center" vertical="center"/>
    </xf>
    <xf numFmtId="166" fontId="19" fillId="0" borderId="8" xfId="47432" applyNumberFormat="1" applyFont="1" applyFill="1" applyBorder="1" applyAlignment="1">
      <alignment horizontal="center" vertical="center"/>
    </xf>
    <xf numFmtId="166" fontId="19" fillId="0" borderId="49" xfId="47433" applyNumberFormat="1" applyFont="1" applyFill="1" applyBorder="1" applyAlignment="1">
      <alignment horizontal="center" vertical="center"/>
    </xf>
    <xf numFmtId="166" fontId="19" fillId="0" borderId="8" xfId="47433" applyNumberFormat="1" applyFont="1" applyFill="1" applyBorder="1" applyAlignment="1">
      <alignment horizontal="center" vertical="center"/>
    </xf>
    <xf numFmtId="166" fontId="19" fillId="0" borderId="49" xfId="47434" applyNumberFormat="1" applyFont="1" applyFill="1" applyBorder="1" applyAlignment="1">
      <alignment horizontal="center" vertical="center"/>
    </xf>
    <xf numFmtId="166" fontId="19" fillId="0" borderId="8" xfId="47434" applyNumberFormat="1" applyFont="1" applyFill="1" applyBorder="1" applyAlignment="1">
      <alignment horizontal="center" vertical="center"/>
    </xf>
    <xf numFmtId="166" fontId="19" fillId="0" borderId="49" xfId="47435" applyNumberFormat="1" applyFont="1" applyFill="1" applyBorder="1" applyAlignment="1">
      <alignment horizontal="center" vertical="center"/>
    </xf>
    <xf numFmtId="166" fontId="19" fillId="0" borderId="8" xfId="47435" applyNumberFormat="1" applyFont="1" applyFill="1" applyBorder="1" applyAlignment="1">
      <alignment horizontal="center" vertical="center"/>
    </xf>
    <xf numFmtId="166" fontId="19" fillId="0" borderId="49" xfId="47436" applyNumberFormat="1" applyFont="1" applyFill="1" applyBorder="1" applyAlignment="1">
      <alignment horizontal="center" vertical="center"/>
    </xf>
    <xf numFmtId="166" fontId="19" fillId="0" borderId="8" xfId="47436" applyNumberFormat="1" applyFont="1" applyFill="1" applyBorder="1" applyAlignment="1">
      <alignment horizontal="center" vertical="center"/>
    </xf>
    <xf numFmtId="166" fontId="19" fillId="0" borderId="49" xfId="47437" applyNumberFormat="1" applyFont="1" applyFill="1" applyBorder="1" applyAlignment="1">
      <alignment horizontal="center" vertical="center"/>
    </xf>
    <xf numFmtId="166" fontId="19" fillId="0" borderId="8" xfId="47437" applyNumberFormat="1" applyFont="1" applyFill="1" applyBorder="1" applyAlignment="1">
      <alignment horizontal="center" vertical="center"/>
    </xf>
    <xf numFmtId="166" fontId="19" fillId="0" borderId="49" xfId="1259" applyNumberFormat="1" applyFont="1" applyBorder="1" applyAlignment="1">
      <alignment horizontal="center" vertical="center"/>
    </xf>
    <xf numFmtId="166" fontId="19" fillId="0" borderId="8" xfId="1259" applyNumberFormat="1" applyFont="1" applyBorder="1" applyAlignment="1">
      <alignment horizontal="center" vertical="center"/>
    </xf>
    <xf numFmtId="0" fontId="19" fillId="0" borderId="50" xfId="330" applyFont="1" applyBorder="1" applyAlignment="1">
      <alignment horizontal="center" vertical="center"/>
    </xf>
    <xf numFmtId="166" fontId="19" fillId="50" borderId="8" xfId="1259" applyNumberFormat="1" applyFont="1" applyFill="1" applyBorder="1" applyAlignment="1">
      <alignment horizontal="center" vertical="center"/>
    </xf>
    <xf numFmtId="166" fontId="19" fillId="0" borderId="49" xfId="47438" applyNumberFormat="1" applyFont="1" applyFill="1" applyBorder="1" applyAlignment="1">
      <alignment horizontal="center" vertical="center"/>
    </xf>
    <xf numFmtId="0" fontId="19" fillId="50" borderId="49" xfId="330" applyFont="1" applyFill="1" applyBorder="1" applyAlignment="1">
      <alignment horizontal="center" vertical="center"/>
    </xf>
    <xf numFmtId="0" fontId="19" fillId="50" borderId="8" xfId="330" applyFont="1" applyFill="1" applyBorder="1" applyAlignment="1">
      <alignment horizontal="center" vertical="center"/>
    </xf>
    <xf numFmtId="0" fontId="19" fillId="50" borderId="50" xfId="330" applyFont="1" applyFill="1" applyBorder="1" applyAlignment="1">
      <alignment horizontal="center" vertical="center"/>
    </xf>
    <xf numFmtId="0" fontId="40" fillId="111" borderId="29" xfId="330" applyFont="1" applyFill="1" applyBorder="1" applyAlignment="1">
      <alignment horizontal="center" vertical="center"/>
    </xf>
    <xf numFmtId="0" fontId="40" fillId="111" borderId="49" xfId="330" applyFont="1" applyFill="1" applyBorder="1" applyAlignment="1">
      <alignment horizontal="center" vertical="center"/>
    </xf>
    <xf numFmtId="166" fontId="40" fillId="111" borderId="8" xfId="1259" applyNumberFormat="1" applyFont="1" applyFill="1" applyBorder="1" applyAlignment="1">
      <alignment horizontal="center" vertical="center"/>
    </xf>
    <xf numFmtId="167" fontId="40" fillId="111" borderId="8" xfId="1289" applyNumberFormat="1" applyFont="1" applyFill="1" applyBorder="1" applyAlignment="1">
      <alignment horizontal="center" vertical="center"/>
    </xf>
    <xf numFmtId="0" fontId="40" fillId="50" borderId="50" xfId="330" applyFont="1" applyFill="1" applyBorder="1" applyAlignment="1">
      <alignment horizontal="center" vertical="center"/>
    </xf>
    <xf numFmtId="0" fontId="40" fillId="50" borderId="29" xfId="330" applyFont="1" applyFill="1" applyBorder="1" applyAlignment="1">
      <alignment horizontal="center" vertical="center"/>
    </xf>
    <xf numFmtId="0" fontId="19" fillId="50" borderId="87" xfId="330" applyFont="1" applyFill="1" applyBorder="1" applyAlignment="1">
      <alignment horizontal="center" vertical="center"/>
    </xf>
    <xf numFmtId="0" fontId="19" fillId="50" borderId="54" xfId="330" applyFont="1" applyFill="1" applyBorder="1" applyAlignment="1">
      <alignment horizontal="center" vertical="center"/>
    </xf>
    <xf numFmtId="166" fontId="19" fillId="50" borderId="8" xfId="330" applyNumberFormat="1" applyFont="1" applyFill="1" applyBorder="1" applyAlignment="1">
      <alignment horizontal="center" vertical="center"/>
    </xf>
    <xf numFmtId="0" fontId="19" fillId="50" borderId="66" xfId="330" applyFont="1" applyFill="1" applyBorder="1" applyAlignment="1">
      <alignment horizontal="center" vertical="center"/>
    </xf>
    <xf numFmtId="0" fontId="19" fillId="0" borderId="61" xfId="330" applyFont="1" applyBorder="1" applyAlignment="1">
      <alignment horizontal="center" vertical="center"/>
    </xf>
    <xf numFmtId="0" fontId="19" fillId="50" borderId="69" xfId="330" applyFont="1" applyFill="1" applyBorder="1" applyAlignment="1">
      <alignment horizontal="center" vertical="center"/>
    </xf>
    <xf numFmtId="166" fontId="19" fillId="0" borderId="31" xfId="47439" applyNumberFormat="1" applyFont="1" applyFill="1" applyBorder="1" applyAlignment="1">
      <alignment horizontal="center" vertical="center"/>
    </xf>
    <xf numFmtId="0" fontId="19" fillId="50" borderId="36" xfId="330" applyFont="1" applyFill="1" applyBorder="1" applyAlignment="1">
      <alignment horizontal="center" vertical="center"/>
    </xf>
    <xf numFmtId="0" fontId="19" fillId="50" borderId="59" xfId="330" applyFont="1" applyFill="1" applyBorder="1" applyAlignment="1">
      <alignment horizontal="center" vertical="center"/>
    </xf>
    <xf numFmtId="0" fontId="167" fillId="112" borderId="8" xfId="330" applyFont="1" applyFill="1" applyBorder="1" applyAlignment="1">
      <alignment horizontal="center" vertical="center"/>
    </xf>
    <xf numFmtId="0" fontId="167" fillId="50" borderId="8" xfId="330" applyFont="1" applyFill="1" applyBorder="1" applyAlignment="1">
      <alignment horizontal="center" vertical="center"/>
    </xf>
    <xf numFmtId="0" fontId="167" fillId="112" borderId="46" xfId="330" applyFont="1" applyFill="1" applyBorder="1" applyAlignment="1">
      <alignment horizontal="center" vertical="center"/>
    </xf>
    <xf numFmtId="0" fontId="167" fillId="112" borderId="68" xfId="330" applyFont="1" applyFill="1" applyBorder="1" applyAlignment="1">
      <alignment horizontal="center" vertical="center"/>
    </xf>
    <xf numFmtId="0" fontId="167" fillId="112" borderId="67" xfId="330" applyFont="1" applyFill="1" applyBorder="1" applyAlignment="1">
      <alignment horizontal="center" vertical="center"/>
    </xf>
    <xf numFmtId="0" fontId="167" fillId="50" borderId="50" xfId="330" applyFont="1" applyFill="1" applyBorder="1" applyAlignment="1">
      <alignment horizontal="center" vertical="center"/>
    </xf>
    <xf numFmtId="0" fontId="167" fillId="112" borderId="49" xfId="330" applyFont="1" applyFill="1" applyBorder="1" applyAlignment="1">
      <alignment horizontal="center" vertical="center"/>
    </xf>
    <xf numFmtId="0" fontId="167" fillId="112" borderId="50" xfId="330" applyFont="1" applyFill="1" applyBorder="1" applyAlignment="1">
      <alignment horizontal="center" vertical="center"/>
    </xf>
    <xf numFmtId="0" fontId="19" fillId="0" borderId="8" xfId="330" applyFont="1" applyBorder="1" applyAlignment="1">
      <alignment horizontal="center" vertical="center"/>
    </xf>
    <xf numFmtId="166" fontId="19" fillId="0" borderId="44" xfId="47440" applyNumberFormat="1" applyFont="1" applyFill="1" applyBorder="1" applyAlignment="1">
      <alignment horizontal="center" vertical="center"/>
    </xf>
    <xf numFmtId="0" fontId="19" fillId="50" borderId="33" xfId="330" applyFont="1" applyFill="1" applyBorder="1" applyAlignment="1">
      <alignment horizontal="center" vertical="center"/>
    </xf>
    <xf numFmtId="0" fontId="19" fillId="50" borderId="0" xfId="330" applyFont="1" applyFill="1" applyBorder="1" applyAlignment="1">
      <alignment horizontal="center" vertical="center"/>
    </xf>
    <xf numFmtId="0" fontId="19" fillId="50" borderId="34" xfId="330" applyFont="1" applyFill="1" applyBorder="1" applyAlignment="1">
      <alignment horizontal="center" vertical="center"/>
    </xf>
    <xf numFmtId="0" fontId="19" fillId="50" borderId="65" xfId="330" applyFont="1" applyFill="1" applyBorder="1" applyAlignment="1">
      <alignment horizontal="center" vertical="center"/>
    </xf>
    <xf numFmtId="0" fontId="40" fillId="50" borderId="24" xfId="330" applyFont="1" applyFill="1" applyBorder="1" applyAlignment="1">
      <alignment horizontal="center" vertical="center"/>
    </xf>
    <xf numFmtId="0" fontId="19" fillId="50" borderId="24" xfId="330" applyFont="1" applyFill="1" applyBorder="1" applyAlignment="1">
      <alignment horizontal="center" vertical="center"/>
    </xf>
    <xf numFmtId="0" fontId="40" fillId="50" borderId="25" xfId="330" applyFont="1" applyFill="1" applyBorder="1" applyAlignment="1">
      <alignment horizontal="center" vertical="center"/>
    </xf>
    <xf numFmtId="0" fontId="40" fillId="50" borderId="0" xfId="330" applyFont="1" applyFill="1" applyBorder="1" applyAlignment="1">
      <alignment horizontal="center" vertical="center"/>
    </xf>
    <xf numFmtId="0" fontId="40" fillId="50" borderId="34" xfId="330" applyFont="1" applyFill="1" applyBorder="1" applyAlignment="1">
      <alignment horizontal="center" vertical="center"/>
    </xf>
    <xf numFmtId="166" fontId="19" fillId="50" borderId="66" xfId="47440" applyNumberFormat="1" applyFont="1" applyFill="1" applyBorder="1" applyAlignment="1">
      <alignment horizontal="center" vertical="center"/>
    </xf>
    <xf numFmtId="166" fontId="19" fillId="50" borderId="33" xfId="47440" applyNumberFormat="1" applyFont="1" applyFill="1" applyBorder="1" applyAlignment="1">
      <alignment horizontal="center" vertical="center"/>
    </xf>
    <xf numFmtId="166" fontId="19" fillId="50" borderId="0" xfId="47440" applyNumberFormat="1" applyFont="1" applyFill="1" applyBorder="1" applyAlignment="1">
      <alignment horizontal="center" vertical="center"/>
    </xf>
    <xf numFmtId="166" fontId="19" fillId="0" borderId="44" xfId="47440" applyNumberFormat="1" applyFont="1" applyBorder="1" applyAlignment="1">
      <alignment horizontal="center" vertical="center"/>
    </xf>
    <xf numFmtId="0" fontId="19" fillId="0" borderId="51" xfId="330" applyFont="1" applyBorder="1" applyAlignment="1">
      <alignment horizontal="center" vertical="center"/>
    </xf>
    <xf numFmtId="166" fontId="19" fillId="0" borderId="110" xfId="1259" applyNumberFormat="1" applyFont="1" applyFill="1" applyBorder="1" applyAlignment="1">
      <alignment horizontal="center" vertical="center"/>
    </xf>
    <xf numFmtId="0" fontId="19" fillId="50" borderId="39" xfId="330" applyFont="1" applyFill="1" applyBorder="1" applyAlignment="1">
      <alignment horizontal="center" vertical="center"/>
    </xf>
    <xf numFmtId="0" fontId="40" fillId="50" borderId="70" xfId="330" applyFont="1" applyFill="1" applyBorder="1" applyAlignment="1">
      <alignment horizontal="center" vertical="center"/>
    </xf>
    <xf numFmtId="0" fontId="19" fillId="50" borderId="70" xfId="330" applyFont="1" applyFill="1" applyBorder="1" applyAlignment="1">
      <alignment horizontal="center" vertical="center"/>
    </xf>
    <xf numFmtId="0" fontId="40" fillId="50" borderId="77" xfId="330" applyFont="1" applyFill="1" applyBorder="1" applyAlignment="1">
      <alignment horizontal="center" vertical="center"/>
    </xf>
    <xf numFmtId="0" fontId="167" fillId="112" borderId="8" xfId="330" applyFont="1" applyFill="1" applyBorder="1" applyAlignment="1">
      <alignment horizontal="left" vertical="center"/>
    </xf>
    <xf numFmtId="0" fontId="167" fillId="112" borderId="46" xfId="330" applyFont="1" applyFill="1" applyBorder="1" applyAlignment="1">
      <alignment horizontal="left" vertical="center"/>
    </xf>
    <xf numFmtId="2" fontId="21" fillId="0" borderId="0" xfId="330" applyNumberFormat="1" applyFont="1" applyBorder="1" applyAlignment="1">
      <alignment horizontal="center" vertical="center"/>
    </xf>
    <xf numFmtId="49" fontId="187" fillId="0" borderId="0" xfId="330" applyNumberFormat="1" applyFont="1" applyBorder="1" applyAlignment="1">
      <alignment horizontal="center" vertical="center"/>
    </xf>
    <xf numFmtId="0" fontId="40" fillId="112" borderId="23" xfId="330" applyFont="1" applyFill="1" applyBorder="1" applyAlignment="1">
      <alignment vertical="center"/>
    </xf>
    <xf numFmtId="0" fontId="40" fillId="111" borderId="87" xfId="330" applyFont="1" applyFill="1" applyBorder="1" applyAlignment="1">
      <alignment vertical="center"/>
    </xf>
    <xf numFmtId="0" fontId="19" fillId="0" borderId="29" xfId="330" applyFont="1" applyBorder="1" applyAlignment="1">
      <alignment vertical="center" wrapText="1"/>
    </xf>
    <xf numFmtId="0" fontId="19" fillId="50" borderId="27" xfId="330" applyFont="1" applyFill="1" applyBorder="1" applyAlignment="1">
      <alignment vertical="center"/>
    </xf>
    <xf numFmtId="0" fontId="19" fillId="0" borderId="49" xfId="330" applyFont="1" applyBorder="1" applyAlignment="1">
      <alignment vertical="center"/>
    </xf>
    <xf numFmtId="0" fontId="40" fillId="0" borderId="49" xfId="330" applyFont="1" applyBorder="1" applyAlignment="1">
      <alignment vertical="center"/>
    </xf>
    <xf numFmtId="0" fontId="19" fillId="0" borderId="31" xfId="330" applyFont="1" applyBorder="1" applyAlignment="1">
      <alignment vertical="center"/>
    </xf>
    <xf numFmtId="0" fontId="19" fillId="0" borderId="0" xfId="330" applyFont="1" applyFill="1" applyAlignment="1">
      <alignment vertical="center"/>
    </xf>
    <xf numFmtId="0" fontId="169" fillId="112" borderId="27" xfId="0" applyFont="1" applyFill="1" applyBorder="1" applyAlignment="1">
      <alignment horizontal="center" vertical="center"/>
    </xf>
    <xf numFmtId="0" fontId="169" fillId="112" borderId="36" xfId="0" applyFont="1" applyFill="1" applyBorder="1" applyAlignment="1">
      <alignment horizontal="center" vertical="center"/>
    </xf>
    <xf numFmtId="0" fontId="38" fillId="111" borderId="49" xfId="0" applyFont="1" applyFill="1" applyBorder="1" applyAlignment="1">
      <alignment horizontal="center" vertical="center"/>
    </xf>
    <xf numFmtId="0" fontId="38" fillId="111" borderId="8" xfId="0" applyFont="1" applyFill="1" applyBorder="1" applyAlignment="1">
      <alignment horizontal="center" vertical="center"/>
    </xf>
    <xf numFmtId="0" fontId="38" fillId="111" borderId="8" xfId="0" applyFont="1" applyFill="1" applyBorder="1" applyAlignment="1">
      <alignment horizontal="center" vertical="center" wrapText="1"/>
    </xf>
    <xf numFmtId="0" fontId="38" fillId="111" borderId="50" xfId="0" applyFont="1" applyFill="1" applyBorder="1" applyAlignment="1">
      <alignment horizontal="center" vertical="center"/>
    </xf>
    <xf numFmtId="0" fontId="169" fillId="112" borderId="8" xfId="0" applyFont="1" applyFill="1" applyBorder="1" applyAlignment="1">
      <alignment horizontal="center" vertical="center" wrapText="1"/>
    </xf>
    <xf numFmtId="166" fontId="169" fillId="112" borderId="8" xfId="31" applyNumberFormat="1" applyFont="1" applyFill="1" applyBorder="1" applyAlignment="1">
      <alignment horizontal="center" vertical="center" wrapText="1"/>
    </xf>
    <xf numFmtId="167" fontId="169" fillId="112" borderId="8" xfId="51" applyNumberFormat="1" applyFont="1" applyFill="1" applyBorder="1" applyAlignment="1">
      <alignment horizontal="center" vertical="center" wrapText="1"/>
    </xf>
    <xf numFmtId="9" fontId="169" fillId="112" borderId="8" xfId="137" applyFont="1" applyFill="1" applyBorder="1" applyAlignment="1">
      <alignment horizontal="center" vertical="center" wrapText="1"/>
    </xf>
    <xf numFmtId="0" fontId="169" fillId="112" borderId="8" xfId="0" applyFont="1" applyFill="1" applyBorder="1" applyAlignment="1">
      <alignment vertical="center" wrapText="1"/>
    </xf>
    <xf numFmtId="44" fontId="169" fillId="112" borderId="8" xfId="51" applyFont="1" applyFill="1" applyBorder="1" applyAlignment="1">
      <alignment horizontal="center" vertical="center" wrapText="1"/>
    </xf>
    <xf numFmtId="166" fontId="19" fillId="111" borderId="87" xfId="31" applyNumberFormat="1" applyFill="1" applyBorder="1" applyAlignment="1">
      <alignment horizontal="center" vertical="center"/>
    </xf>
    <xf numFmtId="166" fontId="19" fillId="0" borderId="29" xfId="31" applyNumberFormat="1" applyFont="1" applyBorder="1" applyAlignment="1">
      <alignment horizontal="center" vertical="center"/>
    </xf>
    <xf numFmtId="167" fontId="19" fillId="0" borderId="29" xfId="51" applyNumberFormat="1" applyFont="1" applyBorder="1" applyAlignment="1">
      <alignment horizontal="center" vertical="center"/>
    </xf>
    <xf numFmtId="44" fontId="19" fillId="0" borderId="29" xfId="51" applyFont="1" applyBorder="1" applyAlignment="1">
      <alignment horizontal="center" vertical="center"/>
    </xf>
    <xf numFmtId="166" fontId="19" fillId="111" borderId="29" xfId="31" applyNumberFormat="1" applyFont="1" applyFill="1" applyBorder="1" applyAlignment="1">
      <alignment horizontal="center" vertical="center"/>
    </xf>
    <xf numFmtId="167" fontId="19" fillId="111" borderId="29" xfId="51" applyNumberFormat="1" applyFont="1" applyFill="1" applyBorder="1" applyAlignment="1">
      <alignment horizontal="center" vertical="center"/>
    </xf>
    <xf numFmtId="44" fontId="19" fillId="111" borderId="29" xfId="51" applyFont="1" applyFill="1" applyBorder="1" applyAlignment="1">
      <alignment horizontal="center" vertical="center"/>
    </xf>
    <xf numFmtId="0" fontId="19" fillId="115" borderId="29" xfId="330" applyFont="1" applyFill="1" applyBorder="1" applyAlignment="1">
      <alignment horizontal="center" vertical="center"/>
    </xf>
    <xf numFmtId="0" fontId="19" fillId="0" borderId="29" xfId="330" applyFont="1" applyFill="1" applyBorder="1" applyAlignment="1">
      <alignment horizontal="center" vertical="center"/>
    </xf>
    <xf numFmtId="166" fontId="19" fillId="115" borderId="29" xfId="31" applyNumberFormat="1" applyFont="1" applyFill="1" applyBorder="1" applyAlignment="1">
      <alignment horizontal="center" vertical="center"/>
    </xf>
    <xf numFmtId="2" fontId="0" fillId="0" borderId="0" xfId="0" applyNumberFormat="1"/>
    <xf numFmtId="174" fontId="0" fillId="0" borderId="0" xfId="0" applyNumberFormat="1"/>
    <xf numFmtId="9" fontId="19" fillId="0" borderId="29" xfId="137" applyNumberFormat="1" applyFont="1" applyBorder="1" applyAlignment="1">
      <alignment horizontal="center" vertical="center"/>
    </xf>
    <xf numFmtId="9" fontId="19" fillId="111" borderId="29" xfId="137" applyNumberFormat="1" applyFont="1" applyFill="1" applyBorder="1" applyAlignment="1">
      <alignment horizontal="center" vertical="center"/>
    </xf>
    <xf numFmtId="0" fontId="189" fillId="0" borderId="0" xfId="0" applyFont="1" applyAlignment="1">
      <alignment horizontal="center" vertical="center"/>
    </xf>
    <xf numFmtId="166" fontId="24" fillId="0" borderId="8" xfId="0" applyNumberFormat="1" applyFont="1" applyBorder="1" applyAlignment="1">
      <alignment horizontal="center" vertical="center" wrapText="1"/>
    </xf>
    <xf numFmtId="0" fontId="24" fillId="0" borderId="8" xfId="0" applyFont="1" applyBorder="1" applyAlignment="1">
      <alignment horizontal="center" vertical="center" wrapText="1"/>
    </xf>
    <xf numFmtId="0" fontId="24" fillId="0" borderId="0" xfId="0" applyFont="1" applyFill="1"/>
    <xf numFmtId="0" fontId="19" fillId="0" borderId="0" xfId="0" applyFont="1" applyFill="1" applyBorder="1"/>
    <xf numFmtId="3" fontId="0" fillId="0" borderId="46" xfId="0" applyNumberFormat="1" applyFill="1" applyBorder="1" applyAlignment="1"/>
    <xf numFmtId="9" fontId="19" fillId="0" borderId="46" xfId="0" applyNumberFormat="1" applyFont="1" applyFill="1" applyBorder="1" applyAlignment="1"/>
    <xf numFmtId="10" fontId="19" fillId="0" borderId="68" xfId="0" applyNumberFormat="1" applyFont="1" applyFill="1" applyBorder="1" applyAlignment="1"/>
    <xf numFmtId="3" fontId="40" fillId="0" borderId="19" xfId="0" applyNumberFormat="1" applyFont="1" applyFill="1" applyBorder="1" applyAlignment="1"/>
    <xf numFmtId="10" fontId="40" fillId="0" borderId="19" xfId="0" applyNumberFormat="1" applyFont="1" applyFill="1" applyBorder="1" applyAlignment="1"/>
    <xf numFmtId="9" fontId="40" fillId="0" borderId="19" xfId="0" applyNumberFormat="1" applyFont="1" applyFill="1" applyBorder="1" applyAlignment="1"/>
    <xf numFmtId="10" fontId="40" fillId="0" borderId="42" xfId="0" applyNumberFormat="1" applyFont="1" applyFill="1" applyBorder="1" applyAlignment="1"/>
    <xf numFmtId="49" fontId="40" fillId="0" borderId="88" xfId="0" applyNumberFormat="1" applyFont="1" applyBorder="1" applyAlignment="1"/>
    <xf numFmtId="9" fontId="19" fillId="0" borderId="44" xfId="622" applyNumberFormat="1" applyFont="1" applyFill="1" applyBorder="1" applyAlignment="1">
      <alignment horizontal="right" vertical="center"/>
    </xf>
    <xf numFmtId="0" fontId="167" fillId="112" borderId="8" xfId="0" applyFont="1" applyFill="1" applyBorder="1" applyAlignment="1">
      <alignment horizontal="centerContinuous"/>
    </xf>
    <xf numFmtId="0" fontId="167" fillId="112" borderId="44" xfId="0" applyFont="1" applyFill="1" applyBorder="1" applyAlignment="1">
      <alignment horizontal="centerContinuous"/>
    </xf>
    <xf numFmtId="0" fontId="167" fillId="112" borderId="5" xfId="0" applyFont="1" applyFill="1" applyBorder="1" applyAlignment="1">
      <alignment horizontal="centerContinuous"/>
    </xf>
    <xf numFmtId="0" fontId="181" fillId="0" borderId="8" xfId="330" quotePrefix="1" applyFont="1" applyFill="1" applyBorder="1" applyAlignment="1">
      <alignment horizontal="left" vertical="center" wrapText="1"/>
    </xf>
    <xf numFmtId="0" fontId="190" fillId="0" borderId="8" xfId="0" applyFont="1" applyFill="1" applyBorder="1" applyAlignment="1">
      <alignment wrapText="1"/>
    </xf>
    <xf numFmtId="0" fontId="24" fillId="0" borderId="0" xfId="0" applyFont="1" applyFill="1"/>
    <xf numFmtId="166" fontId="19" fillId="0" borderId="8" xfId="47430" applyNumberFormat="1" applyBorder="1"/>
    <xf numFmtId="166" fontId="19" fillId="0" borderId="8" xfId="47431" applyNumberFormat="1" applyBorder="1"/>
    <xf numFmtId="166" fontId="19" fillId="0" borderId="8" xfId="47432" applyNumberFormat="1" applyBorder="1"/>
    <xf numFmtId="166" fontId="19" fillId="0" borderId="8" xfId="47433" applyNumberFormat="1" applyBorder="1"/>
    <xf numFmtId="166" fontId="19" fillId="0" borderId="8" xfId="47434" applyNumberFormat="1" applyBorder="1"/>
    <xf numFmtId="166" fontId="19" fillId="0" borderId="8" xfId="47436" applyNumberFormat="1" applyBorder="1"/>
    <xf numFmtId="3" fontId="19" fillId="0" borderId="27" xfId="328" applyNumberFormat="1" applyFont="1" applyFill="1" applyBorder="1" applyAlignment="1">
      <alignment wrapText="1"/>
    </xf>
    <xf numFmtId="3" fontId="19" fillId="0" borderId="60" xfId="328" applyNumberFormat="1" applyFont="1" applyFill="1" applyBorder="1" applyAlignment="1">
      <alignment wrapText="1"/>
    </xf>
    <xf numFmtId="3" fontId="19" fillId="0" borderId="49" xfId="328" applyNumberFormat="1" applyFont="1" applyFill="1" applyBorder="1" applyAlignment="1">
      <alignment wrapText="1"/>
    </xf>
    <xf numFmtId="3" fontId="19" fillId="0" borderId="67" xfId="328" applyNumberFormat="1" applyFont="1" applyFill="1" applyBorder="1" applyAlignment="1">
      <alignment wrapText="1"/>
    </xf>
    <xf numFmtId="10" fontId="19" fillId="0" borderId="21" xfId="330" applyNumberFormat="1" applyFont="1" applyFill="1" applyBorder="1" applyAlignment="1"/>
    <xf numFmtId="10" fontId="19" fillId="0" borderId="79" xfId="330" applyNumberFormat="1" applyFont="1" applyFill="1" applyBorder="1" applyAlignment="1"/>
    <xf numFmtId="10" fontId="19" fillId="0" borderId="78" xfId="330" applyNumberFormat="1" applyFont="1" applyFill="1" applyBorder="1" applyAlignment="1"/>
    <xf numFmtId="3" fontId="40" fillId="0" borderId="18" xfId="330" applyNumberFormat="1" applyFont="1" applyFill="1" applyBorder="1" applyAlignment="1"/>
    <xf numFmtId="10" fontId="40" fillId="0" borderId="19" xfId="330" applyNumberFormat="1" applyFont="1" applyFill="1" applyBorder="1" applyAlignment="1"/>
    <xf numFmtId="10" fontId="40" fillId="0" borderId="42" xfId="330" applyNumberFormat="1" applyFont="1" applyFill="1" applyBorder="1" applyAlignment="1"/>
    <xf numFmtId="3" fontId="0" fillId="0" borderId="70" xfId="0" applyNumberFormat="1" applyFill="1" applyBorder="1"/>
    <xf numFmtId="3" fontId="0" fillId="0" borderId="74" xfId="0" applyNumberFormat="1" applyFill="1" applyBorder="1"/>
    <xf numFmtId="0" fontId="21" fillId="0" borderId="0" xfId="330" applyFont="1" applyAlignment="1">
      <alignment horizontal="center"/>
    </xf>
    <xf numFmtId="0" fontId="187" fillId="0" borderId="0" xfId="330" applyFont="1" applyAlignment="1">
      <alignment horizontal="center"/>
    </xf>
    <xf numFmtId="0" fontId="19" fillId="0" borderId="57" xfId="330" applyBorder="1" applyAlignment="1">
      <alignment wrapText="1"/>
    </xf>
    <xf numFmtId="167" fontId="0" fillId="0" borderId="49" xfId="1289" applyNumberFormat="1" applyFont="1" applyBorder="1"/>
    <xf numFmtId="167" fontId="19" fillId="0" borderId="21" xfId="597" applyNumberFormat="1" applyBorder="1" applyAlignment="1">
      <alignment wrapText="1"/>
    </xf>
    <xf numFmtId="167" fontId="19" fillId="0" borderId="50" xfId="597" applyNumberFormat="1" applyBorder="1"/>
    <xf numFmtId="167" fontId="19" fillId="0" borderId="49" xfId="597" applyNumberFormat="1" applyBorder="1"/>
    <xf numFmtId="167" fontId="19" fillId="0" borderId="60" xfId="597" applyNumberFormat="1" applyBorder="1" applyAlignment="1">
      <alignment wrapText="1"/>
    </xf>
    <xf numFmtId="9" fontId="0" fillId="0" borderId="49" xfId="622" applyFont="1" applyBorder="1"/>
    <xf numFmtId="9" fontId="0" fillId="0" borderId="8" xfId="622" applyFont="1" applyBorder="1"/>
    <xf numFmtId="9" fontId="0" fillId="0" borderId="50" xfId="622" applyFont="1" applyBorder="1"/>
    <xf numFmtId="0" fontId="19" fillId="0" borderId="58" xfId="330" applyBorder="1"/>
    <xf numFmtId="167" fontId="19" fillId="0" borderId="33" xfId="597" applyNumberFormat="1" applyBorder="1" applyAlignment="1">
      <alignment wrapText="1"/>
    </xf>
    <xf numFmtId="167" fontId="19" fillId="0" borderId="79" xfId="597" applyNumberFormat="1" applyBorder="1" applyAlignment="1">
      <alignment wrapText="1"/>
    </xf>
    <xf numFmtId="167" fontId="19" fillId="0" borderId="0" xfId="597" applyNumberFormat="1"/>
    <xf numFmtId="167" fontId="19" fillId="0" borderId="67" xfId="597" applyNumberFormat="1" applyBorder="1"/>
    <xf numFmtId="167" fontId="19" fillId="0" borderId="78" xfId="597" applyNumberFormat="1" applyBorder="1" applyAlignment="1">
      <alignment wrapText="1"/>
    </xf>
    <xf numFmtId="9" fontId="0" fillId="0" borderId="31" xfId="622" applyFont="1" applyBorder="1"/>
    <xf numFmtId="9" fontId="0" fillId="0" borderId="51" xfId="622" applyFont="1" applyBorder="1"/>
    <xf numFmtId="9" fontId="0" fillId="0" borderId="32" xfId="622" applyFont="1" applyBorder="1"/>
    <xf numFmtId="164" fontId="40" fillId="0" borderId="41" xfId="597" applyNumberFormat="1" applyFont="1" applyBorder="1" applyAlignment="1">
      <alignment vertical="center" wrapText="1"/>
    </xf>
    <xf numFmtId="164" fontId="40" fillId="0" borderId="19" xfId="597" applyNumberFormat="1" applyFont="1" applyBorder="1" applyAlignment="1">
      <alignment vertical="center" wrapText="1"/>
    </xf>
    <xf numFmtId="164" fontId="40" fillId="0" borderId="42" xfId="597" applyNumberFormat="1" applyFont="1" applyBorder="1" applyAlignment="1">
      <alignment vertical="center" wrapText="1"/>
    </xf>
    <xf numFmtId="167" fontId="19" fillId="0" borderId="42" xfId="597" applyNumberFormat="1" applyBorder="1" applyAlignment="1">
      <alignment wrapText="1"/>
    </xf>
    <xf numFmtId="9" fontId="40" fillId="0" borderId="76" xfId="622" applyFont="1" applyBorder="1" applyAlignment="1">
      <alignment vertical="center" wrapText="1"/>
    </xf>
    <xf numFmtId="9" fontId="40" fillId="0" borderId="30" xfId="622" applyFont="1" applyBorder="1" applyAlignment="1">
      <alignment vertical="center" wrapText="1"/>
    </xf>
    <xf numFmtId="0" fontId="40" fillId="0" borderId="0" xfId="330" applyFont="1"/>
    <xf numFmtId="9" fontId="0" fillId="0" borderId="0" xfId="622" applyFont="1"/>
    <xf numFmtId="165" fontId="19" fillId="0" borderId="38" xfId="330" quotePrefix="1" applyNumberFormat="1" applyBorder="1" applyAlignment="1">
      <alignment horizontal="left" vertical="center" wrapText="1"/>
    </xf>
    <xf numFmtId="167" fontId="19" fillId="0" borderId="38" xfId="597" applyNumberFormat="1" applyBorder="1" applyAlignment="1">
      <alignment wrapText="1"/>
    </xf>
    <xf numFmtId="167" fontId="19" fillId="0" borderId="52" xfId="597" applyNumberFormat="1" applyBorder="1"/>
    <xf numFmtId="9" fontId="19" fillId="0" borderId="49" xfId="622" applyBorder="1"/>
    <xf numFmtId="9" fontId="19" fillId="0" borderId="8" xfId="622" applyBorder="1"/>
    <xf numFmtId="9" fontId="19" fillId="0" borderId="50" xfId="622" applyBorder="1"/>
    <xf numFmtId="167" fontId="19" fillId="0" borderId="38" xfId="597" applyNumberFormat="1" applyBorder="1" applyAlignment="1">
      <alignment vertical="center" wrapText="1"/>
    </xf>
    <xf numFmtId="167" fontId="19" fillId="0" borderId="21" xfId="597" applyNumberFormat="1" applyBorder="1" applyAlignment="1">
      <alignment vertical="center" wrapText="1"/>
    </xf>
    <xf numFmtId="167" fontId="19" fillId="0" borderId="52" xfId="597" applyNumberFormat="1" applyBorder="1" applyAlignment="1">
      <alignment vertical="center"/>
    </xf>
    <xf numFmtId="165" fontId="19" fillId="0" borderId="38" xfId="330" applyNumberFormat="1" applyBorder="1" applyAlignment="1">
      <alignment horizontal="justify" vertical="center" wrapText="1"/>
    </xf>
    <xf numFmtId="167" fontId="19" fillId="0" borderId="54" xfId="597" applyNumberFormat="1" applyBorder="1" applyAlignment="1">
      <alignment vertical="center"/>
    </xf>
    <xf numFmtId="165" fontId="19" fillId="0" borderId="58" xfId="330" applyNumberFormat="1" applyBorder="1" applyAlignment="1">
      <alignment horizontal="justify" vertical="center" wrapText="1"/>
    </xf>
    <xf numFmtId="167" fontId="19" fillId="0" borderId="33" xfId="597" applyNumberFormat="1" applyBorder="1" applyAlignment="1">
      <alignment vertical="center" wrapText="1"/>
    </xf>
    <xf numFmtId="167" fontId="19" fillId="0" borderId="79" xfId="597" applyNumberFormat="1" applyBorder="1" applyAlignment="1">
      <alignment vertical="center" wrapText="1"/>
    </xf>
    <xf numFmtId="167" fontId="19" fillId="0" borderId="0" xfId="597" applyNumberFormat="1" applyAlignment="1">
      <alignment vertical="center"/>
    </xf>
    <xf numFmtId="167" fontId="19" fillId="0" borderId="31" xfId="597" applyNumberFormat="1" applyBorder="1" applyAlignment="1">
      <alignment vertical="center"/>
    </xf>
    <xf numFmtId="167" fontId="19" fillId="0" borderId="51" xfId="597" applyNumberFormat="1" applyBorder="1" applyAlignment="1">
      <alignment vertical="center" wrapText="1"/>
    </xf>
    <xf numFmtId="167" fontId="19" fillId="0" borderId="32" xfId="597" applyNumberFormat="1" applyBorder="1" applyAlignment="1">
      <alignment vertical="center" wrapText="1"/>
    </xf>
    <xf numFmtId="164" fontId="40" fillId="0" borderId="22" xfId="597" applyNumberFormat="1" applyFont="1" applyBorder="1" applyAlignment="1">
      <alignment vertical="center" wrapText="1"/>
    </xf>
    <xf numFmtId="164" fontId="40" fillId="0" borderId="64" xfId="597" applyNumberFormat="1" applyFont="1" applyBorder="1" applyAlignment="1">
      <alignment vertical="center" wrapText="1"/>
    </xf>
    <xf numFmtId="9" fontId="0" fillId="0" borderId="22" xfId="622" applyFont="1" applyBorder="1"/>
    <xf numFmtId="9" fontId="19" fillId="0" borderId="0" xfId="622"/>
    <xf numFmtId="6" fontId="190" fillId="0" borderId="0" xfId="0" applyNumberFormat="1" applyFont="1"/>
    <xf numFmtId="0" fontId="19" fillId="49" borderId="49" xfId="0" applyFont="1" applyFill="1" applyBorder="1" applyAlignment="1">
      <alignment horizontal="justify" vertical="top" wrapText="1"/>
    </xf>
    <xf numFmtId="0" fontId="19" fillId="49" borderId="8" xfId="0" applyFont="1" applyFill="1" applyBorder="1" applyAlignment="1">
      <alignment horizontal="center" vertical="center"/>
    </xf>
    <xf numFmtId="39" fontId="19" fillId="49" borderId="8" xfId="31" applyNumberFormat="1" applyFont="1" applyFill="1" applyBorder="1" applyAlignment="1">
      <alignment horizontal="center" vertical="center"/>
    </xf>
    <xf numFmtId="166" fontId="19" fillId="49" borderId="8" xfId="31" applyNumberFormat="1" applyFont="1" applyFill="1" applyBorder="1" applyAlignment="1" applyProtection="1">
      <alignment horizontal="center" vertical="center"/>
      <protection locked="0"/>
    </xf>
    <xf numFmtId="164" fontId="19" fillId="49" borderId="8" xfId="31" applyNumberFormat="1" applyFont="1" applyFill="1" applyBorder="1" applyAlignment="1">
      <alignment horizontal="center" vertical="center"/>
    </xf>
    <xf numFmtId="164" fontId="19" fillId="49" borderId="50" xfId="31" applyNumberFormat="1" applyFont="1" applyFill="1" applyBorder="1" applyAlignment="1">
      <alignment horizontal="center" vertical="center"/>
    </xf>
    <xf numFmtId="0" fontId="19" fillId="0" borderId="0" xfId="0" applyFont="1" applyAlignment="1">
      <alignment horizontal="left" wrapText="1"/>
    </xf>
    <xf numFmtId="0" fontId="19" fillId="0" borderId="0" xfId="330"/>
    <xf numFmtId="0" fontId="19" fillId="0" borderId="0" xfId="0" applyFont="1" applyAlignment="1">
      <alignment horizontal="left" vertical="center"/>
    </xf>
    <xf numFmtId="167" fontId="19" fillId="0" borderId="8" xfId="1289" applyNumberFormat="1" applyBorder="1"/>
    <xf numFmtId="167" fontId="19" fillId="0" borderId="8" xfId="598" applyNumberFormat="1" applyBorder="1"/>
    <xf numFmtId="167" fontId="19" fillId="0" borderId="85" xfId="1289" applyNumberFormat="1" applyBorder="1"/>
    <xf numFmtId="167" fontId="19" fillId="0" borderId="51" xfId="598" applyNumberFormat="1" applyBorder="1"/>
    <xf numFmtId="167" fontId="19" fillId="0" borderId="50" xfId="1289" applyNumberFormat="1" applyBorder="1"/>
    <xf numFmtId="167" fontId="19" fillId="0" borderId="50" xfId="1289" applyNumberFormat="1" applyBorder="1" applyAlignment="1">
      <alignment horizontal="right" vertical="top"/>
    </xf>
    <xf numFmtId="167" fontId="19" fillId="0" borderId="32" xfId="1289" applyNumberFormat="1" applyBorder="1" applyAlignment="1">
      <alignment horizontal="right" vertical="top"/>
    </xf>
    <xf numFmtId="167" fontId="19" fillId="0" borderId="71" xfId="853" applyNumberFormat="1" applyBorder="1"/>
    <xf numFmtId="167" fontId="19" fillId="0" borderId="53" xfId="853" applyNumberFormat="1" applyBorder="1"/>
    <xf numFmtId="167" fontId="19" fillId="0" borderId="46" xfId="853" applyNumberFormat="1" applyBorder="1"/>
    <xf numFmtId="167" fontId="19" fillId="0" borderId="8" xfId="853" applyNumberFormat="1" applyBorder="1"/>
    <xf numFmtId="0" fontId="24" fillId="0" borderId="0" xfId="330" applyFont="1"/>
    <xf numFmtId="0" fontId="194" fillId="0" borderId="0" xfId="330" quotePrefix="1" applyFont="1" applyAlignment="1">
      <alignment horizontal="left" wrapText="1"/>
    </xf>
    <xf numFmtId="0" fontId="194" fillId="0" borderId="0" xfId="330" applyFont="1" applyAlignment="1">
      <alignment vertical="top" wrapText="1"/>
    </xf>
    <xf numFmtId="0" fontId="194" fillId="0" borderId="0" xfId="330" applyFont="1" applyAlignment="1">
      <alignment horizontal="left" wrapText="1"/>
    </xf>
    <xf numFmtId="165" fontId="195" fillId="0" borderId="0" xfId="330" applyNumberFormat="1" applyFont="1"/>
    <xf numFmtId="0" fontId="5" fillId="0" borderId="0" xfId="330" quotePrefix="1" applyFont="1" applyAlignment="1">
      <alignment horizontal="left" wrapText="1"/>
    </xf>
    <xf numFmtId="0" fontId="19" fillId="0" borderId="0" xfId="47409" applyFont="1" applyAlignment="1">
      <alignment horizontal="left"/>
    </xf>
    <xf numFmtId="0" fontId="19" fillId="0" borderId="0" xfId="47390"/>
    <xf numFmtId="0" fontId="5" fillId="0" borderId="0" xfId="47409" applyFont="1" applyAlignment="1">
      <alignment horizontal="left" vertical="center"/>
    </xf>
    <xf numFmtId="0" fontId="40" fillId="0" borderId="0" xfId="47409" applyFont="1" applyAlignment="1">
      <alignment horizontal="left" wrapText="1"/>
    </xf>
    <xf numFmtId="0" fontId="19" fillId="0" borderId="0" xfId="47409" applyFont="1"/>
    <xf numFmtId="167" fontId="19" fillId="0" borderId="0" xfId="0" applyNumberFormat="1" applyFont="1"/>
    <xf numFmtId="0" fontId="19" fillId="0" borderId="0" xfId="941"/>
    <xf numFmtId="176" fontId="19" fillId="0" borderId="0" xfId="953"/>
    <xf numFmtId="166" fontId="19" fillId="0" borderId="0" xfId="890" applyNumberFormat="1"/>
    <xf numFmtId="0" fontId="19" fillId="0" borderId="0" xfId="941" applyAlignment="1">
      <alignment horizontal="left" indent="2"/>
    </xf>
    <xf numFmtId="0" fontId="19" fillId="0" borderId="0" xfId="941" applyAlignment="1">
      <alignment horizontal="left" wrapText="1"/>
    </xf>
    <xf numFmtId="0" fontId="40" fillId="50" borderId="29" xfId="0" applyFont="1" applyFill="1" applyBorder="1"/>
    <xf numFmtId="0" fontId="40" fillId="50" borderId="29" xfId="330" applyFont="1" applyFill="1" applyBorder="1"/>
    <xf numFmtId="0" fontId="40" fillId="50" borderId="57" xfId="0" applyFont="1" applyFill="1" applyBorder="1"/>
    <xf numFmtId="0" fontId="40" fillId="50" borderId="8" xfId="0" applyFont="1" applyFill="1" applyBorder="1"/>
    <xf numFmtId="0" fontId="40" fillId="0" borderId="29" xfId="0" applyFont="1" applyBorder="1"/>
    <xf numFmtId="0" fontId="19" fillId="0" borderId="61" xfId="0" applyFont="1" applyBorder="1"/>
    <xf numFmtId="166" fontId="19" fillId="50" borderId="54" xfId="47434" applyNumberFormat="1" applyFont="1" applyFill="1" applyBorder="1"/>
    <xf numFmtId="0" fontId="19" fillId="50" borderId="61" xfId="330" applyFont="1" applyFill="1" applyBorder="1"/>
    <xf numFmtId="0" fontId="40" fillId="50" borderId="85" xfId="0" applyFont="1" applyFill="1" applyBorder="1"/>
    <xf numFmtId="0" fontId="19" fillId="0" borderId="51" xfId="330" applyBorder="1"/>
    <xf numFmtId="0" fontId="40" fillId="50" borderId="35" xfId="0" applyFont="1" applyFill="1" applyBorder="1"/>
    <xf numFmtId="0" fontId="19" fillId="50" borderId="28" xfId="330" applyFont="1" applyFill="1" applyBorder="1"/>
    <xf numFmtId="0" fontId="19" fillId="0" borderId="110" xfId="330" applyBorder="1"/>
    <xf numFmtId="0" fontId="19" fillId="0" borderId="0" xfId="330" applyBorder="1"/>
    <xf numFmtId="0" fontId="19" fillId="0" borderId="33" xfId="330" applyBorder="1"/>
    <xf numFmtId="0" fontId="19" fillId="0" borderId="65" xfId="330" applyBorder="1"/>
    <xf numFmtId="0" fontId="19" fillId="0" borderId="24" xfId="330" applyBorder="1"/>
    <xf numFmtId="0" fontId="19" fillId="0" borderId="33" xfId="330" applyFont="1" applyBorder="1"/>
    <xf numFmtId="0" fontId="19" fillId="0" borderId="0" xfId="330" applyFont="1" applyBorder="1"/>
    <xf numFmtId="49" fontId="19" fillId="0" borderId="8" xfId="47430" applyNumberFormat="1" applyBorder="1"/>
    <xf numFmtId="49" fontId="19" fillId="50" borderId="8" xfId="47430" applyNumberFormat="1" applyFont="1" applyFill="1" applyBorder="1"/>
    <xf numFmtId="49" fontId="19" fillId="50" borderId="8" xfId="47431" applyNumberFormat="1" applyFont="1" applyFill="1" applyBorder="1"/>
    <xf numFmtId="49" fontId="40" fillId="50" borderId="8" xfId="0" applyNumberFormat="1" applyFont="1" applyFill="1" applyBorder="1"/>
    <xf numFmtId="49" fontId="19" fillId="0" borderId="8" xfId="47433" applyNumberFormat="1" applyFont="1" applyFill="1" applyBorder="1"/>
    <xf numFmtId="49" fontId="19" fillId="50" borderId="8" xfId="47434" applyNumberFormat="1" applyFont="1" applyFill="1" applyBorder="1"/>
    <xf numFmtId="49" fontId="19" fillId="50" borderId="31" xfId="47434" applyNumberFormat="1" applyFont="1" applyFill="1" applyBorder="1"/>
    <xf numFmtId="49" fontId="19" fillId="50" borderId="51" xfId="47434" applyNumberFormat="1" applyFont="1" applyFill="1" applyBorder="1"/>
    <xf numFmtId="49" fontId="19" fillId="0" borderId="8" xfId="330" applyNumberFormat="1" applyFont="1" applyFill="1" applyBorder="1"/>
    <xf numFmtId="49" fontId="19" fillId="50" borderId="8" xfId="330" applyNumberFormat="1" applyFont="1" applyFill="1" applyBorder="1"/>
    <xf numFmtId="49" fontId="19" fillId="50" borderId="51" xfId="330" applyNumberFormat="1" applyFont="1" applyFill="1" applyBorder="1"/>
    <xf numFmtId="49" fontId="19" fillId="50" borderId="32" xfId="622" applyNumberFormat="1" applyFont="1" applyFill="1" applyBorder="1"/>
    <xf numFmtId="49" fontId="19" fillId="0" borderId="44" xfId="622" applyNumberFormat="1" applyFont="1" applyBorder="1"/>
    <xf numFmtId="0" fontId="19" fillId="49" borderId="29" xfId="0" applyFont="1" applyFill="1" applyBorder="1"/>
    <xf numFmtId="0" fontId="19" fillId="0" borderId="57" xfId="330" applyFont="1" applyFill="1" applyBorder="1"/>
    <xf numFmtId="0" fontId="19" fillId="0" borderId="57" xfId="0" applyFont="1" applyBorder="1"/>
    <xf numFmtId="0" fontId="19" fillId="0" borderId="44" xfId="330" applyFont="1" applyBorder="1"/>
    <xf numFmtId="49" fontId="19" fillId="0" borderId="50" xfId="47430" applyNumberFormat="1" applyBorder="1"/>
    <xf numFmtId="0" fontId="19" fillId="50" borderId="57" xfId="330" applyFont="1" applyFill="1" applyBorder="1"/>
    <xf numFmtId="166" fontId="19" fillId="50" borderId="44" xfId="47431" applyNumberFormat="1" applyFont="1" applyFill="1" applyBorder="1"/>
    <xf numFmtId="49" fontId="19" fillId="0" borderId="8" xfId="47432" applyNumberFormat="1" applyFont="1" applyFill="1" applyBorder="1"/>
    <xf numFmtId="49" fontId="19" fillId="50" borderId="8" xfId="47430" applyNumberFormat="1" applyFill="1" applyBorder="1"/>
    <xf numFmtId="49" fontId="19" fillId="0" borderId="44" xfId="622" applyNumberFormat="1" applyFont="1" applyBorder="1" applyAlignment="1">
      <alignment horizontal="right"/>
    </xf>
    <xf numFmtId="49" fontId="19" fillId="50" borderId="44" xfId="622" applyNumberFormat="1" applyFont="1" applyFill="1" applyBorder="1"/>
    <xf numFmtId="49" fontId="19" fillId="50" borderId="44" xfId="47431" applyNumberFormat="1" applyFont="1" applyFill="1" applyBorder="1"/>
    <xf numFmtId="49" fontId="40" fillId="50" borderId="44" xfId="0" applyNumberFormat="1" applyFont="1" applyFill="1" applyBorder="1"/>
    <xf numFmtId="0" fontId="167" fillId="113" borderId="44" xfId="330" applyFont="1" applyFill="1" applyBorder="1" applyAlignment="1">
      <alignment horizontal="center" wrapText="1"/>
    </xf>
    <xf numFmtId="172" fontId="19" fillId="50" borderId="44" xfId="622" applyNumberFormat="1" applyFont="1" applyFill="1" applyBorder="1"/>
    <xf numFmtId="0" fontId="19" fillId="0" borderId="38" xfId="330" applyBorder="1"/>
    <xf numFmtId="0" fontId="19" fillId="49" borderId="33" xfId="330" applyFill="1" applyBorder="1"/>
    <xf numFmtId="0" fontId="40" fillId="0" borderId="43" xfId="330" applyFont="1" applyFill="1" applyBorder="1"/>
    <xf numFmtId="0" fontId="19" fillId="0" borderId="43" xfId="330" applyFont="1" applyFill="1" applyBorder="1"/>
    <xf numFmtId="0" fontId="19" fillId="0" borderId="43" xfId="330" applyFont="1" applyFill="1" applyBorder="1" applyAlignment="1">
      <alignment horizontal="left"/>
    </xf>
    <xf numFmtId="166" fontId="19" fillId="0" borderId="43" xfId="1259" applyNumberFormat="1" applyFont="1" applyFill="1" applyBorder="1"/>
    <xf numFmtId="0" fontId="19" fillId="0" borderId="21" xfId="330" applyFont="1" applyBorder="1"/>
    <xf numFmtId="0" fontId="40" fillId="49" borderId="40" xfId="853" applyFont="1" applyFill="1" applyBorder="1"/>
    <xf numFmtId="0" fontId="167" fillId="112" borderId="40" xfId="330" applyFont="1" applyFill="1" applyBorder="1" applyAlignment="1"/>
    <xf numFmtId="0" fontId="167" fillId="0" borderId="0" xfId="330" applyFont="1" applyFill="1" applyBorder="1" applyAlignment="1"/>
    <xf numFmtId="0" fontId="40" fillId="0" borderId="61" xfId="330" applyFont="1" applyFill="1" applyBorder="1"/>
    <xf numFmtId="0" fontId="40" fillId="0" borderId="51" xfId="330" applyFont="1" applyFill="1" applyBorder="1"/>
    <xf numFmtId="166" fontId="40" fillId="0" borderId="51" xfId="1259" applyNumberFormat="1" applyFont="1" applyFill="1" applyBorder="1"/>
    <xf numFmtId="44" fontId="40" fillId="0" borderId="51" xfId="1289" applyFont="1" applyFill="1" applyBorder="1"/>
    <xf numFmtId="172" fontId="40" fillId="0" borderId="32" xfId="622" applyNumberFormat="1" applyFont="1" applyFill="1" applyBorder="1"/>
    <xf numFmtId="0" fontId="167" fillId="112" borderId="24" xfId="330" applyFont="1" applyFill="1" applyBorder="1" applyAlignment="1"/>
    <xf numFmtId="5" fontId="40" fillId="49" borderId="113" xfId="0" applyNumberFormat="1" applyFont="1" applyFill="1" applyBorder="1" applyAlignment="1">
      <alignment horizontal="left"/>
    </xf>
    <xf numFmtId="167" fontId="19" fillId="117" borderId="113" xfId="47407" applyNumberFormat="1" applyFont="1" applyFill="1" applyBorder="1"/>
    <xf numFmtId="0" fontId="19" fillId="50" borderId="65" xfId="853" applyFill="1" applyBorder="1"/>
    <xf numFmtId="0" fontId="19" fillId="50" borderId="24" xfId="853" applyFill="1" applyBorder="1"/>
    <xf numFmtId="0" fontId="19" fillId="50" borderId="25" xfId="853" applyFill="1" applyBorder="1"/>
    <xf numFmtId="0" fontId="196" fillId="49" borderId="0" xfId="0" applyFont="1" applyFill="1"/>
    <xf numFmtId="0" fontId="5" fillId="49" borderId="0" xfId="0" applyFont="1" applyFill="1" applyAlignment="1">
      <alignment horizontal="left" vertical="center"/>
    </xf>
    <xf numFmtId="5" fontId="40" fillId="49" borderId="0" xfId="0" applyNumberFormat="1" applyFont="1" applyFill="1" applyBorder="1" applyAlignment="1">
      <alignment horizontal="left"/>
    </xf>
    <xf numFmtId="167" fontId="19" fillId="0" borderId="0" xfId="47407" applyNumberFormat="1" applyFont="1" applyFill="1" applyBorder="1"/>
    <xf numFmtId="0" fontId="19" fillId="0" borderId="0" xfId="47408" applyAlignment="1">
      <alignment horizontal="left" vertical="top" wrapText="1"/>
    </xf>
    <xf numFmtId="0" fontId="19" fillId="0" borderId="0" xfId="330" applyAlignment="1">
      <alignment vertical="top" wrapText="1"/>
    </xf>
    <xf numFmtId="0" fontId="19" fillId="0" borderId="0" xfId="0" applyFont="1" applyFill="1" applyBorder="1"/>
    <xf numFmtId="0" fontId="19" fillId="0" borderId="0" xfId="330"/>
    <xf numFmtId="0" fontId="55" fillId="0" borderId="0" xfId="0" applyFont="1" applyFill="1" applyAlignment="1">
      <alignment horizontal="center" vertical="center"/>
    </xf>
    <xf numFmtId="0" fontId="168" fillId="112" borderId="40" xfId="0" applyFont="1" applyFill="1" applyBorder="1" applyAlignment="1">
      <alignment horizontal="center" vertical="center"/>
    </xf>
    <xf numFmtId="0" fontId="168" fillId="112" borderId="4" xfId="0" applyFont="1" applyFill="1" applyBorder="1" applyAlignment="1">
      <alignment horizontal="center" vertical="center"/>
    </xf>
    <xf numFmtId="0" fontId="168" fillId="112" borderId="82" xfId="0" applyFont="1" applyFill="1" applyBorder="1" applyAlignment="1">
      <alignment horizontal="center" vertical="center"/>
    </xf>
    <xf numFmtId="0" fontId="168" fillId="112" borderId="64" xfId="0" applyFont="1" applyFill="1" applyBorder="1" applyAlignment="1">
      <alignment horizontal="center" vertical="center"/>
    </xf>
    <xf numFmtId="0" fontId="147" fillId="0" borderId="0" xfId="0" applyFont="1" applyAlignment="1">
      <alignment horizontal="center" wrapText="1"/>
    </xf>
    <xf numFmtId="0" fontId="25" fillId="0" borderId="24" xfId="0" applyFont="1" applyFill="1" applyBorder="1" applyAlignment="1">
      <alignment horizontal="left" vertical="center" wrapText="1"/>
    </xf>
    <xf numFmtId="0" fontId="25" fillId="0" borderId="0" xfId="0" applyFont="1" applyFill="1" applyBorder="1" applyAlignment="1">
      <alignment vertical="center" wrapText="1"/>
    </xf>
    <xf numFmtId="0" fontId="21" fillId="49" borderId="52" xfId="0" applyFont="1" applyFill="1" applyBorder="1" applyAlignment="1">
      <alignment horizontal="center" vertical="center" wrapText="1"/>
    </xf>
    <xf numFmtId="0" fontId="40" fillId="111" borderId="44" xfId="0" applyFont="1" applyFill="1" applyBorder="1" applyAlignment="1">
      <alignment horizontal="center"/>
    </xf>
    <xf numFmtId="0" fontId="40" fillId="111" borderId="5" xfId="0" applyFont="1" applyFill="1" applyBorder="1" applyAlignment="1">
      <alignment horizontal="center"/>
    </xf>
    <xf numFmtId="0" fontId="40" fillId="111" borderId="53" xfId="0" applyFont="1" applyFill="1" applyBorder="1" applyAlignment="1">
      <alignment horizontal="center"/>
    </xf>
    <xf numFmtId="0" fontId="19" fillId="0" borderId="0" xfId="330" applyAlignment="1">
      <alignment wrapText="1"/>
    </xf>
    <xf numFmtId="0" fontId="21" fillId="49" borderId="0" xfId="853" applyFont="1" applyFill="1" applyAlignment="1">
      <alignment horizontal="center"/>
    </xf>
    <xf numFmtId="0" fontId="21" fillId="49" borderId="0" xfId="853" applyFont="1" applyFill="1" applyBorder="1" applyAlignment="1">
      <alignment horizontal="center"/>
    </xf>
    <xf numFmtId="0" fontId="21" fillId="49" borderId="0" xfId="334" applyFont="1" applyFill="1" applyBorder="1" applyAlignment="1">
      <alignment horizontal="center"/>
    </xf>
    <xf numFmtId="0" fontId="167" fillId="112" borderId="27" xfId="853" quotePrefix="1" applyFont="1" applyFill="1" applyBorder="1" applyAlignment="1">
      <alignment horizontal="center"/>
    </xf>
    <xf numFmtId="0" fontId="167" fillId="112" borderId="36" xfId="853" applyFont="1" applyFill="1" applyBorder="1" applyAlignment="1">
      <alignment horizontal="center"/>
    </xf>
    <xf numFmtId="0" fontId="167" fillId="112" borderId="28" xfId="853" applyFont="1" applyFill="1" applyBorder="1" applyAlignment="1">
      <alignment horizontal="center"/>
    </xf>
    <xf numFmtId="0" fontId="167" fillId="112" borderId="35" xfId="853" quotePrefix="1" applyFont="1" applyFill="1" applyBorder="1" applyAlignment="1">
      <alignment horizontal="center"/>
    </xf>
    <xf numFmtId="0" fontId="167" fillId="112" borderId="72" xfId="853" quotePrefix="1" applyFont="1" applyFill="1" applyBorder="1" applyAlignment="1">
      <alignment horizontal="center"/>
    </xf>
    <xf numFmtId="0" fontId="167" fillId="112" borderId="73" xfId="853" quotePrefix="1" applyFont="1" applyFill="1" applyBorder="1" applyAlignment="1">
      <alignment horizontal="center"/>
    </xf>
    <xf numFmtId="0" fontId="167" fillId="112" borderId="27" xfId="853" applyFont="1" applyFill="1" applyBorder="1" applyAlignment="1">
      <alignment horizontal="center"/>
    </xf>
    <xf numFmtId="0" fontId="19" fillId="0" borderId="0" xfId="330" quotePrefix="1" applyAlignment="1">
      <alignment horizontal="left" wrapText="1"/>
    </xf>
    <xf numFmtId="0" fontId="19" fillId="0" borderId="0" xfId="330" applyAlignment="1">
      <alignment horizontal="left" wrapText="1"/>
    </xf>
    <xf numFmtId="0" fontId="19" fillId="0" borderId="0" xfId="47408" quotePrefix="1" applyAlignment="1">
      <alignment horizontal="left" vertical="top" wrapText="1"/>
    </xf>
    <xf numFmtId="0" fontId="5" fillId="0" borderId="0" xfId="330" quotePrefix="1" applyFont="1" applyAlignment="1">
      <alignment horizontal="left" wrapText="1"/>
    </xf>
    <xf numFmtId="0" fontId="19" fillId="0" borderId="0" xfId="47408" applyAlignment="1">
      <alignment horizontal="left" vertical="top" wrapText="1"/>
    </xf>
    <xf numFmtId="0" fontId="40" fillId="50" borderId="38" xfId="330" applyFont="1" applyFill="1" applyBorder="1" applyAlignment="1">
      <alignment horizontal="center" vertical="center" wrapText="1"/>
    </xf>
    <xf numFmtId="0" fontId="40" fillId="50" borderId="52" xfId="330" applyFont="1" applyFill="1" applyBorder="1" applyAlignment="1">
      <alignment horizontal="center" vertical="center" wrapText="1"/>
    </xf>
    <xf numFmtId="0" fontId="40" fillId="50" borderId="112" xfId="330" applyFont="1" applyFill="1" applyBorder="1" applyAlignment="1">
      <alignment horizontal="center" vertical="center" wrapText="1"/>
    </xf>
    <xf numFmtId="0" fontId="167" fillId="112" borderId="27" xfId="330" applyFont="1" applyFill="1" applyBorder="1" applyAlignment="1">
      <alignment horizontal="center" vertical="center"/>
    </xf>
    <xf numFmtId="0" fontId="167" fillId="112" borderId="36" xfId="330" applyFont="1" applyFill="1" applyBorder="1" applyAlignment="1">
      <alignment horizontal="center" vertical="center"/>
    </xf>
    <xf numFmtId="0" fontId="167" fillId="112" borderId="28" xfId="330" applyFont="1" applyFill="1" applyBorder="1" applyAlignment="1">
      <alignment horizontal="center" vertical="center"/>
    </xf>
    <xf numFmtId="0" fontId="40" fillId="50" borderId="33" xfId="330" applyFont="1" applyFill="1" applyBorder="1" applyAlignment="1">
      <alignment horizontal="center" vertical="center" wrapText="1"/>
    </xf>
    <xf numFmtId="0" fontId="40" fillId="50" borderId="0" xfId="330" applyFont="1" applyFill="1" applyBorder="1" applyAlignment="1">
      <alignment horizontal="center" vertical="center" wrapText="1"/>
    </xf>
    <xf numFmtId="0" fontId="40" fillId="50" borderId="34" xfId="330" applyFont="1" applyFill="1" applyBorder="1" applyAlignment="1">
      <alignment horizontal="center" vertical="center" wrapText="1"/>
    </xf>
    <xf numFmtId="0" fontId="40" fillId="50" borderId="73" xfId="330" applyFont="1" applyFill="1" applyBorder="1" applyAlignment="1">
      <alignment horizontal="center" vertical="center" wrapText="1"/>
    </xf>
    <xf numFmtId="0" fontId="21" fillId="0" borderId="0" xfId="330" applyFont="1" applyAlignment="1">
      <alignment horizontal="center"/>
    </xf>
    <xf numFmtId="0" fontId="21" fillId="0" borderId="0" xfId="853" applyFont="1" applyAlignment="1">
      <alignment horizontal="center"/>
    </xf>
    <xf numFmtId="49" fontId="21" fillId="0" borderId="0" xfId="853" quotePrefix="1" applyNumberFormat="1" applyFont="1" applyAlignment="1">
      <alignment horizontal="center"/>
    </xf>
    <xf numFmtId="0" fontId="168" fillId="112" borderId="65" xfId="330" applyFont="1" applyFill="1" applyBorder="1" applyAlignment="1">
      <alignment horizontal="center" vertical="center"/>
    </xf>
    <xf numFmtId="0" fontId="168" fillId="112" borderId="24" xfId="330" applyFont="1" applyFill="1" applyBorder="1" applyAlignment="1">
      <alignment horizontal="center" vertical="center"/>
    </xf>
    <xf numFmtId="0" fontId="168" fillId="112" borderId="25" xfId="330" applyFont="1" applyFill="1" applyBorder="1" applyAlignment="1">
      <alignment horizontal="center" vertical="center"/>
    </xf>
    <xf numFmtId="0" fontId="19" fillId="0" borderId="0" xfId="941" applyAlignment="1">
      <alignment horizontal="left" vertical="top" wrapText="1"/>
    </xf>
    <xf numFmtId="0" fontId="19" fillId="0" borderId="0" xfId="941" applyAlignment="1">
      <alignment horizontal="left" wrapText="1"/>
    </xf>
    <xf numFmtId="0" fontId="5" fillId="0" borderId="0" xfId="0" applyFont="1" applyAlignment="1">
      <alignment horizontal="left" wrapText="1"/>
    </xf>
    <xf numFmtId="0" fontId="19" fillId="0" borderId="0" xfId="0" applyFont="1" applyAlignment="1">
      <alignment horizontal="left" wrapText="1"/>
    </xf>
    <xf numFmtId="0" fontId="19" fillId="0" borderId="0" xfId="941" applyAlignment="1">
      <alignment vertical="top" wrapText="1"/>
    </xf>
    <xf numFmtId="0" fontId="19" fillId="0" borderId="0" xfId="941" applyAlignment="1">
      <alignment wrapText="1"/>
    </xf>
    <xf numFmtId="0" fontId="21" fillId="0" borderId="0" xfId="330" applyFont="1" applyFill="1" applyAlignment="1">
      <alignment horizontal="center"/>
    </xf>
    <xf numFmtId="0" fontId="21" fillId="0" borderId="0" xfId="853" applyFont="1" applyFill="1" applyAlignment="1">
      <alignment horizontal="center"/>
    </xf>
    <xf numFmtId="49" fontId="21" fillId="0" borderId="0" xfId="853" quotePrefix="1" applyNumberFormat="1" applyFont="1" applyFill="1" applyAlignment="1">
      <alignment horizontal="center"/>
    </xf>
    <xf numFmtId="0" fontId="168" fillId="113" borderId="65" xfId="330" applyFont="1" applyFill="1" applyBorder="1" applyAlignment="1">
      <alignment horizontal="center"/>
    </xf>
    <xf numFmtId="0" fontId="168" fillId="113" borderId="24" xfId="330" applyFont="1" applyFill="1" applyBorder="1" applyAlignment="1">
      <alignment horizontal="center"/>
    </xf>
    <xf numFmtId="0" fontId="167" fillId="113" borderId="27" xfId="330" applyFont="1" applyFill="1" applyBorder="1" applyAlignment="1">
      <alignment horizontal="center"/>
    </xf>
    <xf numFmtId="0" fontId="167" fillId="113" borderId="36" xfId="330" applyFont="1" applyFill="1" applyBorder="1" applyAlignment="1">
      <alignment horizontal="center"/>
    </xf>
    <xf numFmtId="0" fontId="167" fillId="113" borderId="59" xfId="330" applyFont="1" applyFill="1" applyBorder="1" applyAlignment="1">
      <alignment horizontal="center"/>
    </xf>
    <xf numFmtId="0" fontId="167" fillId="112" borderId="40" xfId="330" applyFont="1" applyFill="1" applyBorder="1" applyAlignment="1">
      <alignment horizontal="center"/>
    </xf>
    <xf numFmtId="0" fontId="167" fillId="112" borderId="4" xfId="330" applyFont="1" applyFill="1" applyBorder="1" applyAlignment="1">
      <alignment horizontal="center"/>
    </xf>
    <xf numFmtId="0" fontId="5" fillId="49" borderId="0" xfId="0" applyFont="1" applyFill="1" applyAlignment="1">
      <alignment horizontal="left" vertical="center" wrapText="1"/>
    </xf>
    <xf numFmtId="0" fontId="168" fillId="112" borderId="40" xfId="330" applyFont="1" applyFill="1" applyBorder="1" applyAlignment="1">
      <alignment horizontal="center"/>
    </xf>
    <xf numFmtId="0" fontId="168" fillId="112" borderId="4" xfId="330" applyFont="1" applyFill="1" applyBorder="1" applyAlignment="1">
      <alignment horizontal="center"/>
    </xf>
    <xf numFmtId="0" fontId="168" fillId="112" borderId="64" xfId="330" applyFont="1" applyFill="1" applyBorder="1" applyAlignment="1">
      <alignment horizontal="center"/>
    </xf>
    <xf numFmtId="0" fontId="167" fillId="112" borderId="35" xfId="330" applyFont="1" applyFill="1" applyBorder="1" applyAlignment="1">
      <alignment horizontal="center"/>
    </xf>
    <xf numFmtId="0" fontId="167" fillId="112" borderId="72" xfId="330" applyFont="1" applyFill="1" applyBorder="1" applyAlignment="1">
      <alignment horizontal="center"/>
    </xf>
    <xf numFmtId="0" fontId="167" fillId="112" borderId="73" xfId="330" applyFont="1" applyFill="1" applyBorder="1" applyAlignment="1">
      <alignment horizontal="center"/>
    </xf>
    <xf numFmtId="0" fontId="19" fillId="0" borderId="0" xfId="0" applyFont="1" applyAlignment="1">
      <alignment horizontal="left" vertical="center" wrapText="1"/>
    </xf>
    <xf numFmtId="0" fontId="21" fillId="0" borderId="0" xfId="0" applyFont="1" applyFill="1" applyBorder="1" applyAlignment="1">
      <alignment horizontal="center" vertical="center" wrapText="1"/>
    </xf>
    <xf numFmtId="0" fontId="5" fillId="0" borderId="0" xfId="0" quotePrefix="1" applyFont="1" applyAlignment="1">
      <alignment horizontal="left" wrapText="1"/>
    </xf>
    <xf numFmtId="0" fontId="169" fillId="112" borderId="59" xfId="0" applyFont="1" applyFill="1" applyBorder="1" applyAlignment="1">
      <alignment horizontal="center" vertical="center"/>
    </xf>
    <xf numFmtId="0" fontId="169" fillId="112" borderId="73" xfId="0" applyFont="1" applyFill="1" applyBorder="1" applyAlignment="1">
      <alignment horizontal="center" vertical="center"/>
    </xf>
    <xf numFmtId="0" fontId="5" fillId="0" borderId="0" xfId="0" quotePrefix="1" applyFont="1" applyBorder="1" applyAlignment="1">
      <alignment horizontal="left" wrapText="1"/>
    </xf>
    <xf numFmtId="0" fontId="5" fillId="0" borderId="0" xfId="0" quotePrefix="1" applyFont="1" applyAlignment="1">
      <alignment wrapText="1"/>
    </xf>
    <xf numFmtId="0" fontId="0" fillId="0" borderId="0" xfId="0" applyAlignment="1">
      <alignment wrapText="1"/>
    </xf>
    <xf numFmtId="0" fontId="25" fillId="0" borderId="0" xfId="0" applyFont="1" applyFill="1" applyAlignment="1">
      <alignment vertical="center"/>
    </xf>
    <xf numFmtId="0" fontId="188" fillId="0" borderId="0" xfId="0" applyFont="1" applyFill="1" applyBorder="1" applyAlignment="1">
      <alignment horizontal="center" vertical="top" wrapText="1"/>
    </xf>
    <xf numFmtId="0" fontId="186" fillId="0" borderId="0" xfId="0" applyFont="1" applyBorder="1" applyAlignment="1">
      <alignment horizontal="center" vertical="top"/>
    </xf>
    <xf numFmtId="0" fontId="186" fillId="0" borderId="0" xfId="0" applyFont="1" applyAlignment="1">
      <alignment vertical="top"/>
    </xf>
    <xf numFmtId="0" fontId="169" fillId="112" borderId="59" xfId="133" applyFont="1" applyFill="1" applyBorder="1" applyAlignment="1">
      <alignment horizontal="center" vertical="center" wrapText="1"/>
    </xf>
    <xf numFmtId="0" fontId="169" fillId="112" borderId="72" xfId="133" applyFont="1" applyFill="1" applyBorder="1" applyAlignment="1">
      <alignment horizontal="center" vertical="center" wrapText="1"/>
    </xf>
    <xf numFmtId="0" fontId="169" fillId="112" borderId="37" xfId="133" applyFont="1" applyFill="1" applyBorder="1" applyAlignment="1">
      <alignment horizontal="center" vertical="center" wrapText="1"/>
    </xf>
    <xf numFmtId="0" fontId="169" fillId="112" borderId="27" xfId="0" applyFont="1" applyFill="1" applyBorder="1" applyAlignment="1">
      <alignment horizontal="center" vertical="center" wrapText="1"/>
    </xf>
    <xf numFmtId="0" fontId="170" fillId="112" borderId="36" xfId="0" applyFont="1" applyFill="1" applyBorder="1" applyAlignment="1">
      <alignment horizontal="center" vertical="center"/>
    </xf>
    <xf numFmtId="0" fontId="170" fillId="112" borderId="28" xfId="0" applyFont="1" applyFill="1" applyBorder="1" applyAlignment="1">
      <alignment horizontal="center" vertical="center"/>
    </xf>
    <xf numFmtId="0" fontId="24" fillId="0" borderId="0" xfId="0" applyFont="1" applyFill="1"/>
    <xf numFmtId="0" fontId="24" fillId="0" borderId="0" xfId="0" applyFont="1" applyFill="1" applyAlignment="1">
      <alignment horizontal="left" wrapText="1"/>
    </xf>
    <xf numFmtId="0" fontId="169" fillId="112" borderId="27" xfId="0" applyFont="1" applyFill="1" applyBorder="1" applyAlignment="1">
      <alignment horizontal="center" wrapText="1"/>
    </xf>
    <xf numFmtId="0" fontId="169" fillId="112" borderId="49" xfId="0" applyFont="1" applyFill="1" applyBorder="1" applyAlignment="1">
      <alignment horizontal="center" wrapText="1"/>
    </xf>
    <xf numFmtId="0" fontId="169" fillId="112" borderId="31" xfId="0" applyFont="1" applyFill="1" applyBorder="1" applyAlignment="1">
      <alignment horizontal="center" wrapText="1"/>
    </xf>
    <xf numFmtId="0" fontId="169" fillId="112" borderId="36" xfId="0" applyFont="1" applyFill="1" applyBorder="1" applyAlignment="1">
      <alignment horizontal="center" wrapText="1"/>
    </xf>
    <xf numFmtId="0" fontId="169" fillId="112" borderId="8" xfId="0" applyFont="1" applyFill="1" applyBorder="1" applyAlignment="1">
      <alignment horizontal="center" wrapText="1"/>
    </xf>
    <xf numFmtId="0" fontId="169" fillId="112" borderId="51" xfId="0" applyFont="1" applyFill="1" applyBorder="1" applyAlignment="1">
      <alignment horizontal="center" wrapText="1"/>
    </xf>
    <xf numFmtId="0" fontId="169" fillId="112" borderId="28" xfId="0" applyFont="1" applyFill="1" applyBorder="1" applyAlignment="1">
      <alignment horizontal="center" wrapText="1"/>
    </xf>
    <xf numFmtId="0" fontId="169" fillId="112" borderId="50" xfId="0" applyFont="1" applyFill="1" applyBorder="1" applyAlignment="1">
      <alignment horizontal="center" wrapText="1"/>
    </xf>
    <xf numFmtId="0" fontId="169" fillId="112" borderId="32" xfId="0" applyFont="1" applyFill="1" applyBorder="1" applyAlignment="1">
      <alignment horizontal="center" wrapText="1"/>
    </xf>
    <xf numFmtId="0" fontId="24" fillId="0" borderId="0" xfId="0" applyFont="1" applyFill="1" applyBorder="1" applyAlignment="1">
      <alignment wrapText="1"/>
    </xf>
    <xf numFmtId="0" fontId="168" fillId="112" borderId="41" xfId="0" applyFont="1" applyFill="1" applyBorder="1" applyAlignment="1">
      <alignment horizontal="center" wrapText="1"/>
    </xf>
    <xf numFmtId="0" fontId="168" fillId="112" borderId="19" xfId="0" applyFont="1" applyFill="1" applyBorder="1" applyAlignment="1">
      <alignment horizontal="center" wrapText="1"/>
    </xf>
    <xf numFmtId="0" fontId="168" fillId="112" borderId="42" xfId="0" applyFont="1" applyFill="1" applyBorder="1" applyAlignment="1">
      <alignment horizontal="center" wrapText="1"/>
    </xf>
    <xf numFmtId="0" fontId="24" fillId="0" borderId="0" xfId="0" applyFont="1" applyFill="1" applyAlignment="1">
      <alignment wrapText="1"/>
    </xf>
    <xf numFmtId="0" fontId="169" fillId="112" borderId="38" xfId="0" applyFont="1" applyFill="1" applyBorder="1" applyAlignment="1">
      <alignment horizontal="left" wrapText="1"/>
    </xf>
    <xf numFmtId="0" fontId="169" fillId="112" borderId="48" xfId="0" applyFont="1" applyFill="1" applyBorder="1" applyAlignment="1">
      <alignment horizontal="left" wrapText="1"/>
    </xf>
    <xf numFmtId="0" fontId="21" fillId="0" borderId="40" xfId="0" applyFont="1" applyFill="1" applyBorder="1" applyAlignment="1">
      <alignment horizontal="center" vertical="center" wrapText="1"/>
    </xf>
    <xf numFmtId="0" fontId="21" fillId="0" borderId="4" xfId="0" applyFont="1" applyFill="1" applyBorder="1" applyAlignment="1">
      <alignment horizontal="center" vertical="center" wrapText="1"/>
    </xf>
    <xf numFmtId="0" fontId="21" fillId="0" borderId="64" xfId="0" applyFont="1" applyFill="1" applyBorder="1" applyAlignment="1">
      <alignment horizontal="center" vertical="center" wrapText="1"/>
    </xf>
    <xf numFmtId="0" fontId="169" fillId="112" borderId="55" xfId="0" applyFont="1" applyFill="1" applyBorder="1" applyAlignment="1">
      <alignment horizontal="center" wrapText="1"/>
    </xf>
    <xf numFmtId="0" fontId="169" fillId="112" borderId="76" xfId="0" applyFont="1" applyFill="1" applyBorder="1" applyAlignment="1">
      <alignment horizontal="center" wrapText="1"/>
    </xf>
    <xf numFmtId="0" fontId="169" fillId="112" borderId="56" xfId="0" applyFont="1" applyFill="1" applyBorder="1" applyAlignment="1">
      <alignment horizontal="center" wrapText="1"/>
    </xf>
    <xf numFmtId="0" fontId="169" fillId="112" borderId="75" xfId="0" applyFont="1" applyFill="1" applyBorder="1" applyAlignment="1">
      <alignment horizontal="center" wrapText="1"/>
    </xf>
    <xf numFmtId="0" fontId="169" fillId="112" borderId="62" xfId="0" applyFont="1" applyFill="1" applyBorder="1" applyAlignment="1">
      <alignment horizontal="center" wrapText="1"/>
    </xf>
    <xf numFmtId="0" fontId="169" fillId="112" borderId="74" xfId="0" applyFont="1" applyFill="1" applyBorder="1" applyAlignment="1">
      <alignment horizontal="center" wrapText="1"/>
    </xf>
    <xf numFmtId="0" fontId="169" fillId="112" borderId="59" xfId="0" applyFont="1" applyFill="1" applyBorder="1" applyAlignment="1">
      <alignment horizontal="center" wrapText="1"/>
    </xf>
    <xf numFmtId="0" fontId="169" fillId="112" borderId="72" xfId="0" applyFont="1" applyFill="1" applyBorder="1" applyAlignment="1">
      <alignment horizontal="center" wrapText="1"/>
    </xf>
    <xf numFmtId="0" fontId="169" fillId="112" borderId="37" xfId="0" applyFont="1" applyFill="1" applyBorder="1" applyAlignment="1">
      <alignment horizontal="center" wrapText="1"/>
    </xf>
    <xf numFmtId="0" fontId="19" fillId="0" borderId="0" xfId="0" applyFont="1" applyFill="1" applyAlignment="1">
      <alignment horizontal="left" vertical="top" wrapText="1"/>
    </xf>
    <xf numFmtId="0" fontId="21" fillId="0" borderId="0" xfId="0" applyFont="1" applyAlignment="1">
      <alignment horizontal="center" vertical="center" wrapText="1"/>
    </xf>
    <xf numFmtId="166" fontId="169" fillId="112" borderId="44" xfId="31" applyNumberFormat="1" applyFont="1" applyFill="1" applyBorder="1" applyAlignment="1">
      <alignment horizontal="center" vertical="center" wrapText="1"/>
    </xf>
    <xf numFmtId="166" fontId="169" fillId="112" borderId="5" xfId="31" applyNumberFormat="1" applyFont="1" applyFill="1" applyBorder="1" applyAlignment="1">
      <alignment horizontal="center" vertical="center" wrapText="1"/>
    </xf>
    <xf numFmtId="166" fontId="169" fillId="112" borderId="53" xfId="31" applyNumberFormat="1" applyFont="1" applyFill="1" applyBorder="1" applyAlignment="1">
      <alignment horizontal="center" vertical="center" wrapText="1"/>
    </xf>
    <xf numFmtId="166" fontId="169" fillId="112" borderId="44" xfId="31" applyNumberFormat="1" applyFont="1" applyFill="1" applyBorder="1" applyAlignment="1">
      <alignment horizontal="center" vertical="center"/>
    </xf>
    <xf numFmtId="166" fontId="169" fillId="112" borderId="5" xfId="31" applyNumberFormat="1" applyFont="1" applyFill="1" applyBorder="1" applyAlignment="1">
      <alignment horizontal="center" vertical="center"/>
    </xf>
    <xf numFmtId="166" fontId="169" fillId="112" borderId="53" xfId="31" applyNumberFormat="1" applyFont="1" applyFill="1" applyBorder="1" applyAlignment="1">
      <alignment horizontal="center" vertical="center"/>
    </xf>
    <xf numFmtId="166" fontId="169" fillId="112" borderId="8" xfId="31" applyNumberFormat="1" applyFont="1" applyFill="1" applyBorder="1" applyAlignment="1">
      <alignment horizontal="center" vertical="center" wrapText="1"/>
    </xf>
    <xf numFmtId="44" fontId="169" fillId="112" borderId="8" xfId="51" applyFont="1" applyFill="1" applyBorder="1" applyAlignment="1">
      <alignment horizontal="center" vertical="center" wrapText="1"/>
    </xf>
    <xf numFmtId="167" fontId="169" fillId="112" borderId="8" xfId="51" applyNumberFormat="1" applyFont="1" applyFill="1" applyBorder="1" applyAlignment="1">
      <alignment horizontal="center" vertical="center" wrapText="1"/>
    </xf>
    <xf numFmtId="0" fontId="0" fillId="0" borderId="0" xfId="0" applyFill="1" applyAlignment="1">
      <alignment wrapText="1"/>
    </xf>
    <xf numFmtId="0" fontId="19" fillId="0" borderId="0" xfId="0" applyFont="1" applyFill="1" applyBorder="1"/>
    <xf numFmtId="0" fontId="147" fillId="0" borderId="0" xfId="0" applyFont="1" applyFill="1" applyAlignment="1">
      <alignment horizontal="left" vertical="top" wrapText="1"/>
    </xf>
    <xf numFmtId="0" fontId="19" fillId="0" borderId="0" xfId="334" applyFont="1" applyFill="1" applyAlignment="1">
      <alignment horizontal="left" vertical="top" wrapText="1"/>
    </xf>
    <xf numFmtId="0" fontId="19" fillId="0" borderId="0" xfId="0" applyFont="1" applyFill="1" applyBorder="1" applyAlignment="1">
      <alignment wrapText="1"/>
    </xf>
    <xf numFmtId="0" fontId="21" fillId="0" borderId="45" xfId="0" applyFont="1" applyFill="1" applyBorder="1" applyAlignment="1">
      <alignment horizontal="center" vertical="center" wrapText="1"/>
    </xf>
    <xf numFmtId="0" fontId="21" fillId="0" borderId="89" xfId="0" applyFont="1" applyFill="1" applyBorder="1" applyAlignment="1">
      <alignment horizontal="center" vertical="center" wrapText="1"/>
    </xf>
    <xf numFmtId="0" fontId="21" fillId="0" borderId="71" xfId="0" applyFont="1" applyFill="1" applyBorder="1" applyAlignment="1">
      <alignment horizontal="center" vertical="center" wrapText="1"/>
    </xf>
    <xf numFmtId="49" fontId="168" fillId="112" borderId="40" xfId="0" applyNumberFormat="1" applyFont="1" applyFill="1" applyBorder="1" applyAlignment="1">
      <alignment horizontal="left" vertical="center"/>
    </xf>
    <xf numFmtId="49" fontId="168" fillId="112" borderId="25" xfId="0" applyNumberFormat="1" applyFont="1" applyFill="1" applyBorder="1" applyAlignment="1">
      <alignment horizontal="left" vertical="center"/>
    </xf>
    <xf numFmtId="0" fontId="168" fillId="112" borderId="40" xfId="0" applyFont="1" applyFill="1" applyBorder="1" applyAlignment="1">
      <alignment horizontal="center"/>
    </xf>
    <xf numFmtId="0" fontId="168" fillId="112" borderId="4" xfId="0" applyFont="1" applyFill="1" applyBorder="1" applyAlignment="1">
      <alignment horizontal="center"/>
    </xf>
    <xf numFmtId="0" fontId="168" fillId="112" borderId="64" xfId="0" applyFont="1" applyFill="1" applyBorder="1" applyAlignment="1">
      <alignment horizontal="center"/>
    </xf>
    <xf numFmtId="0" fontId="19" fillId="0" borderId="0" xfId="0" quotePrefix="1" applyFont="1" applyFill="1" applyAlignment="1">
      <alignment horizontal="left" wrapText="1"/>
    </xf>
    <xf numFmtId="0" fontId="21" fillId="0" borderId="70" xfId="0" applyFont="1" applyBorder="1" applyAlignment="1">
      <alignment horizontal="center" vertical="center" wrapText="1"/>
    </xf>
    <xf numFmtId="0" fontId="19" fillId="0" borderId="0" xfId="0" applyFont="1" applyFill="1" applyAlignment="1">
      <alignment wrapText="1"/>
    </xf>
    <xf numFmtId="0" fontId="21" fillId="0" borderId="0" xfId="0" applyFont="1" applyBorder="1" applyAlignment="1">
      <alignment horizontal="center" vertical="center" wrapText="1"/>
    </xf>
    <xf numFmtId="0" fontId="24" fillId="0" borderId="0" xfId="0" applyFont="1" applyFill="1" applyBorder="1" applyAlignment="1">
      <alignment horizontal="justify" wrapText="1"/>
    </xf>
    <xf numFmtId="0" fontId="24" fillId="0" borderId="0" xfId="0" applyFont="1" applyAlignment="1">
      <alignment wrapText="1"/>
    </xf>
    <xf numFmtId="0" fontId="19" fillId="0" borderId="0" xfId="0" applyFont="1" applyFill="1" applyAlignment="1">
      <alignment horizontal="left" wrapText="1"/>
    </xf>
    <xf numFmtId="0" fontId="21" fillId="0" borderId="0" xfId="0" applyFont="1" applyBorder="1" applyAlignment="1" applyProtection="1">
      <alignment horizontal="center" vertical="center" wrapText="1"/>
      <protection locked="0"/>
    </xf>
    <xf numFmtId="0" fontId="62" fillId="111" borderId="57" xfId="0" applyFont="1" applyFill="1" applyBorder="1" applyAlignment="1">
      <alignment horizontal="center" wrapText="1"/>
    </xf>
    <xf numFmtId="0" fontId="19" fillId="111" borderId="5" xfId="0" applyFont="1" applyFill="1" applyBorder="1" applyAlignment="1">
      <alignment horizontal="center" wrapText="1"/>
    </xf>
    <xf numFmtId="0" fontId="19" fillId="111" borderId="66" xfId="0" applyFont="1" applyFill="1" applyBorder="1" applyAlignment="1">
      <alignment horizontal="center" wrapText="1"/>
    </xf>
    <xf numFmtId="0" fontId="62" fillId="111" borderId="35" xfId="0" applyFont="1" applyFill="1" applyBorder="1" applyAlignment="1">
      <alignment horizontal="center" vertical="center" wrapText="1"/>
    </xf>
    <xf numFmtId="0" fontId="62" fillId="111" borderId="72" xfId="0" applyFont="1" applyFill="1" applyBorder="1" applyAlignment="1">
      <alignment horizontal="center" vertical="center" wrapText="1"/>
    </xf>
    <xf numFmtId="0" fontId="62" fillId="111" borderId="73" xfId="0" applyFont="1" applyFill="1" applyBorder="1" applyAlignment="1">
      <alignment horizontal="center" vertical="center" wrapText="1"/>
    </xf>
    <xf numFmtId="0" fontId="62" fillId="111" borderId="40" xfId="0" applyFont="1" applyFill="1" applyBorder="1" applyAlignment="1">
      <alignment horizontal="center" vertical="center" wrapText="1"/>
    </xf>
    <xf numFmtId="0" fontId="62" fillId="111" borderId="4" xfId="0" applyFont="1" applyFill="1" applyBorder="1" applyAlignment="1">
      <alignment horizontal="center" vertical="center" wrapText="1"/>
    </xf>
    <xf numFmtId="0" fontId="62" fillId="111" borderId="64" xfId="0" applyFont="1" applyFill="1" applyBorder="1" applyAlignment="1">
      <alignment horizontal="center" vertical="center" wrapText="1"/>
    </xf>
    <xf numFmtId="0" fontId="19" fillId="0" borderId="0" xfId="0" quotePrefix="1" applyFont="1" applyBorder="1" applyAlignment="1">
      <alignment wrapText="1"/>
    </xf>
    <xf numFmtId="0" fontId="0" fillId="0" borderId="0" xfId="0" applyFont="1" applyBorder="1" applyAlignment="1">
      <alignment wrapText="1"/>
    </xf>
    <xf numFmtId="0" fontId="55" fillId="0" borderId="0" xfId="0" applyFont="1" applyFill="1" applyBorder="1" applyAlignment="1" applyProtection="1">
      <alignment horizontal="center" vertical="center" wrapText="1"/>
      <protection locked="0"/>
    </xf>
    <xf numFmtId="0" fontId="172" fillId="112" borderId="41" xfId="0" applyFont="1" applyFill="1" applyBorder="1" applyAlignment="1">
      <alignment horizontal="center" vertical="center" wrapText="1"/>
    </xf>
    <xf numFmtId="0" fontId="172" fillId="112" borderId="19" xfId="0" applyFont="1" applyFill="1" applyBorder="1" applyAlignment="1">
      <alignment horizontal="center" vertical="center" wrapText="1"/>
    </xf>
    <xf numFmtId="0" fontId="172" fillId="112" borderId="42" xfId="0" applyFont="1" applyFill="1" applyBorder="1" applyAlignment="1">
      <alignment horizontal="center" vertical="center" wrapText="1"/>
    </xf>
    <xf numFmtId="0" fontId="172" fillId="112" borderId="35" xfId="0" applyFont="1" applyFill="1" applyBorder="1" applyAlignment="1">
      <alignment horizontal="center" vertical="center" wrapText="1"/>
    </xf>
    <xf numFmtId="0" fontId="172" fillId="112" borderId="72" xfId="0" applyFont="1" applyFill="1" applyBorder="1" applyAlignment="1">
      <alignment horizontal="center" vertical="center" wrapText="1"/>
    </xf>
    <xf numFmtId="0" fontId="172" fillId="112" borderId="73" xfId="0" applyFont="1" applyFill="1" applyBorder="1" applyAlignment="1">
      <alignment horizontal="center" vertical="center" wrapText="1"/>
    </xf>
    <xf numFmtId="0" fontId="172" fillId="112" borderId="20" xfId="0" applyFont="1" applyFill="1" applyBorder="1" applyAlignment="1">
      <alignment horizontal="center" vertical="center" wrapText="1"/>
    </xf>
    <xf numFmtId="0" fontId="172" fillId="112" borderId="21" xfId="0" applyFont="1" applyFill="1" applyBorder="1" applyAlignment="1">
      <alignment horizontal="center" vertical="center" wrapText="1"/>
    </xf>
    <xf numFmtId="0" fontId="19" fillId="0" borderId="0" xfId="0" quotePrefix="1" applyFont="1" applyBorder="1" applyAlignment="1">
      <alignment horizontal="left" vertical="center" wrapText="1"/>
    </xf>
    <xf numFmtId="0" fontId="0" fillId="0" borderId="0" xfId="0" applyFont="1" applyBorder="1" applyAlignment="1">
      <alignment horizontal="left" vertical="center" wrapText="1"/>
    </xf>
    <xf numFmtId="0" fontId="38" fillId="0" borderId="0" xfId="0" applyFont="1" applyFill="1" applyAlignment="1">
      <alignment horizontal="center" vertical="center" wrapText="1"/>
    </xf>
    <xf numFmtId="0" fontId="38" fillId="0" borderId="0" xfId="0" applyFont="1" applyFill="1" applyAlignment="1">
      <alignment horizontal="center" vertical="center"/>
    </xf>
    <xf numFmtId="0" fontId="155" fillId="0" borderId="70" xfId="0" applyFont="1" applyFill="1" applyBorder="1" applyAlignment="1">
      <alignment horizontal="center" vertical="center" wrapText="1"/>
    </xf>
    <xf numFmtId="0" fontId="25" fillId="0" borderId="0" xfId="0" applyFont="1" applyAlignment="1">
      <alignment horizontal="left" wrapText="1"/>
    </xf>
    <xf numFmtId="0" fontId="25" fillId="116" borderId="0" xfId="0" applyFont="1" applyFill="1" applyAlignment="1">
      <alignment horizontal="left" wrapText="1"/>
    </xf>
    <xf numFmtId="0" fontId="174" fillId="112" borderId="40" xfId="47338" applyFont="1" applyFill="1" applyBorder="1" applyAlignment="1">
      <alignment horizontal="center"/>
    </xf>
    <xf numFmtId="0" fontId="170" fillId="112" borderId="4" xfId="47338" applyFont="1" applyFill="1" applyBorder="1" applyAlignment="1">
      <alignment horizontal="center"/>
    </xf>
    <xf numFmtId="0" fontId="170" fillId="112" borderId="64" xfId="47338" applyFont="1" applyFill="1" applyBorder="1" applyAlignment="1">
      <alignment horizontal="center"/>
    </xf>
    <xf numFmtId="0" fontId="21" fillId="0" borderId="0" xfId="47338" applyFont="1" applyFill="1" applyAlignment="1">
      <alignment horizontal="center" vertical="center" wrapText="1"/>
    </xf>
    <xf numFmtId="0" fontId="21" fillId="0" borderId="0" xfId="47338" applyFont="1" applyFill="1" applyAlignment="1">
      <alignment horizontal="center" vertical="center"/>
    </xf>
    <xf numFmtId="0" fontId="169" fillId="112" borderId="40" xfId="47338" applyFont="1" applyFill="1" applyBorder="1" applyAlignment="1">
      <alignment horizontal="center"/>
    </xf>
    <xf numFmtId="0" fontId="170" fillId="112" borderId="4" xfId="47338" applyFont="1" applyFill="1" applyBorder="1" applyAlignment="1"/>
    <xf numFmtId="0" fontId="170" fillId="112" borderId="64" xfId="47338" applyFont="1" applyFill="1" applyBorder="1" applyAlignment="1"/>
    <xf numFmtId="43" fontId="169" fillId="112" borderId="36" xfId="31" applyFont="1" applyFill="1" applyBorder="1" applyAlignment="1">
      <alignment horizontal="center" vertical="center" wrapText="1"/>
    </xf>
    <xf numFmtId="43" fontId="169" fillId="112" borderId="56" xfId="31" applyFont="1" applyFill="1" applyBorder="1" applyAlignment="1">
      <alignment horizontal="center" vertical="center" wrapText="1"/>
    </xf>
    <xf numFmtId="43" fontId="169" fillId="112" borderId="75" xfId="31" applyFont="1" applyFill="1" applyBorder="1" applyAlignment="1">
      <alignment horizontal="center" vertical="center" wrapText="1"/>
    </xf>
    <xf numFmtId="164" fontId="169" fillId="112" borderId="56" xfId="31" applyNumberFormat="1" applyFont="1" applyFill="1" applyBorder="1" applyAlignment="1">
      <alignment horizontal="center" vertical="center" wrapText="1"/>
    </xf>
    <xf numFmtId="164" fontId="169" fillId="112" borderId="75" xfId="31" applyNumberFormat="1" applyFont="1" applyFill="1" applyBorder="1" applyAlignment="1">
      <alignment horizontal="center" vertical="center" wrapText="1"/>
    </xf>
    <xf numFmtId="43" fontId="169" fillId="112" borderId="62" xfId="31" applyFont="1" applyFill="1" applyBorder="1" applyAlignment="1">
      <alignment horizontal="center" vertical="center" wrapText="1"/>
    </xf>
    <xf numFmtId="43" fontId="169" fillId="112" borderId="74" xfId="31" applyFont="1" applyFill="1" applyBorder="1" applyAlignment="1">
      <alignment horizontal="center" vertical="center" wrapText="1"/>
    </xf>
    <xf numFmtId="0" fontId="169" fillId="112" borderId="56" xfId="0" applyFont="1" applyFill="1" applyBorder="1" applyAlignment="1">
      <alignment horizontal="center" vertical="center" wrapText="1"/>
    </xf>
    <xf numFmtId="0" fontId="169" fillId="112" borderId="75" xfId="0" applyFont="1" applyFill="1" applyBorder="1" applyAlignment="1">
      <alignment horizontal="center" vertical="center" wrapText="1"/>
    </xf>
    <xf numFmtId="0" fontId="21" fillId="0" borderId="0" xfId="330" applyFont="1" applyAlignment="1">
      <alignment horizontal="center" wrapText="1"/>
    </xf>
    <xf numFmtId="0" fontId="167" fillId="112" borderId="27" xfId="330" applyFont="1" applyFill="1" applyBorder="1" applyAlignment="1">
      <alignment horizontal="center"/>
    </xf>
    <xf numFmtId="0" fontId="167" fillId="112" borderId="36" xfId="330" applyFont="1" applyFill="1" applyBorder="1" applyAlignment="1">
      <alignment horizontal="center"/>
    </xf>
    <xf numFmtId="0" fontId="167" fillId="112" borderId="28" xfId="330" applyFont="1" applyFill="1" applyBorder="1" applyAlignment="1">
      <alignment horizontal="center"/>
    </xf>
    <xf numFmtId="0" fontId="167" fillId="112" borderId="27" xfId="330" applyFont="1" applyFill="1" applyBorder="1" applyAlignment="1">
      <alignment horizontal="center" wrapText="1"/>
    </xf>
    <xf numFmtId="0" fontId="167" fillId="112" borderId="36" xfId="330" applyFont="1" applyFill="1" applyBorder="1" applyAlignment="1">
      <alignment horizontal="center" wrapText="1"/>
    </xf>
    <xf numFmtId="0" fontId="167" fillId="112" borderId="28" xfId="330" applyFont="1" applyFill="1" applyBorder="1" applyAlignment="1">
      <alignment horizontal="center" wrapText="1"/>
    </xf>
    <xf numFmtId="0" fontId="21" fillId="0" borderId="0" xfId="0" applyFont="1" applyFill="1" applyAlignment="1">
      <alignment horizontal="center" wrapText="1"/>
    </xf>
    <xf numFmtId="0" fontId="169" fillId="112" borderId="40" xfId="0" applyFont="1" applyFill="1" applyBorder="1" applyAlignment="1">
      <alignment horizontal="center" wrapText="1"/>
    </xf>
    <xf numFmtId="0" fontId="169" fillId="112" borderId="4" xfId="0" applyFont="1" applyFill="1" applyBorder="1" applyAlignment="1">
      <alignment horizontal="center" wrapText="1"/>
    </xf>
    <xf numFmtId="0" fontId="169" fillId="112" borderId="64" xfId="0" applyFont="1" applyFill="1" applyBorder="1" applyAlignment="1">
      <alignment horizontal="center" wrapText="1"/>
    </xf>
    <xf numFmtId="0" fontId="21" fillId="49" borderId="27" xfId="0" applyFont="1" applyFill="1" applyBorder="1" applyAlignment="1">
      <alignment horizontal="center" vertical="center"/>
    </xf>
    <xf numFmtId="0" fontId="21" fillId="49" borderId="36" xfId="0" applyFont="1" applyFill="1" applyBorder="1" applyAlignment="1">
      <alignment horizontal="center" vertical="center"/>
    </xf>
    <xf numFmtId="0" fontId="21" fillId="49" borderId="28" xfId="0" applyFont="1" applyFill="1" applyBorder="1" applyAlignment="1">
      <alignment horizontal="center" vertical="center"/>
    </xf>
    <xf numFmtId="0" fontId="21" fillId="49" borderId="49" xfId="0" applyFont="1" applyFill="1" applyBorder="1" applyAlignment="1">
      <alignment horizontal="center"/>
    </xf>
    <xf numFmtId="0" fontId="21" fillId="49" borderId="8" xfId="0" applyFont="1" applyFill="1" applyBorder="1" applyAlignment="1">
      <alignment horizontal="center"/>
    </xf>
    <xf numFmtId="0" fontId="21" fillId="49" borderId="50" xfId="0" applyFont="1" applyFill="1" applyBorder="1" applyAlignment="1">
      <alignment horizontal="center"/>
    </xf>
    <xf numFmtId="0" fontId="21" fillId="49" borderId="31" xfId="0" applyFont="1" applyFill="1" applyBorder="1" applyAlignment="1">
      <alignment horizontal="center" vertical="center"/>
    </xf>
    <xf numFmtId="0" fontId="21" fillId="49" borderId="51" xfId="0" applyFont="1" applyFill="1" applyBorder="1" applyAlignment="1">
      <alignment horizontal="center" vertical="center"/>
    </xf>
    <xf numFmtId="0" fontId="21" fillId="49" borderId="32" xfId="0" applyFont="1" applyFill="1" applyBorder="1" applyAlignment="1">
      <alignment horizontal="center" vertical="center"/>
    </xf>
    <xf numFmtId="0" fontId="19" fillId="49" borderId="0" xfId="0" applyFont="1" applyFill="1" applyBorder="1" applyAlignment="1">
      <alignment horizontal="left" vertical="center" wrapText="1"/>
    </xf>
    <xf numFmtId="0" fontId="88" fillId="49" borderId="0" xfId="0" applyFont="1" applyFill="1" applyBorder="1" applyAlignment="1">
      <alignment horizontal="left" vertical="center" wrapText="1"/>
    </xf>
    <xf numFmtId="0" fontId="167" fillId="112" borderId="28" xfId="0" applyFont="1" applyFill="1" applyBorder="1" applyAlignment="1">
      <alignment horizontal="center" vertical="center" wrapText="1"/>
    </xf>
    <xf numFmtId="0" fontId="167" fillId="112" borderId="32" xfId="0" applyFont="1" applyFill="1" applyBorder="1" applyAlignment="1">
      <alignment horizontal="center" vertical="center" wrapText="1"/>
    </xf>
    <xf numFmtId="0" fontId="167" fillId="112" borderId="36" xfId="0" applyFont="1" applyFill="1" applyBorder="1" applyAlignment="1">
      <alignment horizontal="center" vertical="center" wrapText="1"/>
    </xf>
    <xf numFmtId="0" fontId="167" fillId="112" borderId="51" xfId="0" applyFont="1" applyFill="1" applyBorder="1" applyAlignment="1">
      <alignment horizontal="center" vertical="center" wrapText="1"/>
    </xf>
    <xf numFmtId="0" fontId="167" fillId="112" borderId="23" xfId="0" applyFont="1" applyFill="1" applyBorder="1" applyAlignment="1">
      <alignment horizontal="center" vertical="center" wrapText="1"/>
    </xf>
    <xf numFmtId="0" fontId="150" fillId="112" borderId="30" xfId="0" applyFont="1" applyFill="1" applyBorder="1" applyAlignment="1">
      <alignment horizontal="center" vertical="center" wrapText="1"/>
    </xf>
    <xf numFmtId="0" fontId="167" fillId="112" borderId="37" xfId="0" applyFont="1" applyFill="1" applyBorder="1" applyAlignment="1">
      <alignment horizontal="center" vertical="center" wrapText="1"/>
    </xf>
    <xf numFmtId="0" fontId="167" fillId="112" borderId="27" xfId="0" applyFont="1" applyFill="1" applyBorder="1" applyAlignment="1">
      <alignment horizontal="center" vertical="center" wrapText="1"/>
    </xf>
    <xf numFmtId="0" fontId="167" fillId="112" borderId="31" xfId="0" applyFont="1" applyFill="1" applyBorder="1" applyAlignment="1">
      <alignment horizontal="center" vertical="center" wrapText="1"/>
    </xf>
    <xf numFmtId="0" fontId="167" fillId="112" borderId="78" xfId="330" applyFont="1" applyFill="1" applyBorder="1" applyAlignment="1">
      <alignment horizontal="center" vertical="center" wrapText="1"/>
    </xf>
    <xf numFmtId="0" fontId="167" fillId="112" borderId="74" xfId="330" applyFont="1" applyFill="1" applyBorder="1" applyAlignment="1">
      <alignment horizontal="center" vertical="center" wrapText="1"/>
    </xf>
    <xf numFmtId="0" fontId="21" fillId="0" borderId="49" xfId="329" applyFont="1" applyFill="1" applyBorder="1" applyAlignment="1">
      <alignment horizontal="center"/>
    </xf>
    <xf numFmtId="0" fontId="21" fillId="0" borderId="8" xfId="329" applyFont="1" applyFill="1" applyBorder="1" applyAlignment="1">
      <alignment horizontal="center"/>
    </xf>
    <xf numFmtId="0" fontId="21" fillId="0" borderId="50" xfId="329" applyFont="1" applyFill="1" applyBorder="1" applyAlignment="1">
      <alignment horizontal="center"/>
    </xf>
    <xf numFmtId="0" fontId="167" fillId="112" borderId="27" xfId="330" applyFont="1" applyFill="1" applyBorder="1" applyAlignment="1">
      <alignment horizontal="center" vertical="center" wrapText="1"/>
    </xf>
    <xf numFmtId="0" fontId="167" fillId="112" borderId="36" xfId="330" applyFont="1" applyFill="1" applyBorder="1" applyAlignment="1">
      <alignment horizontal="center" vertical="center" wrapText="1"/>
    </xf>
    <xf numFmtId="0" fontId="167" fillId="112" borderId="28" xfId="330" applyFont="1" applyFill="1" applyBorder="1" applyAlignment="1">
      <alignment horizontal="center" vertical="center" wrapText="1"/>
    </xf>
    <xf numFmtId="0" fontId="167" fillId="112" borderId="65" xfId="330" applyFont="1" applyFill="1" applyBorder="1" applyAlignment="1">
      <alignment horizontal="center" vertical="center" wrapText="1"/>
    </xf>
    <xf numFmtId="0" fontId="167" fillId="112" borderId="24" xfId="330" applyFont="1" applyFill="1" applyBorder="1" applyAlignment="1">
      <alignment horizontal="center" vertical="center" wrapText="1"/>
    </xf>
    <xf numFmtId="0" fontId="167" fillId="112" borderId="25" xfId="330" applyFont="1" applyFill="1" applyBorder="1" applyAlignment="1">
      <alignment horizontal="center" vertical="center" wrapText="1"/>
    </xf>
    <xf numFmtId="0" fontId="167" fillId="112" borderId="31" xfId="330" applyFont="1" applyFill="1" applyBorder="1" applyAlignment="1">
      <alignment horizontal="center" vertical="center" wrapText="1"/>
    </xf>
    <xf numFmtId="0" fontId="167" fillId="112" borderId="73" xfId="330" applyFont="1" applyFill="1" applyBorder="1" applyAlignment="1">
      <alignment horizontal="center" vertical="center" wrapText="1"/>
    </xf>
    <xf numFmtId="0" fontId="167" fillId="112" borderId="69" xfId="330" applyFont="1" applyFill="1" applyBorder="1" applyAlignment="1">
      <alignment horizontal="center" vertical="center" wrapText="1"/>
    </xf>
    <xf numFmtId="0" fontId="167" fillId="112" borderId="33" xfId="330" applyFont="1" applyFill="1" applyBorder="1" applyAlignment="1">
      <alignment horizontal="center" vertical="center" wrapText="1"/>
    </xf>
    <xf numFmtId="0" fontId="167" fillId="112" borderId="0" xfId="330" applyFont="1" applyFill="1" applyBorder="1" applyAlignment="1">
      <alignment horizontal="center" vertical="center" wrapText="1"/>
    </xf>
    <xf numFmtId="0" fontId="167" fillId="112" borderId="76" xfId="330" applyFont="1" applyFill="1" applyBorder="1" applyAlignment="1">
      <alignment horizontal="center" vertical="center" wrapText="1"/>
    </xf>
    <xf numFmtId="0" fontId="167" fillId="112" borderId="75" xfId="330" applyFont="1" applyFill="1" applyBorder="1" applyAlignment="1">
      <alignment horizontal="center" vertical="center" wrapText="1"/>
    </xf>
    <xf numFmtId="0" fontId="167" fillId="112" borderId="76" xfId="47404" applyFont="1" applyFill="1" applyBorder="1" applyAlignment="1">
      <alignment horizontal="center" vertical="center" wrapText="1"/>
    </xf>
    <xf numFmtId="0" fontId="167" fillId="112" borderId="74" xfId="47404" applyFont="1" applyFill="1" applyBorder="1" applyAlignment="1">
      <alignment horizontal="center" vertical="center" wrapText="1"/>
    </xf>
    <xf numFmtId="0" fontId="21" fillId="0" borderId="27" xfId="329" applyFont="1" applyFill="1" applyBorder="1" applyAlignment="1">
      <alignment horizontal="center"/>
    </xf>
    <xf numFmtId="0" fontId="21" fillId="0" borderId="36" xfId="329" applyFont="1" applyFill="1" applyBorder="1" applyAlignment="1">
      <alignment horizontal="center"/>
    </xf>
    <xf numFmtId="0" fontId="21" fillId="0" borderId="28" xfId="329" applyFont="1" applyFill="1" applyBorder="1" applyAlignment="1">
      <alignment horizontal="center"/>
    </xf>
    <xf numFmtId="0" fontId="21" fillId="0" borderId="31" xfId="329" applyFont="1" applyFill="1" applyBorder="1" applyAlignment="1">
      <alignment horizontal="center" vertical="center"/>
    </xf>
    <xf numFmtId="0" fontId="21" fillId="0" borderId="51" xfId="329" applyFont="1" applyFill="1" applyBorder="1" applyAlignment="1">
      <alignment horizontal="center" vertical="center"/>
    </xf>
    <xf numFmtId="0" fontId="21" fillId="0" borderId="32" xfId="329" applyFont="1" applyFill="1" applyBorder="1" applyAlignment="1">
      <alignment horizontal="center" vertical="center"/>
    </xf>
    <xf numFmtId="0" fontId="167" fillId="112" borderId="32" xfId="330" applyFont="1" applyFill="1" applyBorder="1" applyAlignment="1">
      <alignment horizontal="center" vertical="center" wrapText="1"/>
    </xf>
    <xf numFmtId="0" fontId="167" fillId="112" borderId="51" xfId="330" applyFont="1" applyFill="1" applyBorder="1" applyAlignment="1">
      <alignment horizontal="center" vertical="center" wrapText="1"/>
    </xf>
    <xf numFmtId="0" fontId="167" fillId="112" borderId="62" xfId="330" applyFont="1" applyFill="1" applyBorder="1" applyAlignment="1">
      <alignment horizontal="center" vertical="center" wrapText="1"/>
    </xf>
    <xf numFmtId="0" fontId="167" fillId="112" borderId="70" xfId="330" applyFont="1" applyFill="1" applyBorder="1" applyAlignment="1">
      <alignment horizontal="center" vertical="center" wrapText="1"/>
    </xf>
    <xf numFmtId="0" fontId="167" fillId="112" borderId="56" xfId="330" applyFont="1" applyFill="1" applyBorder="1" applyAlignment="1">
      <alignment horizontal="center" vertical="center" wrapText="1"/>
    </xf>
    <xf numFmtId="0" fontId="150" fillId="112" borderId="75" xfId="0" applyFont="1" applyFill="1" applyBorder="1" applyAlignment="1">
      <alignment horizontal="center" vertical="center" wrapText="1"/>
    </xf>
    <xf numFmtId="0" fontId="167" fillId="112" borderId="87" xfId="330" applyFont="1" applyFill="1" applyBorder="1" applyAlignment="1">
      <alignment horizontal="center" vertical="center"/>
    </xf>
    <xf numFmtId="0" fontId="167" fillId="112" borderId="29" xfId="330" applyFont="1" applyFill="1" applyBorder="1" applyAlignment="1">
      <alignment horizontal="center" vertical="center"/>
    </xf>
    <xf numFmtId="0" fontId="167" fillId="112" borderId="61" xfId="330" applyFont="1" applyFill="1" applyBorder="1" applyAlignment="1">
      <alignment horizontal="center" vertical="center"/>
    </xf>
    <xf numFmtId="0" fontId="167" fillId="112" borderId="39" xfId="330" applyFont="1" applyFill="1" applyBorder="1" applyAlignment="1">
      <alignment horizontal="center" vertical="center" wrapText="1"/>
    </xf>
    <xf numFmtId="0" fontId="167" fillId="112" borderId="77" xfId="330" applyFont="1" applyFill="1" applyBorder="1" applyAlignment="1">
      <alignment horizontal="center" vertical="center" wrapText="1"/>
    </xf>
    <xf numFmtId="0" fontId="167" fillId="112" borderId="48" xfId="330" applyFont="1" applyFill="1" applyBorder="1" applyAlignment="1">
      <alignment horizontal="center" vertical="center" wrapText="1"/>
    </xf>
    <xf numFmtId="0" fontId="167" fillId="112" borderId="86" xfId="330" applyFont="1" applyFill="1" applyBorder="1" applyAlignment="1">
      <alignment horizontal="center" vertical="center" wrapText="1"/>
    </xf>
    <xf numFmtId="0" fontId="167" fillId="112" borderId="79" xfId="330" applyFont="1" applyFill="1" applyBorder="1" applyAlignment="1">
      <alignment horizontal="center" vertical="center" wrapText="1"/>
    </xf>
    <xf numFmtId="0" fontId="21" fillId="0" borderId="27" xfId="329" applyFont="1" applyFill="1" applyBorder="1" applyAlignment="1">
      <alignment horizontal="center" wrapText="1"/>
    </xf>
    <xf numFmtId="0" fontId="21" fillId="0" borderId="31" xfId="329" applyFont="1" applyFill="1" applyBorder="1" applyAlignment="1">
      <alignment horizontal="center" vertical="center" wrapText="1"/>
    </xf>
    <xf numFmtId="0" fontId="88" fillId="0" borderId="0" xfId="3349" applyFont="1" applyBorder="1" applyAlignment="1">
      <alignment horizontal="left" vertical="center" wrapText="1"/>
    </xf>
    <xf numFmtId="0" fontId="19" fillId="0" borderId="0" xfId="3349" applyFont="1" applyBorder="1" applyAlignment="1">
      <alignment horizontal="left" vertical="center" wrapText="1"/>
    </xf>
    <xf numFmtId="0" fontId="19" fillId="0" borderId="0" xfId="0" applyFont="1" applyAlignment="1">
      <alignment vertical="center" wrapText="1"/>
    </xf>
    <xf numFmtId="0" fontId="40" fillId="0" borderId="0" xfId="0" applyFont="1" applyAlignment="1">
      <alignment wrapText="1"/>
    </xf>
    <xf numFmtId="0" fontId="19" fillId="0" borderId="0" xfId="0" applyFont="1" applyAlignment="1">
      <alignment wrapText="1"/>
    </xf>
    <xf numFmtId="0" fontId="88" fillId="0" borderId="0" xfId="330" applyFont="1" applyAlignment="1">
      <alignment horizontal="left" vertical="center" wrapText="1"/>
    </xf>
    <xf numFmtId="0" fontId="19" fillId="0" borderId="0" xfId="330" applyFont="1" applyAlignment="1">
      <alignment horizontal="left" vertical="center" wrapText="1"/>
    </xf>
    <xf numFmtId="0" fontId="19" fillId="0" borderId="0" xfId="3349" applyFont="1" applyFill="1" applyBorder="1" applyAlignment="1">
      <alignment horizontal="left" wrapText="1"/>
    </xf>
    <xf numFmtId="0" fontId="21" fillId="0" borderId="49" xfId="329" applyFont="1" applyFill="1" applyBorder="1" applyAlignment="1">
      <alignment horizontal="center" wrapText="1"/>
    </xf>
    <xf numFmtId="0" fontId="88" fillId="0" borderId="0" xfId="3349" applyFont="1" applyFill="1" applyBorder="1" applyAlignment="1">
      <alignment horizontal="left" vertical="center" wrapText="1"/>
    </xf>
    <xf numFmtId="0" fontId="19" fillId="0" borderId="0" xfId="3349" applyFont="1" applyFill="1" applyBorder="1" applyAlignment="1">
      <alignment horizontal="left" vertical="center" wrapText="1"/>
    </xf>
    <xf numFmtId="0" fontId="19" fillId="0" borderId="0" xfId="0" applyFont="1" applyFill="1" applyAlignment="1">
      <alignment vertical="center" wrapText="1"/>
    </xf>
    <xf numFmtId="0" fontId="40" fillId="0" borderId="0" xfId="0" applyFont="1" applyAlignment="1">
      <alignment vertical="center" wrapText="1"/>
    </xf>
    <xf numFmtId="0" fontId="21" fillId="0" borderId="31" xfId="330" applyFont="1" applyBorder="1" applyAlignment="1">
      <alignment horizontal="center" wrapText="1"/>
    </xf>
    <xf numFmtId="0" fontId="21" fillId="0" borderId="51" xfId="330" applyFont="1" applyBorder="1" applyAlignment="1">
      <alignment horizontal="center"/>
    </xf>
    <xf numFmtId="0" fontId="21" fillId="0" borderId="32" xfId="330" applyFont="1" applyBorder="1" applyAlignment="1">
      <alignment horizontal="center"/>
    </xf>
    <xf numFmtId="0" fontId="21" fillId="0" borderId="49" xfId="329" applyFont="1" applyBorder="1" applyAlignment="1">
      <alignment horizontal="center" wrapText="1"/>
    </xf>
    <xf numFmtId="0" fontId="21" fillId="0" borderId="8" xfId="329" applyFont="1" applyBorder="1" applyAlignment="1">
      <alignment horizontal="center"/>
    </xf>
    <xf numFmtId="0" fontId="21" fillId="0" borderId="50" xfId="329" applyFont="1" applyBorder="1" applyAlignment="1">
      <alignment horizontal="center"/>
    </xf>
    <xf numFmtId="0" fontId="21" fillId="0" borderId="27" xfId="329" applyFont="1" applyBorder="1" applyAlignment="1">
      <alignment horizontal="center" wrapText="1"/>
    </xf>
    <xf numFmtId="0" fontId="21" fillId="0" borderId="36" xfId="329" applyFont="1" applyBorder="1" applyAlignment="1">
      <alignment horizontal="center"/>
    </xf>
    <xf numFmtId="0" fontId="21" fillId="0" borderId="28" xfId="329" applyFont="1" applyBorder="1" applyAlignment="1">
      <alignment horizontal="center"/>
    </xf>
    <xf numFmtId="0" fontId="21" fillId="0" borderId="31" xfId="0" applyFont="1" applyFill="1" applyBorder="1" applyAlignment="1">
      <alignment horizontal="center" vertical="center" wrapText="1"/>
    </xf>
    <xf numFmtId="0" fontId="21" fillId="0" borderId="51" xfId="0" applyFont="1" applyFill="1" applyBorder="1" applyAlignment="1">
      <alignment horizontal="center" vertical="center"/>
    </xf>
    <xf numFmtId="0" fontId="21" fillId="0" borderId="32" xfId="0" applyFont="1" applyFill="1" applyBorder="1" applyAlignment="1">
      <alignment horizontal="center" vertical="center"/>
    </xf>
    <xf numFmtId="0" fontId="21" fillId="0" borderId="27" xfId="0" applyFont="1" applyFill="1" applyBorder="1" applyAlignment="1">
      <alignment horizontal="center" wrapText="1"/>
    </xf>
    <xf numFmtId="0" fontId="21" fillId="0" borderId="36" xfId="0" applyFont="1" applyFill="1" applyBorder="1" applyAlignment="1">
      <alignment horizontal="center"/>
    </xf>
    <xf numFmtId="0" fontId="21" fillId="0" borderId="28" xfId="0" applyFont="1" applyFill="1" applyBorder="1" applyAlignment="1">
      <alignment horizontal="center"/>
    </xf>
    <xf numFmtId="0" fontId="21" fillId="0" borderId="49" xfId="0" applyFont="1" applyFill="1" applyBorder="1" applyAlignment="1">
      <alignment horizontal="center" wrapText="1"/>
    </xf>
    <xf numFmtId="0" fontId="21" fillId="0" borderId="8" xfId="0" applyFont="1" applyFill="1" applyBorder="1" applyAlignment="1">
      <alignment horizontal="center"/>
    </xf>
    <xf numFmtId="0" fontId="21" fillId="0" borderId="50" xfId="0" applyFont="1" applyFill="1" applyBorder="1" applyAlignment="1">
      <alignment horizontal="center"/>
    </xf>
    <xf numFmtId="0" fontId="88" fillId="0" borderId="0" xfId="329" applyFont="1" applyAlignment="1">
      <alignment horizontal="left" vertical="top" wrapText="1"/>
    </xf>
    <xf numFmtId="0" fontId="19" fillId="0" borderId="0" xfId="329" applyFont="1" applyAlignment="1">
      <alignment horizontal="left" vertical="top" wrapText="1"/>
    </xf>
    <xf numFmtId="0" fontId="88" fillId="0" borderId="0" xfId="329" applyFont="1" applyFill="1" applyAlignment="1">
      <alignment horizontal="left"/>
    </xf>
    <xf numFmtId="0" fontId="19" fillId="0" borderId="0" xfId="329" applyFont="1" applyFill="1" applyAlignment="1">
      <alignment horizontal="left"/>
    </xf>
    <xf numFmtId="0" fontId="21" fillId="0" borderId="35" xfId="0" applyFont="1" applyFill="1" applyBorder="1" applyAlignment="1">
      <alignment horizontal="center"/>
    </xf>
    <xf numFmtId="0" fontId="21" fillId="0" borderId="72" xfId="0" applyFont="1" applyFill="1" applyBorder="1" applyAlignment="1">
      <alignment horizontal="center"/>
    </xf>
    <xf numFmtId="0" fontId="21" fillId="0" borderId="73" xfId="0" applyFont="1" applyFill="1" applyBorder="1" applyAlignment="1">
      <alignment horizontal="center"/>
    </xf>
    <xf numFmtId="0" fontId="21" fillId="0" borderId="57" xfId="0" applyFont="1" applyFill="1" applyBorder="1" applyAlignment="1">
      <alignment horizontal="center"/>
    </xf>
    <xf numFmtId="0" fontId="21" fillId="0" borderId="5" xfId="0" applyFont="1" applyFill="1" applyBorder="1" applyAlignment="1">
      <alignment horizontal="center"/>
    </xf>
    <xf numFmtId="0" fontId="21" fillId="0" borderId="66" xfId="0" applyFont="1" applyFill="1" applyBorder="1" applyAlignment="1">
      <alignment horizontal="center"/>
    </xf>
    <xf numFmtId="0" fontId="167" fillId="112" borderId="27" xfId="327" applyFont="1" applyFill="1" applyBorder="1" applyAlignment="1">
      <alignment horizontal="center" vertical="center" wrapText="1"/>
    </xf>
    <xf numFmtId="0" fontId="167" fillId="112" borderId="36" xfId="327" applyFont="1" applyFill="1" applyBorder="1" applyAlignment="1">
      <alignment horizontal="center" vertical="center" wrapText="1"/>
    </xf>
    <xf numFmtId="0" fontId="167" fillId="112" borderId="28" xfId="327" applyFont="1" applyFill="1" applyBorder="1" applyAlignment="1">
      <alignment horizontal="center" vertical="center" wrapText="1"/>
    </xf>
    <xf numFmtId="0" fontId="167" fillId="112" borderId="37" xfId="327" applyFont="1" applyFill="1" applyBorder="1" applyAlignment="1">
      <alignment horizontal="center" vertical="center" wrapText="1"/>
    </xf>
    <xf numFmtId="0" fontId="21" fillId="0" borderId="58" xfId="0" applyFont="1" applyFill="1" applyBorder="1" applyAlignment="1">
      <alignment horizontal="center" vertical="center"/>
    </xf>
    <xf numFmtId="0" fontId="21" fillId="0" borderId="81" xfId="0" applyFont="1" applyFill="1" applyBorder="1" applyAlignment="1">
      <alignment horizontal="center" vertical="center"/>
    </xf>
    <xf numFmtId="0" fontId="21" fillId="0" borderId="69" xfId="0" applyFont="1" applyFill="1" applyBorder="1" applyAlignment="1">
      <alignment horizontal="center" vertical="center"/>
    </xf>
    <xf numFmtId="0" fontId="167" fillId="112" borderId="35" xfId="327" applyFont="1" applyFill="1" applyBorder="1" applyAlignment="1">
      <alignment horizontal="center" vertical="center" wrapText="1"/>
    </xf>
    <xf numFmtId="0" fontId="167" fillId="112" borderId="58" xfId="327" applyFont="1" applyFill="1" applyBorder="1" applyAlignment="1">
      <alignment horizontal="center" vertical="center" wrapText="1"/>
    </xf>
    <xf numFmtId="0" fontId="19" fillId="0" borderId="0" xfId="0" applyFont="1" applyAlignment="1"/>
    <xf numFmtId="0" fontId="0" fillId="0" borderId="0" xfId="0" applyAlignment="1"/>
    <xf numFmtId="0" fontId="19" fillId="0" borderId="0" xfId="330" applyFont="1" applyAlignment="1">
      <alignment wrapText="1"/>
    </xf>
    <xf numFmtId="0" fontId="21" fillId="0" borderId="27" xfId="328" applyFont="1" applyFill="1" applyBorder="1" applyAlignment="1">
      <alignment horizontal="center" wrapText="1"/>
    </xf>
    <xf numFmtId="0" fontId="21" fillId="0" borderId="36" xfId="328" quotePrefix="1" applyFont="1" applyFill="1" applyBorder="1" applyAlignment="1">
      <alignment horizontal="center" wrapText="1"/>
    </xf>
    <xf numFmtId="0" fontId="21" fillId="0" borderId="28" xfId="328" quotePrefix="1" applyFont="1" applyFill="1" applyBorder="1" applyAlignment="1">
      <alignment horizontal="center" wrapText="1"/>
    </xf>
    <xf numFmtId="0" fontId="21" fillId="0" borderId="49" xfId="0" applyFont="1" applyFill="1" applyBorder="1" applyAlignment="1">
      <alignment horizontal="center" vertical="center" wrapText="1"/>
    </xf>
    <xf numFmtId="0" fontId="21" fillId="0" borderId="8" xfId="0" applyFont="1" applyFill="1" applyBorder="1" applyAlignment="1">
      <alignment horizontal="center" vertical="center"/>
    </xf>
    <xf numFmtId="0" fontId="21" fillId="0" borderId="50" xfId="0" applyFont="1" applyFill="1" applyBorder="1" applyAlignment="1">
      <alignment horizontal="center" vertical="center"/>
    </xf>
    <xf numFmtId="0" fontId="19" fillId="0" borderId="0" xfId="330" applyFont="1" applyFill="1" applyAlignment="1">
      <alignment wrapText="1"/>
    </xf>
    <xf numFmtId="0" fontId="19" fillId="0" borderId="0" xfId="330" applyFont="1" applyFill="1" applyAlignment="1"/>
    <xf numFmtId="0" fontId="167" fillId="112" borderId="33" xfId="328" applyFont="1" applyFill="1" applyBorder="1" applyAlignment="1">
      <alignment horizontal="center" vertical="center" wrapText="1"/>
    </xf>
    <xf numFmtId="0" fontId="167" fillId="112" borderId="39" xfId="328" applyFont="1" applyFill="1" applyBorder="1" applyAlignment="1">
      <alignment horizontal="center" vertical="center" wrapText="1"/>
    </xf>
    <xf numFmtId="0" fontId="167" fillId="112" borderId="38" xfId="328" applyFont="1" applyFill="1" applyBorder="1" applyAlignment="1">
      <alignment horizontal="center" vertical="center" wrapText="1"/>
    </xf>
    <xf numFmtId="0" fontId="167" fillId="112" borderId="52" xfId="328" applyFont="1" applyFill="1" applyBorder="1" applyAlignment="1">
      <alignment vertical="center"/>
    </xf>
    <xf numFmtId="0" fontId="167" fillId="112" borderId="112" xfId="328" applyFont="1" applyFill="1" applyBorder="1" applyAlignment="1">
      <alignment vertical="center"/>
    </xf>
    <xf numFmtId="3" fontId="167" fillId="112" borderId="38" xfId="51" applyNumberFormat="1" applyFont="1" applyFill="1" applyBorder="1" applyAlignment="1">
      <alignment horizontal="center" vertical="center" wrapText="1"/>
    </xf>
    <xf numFmtId="3" fontId="167" fillId="112" borderId="52" xfId="328" applyNumberFormat="1" applyFont="1" applyFill="1" applyBorder="1" applyAlignment="1">
      <alignment horizontal="center" vertical="center" wrapText="1"/>
    </xf>
    <xf numFmtId="3" fontId="167" fillId="112" borderId="112" xfId="328" applyNumberFormat="1" applyFont="1" applyFill="1" applyBorder="1" applyAlignment="1">
      <alignment horizontal="center" vertical="center" wrapText="1"/>
    </xf>
    <xf numFmtId="0" fontId="21" fillId="0" borderId="36" xfId="328" applyFont="1" applyFill="1" applyBorder="1" applyAlignment="1">
      <alignment horizontal="center" wrapText="1"/>
    </xf>
    <xf numFmtId="0" fontId="21" fillId="0" borderId="28" xfId="328" applyFont="1" applyFill="1" applyBorder="1" applyAlignment="1">
      <alignment horizontal="center" wrapText="1"/>
    </xf>
    <xf numFmtId="0" fontId="21" fillId="0" borderId="49" xfId="328" applyFont="1" applyFill="1" applyBorder="1" applyAlignment="1">
      <alignment horizontal="center" wrapText="1"/>
    </xf>
    <xf numFmtId="0" fontId="21" fillId="0" borderId="8" xfId="328" applyFont="1" applyFill="1" applyBorder="1" applyAlignment="1">
      <alignment horizontal="center" wrapText="1"/>
    </xf>
    <xf numFmtId="0" fontId="21" fillId="0" borderId="50" xfId="328" applyFont="1" applyFill="1" applyBorder="1" applyAlignment="1">
      <alignment horizontal="center" wrapText="1"/>
    </xf>
    <xf numFmtId="0" fontId="21" fillId="0" borderId="31" xfId="328" applyFont="1" applyFill="1" applyBorder="1" applyAlignment="1">
      <alignment horizontal="center" wrapText="1"/>
    </xf>
    <xf numFmtId="0" fontId="21" fillId="0" borderId="51" xfId="328" applyFont="1" applyFill="1" applyBorder="1" applyAlignment="1">
      <alignment horizontal="center" wrapText="1"/>
    </xf>
    <xf numFmtId="0" fontId="21" fillId="0" borderId="32" xfId="328" applyFont="1" applyFill="1" applyBorder="1" applyAlignment="1">
      <alignment horizontal="center" wrapText="1"/>
    </xf>
    <xf numFmtId="0" fontId="167" fillId="112" borderId="83" xfId="328" applyFont="1" applyFill="1" applyBorder="1" applyAlignment="1">
      <alignment horizontal="center" vertical="center" wrapText="1"/>
    </xf>
    <xf numFmtId="0" fontId="167" fillId="112" borderId="30" xfId="328" applyFont="1" applyFill="1" applyBorder="1" applyAlignment="1">
      <alignment horizontal="center" vertical="center" wrapText="1"/>
    </xf>
    <xf numFmtId="0" fontId="21" fillId="0" borderId="49" xfId="0" applyFont="1" applyFill="1" applyBorder="1" applyAlignment="1">
      <alignment horizontal="center"/>
    </xf>
    <xf numFmtId="0" fontId="21" fillId="0" borderId="50" xfId="0" applyFont="1" applyFill="1" applyBorder="1" applyAlignment="1"/>
    <xf numFmtId="0" fontId="21" fillId="0" borderId="31" xfId="0" applyFont="1" applyFill="1" applyBorder="1" applyAlignment="1">
      <alignment horizontal="center" vertical="center"/>
    </xf>
    <xf numFmtId="0" fontId="21" fillId="0" borderId="32" xfId="0" applyFont="1" applyFill="1" applyBorder="1" applyAlignment="1">
      <alignment vertical="center"/>
    </xf>
    <xf numFmtId="0" fontId="21" fillId="0" borderId="27" xfId="0" applyFont="1" applyFill="1" applyBorder="1" applyAlignment="1">
      <alignment horizontal="center"/>
    </xf>
    <xf numFmtId="0" fontId="21" fillId="0" borderId="28" xfId="0" applyFont="1" applyFill="1" applyBorder="1" applyAlignment="1"/>
    <xf numFmtId="0" fontId="168" fillId="112" borderId="31" xfId="0" applyFont="1" applyFill="1" applyBorder="1" applyAlignment="1">
      <alignment horizontal="center" wrapText="1"/>
    </xf>
    <xf numFmtId="0" fontId="168" fillId="112" borderId="51" xfId="0" applyFont="1" applyFill="1" applyBorder="1" applyAlignment="1">
      <alignment horizontal="center" wrapText="1"/>
    </xf>
    <xf numFmtId="0" fontId="168" fillId="112" borderId="32" xfId="0" applyFont="1" applyFill="1" applyBorder="1" applyAlignment="1">
      <alignment horizontal="center" wrapText="1"/>
    </xf>
    <xf numFmtId="0" fontId="40" fillId="111" borderId="23" xfId="0" applyFont="1" applyFill="1" applyBorder="1" applyAlignment="1">
      <alignment horizontal="center" vertical="center" wrapText="1"/>
    </xf>
    <xf numFmtId="0" fontId="19" fillId="111" borderId="30" xfId="0" applyFont="1" applyFill="1" applyBorder="1" applyAlignment="1">
      <alignment horizontal="center" vertical="center" wrapText="1"/>
    </xf>
    <xf numFmtId="0" fontId="168" fillId="112" borderId="27" xfId="0" applyFont="1" applyFill="1" applyBorder="1" applyAlignment="1">
      <alignment horizontal="center" wrapText="1"/>
    </xf>
    <xf numFmtId="0" fontId="168" fillId="112" borderId="36" xfId="0" applyFont="1" applyFill="1" applyBorder="1" applyAlignment="1">
      <alignment horizontal="center" wrapText="1"/>
    </xf>
    <xf numFmtId="0" fontId="168" fillId="112" borderId="28" xfId="0" applyFont="1" applyFill="1" applyBorder="1" applyAlignment="1">
      <alignment horizontal="center" wrapText="1"/>
    </xf>
    <xf numFmtId="0" fontId="168" fillId="112" borderId="49" xfId="0" applyFont="1" applyFill="1" applyBorder="1" applyAlignment="1">
      <alignment horizontal="center" wrapText="1"/>
    </xf>
    <xf numFmtId="0" fontId="168" fillId="112" borderId="8" xfId="0" applyFont="1" applyFill="1" applyBorder="1" applyAlignment="1">
      <alignment horizontal="center" wrapText="1"/>
    </xf>
    <xf numFmtId="0" fontId="168" fillId="112" borderId="50" xfId="0" applyFont="1" applyFill="1" applyBorder="1" applyAlignment="1">
      <alignment horizontal="center" wrapText="1"/>
    </xf>
    <xf numFmtId="0" fontId="25" fillId="0" borderId="36" xfId="0" applyFont="1" applyFill="1" applyBorder="1" applyAlignment="1">
      <alignment horizontal="center"/>
    </xf>
    <xf numFmtId="0" fontId="25" fillId="0" borderId="28" xfId="0" applyFont="1" applyFill="1" applyBorder="1" applyAlignment="1">
      <alignment horizontal="center"/>
    </xf>
    <xf numFmtId="0" fontId="25" fillId="0" borderId="8" xfId="0" applyFont="1" applyFill="1" applyBorder="1" applyAlignment="1">
      <alignment horizontal="center"/>
    </xf>
    <xf numFmtId="0" fontId="25" fillId="0" borderId="50" xfId="0" applyFont="1" applyFill="1" applyBorder="1" applyAlignment="1">
      <alignment horizontal="center"/>
    </xf>
    <xf numFmtId="0" fontId="21" fillId="0" borderId="49" xfId="0" applyFont="1" applyFill="1" applyBorder="1" applyAlignment="1">
      <alignment horizontal="center" vertical="center"/>
    </xf>
    <xf numFmtId="0" fontId="25" fillId="0" borderId="8" xfId="0" applyFont="1" applyFill="1" applyBorder="1" applyAlignment="1">
      <alignment horizontal="center" vertical="center"/>
    </xf>
    <xf numFmtId="0" fontId="25" fillId="0" borderId="50" xfId="0" applyFont="1" applyFill="1" applyBorder="1" applyAlignment="1">
      <alignment horizontal="center" vertical="center"/>
    </xf>
    <xf numFmtId="0" fontId="167" fillId="112" borderId="62" xfId="122" applyFont="1" applyFill="1" applyBorder="1" applyAlignment="1">
      <alignment horizontal="center" vertical="center" wrapText="1"/>
    </xf>
    <xf numFmtId="0" fontId="167" fillId="112" borderId="78" xfId="122" applyFont="1" applyFill="1" applyBorder="1" applyAlignment="1">
      <alignment horizontal="center" vertical="center" wrapText="1"/>
    </xf>
    <xf numFmtId="0" fontId="167" fillId="112" borderId="74" xfId="122" applyFont="1" applyFill="1" applyBorder="1" applyAlignment="1">
      <alignment horizontal="center" vertical="center" wrapText="1"/>
    </xf>
    <xf numFmtId="0" fontId="167" fillId="112" borderId="23" xfId="122" applyFont="1" applyFill="1" applyBorder="1" applyAlignment="1">
      <alignment horizontal="center" vertical="center" wrapText="1"/>
    </xf>
    <xf numFmtId="0" fontId="167" fillId="112" borderId="83" xfId="122" applyFont="1" applyFill="1" applyBorder="1" applyAlignment="1">
      <alignment horizontal="center" vertical="center" wrapText="1"/>
    </xf>
    <xf numFmtId="0" fontId="167" fillId="112" borderId="30" xfId="122" applyFont="1" applyFill="1" applyBorder="1" applyAlignment="1">
      <alignment horizontal="center" vertical="center" wrapText="1"/>
    </xf>
    <xf numFmtId="0" fontId="167" fillId="112" borderId="8" xfId="122" applyFont="1" applyFill="1" applyBorder="1" applyAlignment="1">
      <alignment horizontal="center" vertical="center" wrapText="1"/>
    </xf>
    <xf numFmtId="0" fontId="167" fillId="112" borderId="51" xfId="122" applyFont="1" applyFill="1" applyBorder="1" applyAlignment="1">
      <alignment horizontal="center" vertical="center" wrapText="1"/>
    </xf>
    <xf numFmtId="0" fontId="21" fillId="0" borderId="27" xfId="0" applyFont="1" applyBorder="1" applyAlignment="1">
      <alignment horizontal="center" wrapText="1"/>
    </xf>
    <xf numFmtId="0" fontId="21" fillId="0" borderId="36" xfId="0" applyFont="1" applyBorder="1" applyAlignment="1">
      <alignment horizontal="center" wrapText="1"/>
    </xf>
    <xf numFmtId="0" fontId="21" fillId="0" borderId="28" xfId="0" applyFont="1" applyBorder="1" applyAlignment="1">
      <alignment horizontal="center" wrapText="1"/>
    </xf>
    <xf numFmtId="0" fontId="21" fillId="0" borderId="31" xfId="0" applyFont="1" applyBorder="1" applyAlignment="1">
      <alignment horizontal="center" wrapText="1"/>
    </xf>
    <xf numFmtId="0" fontId="21" fillId="0" borderId="51" xfId="0" applyFont="1" applyBorder="1" applyAlignment="1">
      <alignment horizontal="center" wrapText="1"/>
    </xf>
    <xf numFmtId="0" fontId="21" fillId="0" borderId="32" xfId="0" applyFont="1" applyBorder="1" applyAlignment="1">
      <alignment horizontal="center" wrapText="1"/>
    </xf>
    <xf numFmtId="0" fontId="19" fillId="0" borderId="0" xfId="122" applyFont="1" applyFill="1" applyAlignment="1">
      <alignment horizontal="left" vertical="center" wrapText="1"/>
    </xf>
    <xf numFmtId="0" fontId="167" fillId="112" borderId="56" xfId="122" applyFont="1" applyFill="1" applyBorder="1" applyAlignment="1">
      <alignment horizontal="center" vertical="center" wrapText="1"/>
    </xf>
    <xf numFmtId="0" fontId="167" fillId="112" borderId="79" xfId="122" applyFont="1" applyFill="1" applyBorder="1" applyAlignment="1">
      <alignment horizontal="center" vertical="center" wrapText="1"/>
    </xf>
    <xf numFmtId="0" fontId="167" fillId="112" borderId="75" xfId="122" applyFont="1" applyFill="1" applyBorder="1" applyAlignment="1">
      <alignment horizontal="center" vertical="center" wrapText="1"/>
    </xf>
    <xf numFmtId="0" fontId="167" fillId="112" borderId="37" xfId="122" applyFont="1" applyFill="1" applyBorder="1" applyAlignment="1">
      <alignment horizontal="center" vertical="center" wrapText="1"/>
    </xf>
    <xf numFmtId="0" fontId="167" fillId="112" borderId="36" xfId="122" applyFont="1" applyFill="1" applyBorder="1" applyAlignment="1">
      <alignment horizontal="center" vertical="center" wrapText="1"/>
    </xf>
    <xf numFmtId="0" fontId="167" fillId="112" borderId="53" xfId="122" applyFont="1" applyFill="1" applyBorder="1" applyAlignment="1">
      <alignment horizontal="center" vertical="center" wrapText="1"/>
    </xf>
    <xf numFmtId="0" fontId="167" fillId="112" borderId="63" xfId="122" applyFont="1" applyFill="1" applyBorder="1" applyAlignment="1">
      <alignment horizontal="center" vertical="center" wrapText="1"/>
    </xf>
    <xf numFmtId="0" fontId="21" fillId="0" borderId="67" xfId="122" applyFont="1" applyBorder="1" applyAlignment="1">
      <alignment horizontal="center" wrapText="1"/>
    </xf>
    <xf numFmtId="0" fontId="21" fillId="0" borderId="46" xfId="122" applyFont="1" applyBorder="1" applyAlignment="1">
      <alignment horizontal="center" wrapText="1"/>
    </xf>
    <xf numFmtId="0" fontId="21" fillId="0" borderId="68" xfId="122" applyFont="1" applyBorder="1" applyAlignment="1">
      <alignment horizontal="center" wrapText="1"/>
    </xf>
    <xf numFmtId="0" fontId="21" fillId="0" borderId="27" xfId="122" applyFont="1" applyFill="1" applyBorder="1" applyAlignment="1">
      <alignment horizontal="center" wrapText="1"/>
    </xf>
    <xf numFmtId="0" fontId="21" fillId="0" borderId="36" xfId="122" applyFont="1" applyFill="1" applyBorder="1" applyAlignment="1">
      <alignment horizontal="center" wrapText="1"/>
    </xf>
    <xf numFmtId="0" fontId="21" fillId="0" borderId="28" xfId="122" applyFont="1" applyFill="1" applyBorder="1" applyAlignment="1">
      <alignment horizontal="center" wrapText="1"/>
    </xf>
    <xf numFmtId="0" fontId="21" fillId="0" borderId="39" xfId="0" applyFont="1" applyBorder="1" applyAlignment="1">
      <alignment horizontal="center" vertical="center"/>
    </xf>
    <xf numFmtId="0" fontId="21" fillId="0" borderId="70" xfId="0" applyFont="1" applyBorder="1" applyAlignment="1">
      <alignment horizontal="center" vertical="center"/>
    </xf>
    <xf numFmtId="0" fontId="21" fillId="0" borderId="77" xfId="0" applyFont="1" applyBorder="1" applyAlignment="1">
      <alignment horizontal="center" vertical="center"/>
    </xf>
    <xf numFmtId="0" fontId="88" fillId="0" borderId="0" xfId="0" applyFont="1" applyFill="1" applyAlignment="1">
      <alignment horizontal="left" vertical="center"/>
    </xf>
    <xf numFmtId="0" fontId="19" fillId="0" borderId="0" xfId="0" applyFont="1" applyFill="1" applyAlignment="1">
      <alignment horizontal="left" vertical="center"/>
    </xf>
    <xf numFmtId="0" fontId="40" fillId="111" borderId="55" xfId="0" applyFont="1" applyFill="1" applyBorder="1" applyAlignment="1">
      <alignment horizontal="center" vertical="center" wrapText="1"/>
    </xf>
    <xf numFmtId="0" fontId="40" fillId="111" borderId="56" xfId="0" applyFont="1" applyFill="1" applyBorder="1" applyAlignment="1">
      <alignment horizontal="center" vertical="center" wrapText="1"/>
    </xf>
    <xf numFmtId="0" fontId="40" fillId="111" borderId="62" xfId="0" applyFont="1" applyFill="1" applyBorder="1" applyAlignment="1">
      <alignment horizontal="center" vertical="center" wrapText="1"/>
    </xf>
    <xf numFmtId="0" fontId="56" fillId="111" borderId="23" xfId="0" applyFont="1" applyFill="1" applyBorder="1" applyAlignment="1">
      <alignment horizontal="center" vertical="center" wrapText="1"/>
    </xf>
    <xf numFmtId="0" fontId="40" fillId="111" borderId="30" xfId="0" applyFont="1" applyFill="1" applyBorder="1" applyAlignment="1">
      <alignment horizontal="center" vertical="center" wrapText="1"/>
    </xf>
    <xf numFmtId="0" fontId="168" fillId="112" borderId="76" xfId="0" applyFont="1" applyFill="1" applyBorder="1" applyAlignment="1">
      <alignment horizontal="center" wrapText="1"/>
    </xf>
    <xf numFmtId="0" fontId="168" fillId="112" borderId="75" xfId="0" applyFont="1" applyFill="1" applyBorder="1" applyAlignment="1">
      <alignment horizontal="center" wrapText="1"/>
    </xf>
    <xf numFmtId="0" fontId="178" fillId="112" borderId="75" xfId="0" applyFont="1" applyFill="1" applyBorder="1" applyAlignment="1">
      <alignment horizontal="center" wrapText="1"/>
    </xf>
    <xf numFmtId="0" fontId="178" fillId="112" borderId="74" xfId="0" applyFont="1" applyFill="1" applyBorder="1" applyAlignment="1">
      <alignment horizontal="center" wrapText="1"/>
    </xf>
    <xf numFmtId="0" fontId="21" fillId="0" borderId="39" xfId="0" applyFont="1" applyBorder="1" applyAlignment="1">
      <alignment horizontal="center"/>
    </xf>
    <xf numFmtId="0" fontId="21" fillId="0" borderId="70" xfId="0" applyFont="1" applyBorder="1" applyAlignment="1">
      <alignment horizontal="center"/>
    </xf>
    <xf numFmtId="0" fontId="21" fillId="0" borderId="77" xfId="0" applyFont="1" applyBorder="1" applyAlignment="1">
      <alignment horizontal="center"/>
    </xf>
    <xf numFmtId="0" fontId="89" fillId="0" borderId="0" xfId="0" applyFont="1" applyFill="1" applyBorder="1" applyAlignment="1">
      <alignment horizontal="center" vertical="center"/>
    </xf>
    <xf numFmtId="0" fontId="167" fillId="112" borderId="80" xfId="0" applyFont="1" applyFill="1" applyBorder="1" applyAlignment="1">
      <alignment horizontal="center" vertical="center" wrapText="1"/>
    </xf>
    <xf numFmtId="0" fontId="167" fillId="112" borderId="79" xfId="0" applyFont="1" applyFill="1" applyBorder="1" applyAlignment="1">
      <alignment horizontal="center" vertical="center" wrapText="1"/>
    </xf>
    <xf numFmtId="0" fontId="167" fillId="112" borderId="43" xfId="0" applyFont="1" applyFill="1" applyBorder="1" applyAlignment="1">
      <alignment horizontal="center" vertical="center" wrapText="1"/>
    </xf>
    <xf numFmtId="0" fontId="167" fillId="112" borderId="78" xfId="0" applyFont="1" applyFill="1" applyBorder="1" applyAlignment="1">
      <alignment horizontal="center" vertical="center" wrapText="1"/>
    </xf>
    <xf numFmtId="0" fontId="167" fillId="112" borderId="0" xfId="0" applyFont="1" applyFill="1" applyBorder="1" applyAlignment="1">
      <alignment horizontal="center" vertical="center" wrapText="1"/>
    </xf>
    <xf numFmtId="0" fontId="89" fillId="0" borderId="70" xfId="0" applyFont="1" applyFill="1" applyBorder="1" applyAlignment="1">
      <alignment horizontal="center" vertical="center"/>
    </xf>
    <xf numFmtId="0" fontId="167" fillId="112" borderId="39" xfId="0" applyFont="1" applyFill="1" applyBorder="1" applyAlignment="1">
      <alignment horizontal="center" vertical="center" wrapText="1"/>
    </xf>
    <xf numFmtId="0" fontId="167" fillId="112" borderId="70" xfId="0" applyFont="1" applyFill="1" applyBorder="1" applyAlignment="1">
      <alignment horizontal="center" vertical="center" wrapText="1"/>
    </xf>
    <xf numFmtId="0" fontId="167" fillId="112" borderId="77" xfId="0" applyFont="1" applyFill="1" applyBorder="1" applyAlignment="1">
      <alignment horizontal="center" vertical="center" wrapText="1"/>
    </xf>
    <xf numFmtId="0" fontId="21" fillId="0" borderId="0" xfId="0" applyFont="1" applyFill="1" applyBorder="1" applyAlignment="1">
      <alignment horizontal="center"/>
    </xf>
    <xf numFmtId="0" fontId="21" fillId="0" borderId="70" xfId="0" applyFont="1" applyFill="1" applyBorder="1" applyAlignment="1">
      <alignment horizontal="center"/>
    </xf>
    <xf numFmtId="0" fontId="167" fillId="112" borderId="83" xfId="0" applyFont="1" applyFill="1" applyBorder="1" applyAlignment="1">
      <alignment horizontal="center" vertical="center" wrapText="1"/>
    </xf>
    <xf numFmtId="0" fontId="167" fillId="112" borderId="30" xfId="0" applyFont="1" applyFill="1" applyBorder="1" applyAlignment="1">
      <alignment horizontal="center" vertical="center" wrapText="1"/>
    </xf>
    <xf numFmtId="0" fontId="19" fillId="0" borderId="0" xfId="0" applyFont="1" applyAlignment="1">
      <alignment horizontal="left" vertical="center"/>
    </xf>
    <xf numFmtId="0" fontId="19" fillId="0" borderId="0" xfId="47408" applyAlignment="1">
      <alignment vertical="top" wrapText="1"/>
    </xf>
    <xf numFmtId="0" fontId="40" fillId="0" borderId="0" xfId="330" applyFont="1" applyAlignment="1">
      <alignment wrapText="1"/>
    </xf>
    <xf numFmtId="0" fontId="19" fillId="0" borderId="0" xfId="330" applyAlignment="1">
      <alignment vertical="center" wrapText="1"/>
    </xf>
    <xf numFmtId="0" fontId="19" fillId="0" borderId="0" xfId="330" applyAlignment="1">
      <alignment vertical="center" wrapText="1"/>
    </xf>
    <xf numFmtId="0" fontId="19" fillId="0" borderId="0" xfId="330" applyAlignment="1">
      <alignment vertical="center"/>
    </xf>
    <xf numFmtId="0" fontId="19" fillId="0" borderId="0" xfId="330" applyAlignment="1"/>
  </cellXfs>
  <cellStyles count="47639">
    <cellStyle name="20% - Accent1" xfId="1" builtinId="30" customBuiltin="1"/>
    <cellStyle name="20% - Accent1 2" xfId="664" xr:uid="{00000000-0005-0000-0000-000001000000}"/>
    <cellStyle name="20% - Accent1 2 10" xfId="857" xr:uid="{00000000-0005-0000-0000-000002000000}"/>
    <cellStyle name="20% - Accent1 2 2" xfId="1164" xr:uid="{00000000-0005-0000-0000-000003000000}"/>
    <cellStyle name="20% - Accent1 2 2 2" xfId="47164" xr:uid="{00000000-0005-0000-0000-000004000000}"/>
    <cellStyle name="20% - Accent1 2 3" xfId="1165" xr:uid="{00000000-0005-0000-0000-000005000000}"/>
    <cellStyle name="20% - Accent1 2 4" xfId="1166" xr:uid="{00000000-0005-0000-0000-000006000000}"/>
    <cellStyle name="20% - Accent1 2 5" xfId="1167" xr:uid="{00000000-0005-0000-0000-000007000000}"/>
    <cellStyle name="20% - Accent1 2 6" xfId="1168" xr:uid="{00000000-0005-0000-0000-000008000000}"/>
    <cellStyle name="20% - Accent1 2 7" xfId="1163" xr:uid="{00000000-0005-0000-0000-000009000000}"/>
    <cellStyle name="20% - Accent1 2 8" xfId="1055" xr:uid="{00000000-0005-0000-0000-00000A000000}"/>
    <cellStyle name="20% - Accent1 2 9" xfId="31956" xr:uid="{00000000-0005-0000-0000-00000B000000}"/>
    <cellStyle name="20% - Accent1 3" xfId="31875" xr:uid="{00000000-0005-0000-0000-00000C000000}"/>
    <cellStyle name="20% - Accent1 3 2" xfId="47188" xr:uid="{00000000-0005-0000-0000-00000D000000}"/>
    <cellStyle name="20% - Accent1 4" xfId="47229" xr:uid="{00000000-0005-0000-0000-00000E000000}"/>
    <cellStyle name="20% - Accent2" xfId="2" builtinId="34" customBuiltin="1"/>
    <cellStyle name="20% - Accent2 2" xfId="665" xr:uid="{00000000-0005-0000-0000-000010000000}"/>
    <cellStyle name="20% - Accent2 2 10" xfId="858" xr:uid="{00000000-0005-0000-0000-000011000000}"/>
    <cellStyle name="20% - Accent2 2 2" xfId="1170" xr:uid="{00000000-0005-0000-0000-000012000000}"/>
    <cellStyle name="20% - Accent2 2 2 2" xfId="47127" xr:uid="{00000000-0005-0000-0000-000013000000}"/>
    <cellStyle name="20% - Accent2 2 3" xfId="1171" xr:uid="{00000000-0005-0000-0000-000014000000}"/>
    <cellStyle name="20% - Accent2 2 4" xfId="1172" xr:uid="{00000000-0005-0000-0000-000015000000}"/>
    <cellStyle name="20% - Accent2 2 5" xfId="1173" xr:uid="{00000000-0005-0000-0000-000016000000}"/>
    <cellStyle name="20% - Accent2 2 6" xfId="1174" xr:uid="{00000000-0005-0000-0000-000017000000}"/>
    <cellStyle name="20% - Accent2 2 7" xfId="1169" xr:uid="{00000000-0005-0000-0000-000018000000}"/>
    <cellStyle name="20% - Accent2 2 8" xfId="1056" xr:uid="{00000000-0005-0000-0000-000019000000}"/>
    <cellStyle name="20% - Accent2 2 9" xfId="32010" xr:uid="{00000000-0005-0000-0000-00001A000000}"/>
    <cellStyle name="20% - Accent2 3" xfId="31876" xr:uid="{00000000-0005-0000-0000-00001B000000}"/>
    <cellStyle name="20% - Accent2 3 2" xfId="47185" xr:uid="{00000000-0005-0000-0000-00001C000000}"/>
    <cellStyle name="20% - Accent2 4" xfId="47228" xr:uid="{00000000-0005-0000-0000-00001D000000}"/>
    <cellStyle name="20% - Accent3" xfId="3" builtinId="38" customBuiltin="1"/>
    <cellStyle name="20% - Accent3 2" xfId="666" xr:uid="{00000000-0005-0000-0000-00001F000000}"/>
    <cellStyle name="20% - Accent3 2 10" xfId="859" xr:uid="{00000000-0005-0000-0000-000020000000}"/>
    <cellStyle name="20% - Accent3 2 2" xfId="1176" xr:uid="{00000000-0005-0000-0000-000021000000}"/>
    <cellStyle name="20% - Accent3 2 2 2" xfId="47156" xr:uid="{00000000-0005-0000-0000-000022000000}"/>
    <cellStyle name="20% - Accent3 2 3" xfId="1177" xr:uid="{00000000-0005-0000-0000-000023000000}"/>
    <cellStyle name="20% - Accent3 2 4" xfId="1178" xr:uid="{00000000-0005-0000-0000-000024000000}"/>
    <cellStyle name="20% - Accent3 2 5" xfId="1179" xr:uid="{00000000-0005-0000-0000-000025000000}"/>
    <cellStyle name="20% - Accent3 2 6" xfId="1180" xr:uid="{00000000-0005-0000-0000-000026000000}"/>
    <cellStyle name="20% - Accent3 2 7" xfId="1175" xr:uid="{00000000-0005-0000-0000-000027000000}"/>
    <cellStyle name="20% - Accent3 2 8" xfId="1057" xr:uid="{00000000-0005-0000-0000-000028000000}"/>
    <cellStyle name="20% - Accent3 2 9" xfId="32009" xr:uid="{00000000-0005-0000-0000-000029000000}"/>
    <cellStyle name="20% - Accent3 3" xfId="31877" xr:uid="{00000000-0005-0000-0000-00002A000000}"/>
    <cellStyle name="20% - Accent3 3 2" xfId="47238" xr:uid="{00000000-0005-0000-0000-00002B000000}"/>
    <cellStyle name="20% - Accent3 4" xfId="47227" xr:uid="{00000000-0005-0000-0000-00002C000000}"/>
    <cellStyle name="20% - Accent4" xfId="4" builtinId="42" customBuiltin="1"/>
    <cellStyle name="20% - Accent4 2" xfId="667" xr:uid="{00000000-0005-0000-0000-00002E000000}"/>
    <cellStyle name="20% - Accent4 2 10" xfId="860" xr:uid="{00000000-0005-0000-0000-00002F000000}"/>
    <cellStyle name="20% - Accent4 2 2" xfId="1182" xr:uid="{00000000-0005-0000-0000-000030000000}"/>
    <cellStyle name="20% - Accent4 2 2 2" xfId="47142" xr:uid="{00000000-0005-0000-0000-000031000000}"/>
    <cellStyle name="20% - Accent4 2 3" xfId="1183" xr:uid="{00000000-0005-0000-0000-000032000000}"/>
    <cellStyle name="20% - Accent4 2 4" xfId="1184" xr:uid="{00000000-0005-0000-0000-000033000000}"/>
    <cellStyle name="20% - Accent4 2 5" xfId="1185" xr:uid="{00000000-0005-0000-0000-000034000000}"/>
    <cellStyle name="20% - Accent4 2 6" xfId="1186" xr:uid="{00000000-0005-0000-0000-000035000000}"/>
    <cellStyle name="20% - Accent4 2 7" xfId="1181" xr:uid="{00000000-0005-0000-0000-000036000000}"/>
    <cellStyle name="20% - Accent4 2 8" xfId="1058" xr:uid="{00000000-0005-0000-0000-000037000000}"/>
    <cellStyle name="20% - Accent4 2 9" xfId="32008" xr:uid="{00000000-0005-0000-0000-000038000000}"/>
    <cellStyle name="20% - Accent4 3" xfId="31878" xr:uid="{00000000-0005-0000-0000-000039000000}"/>
    <cellStyle name="20% - Accent4 3 2" xfId="47244" xr:uid="{00000000-0005-0000-0000-00003A000000}"/>
    <cellStyle name="20% - Accent4 4" xfId="47226" xr:uid="{00000000-0005-0000-0000-00003B000000}"/>
    <cellStyle name="20% - Accent5" xfId="5" builtinId="46" customBuiltin="1"/>
    <cellStyle name="20% - Accent5 2" xfId="668" xr:uid="{00000000-0005-0000-0000-00003D000000}"/>
    <cellStyle name="20% - Accent5 2 2" xfId="1059" xr:uid="{00000000-0005-0000-0000-00003E000000}"/>
    <cellStyle name="20% - Accent5 2 2 2" xfId="47137" xr:uid="{00000000-0005-0000-0000-00003F000000}"/>
    <cellStyle name="20% - Accent5 2 3" xfId="32007" xr:uid="{00000000-0005-0000-0000-000040000000}"/>
    <cellStyle name="20% - Accent5 2 4" xfId="861" xr:uid="{00000000-0005-0000-0000-000041000000}"/>
    <cellStyle name="20% - Accent5 3" xfId="31879" xr:uid="{00000000-0005-0000-0000-000042000000}"/>
    <cellStyle name="20% - Accent5 3 2" xfId="47233" xr:uid="{00000000-0005-0000-0000-000043000000}"/>
    <cellStyle name="20% - Accent5 4" xfId="47225" xr:uid="{00000000-0005-0000-0000-000044000000}"/>
    <cellStyle name="20% - Accent6" xfId="6" builtinId="50" customBuiltin="1"/>
    <cellStyle name="20% - Accent6 2" xfId="669" xr:uid="{00000000-0005-0000-0000-000046000000}"/>
    <cellStyle name="20% - Accent6 2 10" xfId="862" xr:uid="{00000000-0005-0000-0000-000047000000}"/>
    <cellStyle name="20% - Accent6 2 2" xfId="1188" xr:uid="{00000000-0005-0000-0000-000048000000}"/>
    <cellStyle name="20% - Accent6 2 2 2" xfId="47136" xr:uid="{00000000-0005-0000-0000-000049000000}"/>
    <cellStyle name="20% - Accent6 2 3" xfId="1189" xr:uid="{00000000-0005-0000-0000-00004A000000}"/>
    <cellStyle name="20% - Accent6 2 4" xfId="1190" xr:uid="{00000000-0005-0000-0000-00004B000000}"/>
    <cellStyle name="20% - Accent6 2 5" xfId="1191" xr:uid="{00000000-0005-0000-0000-00004C000000}"/>
    <cellStyle name="20% - Accent6 2 6" xfId="1192" xr:uid="{00000000-0005-0000-0000-00004D000000}"/>
    <cellStyle name="20% - Accent6 2 7" xfId="1187" xr:uid="{00000000-0005-0000-0000-00004E000000}"/>
    <cellStyle name="20% - Accent6 2 8" xfId="1060" xr:uid="{00000000-0005-0000-0000-00004F000000}"/>
    <cellStyle name="20% - Accent6 2 9" xfId="32043" xr:uid="{00000000-0005-0000-0000-000050000000}"/>
    <cellStyle name="20% - Accent6 3" xfId="31880" xr:uid="{00000000-0005-0000-0000-000051000000}"/>
    <cellStyle name="20% - Accent6 3 2" xfId="47183" xr:uid="{00000000-0005-0000-0000-000052000000}"/>
    <cellStyle name="20% - Accent6 4" xfId="47224" xr:uid="{00000000-0005-0000-0000-000053000000}"/>
    <cellStyle name="40% - Accent1" xfId="7" builtinId="31" customBuiltin="1"/>
    <cellStyle name="40% - Accent1 2" xfId="670" xr:uid="{00000000-0005-0000-0000-000055000000}"/>
    <cellStyle name="40% - Accent1 2 10" xfId="863" xr:uid="{00000000-0005-0000-0000-000056000000}"/>
    <cellStyle name="40% - Accent1 2 2" xfId="1194" xr:uid="{00000000-0005-0000-0000-000057000000}"/>
    <cellStyle name="40% - Accent1 2 2 2" xfId="47176" xr:uid="{00000000-0005-0000-0000-000058000000}"/>
    <cellStyle name="40% - Accent1 2 3" xfId="1195" xr:uid="{00000000-0005-0000-0000-000059000000}"/>
    <cellStyle name="40% - Accent1 2 4" xfId="1196" xr:uid="{00000000-0005-0000-0000-00005A000000}"/>
    <cellStyle name="40% - Accent1 2 5" xfId="1197" xr:uid="{00000000-0005-0000-0000-00005B000000}"/>
    <cellStyle name="40% - Accent1 2 6" xfId="1198" xr:uid="{00000000-0005-0000-0000-00005C000000}"/>
    <cellStyle name="40% - Accent1 2 7" xfId="1193" xr:uid="{00000000-0005-0000-0000-00005D000000}"/>
    <cellStyle name="40% - Accent1 2 8" xfId="1061" xr:uid="{00000000-0005-0000-0000-00005E000000}"/>
    <cellStyle name="40% - Accent1 2 9" xfId="32003" xr:uid="{00000000-0005-0000-0000-00005F000000}"/>
    <cellStyle name="40% - Accent1 3" xfId="31881" xr:uid="{00000000-0005-0000-0000-000060000000}"/>
    <cellStyle name="40% - Accent1 3 2" xfId="47187" xr:uid="{00000000-0005-0000-0000-000061000000}"/>
    <cellStyle name="40% - Accent1 4" xfId="47223" xr:uid="{00000000-0005-0000-0000-000062000000}"/>
    <cellStyle name="40% - Accent2" xfId="8" builtinId="35" customBuiltin="1"/>
    <cellStyle name="40% - Accent2 2" xfId="671" xr:uid="{00000000-0005-0000-0000-000064000000}"/>
    <cellStyle name="40% - Accent2 2 2" xfId="1062" xr:uid="{00000000-0005-0000-0000-000065000000}"/>
    <cellStyle name="40% - Accent2 2 2 2" xfId="47141" xr:uid="{00000000-0005-0000-0000-000066000000}"/>
    <cellStyle name="40% - Accent2 2 3" xfId="32027" xr:uid="{00000000-0005-0000-0000-000067000000}"/>
    <cellStyle name="40% - Accent2 2 4" xfId="864" xr:uid="{00000000-0005-0000-0000-000068000000}"/>
    <cellStyle name="40% - Accent2 3" xfId="31882" xr:uid="{00000000-0005-0000-0000-000069000000}"/>
    <cellStyle name="40% - Accent2 3 2" xfId="47246" xr:uid="{00000000-0005-0000-0000-00006A000000}"/>
    <cellStyle name="40% - Accent2 4" xfId="47222" xr:uid="{00000000-0005-0000-0000-00006B000000}"/>
    <cellStyle name="40% - Accent3" xfId="9" builtinId="39" customBuiltin="1"/>
    <cellStyle name="40% - Accent3 2" xfId="672" xr:uid="{00000000-0005-0000-0000-00006D000000}"/>
    <cellStyle name="40% - Accent3 2 10" xfId="865" xr:uid="{00000000-0005-0000-0000-00006E000000}"/>
    <cellStyle name="40% - Accent3 2 2" xfId="1200" xr:uid="{00000000-0005-0000-0000-00006F000000}"/>
    <cellStyle name="40% - Accent3 2 2 2" xfId="47173" xr:uid="{00000000-0005-0000-0000-000070000000}"/>
    <cellStyle name="40% - Accent3 2 3" xfId="1201" xr:uid="{00000000-0005-0000-0000-000071000000}"/>
    <cellStyle name="40% - Accent3 2 4" xfId="1202" xr:uid="{00000000-0005-0000-0000-000072000000}"/>
    <cellStyle name="40% - Accent3 2 5" xfId="1203" xr:uid="{00000000-0005-0000-0000-000073000000}"/>
    <cellStyle name="40% - Accent3 2 6" xfId="1204" xr:uid="{00000000-0005-0000-0000-000074000000}"/>
    <cellStyle name="40% - Accent3 2 7" xfId="1199" xr:uid="{00000000-0005-0000-0000-000075000000}"/>
    <cellStyle name="40% - Accent3 2 8" xfId="1063" xr:uid="{00000000-0005-0000-0000-000076000000}"/>
    <cellStyle name="40% - Accent3 2 9" xfId="32006" xr:uid="{00000000-0005-0000-0000-000077000000}"/>
    <cellStyle name="40% - Accent3 3" xfId="31883" xr:uid="{00000000-0005-0000-0000-000078000000}"/>
    <cellStyle name="40% - Accent3 3 2" xfId="47245" xr:uid="{00000000-0005-0000-0000-000079000000}"/>
    <cellStyle name="40% - Accent3 4" xfId="47221" xr:uid="{00000000-0005-0000-0000-00007A000000}"/>
    <cellStyle name="40% - Accent4" xfId="10" builtinId="43" customBuiltin="1"/>
    <cellStyle name="40% - Accent4 2" xfId="673" xr:uid="{00000000-0005-0000-0000-00007C000000}"/>
    <cellStyle name="40% - Accent4 2 10" xfId="866" xr:uid="{00000000-0005-0000-0000-00007D000000}"/>
    <cellStyle name="40% - Accent4 2 2" xfId="1206" xr:uid="{00000000-0005-0000-0000-00007E000000}"/>
    <cellStyle name="40% - Accent4 2 2 2" xfId="47177" xr:uid="{00000000-0005-0000-0000-00007F000000}"/>
    <cellStyle name="40% - Accent4 2 3" xfId="1207" xr:uid="{00000000-0005-0000-0000-000080000000}"/>
    <cellStyle name="40% - Accent4 2 4" xfId="1208" xr:uid="{00000000-0005-0000-0000-000081000000}"/>
    <cellStyle name="40% - Accent4 2 5" xfId="1209" xr:uid="{00000000-0005-0000-0000-000082000000}"/>
    <cellStyle name="40% - Accent4 2 6" xfId="1210" xr:uid="{00000000-0005-0000-0000-000083000000}"/>
    <cellStyle name="40% - Accent4 2 7" xfId="1205" xr:uid="{00000000-0005-0000-0000-000084000000}"/>
    <cellStyle name="40% - Accent4 2 8" xfId="1064" xr:uid="{00000000-0005-0000-0000-000085000000}"/>
    <cellStyle name="40% - Accent4 2 9" xfId="32025" xr:uid="{00000000-0005-0000-0000-000086000000}"/>
    <cellStyle name="40% - Accent4 3" xfId="31884" xr:uid="{00000000-0005-0000-0000-000087000000}"/>
    <cellStyle name="40% - Accent4 3 2" xfId="47231" xr:uid="{00000000-0005-0000-0000-000088000000}"/>
    <cellStyle name="40% - Accent4 4" xfId="47220" xr:uid="{00000000-0005-0000-0000-000089000000}"/>
    <cellStyle name="40% - Accent5" xfId="11" builtinId="47" customBuiltin="1"/>
    <cellStyle name="40% - Accent5 2" xfId="674" xr:uid="{00000000-0005-0000-0000-00008B000000}"/>
    <cellStyle name="40% - Accent5 2 2" xfId="1065" xr:uid="{00000000-0005-0000-0000-00008C000000}"/>
    <cellStyle name="40% - Accent5 2 2 2" xfId="47132" xr:uid="{00000000-0005-0000-0000-00008D000000}"/>
    <cellStyle name="40% - Accent5 2 3" xfId="32026" xr:uid="{00000000-0005-0000-0000-00008E000000}"/>
    <cellStyle name="40% - Accent5 2 4" xfId="867" xr:uid="{00000000-0005-0000-0000-00008F000000}"/>
    <cellStyle name="40% - Accent5 3" xfId="31885" xr:uid="{00000000-0005-0000-0000-000090000000}"/>
    <cellStyle name="40% - Accent5 3 2" xfId="47230" xr:uid="{00000000-0005-0000-0000-000091000000}"/>
    <cellStyle name="40% - Accent5 4" xfId="47219" xr:uid="{00000000-0005-0000-0000-000092000000}"/>
    <cellStyle name="40% - Accent6" xfId="12" builtinId="51" customBuiltin="1"/>
    <cellStyle name="40% - Accent6 2" xfId="675" xr:uid="{00000000-0005-0000-0000-000094000000}"/>
    <cellStyle name="40% - Accent6 2 10" xfId="868" xr:uid="{00000000-0005-0000-0000-000095000000}"/>
    <cellStyle name="40% - Accent6 2 2" xfId="1212" xr:uid="{00000000-0005-0000-0000-000096000000}"/>
    <cellStyle name="40% - Accent6 2 2 2" xfId="47148" xr:uid="{00000000-0005-0000-0000-000097000000}"/>
    <cellStyle name="40% - Accent6 2 3" xfId="1213" xr:uid="{00000000-0005-0000-0000-000098000000}"/>
    <cellStyle name="40% - Accent6 2 4" xfId="1214" xr:uid="{00000000-0005-0000-0000-000099000000}"/>
    <cellStyle name="40% - Accent6 2 5" xfId="1215" xr:uid="{00000000-0005-0000-0000-00009A000000}"/>
    <cellStyle name="40% - Accent6 2 6" xfId="1216" xr:uid="{00000000-0005-0000-0000-00009B000000}"/>
    <cellStyle name="40% - Accent6 2 7" xfId="1211" xr:uid="{00000000-0005-0000-0000-00009C000000}"/>
    <cellStyle name="40% - Accent6 2 8" xfId="1066" xr:uid="{00000000-0005-0000-0000-00009D000000}"/>
    <cellStyle name="40% - Accent6 2 9" xfId="32005" xr:uid="{00000000-0005-0000-0000-00009E000000}"/>
    <cellStyle name="40% - Accent6 3" xfId="31886" xr:uid="{00000000-0005-0000-0000-00009F000000}"/>
    <cellStyle name="40% - Accent6 3 2" xfId="47182" xr:uid="{00000000-0005-0000-0000-0000A0000000}"/>
    <cellStyle name="40% - Accent6 4" xfId="47218" xr:uid="{00000000-0005-0000-0000-0000A1000000}"/>
    <cellStyle name="60% - Accent1" xfId="13" builtinId="32" customBuiltin="1"/>
    <cellStyle name="60% - Accent1 2" xfId="676" xr:uid="{00000000-0005-0000-0000-0000A3000000}"/>
    <cellStyle name="60% - Accent1 2 10" xfId="869" xr:uid="{00000000-0005-0000-0000-0000A4000000}"/>
    <cellStyle name="60% - Accent1 2 2" xfId="1218" xr:uid="{00000000-0005-0000-0000-0000A5000000}"/>
    <cellStyle name="60% - Accent1 2 2 2" xfId="47178" xr:uid="{00000000-0005-0000-0000-0000A6000000}"/>
    <cellStyle name="60% - Accent1 2 3" xfId="1219" xr:uid="{00000000-0005-0000-0000-0000A7000000}"/>
    <cellStyle name="60% - Accent1 2 4" xfId="1220" xr:uid="{00000000-0005-0000-0000-0000A8000000}"/>
    <cellStyle name="60% - Accent1 2 5" xfId="1221" xr:uid="{00000000-0005-0000-0000-0000A9000000}"/>
    <cellStyle name="60% - Accent1 2 6" xfId="1222" xr:uid="{00000000-0005-0000-0000-0000AA000000}"/>
    <cellStyle name="60% - Accent1 2 7" xfId="1217" xr:uid="{00000000-0005-0000-0000-0000AB000000}"/>
    <cellStyle name="60% - Accent1 2 8" xfId="1067" xr:uid="{00000000-0005-0000-0000-0000AC000000}"/>
    <cellStyle name="60% - Accent1 2 9" xfId="32004" xr:uid="{00000000-0005-0000-0000-0000AD000000}"/>
    <cellStyle name="60% - Accent1 3" xfId="31887" xr:uid="{00000000-0005-0000-0000-0000AE000000}"/>
    <cellStyle name="60% - Accent1 3 2" xfId="47217" xr:uid="{00000000-0005-0000-0000-0000AF000000}"/>
    <cellStyle name="60% - Accent2" xfId="14" builtinId="36" customBuiltin="1"/>
    <cellStyle name="60% - Accent2 2" xfId="677" xr:uid="{00000000-0005-0000-0000-0000B1000000}"/>
    <cellStyle name="60% - Accent2 2 2" xfId="1068" xr:uid="{00000000-0005-0000-0000-0000B2000000}"/>
    <cellStyle name="60% - Accent2 2 2 2" xfId="47145" xr:uid="{00000000-0005-0000-0000-0000B3000000}"/>
    <cellStyle name="60% - Accent2 2 3" xfId="31955" xr:uid="{00000000-0005-0000-0000-0000B4000000}"/>
    <cellStyle name="60% - Accent2 2 4" xfId="870" xr:uid="{00000000-0005-0000-0000-0000B5000000}"/>
    <cellStyle name="60% - Accent2 3" xfId="31888" xr:uid="{00000000-0005-0000-0000-0000B6000000}"/>
    <cellStyle name="60% - Accent2 3 2" xfId="47242" xr:uid="{00000000-0005-0000-0000-0000B7000000}"/>
    <cellStyle name="60% - Accent3" xfId="15" builtinId="40" customBuiltin="1"/>
    <cellStyle name="60% - Accent3 2" xfId="678" xr:uid="{00000000-0005-0000-0000-0000B9000000}"/>
    <cellStyle name="60% - Accent3 2 10" xfId="871" xr:uid="{00000000-0005-0000-0000-0000BA000000}"/>
    <cellStyle name="60% - Accent3 2 2" xfId="1224" xr:uid="{00000000-0005-0000-0000-0000BB000000}"/>
    <cellStyle name="60% - Accent3 2 2 2" xfId="47144" xr:uid="{00000000-0005-0000-0000-0000BC000000}"/>
    <cellStyle name="60% - Accent3 2 3" xfId="1225" xr:uid="{00000000-0005-0000-0000-0000BD000000}"/>
    <cellStyle name="60% - Accent3 2 4" xfId="1226" xr:uid="{00000000-0005-0000-0000-0000BE000000}"/>
    <cellStyle name="60% - Accent3 2 5" xfId="1227" xr:uid="{00000000-0005-0000-0000-0000BF000000}"/>
    <cellStyle name="60% - Accent3 2 6" xfId="1228" xr:uid="{00000000-0005-0000-0000-0000C0000000}"/>
    <cellStyle name="60% - Accent3 2 7" xfId="1223" xr:uid="{00000000-0005-0000-0000-0000C1000000}"/>
    <cellStyle name="60% - Accent3 2 8" xfId="1069" xr:uid="{00000000-0005-0000-0000-0000C2000000}"/>
    <cellStyle name="60% - Accent3 2 9" xfId="32042" xr:uid="{00000000-0005-0000-0000-0000C3000000}"/>
    <cellStyle name="60% - Accent3 3" xfId="31889" xr:uid="{00000000-0005-0000-0000-0000C4000000}"/>
    <cellStyle name="60% - Accent3 3 2" xfId="47216" xr:uid="{00000000-0005-0000-0000-0000C5000000}"/>
    <cellStyle name="60% - Accent4" xfId="16" builtinId="44" customBuiltin="1"/>
    <cellStyle name="60% - Accent4 2" xfId="679" xr:uid="{00000000-0005-0000-0000-0000C7000000}"/>
    <cellStyle name="60% - Accent4 2 10" xfId="872" xr:uid="{00000000-0005-0000-0000-0000C8000000}"/>
    <cellStyle name="60% - Accent4 2 2" xfId="1230" xr:uid="{00000000-0005-0000-0000-0000C9000000}"/>
    <cellStyle name="60% - Accent4 2 2 2" xfId="47165" xr:uid="{00000000-0005-0000-0000-0000CA000000}"/>
    <cellStyle name="60% - Accent4 2 3" xfId="1231" xr:uid="{00000000-0005-0000-0000-0000CB000000}"/>
    <cellStyle name="60% - Accent4 2 4" xfId="1232" xr:uid="{00000000-0005-0000-0000-0000CC000000}"/>
    <cellStyle name="60% - Accent4 2 5" xfId="1233" xr:uid="{00000000-0005-0000-0000-0000CD000000}"/>
    <cellStyle name="60% - Accent4 2 6" xfId="1234" xr:uid="{00000000-0005-0000-0000-0000CE000000}"/>
    <cellStyle name="60% - Accent4 2 7" xfId="1229" xr:uid="{00000000-0005-0000-0000-0000CF000000}"/>
    <cellStyle name="60% - Accent4 2 8" xfId="1070" xr:uid="{00000000-0005-0000-0000-0000D0000000}"/>
    <cellStyle name="60% - Accent4 2 9" xfId="31954" xr:uid="{00000000-0005-0000-0000-0000D1000000}"/>
    <cellStyle name="60% - Accent4 3" xfId="31890" xr:uid="{00000000-0005-0000-0000-0000D2000000}"/>
    <cellStyle name="60% - Accent4 3 2" xfId="47215" xr:uid="{00000000-0005-0000-0000-0000D3000000}"/>
    <cellStyle name="60% - Accent5" xfId="17" builtinId="48" customBuiltin="1"/>
    <cellStyle name="60% - Accent5 2" xfId="680" xr:uid="{00000000-0005-0000-0000-0000D5000000}"/>
    <cellStyle name="60% - Accent5 2 2" xfId="1071" xr:uid="{00000000-0005-0000-0000-0000D6000000}"/>
    <cellStyle name="60% - Accent5 2 2 2" xfId="47147" xr:uid="{00000000-0005-0000-0000-0000D7000000}"/>
    <cellStyle name="60% - Accent5 2 3" xfId="32002" xr:uid="{00000000-0005-0000-0000-0000D8000000}"/>
    <cellStyle name="60% - Accent5 2 4" xfId="873" xr:uid="{00000000-0005-0000-0000-0000D9000000}"/>
    <cellStyle name="60% - Accent5 3" xfId="31891" xr:uid="{00000000-0005-0000-0000-0000DA000000}"/>
    <cellStyle name="60% - Accent5 3 2" xfId="47214" xr:uid="{00000000-0005-0000-0000-0000DB000000}"/>
    <cellStyle name="60% - Accent6" xfId="18" builtinId="52" customBuiltin="1"/>
    <cellStyle name="60% - Accent6 2" xfId="681" xr:uid="{00000000-0005-0000-0000-0000DD000000}"/>
    <cellStyle name="60% - Accent6 2 10" xfId="874" xr:uid="{00000000-0005-0000-0000-0000DE000000}"/>
    <cellStyle name="60% - Accent6 2 2" xfId="1236" xr:uid="{00000000-0005-0000-0000-0000DF000000}"/>
    <cellStyle name="60% - Accent6 2 2 2" xfId="47135" xr:uid="{00000000-0005-0000-0000-0000E0000000}"/>
    <cellStyle name="60% - Accent6 2 3" xfId="1237" xr:uid="{00000000-0005-0000-0000-0000E1000000}"/>
    <cellStyle name="60% - Accent6 2 4" xfId="1238" xr:uid="{00000000-0005-0000-0000-0000E2000000}"/>
    <cellStyle name="60% - Accent6 2 5" xfId="1239" xr:uid="{00000000-0005-0000-0000-0000E3000000}"/>
    <cellStyle name="60% - Accent6 2 6" xfId="1240" xr:uid="{00000000-0005-0000-0000-0000E4000000}"/>
    <cellStyle name="60% - Accent6 2 7" xfId="1235" xr:uid="{00000000-0005-0000-0000-0000E5000000}"/>
    <cellStyle name="60% - Accent6 2 8" xfId="1072" xr:uid="{00000000-0005-0000-0000-0000E6000000}"/>
    <cellStyle name="60% - Accent6 2 9" xfId="32001" xr:uid="{00000000-0005-0000-0000-0000E7000000}"/>
    <cellStyle name="60% - Accent6 3" xfId="31892" xr:uid="{00000000-0005-0000-0000-0000E8000000}"/>
    <cellStyle name="60% - Accent6 3 2" xfId="47232" xr:uid="{00000000-0005-0000-0000-0000E9000000}"/>
    <cellStyle name="Accent1" xfId="19" builtinId="29" customBuiltin="1"/>
    <cellStyle name="Accent1 - 20%" xfId="335" xr:uid="{00000000-0005-0000-0000-0000EB000000}"/>
    <cellStyle name="Accent1 - 40%" xfId="336" xr:uid="{00000000-0005-0000-0000-0000EC000000}"/>
    <cellStyle name="Accent1 - 60%" xfId="337" xr:uid="{00000000-0005-0000-0000-0000ED000000}"/>
    <cellStyle name="Accent1 2" xfId="682" xr:uid="{00000000-0005-0000-0000-0000EE000000}"/>
    <cellStyle name="Accent1 2 10" xfId="875" xr:uid="{00000000-0005-0000-0000-0000EF000000}"/>
    <cellStyle name="Accent1 2 2" xfId="1242" xr:uid="{00000000-0005-0000-0000-0000F0000000}"/>
    <cellStyle name="Accent1 2 2 2" xfId="47158" xr:uid="{00000000-0005-0000-0000-0000F1000000}"/>
    <cellStyle name="Accent1 2 3" xfId="1243" xr:uid="{00000000-0005-0000-0000-0000F2000000}"/>
    <cellStyle name="Accent1 2 4" xfId="1244" xr:uid="{00000000-0005-0000-0000-0000F3000000}"/>
    <cellStyle name="Accent1 2 5" xfId="1245" xr:uid="{00000000-0005-0000-0000-0000F4000000}"/>
    <cellStyle name="Accent1 2 6" xfId="1246" xr:uid="{00000000-0005-0000-0000-0000F5000000}"/>
    <cellStyle name="Accent1 2 7" xfId="1241" xr:uid="{00000000-0005-0000-0000-0000F6000000}"/>
    <cellStyle name="Accent1 2 8" xfId="1073" xr:uid="{00000000-0005-0000-0000-0000F7000000}"/>
    <cellStyle name="Accent1 2 9" xfId="32000" xr:uid="{00000000-0005-0000-0000-0000F8000000}"/>
    <cellStyle name="Accent1 3" xfId="31893" xr:uid="{00000000-0005-0000-0000-0000F9000000}"/>
    <cellStyle name="Accent1 3 2" xfId="47240" xr:uid="{00000000-0005-0000-0000-0000FA000000}"/>
    <cellStyle name="Accent1 4" xfId="47213" xr:uid="{00000000-0005-0000-0000-0000FB000000}"/>
    <cellStyle name="Accent2" xfId="20" builtinId="33" customBuiltin="1"/>
    <cellStyle name="Accent2 - 20%" xfId="338" xr:uid="{00000000-0005-0000-0000-0000FD000000}"/>
    <cellStyle name="Accent2 - 40%" xfId="339" xr:uid="{00000000-0005-0000-0000-0000FE000000}"/>
    <cellStyle name="Accent2 - 60%" xfId="340" xr:uid="{00000000-0005-0000-0000-0000FF000000}"/>
    <cellStyle name="Accent2 2" xfId="683" xr:uid="{00000000-0005-0000-0000-000000010000}"/>
    <cellStyle name="Accent2 2 2" xfId="1074" xr:uid="{00000000-0005-0000-0000-000001010000}"/>
    <cellStyle name="Accent2 2 2 2" xfId="47151" xr:uid="{00000000-0005-0000-0000-000002010000}"/>
    <cellStyle name="Accent2 2 3" xfId="31999" xr:uid="{00000000-0005-0000-0000-000003010000}"/>
    <cellStyle name="Accent2 2 4" xfId="876" xr:uid="{00000000-0005-0000-0000-000004010000}"/>
    <cellStyle name="Accent2 3" xfId="31894" xr:uid="{00000000-0005-0000-0000-000005010000}"/>
    <cellStyle name="Accent2 3 2" xfId="47186" xr:uid="{00000000-0005-0000-0000-000006010000}"/>
    <cellStyle name="Accent2 4" xfId="47212" xr:uid="{00000000-0005-0000-0000-000007010000}"/>
    <cellStyle name="Accent3" xfId="21" builtinId="37" customBuiltin="1"/>
    <cellStyle name="Accent3 - 20%" xfId="341" xr:uid="{00000000-0005-0000-0000-000009010000}"/>
    <cellStyle name="Accent3 - 40%" xfId="342" xr:uid="{00000000-0005-0000-0000-00000A010000}"/>
    <cellStyle name="Accent3 - 60%" xfId="343" xr:uid="{00000000-0005-0000-0000-00000B010000}"/>
    <cellStyle name="Accent3 2" xfId="684" xr:uid="{00000000-0005-0000-0000-00000C010000}"/>
    <cellStyle name="Accent3 2 2" xfId="1075" xr:uid="{00000000-0005-0000-0000-00000D010000}"/>
    <cellStyle name="Accent3 2 2 2" xfId="47179" xr:uid="{00000000-0005-0000-0000-00000E010000}"/>
    <cellStyle name="Accent3 2 3" xfId="31998" xr:uid="{00000000-0005-0000-0000-00000F010000}"/>
    <cellStyle name="Accent3 2 4" xfId="877" xr:uid="{00000000-0005-0000-0000-000010010000}"/>
    <cellStyle name="Accent3 3" xfId="31895" xr:uid="{00000000-0005-0000-0000-000011010000}"/>
    <cellStyle name="Accent3 3 2" xfId="47184" xr:uid="{00000000-0005-0000-0000-000012010000}"/>
    <cellStyle name="Accent3 4" xfId="47211" xr:uid="{00000000-0005-0000-0000-000013010000}"/>
    <cellStyle name="Accent4" xfId="22" builtinId="41" customBuiltin="1"/>
    <cellStyle name="Accent4 - 20%" xfId="344" xr:uid="{00000000-0005-0000-0000-000015010000}"/>
    <cellStyle name="Accent4 - 40%" xfId="345" xr:uid="{00000000-0005-0000-0000-000016010000}"/>
    <cellStyle name="Accent4 - 60%" xfId="346" xr:uid="{00000000-0005-0000-0000-000017010000}"/>
    <cellStyle name="Accent4 2" xfId="685" xr:uid="{00000000-0005-0000-0000-000018010000}"/>
    <cellStyle name="Accent4 2 10" xfId="878" xr:uid="{00000000-0005-0000-0000-000019010000}"/>
    <cellStyle name="Accent4 2 2" xfId="1248" xr:uid="{00000000-0005-0000-0000-00001A010000}"/>
    <cellStyle name="Accent4 2 2 2" xfId="47150" xr:uid="{00000000-0005-0000-0000-00001B010000}"/>
    <cellStyle name="Accent4 2 3" xfId="1249" xr:uid="{00000000-0005-0000-0000-00001C010000}"/>
    <cellStyle name="Accent4 2 4" xfId="1250" xr:uid="{00000000-0005-0000-0000-00001D010000}"/>
    <cellStyle name="Accent4 2 5" xfId="1251" xr:uid="{00000000-0005-0000-0000-00001E010000}"/>
    <cellStyle name="Accent4 2 6" xfId="1252" xr:uid="{00000000-0005-0000-0000-00001F010000}"/>
    <cellStyle name="Accent4 2 7" xfId="1247" xr:uid="{00000000-0005-0000-0000-000020010000}"/>
    <cellStyle name="Accent4 2 8" xfId="1076" xr:uid="{00000000-0005-0000-0000-000021010000}"/>
    <cellStyle name="Accent4 2 9" xfId="31997" xr:uid="{00000000-0005-0000-0000-000022010000}"/>
    <cellStyle name="Accent4 3" xfId="31896" xr:uid="{00000000-0005-0000-0000-000023010000}"/>
    <cellStyle name="Accent4 3 2" xfId="47235" xr:uid="{00000000-0005-0000-0000-000024010000}"/>
    <cellStyle name="Accent4 4" xfId="47210" xr:uid="{00000000-0005-0000-0000-000025010000}"/>
    <cellStyle name="Accent5" xfId="23" builtinId="45" customBuiltin="1"/>
    <cellStyle name="Accent5 - 20%" xfId="347" xr:uid="{00000000-0005-0000-0000-000027010000}"/>
    <cellStyle name="Accent5 - 40%" xfId="348" xr:uid="{00000000-0005-0000-0000-000028010000}"/>
    <cellStyle name="Accent5 - 60%" xfId="349" xr:uid="{00000000-0005-0000-0000-000029010000}"/>
    <cellStyle name="Accent5 2" xfId="686" xr:uid="{00000000-0005-0000-0000-00002A010000}"/>
    <cellStyle name="Accent5 2 2" xfId="1077" xr:uid="{00000000-0005-0000-0000-00002B010000}"/>
    <cellStyle name="Accent5 2 2 2" xfId="47157" xr:uid="{00000000-0005-0000-0000-00002C010000}"/>
    <cellStyle name="Accent5 2 3" xfId="31996" xr:uid="{00000000-0005-0000-0000-00002D010000}"/>
    <cellStyle name="Accent5 2 4" xfId="879" xr:uid="{00000000-0005-0000-0000-00002E010000}"/>
    <cellStyle name="Accent5 3" xfId="31897" xr:uid="{00000000-0005-0000-0000-00002F010000}"/>
    <cellStyle name="Accent5 3 2" xfId="47234" xr:uid="{00000000-0005-0000-0000-000030010000}"/>
    <cellStyle name="Accent5 4" xfId="47209" xr:uid="{00000000-0005-0000-0000-000031010000}"/>
    <cellStyle name="Accent6" xfId="24" builtinId="49" customBuiltin="1"/>
    <cellStyle name="Accent6 - 20%" xfId="350" xr:uid="{00000000-0005-0000-0000-000033010000}"/>
    <cellStyle name="Accent6 - 40%" xfId="351" xr:uid="{00000000-0005-0000-0000-000034010000}"/>
    <cellStyle name="Accent6 - 60%" xfId="352" xr:uid="{00000000-0005-0000-0000-000035010000}"/>
    <cellStyle name="Accent6 2" xfId="687" xr:uid="{00000000-0005-0000-0000-000036010000}"/>
    <cellStyle name="Accent6 2 2" xfId="1078" xr:uid="{00000000-0005-0000-0000-000037010000}"/>
    <cellStyle name="Accent6 2 2 2" xfId="47143" xr:uid="{00000000-0005-0000-0000-000038010000}"/>
    <cellStyle name="Accent6 2 3" xfId="31995" xr:uid="{00000000-0005-0000-0000-000039010000}"/>
    <cellStyle name="Accent6 2 4" xfId="880" xr:uid="{00000000-0005-0000-0000-00003A010000}"/>
    <cellStyle name="Accent6 3" xfId="31898" xr:uid="{00000000-0005-0000-0000-00003B010000}"/>
    <cellStyle name="Accent6 3 2" xfId="47237" xr:uid="{00000000-0005-0000-0000-00003C010000}"/>
    <cellStyle name="Accent6 4" xfId="47208" xr:uid="{00000000-0005-0000-0000-00003D010000}"/>
    <cellStyle name="Actual Date" xfId="25" xr:uid="{00000000-0005-0000-0000-00003E010000}"/>
    <cellStyle name="Actual Date 2" xfId="26" xr:uid="{00000000-0005-0000-0000-00003F010000}"/>
    <cellStyle name="Actual Date 2 2" xfId="881" xr:uid="{00000000-0005-0000-0000-000040010000}"/>
    <cellStyle name="Actual Date_2011-12 LIEE Table 1 Updated budget" xfId="27" xr:uid="{00000000-0005-0000-0000-000041010000}"/>
    <cellStyle name="ariel" xfId="488" xr:uid="{00000000-0005-0000-0000-000042010000}"/>
    <cellStyle name="Bad" xfId="28" builtinId="27" customBuiltin="1"/>
    <cellStyle name="Bad 2" xfId="688" xr:uid="{00000000-0005-0000-0000-000044010000}"/>
    <cellStyle name="Bad 2 2" xfId="1079" xr:uid="{00000000-0005-0000-0000-000045010000}"/>
    <cellStyle name="Bad 2 2 2" xfId="47167" xr:uid="{00000000-0005-0000-0000-000046010000}"/>
    <cellStyle name="Bad 2 3" xfId="31994" xr:uid="{00000000-0005-0000-0000-000047010000}"/>
    <cellStyle name="Bad 2 4" xfId="882" xr:uid="{00000000-0005-0000-0000-000048010000}"/>
    <cellStyle name="Bad 3" xfId="31899" xr:uid="{00000000-0005-0000-0000-000049010000}"/>
    <cellStyle name="Bad 3 2" xfId="47207" xr:uid="{00000000-0005-0000-0000-00004A010000}"/>
    <cellStyle name="Calculation" xfId="29" builtinId="22" customBuiltin="1"/>
    <cellStyle name="Calculation 2" xfId="689" xr:uid="{00000000-0005-0000-0000-00004C010000}"/>
    <cellStyle name="Calculation 2 10" xfId="883" xr:uid="{00000000-0005-0000-0000-00004D010000}"/>
    <cellStyle name="Calculation 2 2" xfId="1254" xr:uid="{00000000-0005-0000-0000-00004E010000}"/>
    <cellStyle name="Calculation 2 2 2" xfId="47161" xr:uid="{00000000-0005-0000-0000-00004F010000}"/>
    <cellStyle name="Calculation 2 3" xfId="1255" xr:uid="{00000000-0005-0000-0000-000050010000}"/>
    <cellStyle name="Calculation 2 4" xfId="1256" xr:uid="{00000000-0005-0000-0000-000051010000}"/>
    <cellStyle name="Calculation 2 5" xfId="1257" xr:uid="{00000000-0005-0000-0000-000052010000}"/>
    <cellStyle name="Calculation 2 6" xfId="1258" xr:uid="{00000000-0005-0000-0000-000053010000}"/>
    <cellStyle name="Calculation 2 7" xfId="1253" xr:uid="{00000000-0005-0000-0000-000054010000}"/>
    <cellStyle name="Calculation 2 8" xfId="1080" xr:uid="{00000000-0005-0000-0000-000055010000}"/>
    <cellStyle name="Calculation 2 9" xfId="31993" xr:uid="{00000000-0005-0000-0000-000056010000}"/>
    <cellStyle name="Calculation 3" xfId="31900" xr:uid="{00000000-0005-0000-0000-000057010000}"/>
    <cellStyle name="Calculation 3 2" xfId="47120" xr:uid="{00000000-0005-0000-0000-000058010000}"/>
    <cellStyle name="Check Cell" xfId="30" builtinId="23" customBuiltin="1"/>
    <cellStyle name="Check Cell 2" xfId="690" xr:uid="{00000000-0005-0000-0000-00005A010000}"/>
    <cellStyle name="Check Cell 2 2" xfId="1081" xr:uid="{00000000-0005-0000-0000-00005B010000}"/>
    <cellStyle name="Check Cell 2 2 2" xfId="47160" xr:uid="{00000000-0005-0000-0000-00005C010000}"/>
    <cellStyle name="Check Cell 2 3" xfId="31992" xr:uid="{00000000-0005-0000-0000-00005D010000}"/>
    <cellStyle name="Check Cell 2 4" xfId="884" xr:uid="{00000000-0005-0000-0000-00005E010000}"/>
    <cellStyle name="Check Cell 3" xfId="31901" xr:uid="{00000000-0005-0000-0000-00005F010000}"/>
    <cellStyle name="Check Cell 3 2" xfId="47206" xr:uid="{00000000-0005-0000-0000-000060010000}"/>
    <cellStyle name="Comma" xfId="31" builtinId="3"/>
    <cellStyle name="Comma [0] 2" xfId="32" xr:uid="{00000000-0005-0000-0000-000062010000}"/>
    <cellStyle name="Comma [0] 2 2" xfId="762" xr:uid="{00000000-0005-0000-0000-000063010000}"/>
    <cellStyle name="Comma [0] 2 3" xfId="358" xr:uid="{00000000-0005-0000-0000-000064010000}"/>
    <cellStyle name="Comma 10" xfId="481" xr:uid="{00000000-0005-0000-0000-000065010000}"/>
    <cellStyle name="Comma 10 2" xfId="1259" xr:uid="{00000000-0005-0000-0000-000066010000}"/>
    <cellStyle name="Comma 10 3" xfId="885" xr:uid="{00000000-0005-0000-0000-000067010000}"/>
    <cellStyle name="Comma 11" xfId="797" xr:uid="{00000000-0005-0000-0000-000068010000}"/>
    <cellStyle name="Comma 11 2" xfId="886" xr:uid="{00000000-0005-0000-0000-000069010000}"/>
    <cellStyle name="Comma 12" xfId="855" xr:uid="{00000000-0005-0000-0000-00006A010000}"/>
    <cellStyle name="Comma 12 2" xfId="887" xr:uid="{00000000-0005-0000-0000-00006B010000}"/>
    <cellStyle name="Comma 13" xfId="888" xr:uid="{00000000-0005-0000-0000-00006C010000}"/>
    <cellStyle name="Comma 13 2" xfId="889" xr:uid="{00000000-0005-0000-0000-00006D010000}"/>
    <cellStyle name="Comma 14" xfId="890" xr:uid="{00000000-0005-0000-0000-00006E010000}"/>
    <cellStyle name="Comma 15" xfId="891" xr:uid="{00000000-0005-0000-0000-00006F010000}"/>
    <cellStyle name="Comma 16" xfId="892" xr:uid="{00000000-0005-0000-0000-000070010000}"/>
    <cellStyle name="Comma 17" xfId="893" xr:uid="{00000000-0005-0000-0000-000071010000}"/>
    <cellStyle name="Comma 18" xfId="894" xr:uid="{00000000-0005-0000-0000-000072010000}"/>
    <cellStyle name="Comma 19" xfId="895" xr:uid="{00000000-0005-0000-0000-000073010000}"/>
    <cellStyle name="Comma 2" xfId="33" xr:uid="{00000000-0005-0000-0000-000074010000}"/>
    <cellStyle name="Comma 2 2" xfId="34" xr:uid="{00000000-0005-0000-0000-000075010000}"/>
    <cellStyle name="Comma 2 2 2" xfId="333" xr:uid="{00000000-0005-0000-0000-000076010000}"/>
    <cellStyle name="Comma 2 2 3" xfId="1260" xr:uid="{00000000-0005-0000-0000-000077010000}"/>
    <cellStyle name="Comma 2 2 3 10" xfId="6747" xr:uid="{00000000-0005-0000-0000-000078010000}"/>
    <cellStyle name="Comma 2 2 3 10 2" xfId="37075" xr:uid="{00000000-0005-0000-0000-000079010000}"/>
    <cellStyle name="Comma 2 2 3 10 3" xfId="21851" xr:uid="{00000000-0005-0000-0000-00007A010000}"/>
    <cellStyle name="Comma 2 2 3 11" xfId="32064" xr:uid="{00000000-0005-0000-0000-00007B010000}"/>
    <cellStyle name="Comma 2 2 3 12" xfId="16836" xr:uid="{00000000-0005-0000-0000-00007C010000}"/>
    <cellStyle name="Comma 2 2 3 13" xfId="47258" xr:uid="{00000000-0005-0000-0000-00007D010000}"/>
    <cellStyle name="Comma 2 2 3 2" xfId="1711" xr:uid="{00000000-0005-0000-0000-00007E010000}"/>
    <cellStyle name="Comma 2 2 3 2 10" xfId="32118" xr:uid="{00000000-0005-0000-0000-00007F010000}"/>
    <cellStyle name="Comma 2 2 3 2 11" xfId="16890" xr:uid="{00000000-0005-0000-0000-000080010000}"/>
    <cellStyle name="Comma 2 2 3 2 2" xfId="1819" xr:uid="{00000000-0005-0000-0000-000081010000}"/>
    <cellStyle name="Comma 2 2 3 2 2 10" xfId="16994" xr:uid="{00000000-0005-0000-0000-000082010000}"/>
    <cellStyle name="Comma 2 2 3 2 2 2" xfId="2036" xr:uid="{00000000-0005-0000-0000-000083010000}"/>
    <cellStyle name="Comma 2 2 3 2 2 2 2" xfId="2457" xr:uid="{00000000-0005-0000-0000-000084010000}"/>
    <cellStyle name="Comma 2 2 3 2 2 2 2 2" xfId="3296" xr:uid="{00000000-0005-0000-0000-000085010000}"/>
    <cellStyle name="Comma 2 2 3 2 2 2 2 2 2" xfId="4986" xr:uid="{00000000-0005-0000-0000-000086010000}"/>
    <cellStyle name="Comma 2 2 3 2 2 2 2 2 2 2" xfId="15059" xr:uid="{00000000-0005-0000-0000-000087010000}"/>
    <cellStyle name="Comma 2 2 3 2 2 2 2 2 2 2 2" xfId="45381" xr:uid="{00000000-0005-0000-0000-000088010000}"/>
    <cellStyle name="Comma 2 2 3 2 2 2 2 2 2 2 3" xfId="30157" xr:uid="{00000000-0005-0000-0000-000089010000}"/>
    <cellStyle name="Comma 2 2 3 2 2 2 2 2 2 3" xfId="10039" xr:uid="{00000000-0005-0000-0000-00008A010000}"/>
    <cellStyle name="Comma 2 2 3 2 2 2 2 2 2 3 2" xfId="40364" xr:uid="{00000000-0005-0000-0000-00008B010000}"/>
    <cellStyle name="Comma 2 2 3 2 2 2 2 2 2 3 3" xfId="25140" xr:uid="{00000000-0005-0000-0000-00008C010000}"/>
    <cellStyle name="Comma 2 2 3 2 2 2 2 2 2 4" xfId="35351" xr:uid="{00000000-0005-0000-0000-00008D010000}"/>
    <cellStyle name="Comma 2 2 3 2 2 2 2 2 2 5" xfId="20127" xr:uid="{00000000-0005-0000-0000-00008E010000}"/>
    <cellStyle name="Comma 2 2 3 2 2 2 2 2 3" xfId="6678" xr:uid="{00000000-0005-0000-0000-00008F010000}"/>
    <cellStyle name="Comma 2 2 3 2 2 2 2 2 3 2" xfId="16730" xr:uid="{00000000-0005-0000-0000-000090010000}"/>
    <cellStyle name="Comma 2 2 3 2 2 2 2 2 3 2 2" xfId="47052" xr:uid="{00000000-0005-0000-0000-000091010000}"/>
    <cellStyle name="Comma 2 2 3 2 2 2 2 2 3 2 3" xfId="31828" xr:uid="{00000000-0005-0000-0000-000092010000}"/>
    <cellStyle name="Comma 2 2 3 2 2 2 2 2 3 3" xfId="11710" xr:uid="{00000000-0005-0000-0000-000093010000}"/>
    <cellStyle name="Comma 2 2 3 2 2 2 2 2 3 3 2" xfId="42035" xr:uid="{00000000-0005-0000-0000-000094010000}"/>
    <cellStyle name="Comma 2 2 3 2 2 2 2 2 3 3 3" xfId="26811" xr:uid="{00000000-0005-0000-0000-000095010000}"/>
    <cellStyle name="Comma 2 2 3 2 2 2 2 2 3 4" xfId="37022" xr:uid="{00000000-0005-0000-0000-000096010000}"/>
    <cellStyle name="Comma 2 2 3 2 2 2 2 2 3 5" xfId="21798" xr:uid="{00000000-0005-0000-0000-000097010000}"/>
    <cellStyle name="Comma 2 2 3 2 2 2 2 2 4" xfId="13388" xr:uid="{00000000-0005-0000-0000-000098010000}"/>
    <cellStyle name="Comma 2 2 3 2 2 2 2 2 4 2" xfId="43710" xr:uid="{00000000-0005-0000-0000-000099010000}"/>
    <cellStyle name="Comma 2 2 3 2 2 2 2 2 4 3" xfId="28486" xr:uid="{00000000-0005-0000-0000-00009A010000}"/>
    <cellStyle name="Comma 2 2 3 2 2 2 2 2 5" xfId="8367" xr:uid="{00000000-0005-0000-0000-00009B010000}"/>
    <cellStyle name="Comma 2 2 3 2 2 2 2 2 5 2" xfId="38693" xr:uid="{00000000-0005-0000-0000-00009C010000}"/>
    <cellStyle name="Comma 2 2 3 2 2 2 2 2 5 3" xfId="23469" xr:uid="{00000000-0005-0000-0000-00009D010000}"/>
    <cellStyle name="Comma 2 2 3 2 2 2 2 2 6" xfId="33681" xr:uid="{00000000-0005-0000-0000-00009E010000}"/>
    <cellStyle name="Comma 2 2 3 2 2 2 2 2 7" xfId="18456" xr:uid="{00000000-0005-0000-0000-00009F010000}"/>
    <cellStyle name="Comma 2 2 3 2 2 2 2 3" xfId="4149" xr:uid="{00000000-0005-0000-0000-0000A0010000}"/>
    <cellStyle name="Comma 2 2 3 2 2 2 2 3 2" xfId="14223" xr:uid="{00000000-0005-0000-0000-0000A1010000}"/>
    <cellStyle name="Comma 2 2 3 2 2 2 2 3 2 2" xfId="44545" xr:uid="{00000000-0005-0000-0000-0000A2010000}"/>
    <cellStyle name="Comma 2 2 3 2 2 2 2 3 2 3" xfId="29321" xr:uid="{00000000-0005-0000-0000-0000A3010000}"/>
    <cellStyle name="Comma 2 2 3 2 2 2 2 3 3" xfId="9203" xr:uid="{00000000-0005-0000-0000-0000A4010000}"/>
    <cellStyle name="Comma 2 2 3 2 2 2 2 3 3 2" xfId="39528" xr:uid="{00000000-0005-0000-0000-0000A5010000}"/>
    <cellStyle name="Comma 2 2 3 2 2 2 2 3 3 3" xfId="24304" xr:uid="{00000000-0005-0000-0000-0000A6010000}"/>
    <cellStyle name="Comma 2 2 3 2 2 2 2 3 4" xfId="34515" xr:uid="{00000000-0005-0000-0000-0000A7010000}"/>
    <cellStyle name="Comma 2 2 3 2 2 2 2 3 5" xfId="19291" xr:uid="{00000000-0005-0000-0000-0000A8010000}"/>
    <cellStyle name="Comma 2 2 3 2 2 2 2 4" xfId="5842" xr:uid="{00000000-0005-0000-0000-0000A9010000}"/>
    <cellStyle name="Comma 2 2 3 2 2 2 2 4 2" xfId="15894" xr:uid="{00000000-0005-0000-0000-0000AA010000}"/>
    <cellStyle name="Comma 2 2 3 2 2 2 2 4 2 2" xfId="46216" xr:uid="{00000000-0005-0000-0000-0000AB010000}"/>
    <cellStyle name="Comma 2 2 3 2 2 2 2 4 2 3" xfId="30992" xr:uid="{00000000-0005-0000-0000-0000AC010000}"/>
    <cellStyle name="Comma 2 2 3 2 2 2 2 4 3" xfId="10874" xr:uid="{00000000-0005-0000-0000-0000AD010000}"/>
    <cellStyle name="Comma 2 2 3 2 2 2 2 4 3 2" xfId="41199" xr:uid="{00000000-0005-0000-0000-0000AE010000}"/>
    <cellStyle name="Comma 2 2 3 2 2 2 2 4 3 3" xfId="25975" xr:uid="{00000000-0005-0000-0000-0000AF010000}"/>
    <cellStyle name="Comma 2 2 3 2 2 2 2 4 4" xfId="36186" xr:uid="{00000000-0005-0000-0000-0000B0010000}"/>
    <cellStyle name="Comma 2 2 3 2 2 2 2 4 5" xfId="20962" xr:uid="{00000000-0005-0000-0000-0000B1010000}"/>
    <cellStyle name="Comma 2 2 3 2 2 2 2 5" xfId="12552" xr:uid="{00000000-0005-0000-0000-0000B2010000}"/>
    <cellStyle name="Comma 2 2 3 2 2 2 2 5 2" xfId="42874" xr:uid="{00000000-0005-0000-0000-0000B3010000}"/>
    <cellStyle name="Comma 2 2 3 2 2 2 2 5 3" xfId="27650" xr:uid="{00000000-0005-0000-0000-0000B4010000}"/>
    <cellStyle name="Comma 2 2 3 2 2 2 2 6" xfId="7531" xr:uid="{00000000-0005-0000-0000-0000B5010000}"/>
    <cellStyle name="Comma 2 2 3 2 2 2 2 6 2" xfId="37857" xr:uid="{00000000-0005-0000-0000-0000B6010000}"/>
    <cellStyle name="Comma 2 2 3 2 2 2 2 6 3" xfId="22633" xr:uid="{00000000-0005-0000-0000-0000B7010000}"/>
    <cellStyle name="Comma 2 2 3 2 2 2 2 7" xfId="32845" xr:uid="{00000000-0005-0000-0000-0000B8010000}"/>
    <cellStyle name="Comma 2 2 3 2 2 2 2 8" xfId="17620" xr:uid="{00000000-0005-0000-0000-0000B9010000}"/>
    <cellStyle name="Comma 2 2 3 2 2 2 3" xfId="2878" xr:uid="{00000000-0005-0000-0000-0000BA010000}"/>
    <cellStyle name="Comma 2 2 3 2 2 2 3 2" xfId="4568" xr:uid="{00000000-0005-0000-0000-0000BB010000}"/>
    <cellStyle name="Comma 2 2 3 2 2 2 3 2 2" xfId="14641" xr:uid="{00000000-0005-0000-0000-0000BC010000}"/>
    <cellStyle name="Comma 2 2 3 2 2 2 3 2 2 2" xfId="44963" xr:uid="{00000000-0005-0000-0000-0000BD010000}"/>
    <cellStyle name="Comma 2 2 3 2 2 2 3 2 2 3" xfId="29739" xr:uid="{00000000-0005-0000-0000-0000BE010000}"/>
    <cellStyle name="Comma 2 2 3 2 2 2 3 2 3" xfId="9621" xr:uid="{00000000-0005-0000-0000-0000BF010000}"/>
    <cellStyle name="Comma 2 2 3 2 2 2 3 2 3 2" xfId="39946" xr:uid="{00000000-0005-0000-0000-0000C0010000}"/>
    <cellStyle name="Comma 2 2 3 2 2 2 3 2 3 3" xfId="24722" xr:uid="{00000000-0005-0000-0000-0000C1010000}"/>
    <cellStyle name="Comma 2 2 3 2 2 2 3 2 4" xfId="34933" xr:uid="{00000000-0005-0000-0000-0000C2010000}"/>
    <cellStyle name="Comma 2 2 3 2 2 2 3 2 5" xfId="19709" xr:uid="{00000000-0005-0000-0000-0000C3010000}"/>
    <cellStyle name="Comma 2 2 3 2 2 2 3 3" xfId="6260" xr:uid="{00000000-0005-0000-0000-0000C4010000}"/>
    <cellStyle name="Comma 2 2 3 2 2 2 3 3 2" xfId="16312" xr:uid="{00000000-0005-0000-0000-0000C5010000}"/>
    <cellStyle name="Comma 2 2 3 2 2 2 3 3 2 2" xfId="46634" xr:uid="{00000000-0005-0000-0000-0000C6010000}"/>
    <cellStyle name="Comma 2 2 3 2 2 2 3 3 2 3" xfId="31410" xr:uid="{00000000-0005-0000-0000-0000C7010000}"/>
    <cellStyle name="Comma 2 2 3 2 2 2 3 3 3" xfId="11292" xr:uid="{00000000-0005-0000-0000-0000C8010000}"/>
    <cellStyle name="Comma 2 2 3 2 2 2 3 3 3 2" xfId="41617" xr:uid="{00000000-0005-0000-0000-0000C9010000}"/>
    <cellStyle name="Comma 2 2 3 2 2 2 3 3 3 3" xfId="26393" xr:uid="{00000000-0005-0000-0000-0000CA010000}"/>
    <cellStyle name="Comma 2 2 3 2 2 2 3 3 4" xfId="36604" xr:uid="{00000000-0005-0000-0000-0000CB010000}"/>
    <cellStyle name="Comma 2 2 3 2 2 2 3 3 5" xfId="21380" xr:uid="{00000000-0005-0000-0000-0000CC010000}"/>
    <cellStyle name="Comma 2 2 3 2 2 2 3 4" xfId="12970" xr:uid="{00000000-0005-0000-0000-0000CD010000}"/>
    <cellStyle name="Comma 2 2 3 2 2 2 3 4 2" xfId="43292" xr:uid="{00000000-0005-0000-0000-0000CE010000}"/>
    <cellStyle name="Comma 2 2 3 2 2 2 3 4 3" xfId="28068" xr:uid="{00000000-0005-0000-0000-0000CF010000}"/>
    <cellStyle name="Comma 2 2 3 2 2 2 3 5" xfId="7949" xr:uid="{00000000-0005-0000-0000-0000D0010000}"/>
    <cellStyle name="Comma 2 2 3 2 2 2 3 5 2" xfId="38275" xr:uid="{00000000-0005-0000-0000-0000D1010000}"/>
    <cellStyle name="Comma 2 2 3 2 2 2 3 5 3" xfId="23051" xr:uid="{00000000-0005-0000-0000-0000D2010000}"/>
    <cellStyle name="Comma 2 2 3 2 2 2 3 6" xfId="33263" xr:uid="{00000000-0005-0000-0000-0000D3010000}"/>
    <cellStyle name="Comma 2 2 3 2 2 2 3 7" xfId="18038" xr:uid="{00000000-0005-0000-0000-0000D4010000}"/>
    <cellStyle name="Comma 2 2 3 2 2 2 4" xfId="3731" xr:uid="{00000000-0005-0000-0000-0000D5010000}"/>
    <cellStyle name="Comma 2 2 3 2 2 2 4 2" xfId="13805" xr:uid="{00000000-0005-0000-0000-0000D6010000}"/>
    <cellStyle name="Comma 2 2 3 2 2 2 4 2 2" xfId="44127" xr:uid="{00000000-0005-0000-0000-0000D7010000}"/>
    <cellStyle name="Comma 2 2 3 2 2 2 4 2 3" xfId="28903" xr:uid="{00000000-0005-0000-0000-0000D8010000}"/>
    <cellStyle name="Comma 2 2 3 2 2 2 4 3" xfId="8785" xr:uid="{00000000-0005-0000-0000-0000D9010000}"/>
    <cellStyle name="Comma 2 2 3 2 2 2 4 3 2" xfId="39110" xr:uid="{00000000-0005-0000-0000-0000DA010000}"/>
    <cellStyle name="Comma 2 2 3 2 2 2 4 3 3" xfId="23886" xr:uid="{00000000-0005-0000-0000-0000DB010000}"/>
    <cellStyle name="Comma 2 2 3 2 2 2 4 4" xfId="34097" xr:uid="{00000000-0005-0000-0000-0000DC010000}"/>
    <cellStyle name="Comma 2 2 3 2 2 2 4 5" xfId="18873" xr:uid="{00000000-0005-0000-0000-0000DD010000}"/>
    <cellStyle name="Comma 2 2 3 2 2 2 5" xfId="5424" xr:uid="{00000000-0005-0000-0000-0000DE010000}"/>
    <cellStyle name="Comma 2 2 3 2 2 2 5 2" xfId="15476" xr:uid="{00000000-0005-0000-0000-0000DF010000}"/>
    <cellStyle name="Comma 2 2 3 2 2 2 5 2 2" xfId="45798" xr:uid="{00000000-0005-0000-0000-0000E0010000}"/>
    <cellStyle name="Comma 2 2 3 2 2 2 5 2 3" xfId="30574" xr:uid="{00000000-0005-0000-0000-0000E1010000}"/>
    <cellStyle name="Comma 2 2 3 2 2 2 5 3" xfId="10456" xr:uid="{00000000-0005-0000-0000-0000E2010000}"/>
    <cellStyle name="Comma 2 2 3 2 2 2 5 3 2" xfId="40781" xr:uid="{00000000-0005-0000-0000-0000E3010000}"/>
    <cellStyle name="Comma 2 2 3 2 2 2 5 3 3" xfId="25557" xr:uid="{00000000-0005-0000-0000-0000E4010000}"/>
    <cellStyle name="Comma 2 2 3 2 2 2 5 4" xfId="35768" xr:uid="{00000000-0005-0000-0000-0000E5010000}"/>
    <cellStyle name="Comma 2 2 3 2 2 2 5 5" xfId="20544" xr:uid="{00000000-0005-0000-0000-0000E6010000}"/>
    <cellStyle name="Comma 2 2 3 2 2 2 6" xfId="12134" xr:uid="{00000000-0005-0000-0000-0000E7010000}"/>
    <cellStyle name="Comma 2 2 3 2 2 2 6 2" xfId="42456" xr:uid="{00000000-0005-0000-0000-0000E8010000}"/>
    <cellStyle name="Comma 2 2 3 2 2 2 6 3" xfId="27232" xr:uid="{00000000-0005-0000-0000-0000E9010000}"/>
    <cellStyle name="Comma 2 2 3 2 2 2 7" xfId="7113" xr:uid="{00000000-0005-0000-0000-0000EA010000}"/>
    <cellStyle name="Comma 2 2 3 2 2 2 7 2" xfId="37439" xr:uid="{00000000-0005-0000-0000-0000EB010000}"/>
    <cellStyle name="Comma 2 2 3 2 2 2 7 3" xfId="22215" xr:uid="{00000000-0005-0000-0000-0000EC010000}"/>
    <cellStyle name="Comma 2 2 3 2 2 2 8" xfId="32427" xr:uid="{00000000-0005-0000-0000-0000ED010000}"/>
    <cellStyle name="Comma 2 2 3 2 2 2 9" xfId="17202" xr:uid="{00000000-0005-0000-0000-0000EE010000}"/>
    <cellStyle name="Comma 2 2 3 2 2 3" xfId="2249" xr:uid="{00000000-0005-0000-0000-0000EF010000}"/>
    <cellStyle name="Comma 2 2 3 2 2 3 2" xfId="3088" xr:uid="{00000000-0005-0000-0000-0000F0010000}"/>
    <cellStyle name="Comma 2 2 3 2 2 3 2 2" xfId="4778" xr:uid="{00000000-0005-0000-0000-0000F1010000}"/>
    <cellStyle name="Comma 2 2 3 2 2 3 2 2 2" xfId="14851" xr:uid="{00000000-0005-0000-0000-0000F2010000}"/>
    <cellStyle name="Comma 2 2 3 2 2 3 2 2 2 2" xfId="45173" xr:uid="{00000000-0005-0000-0000-0000F3010000}"/>
    <cellStyle name="Comma 2 2 3 2 2 3 2 2 2 3" xfId="29949" xr:uid="{00000000-0005-0000-0000-0000F4010000}"/>
    <cellStyle name="Comma 2 2 3 2 2 3 2 2 3" xfId="9831" xr:uid="{00000000-0005-0000-0000-0000F5010000}"/>
    <cellStyle name="Comma 2 2 3 2 2 3 2 2 3 2" xfId="40156" xr:uid="{00000000-0005-0000-0000-0000F6010000}"/>
    <cellStyle name="Comma 2 2 3 2 2 3 2 2 3 3" xfId="24932" xr:uid="{00000000-0005-0000-0000-0000F7010000}"/>
    <cellStyle name="Comma 2 2 3 2 2 3 2 2 4" xfId="35143" xr:uid="{00000000-0005-0000-0000-0000F8010000}"/>
    <cellStyle name="Comma 2 2 3 2 2 3 2 2 5" xfId="19919" xr:uid="{00000000-0005-0000-0000-0000F9010000}"/>
    <cellStyle name="Comma 2 2 3 2 2 3 2 3" xfId="6470" xr:uid="{00000000-0005-0000-0000-0000FA010000}"/>
    <cellStyle name="Comma 2 2 3 2 2 3 2 3 2" xfId="16522" xr:uid="{00000000-0005-0000-0000-0000FB010000}"/>
    <cellStyle name="Comma 2 2 3 2 2 3 2 3 2 2" xfId="46844" xr:uid="{00000000-0005-0000-0000-0000FC010000}"/>
    <cellStyle name="Comma 2 2 3 2 2 3 2 3 2 3" xfId="31620" xr:uid="{00000000-0005-0000-0000-0000FD010000}"/>
    <cellStyle name="Comma 2 2 3 2 2 3 2 3 3" xfId="11502" xr:uid="{00000000-0005-0000-0000-0000FE010000}"/>
    <cellStyle name="Comma 2 2 3 2 2 3 2 3 3 2" xfId="41827" xr:uid="{00000000-0005-0000-0000-0000FF010000}"/>
    <cellStyle name="Comma 2 2 3 2 2 3 2 3 3 3" xfId="26603" xr:uid="{00000000-0005-0000-0000-000000020000}"/>
    <cellStyle name="Comma 2 2 3 2 2 3 2 3 4" xfId="36814" xr:uid="{00000000-0005-0000-0000-000001020000}"/>
    <cellStyle name="Comma 2 2 3 2 2 3 2 3 5" xfId="21590" xr:uid="{00000000-0005-0000-0000-000002020000}"/>
    <cellStyle name="Comma 2 2 3 2 2 3 2 4" xfId="13180" xr:uid="{00000000-0005-0000-0000-000003020000}"/>
    <cellStyle name="Comma 2 2 3 2 2 3 2 4 2" xfId="43502" xr:uid="{00000000-0005-0000-0000-000004020000}"/>
    <cellStyle name="Comma 2 2 3 2 2 3 2 4 3" xfId="28278" xr:uid="{00000000-0005-0000-0000-000005020000}"/>
    <cellStyle name="Comma 2 2 3 2 2 3 2 5" xfId="8159" xr:uid="{00000000-0005-0000-0000-000006020000}"/>
    <cellStyle name="Comma 2 2 3 2 2 3 2 5 2" xfId="38485" xr:uid="{00000000-0005-0000-0000-000007020000}"/>
    <cellStyle name="Comma 2 2 3 2 2 3 2 5 3" xfId="23261" xr:uid="{00000000-0005-0000-0000-000008020000}"/>
    <cellStyle name="Comma 2 2 3 2 2 3 2 6" xfId="33473" xr:uid="{00000000-0005-0000-0000-000009020000}"/>
    <cellStyle name="Comma 2 2 3 2 2 3 2 7" xfId="18248" xr:uid="{00000000-0005-0000-0000-00000A020000}"/>
    <cellStyle name="Comma 2 2 3 2 2 3 3" xfId="3941" xr:uid="{00000000-0005-0000-0000-00000B020000}"/>
    <cellStyle name="Comma 2 2 3 2 2 3 3 2" xfId="14015" xr:uid="{00000000-0005-0000-0000-00000C020000}"/>
    <cellStyle name="Comma 2 2 3 2 2 3 3 2 2" xfId="44337" xr:uid="{00000000-0005-0000-0000-00000D020000}"/>
    <cellStyle name="Comma 2 2 3 2 2 3 3 2 3" xfId="29113" xr:uid="{00000000-0005-0000-0000-00000E020000}"/>
    <cellStyle name="Comma 2 2 3 2 2 3 3 3" xfId="8995" xr:uid="{00000000-0005-0000-0000-00000F020000}"/>
    <cellStyle name="Comma 2 2 3 2 2 3 3 3 2" xfId="39320" xr:uid="{00000000-0005-0000-0000-000010020000}"/>
    <cellStyle name="Comma 2 2 3 2 2 3 3 3 3" xfId="24096" xr:uid="{00000000-0005-0000-0000-000011020000}"/>
    <cellStyle name="Comma 2 2 3 2 2 3 3 4" xfId="34307" xr:uid="{00000000-0005-0000-0000-000012020000}"/>
    <cellStyle name="Comma 2 2 3 2 2 3 3 5" xfId="19083" xr:uid="{00000000-0005-0000-0000-000013020000}"/>
    <cellStyle name="Comma 2 2 3 2 2 3 4" xfId="5634" xr:uid="{00000000-0005-0000-0000-000014020000}"/>
    <cellStyle name="Comma 2 2 3 2 2 3 4 2" xfId="15686" xr:uid="{00000000-0005-0000-0000-000015020000}"/>
    <cellStyle name="Comma 2 2 3 2 2 3 4 2 2" xfId="46008" xr:uid="{00000000-0005-0000-0000-000016020000}"/>
    <cellStyle name="Comma 2 2 3 2 2 3 4 2 3" xfId="30784" xr:uid="{00000000-0005-0000-0000-000017020000}"/>
    <cellStyle name="Comma 2 2 3 2 2 3 4 3" xfId="10666" xr:uid="{00000000-0005-0000-0000-000018020000}"/>
    <cellStyle name="Comma 2 2 3 2 2 3 4 3 2" xfId="40991" xr:uid="{00000000-0005-0000-0000-000019020000}"/>
    <cellStyle name="Comma 2 2 3 2 2 3 4 3 3" xfId="25767" xr:uid="{00000000-0005-0000-0000-00001A020000}"/>
    <cellStyle name="Comma 2 2 3 2 2 3 4 4" xfId="35978" xr:uid="{00000000-0005-0000-0000-00001B020000}"/>
    <cellStyle name="Comma 2 2 3 2 2 3 4 5" xfId="20754" xr:uid="{00000000-0005-0000-0000-00001C020000}"/>
    <cellStyle name="Comma 2 2 3 2 2 3 5" xfId="12344" xr:uid="{00000000-0005-0000-0000-00001D020000}"/>
    <cellStyle name="Comma 2 2 3 2 2 3 5 2" xfId="42666" xr:uid="{00000000-0005-0000-0000-00001E020000}"/>
    <cellStyle name="Comma 2 2 3 2 2 3 5 3" xfId="27442" xr:uid="{00000000-0005-0000-0000-00001F020000}"/>
    <cellStyle name="Comma 2 2 3 2 2 3 6" xfId="7323" xr:uid="{00000000-0005-0000-0000-000020020000}"/>
    <cellStyle name="Comma 2 2 3 2 2 3 6 2" xfId="37649" xr:uid="{00000000-0005-0000-0000-000021020000}"/>
    <cellStyle name="Comma 2 2 3 2 2 3 6 3" xfId="22425" xr:uid="{00000000-0005-0000-0000-000022020000}"/>
    <cellStyle name="Comma 2 2 3 2 2 3 7" xfId="32637" xr:uid="{00000000-0005-0000-0000-000023020000}"/>
    <cellStyle name="Comma 2 2 3 2 2 3 8" xfId="17412" xr:uid="{00000000-0005-0000-0000-000024020000}"/>
    <cellStyle name="Comma 2 2 3 2 2 4" xfId="2670" xr:uid="{00000000-0005-0000-0000-000025020000}"/>
    <cellStyle name="Comma 2 2 3 2 2 4 2" xfId="4360" xr:uid="{00000000-0005-0000-0000-000026020000}"/>
    <cellStyle name="Comma 2 2 3 2 2 4 2 2" xfId="14433" xr:uid="{00000000-0005-0000-0000-000027020000}"/>
    <cellStyle name="Comma 2 2 3 2 2 4 2 2 2" xfId="44755" xr:uid="{00000000-0005-0000-0000-000028020000}"/>
    <cellStyle name="Comma 2 2 3 2 2 4 2 2 3" xfId="29531" xr:uid="{00000000-0005-0000-0000-000029020000}"/>
    <cellStyle name="Comma 2 2 3 2 2 4 2 3" xfId="9413" xr:uid="{00000000-0005-0000-0000-00002A020000}"/>
    <cellStyle name="Comma 2 2 3 2 2 4 2 3 2" xfId="39738" xr:uid="{00000000-0005-0000-0000-00002B020000}"/>
    <cellStyle name="Comma 2 2 3 2 2 4 2 3 3" xfId="24514" xr:uid="{00000000-0005-0000-0000-00002C020000}"/>
    <cellStyle name="Comma 2 2 3 2 2 4 2 4" xfId="34725" xr:uid="{00000000-0005-0000-0000-00002D020000}"/>
    <cellStyle name="Comma 2 2 3 2 2 4 2 5" xfId="19501" xr:uid="{00000000-0005-0000-0000-00002E020000}"/>
    <cellStyle name="Comma 2 2 3 2 2 4 3" xfId="6052" xr:uid="{00000000-0005-0000-0000-00002F020000}"/>
    <cellStyle name="Comma 2 2 3 2 2 4 3 2" xfId="16104" xr:uid="{00000000-0005-0000-0000-000030020000}"/>
    <cellStyle name="Comma 2 2 3 2 2 4 3 2 2" xfId="46426" xr:uid="{00000000-0005-0000-0000-000031020000}"/>
    <cellStyle name="Comma 2 2 3 2 2 4 3 2 3" xfId="31202" xr:uid="{00000000-0005-0000-0000-000032020000}"/>
    <cellStyle name="Comma 2 2 3 2 2 4 3 3" xfId="11084" xr:uid="{00000000-0005-0000-0000-000033020000}"/>
    <cellStyle name="Comma 2 2 3 2 2 4 3 3 2" xfId="41409" xr:uid="{00000000-0005-0000-0000-000034020000}"/>
    <cellStyle name="Comma 2 2 3 2 2 4 3 3 3" xfId="26185" xr:uid="{00000000-0005-0000-0000-000035020000}"/>
    <cellStyle name="Comma 2 2 3 2 2 4 3 4" xfId="36396" xr:uid="{00000000-0005-0000-0000-000036020000}"/>
    <cellStyle name="Comma 2 2 3 2 2 4 3 5" xfId="21172" xr:uid="{00000000-0005-0000-0000-000037020000}"/>
    <cellStyle name="Comma 2 2 3 2 2 4 4" xfId="12762" xr:uid="{00000000-0005-0000-0000-000038020000}"/>
    <cellStyle name="Comma 2 2 3 2 2 4 4 2" xfId="43084" xr:uid="{00000000-0005-0000-0000-000039020000}"/>
    <cellStyle name="Comma 2 2 3 2 2 4 4 3" xfId="27860" xr:uid="{00000000-0005-0000-0000-00003A020000}"/>
    <cellStyle name="Comma 2 2 3 2 2 4 5" xfId="7741" xr:uid="{00000000-0005-0000-0000-00003B020000}"/>
    <cellStyle name="Comma 2 2 3 2 2 4 5 2" xfId="38067" xr:uid="{00000000-0005-0000-0000-00003C020000}"/>
    <cellStyle name="Comma 2 2 3 2 2 4 5 3" xfId="22843" xr:uid="{00000000-0005-0000-0000-00003D020000}"/>
    <cellStyle name="Comma 2 2 3 2 2 4 6" xfId="33055" xr:uid="{00000000-0005-0000-0000-00003E020000}"/>
    <cellStyle name="Comma 2 2 3 2 2 4 7" xfId="17830" xr:uid="{00000000-0005-0000-0000-00003F020000}"/>
    <cellStyle name="Comma 2 2 3 2 2 5" xfId="3523" xr:uid="{00000000-0005-0000-0000-000040020000}"/>
    <cellStyle name="Comma 2 2 3 2 2 5 2" xfId="13597" xr:uid="{00000000-0005-0000-0000-000041020000}"/>
    <cellStyle name="Comma 2 2 3 2 2 5 2 2" xfId="43919" xr:uid="{00000000-0005-0000-0000-000042020000}"/>
    <cellStyle name="Comma 2 2 3 2 2 5 2 3" xfId="28695" xr:uid="{00000000-0005-0000-0000-000043020000}"/>
    <cellStyle name="Comma 2 2 3 2 2 5 3" xfId="8577" xr:uid="{00000000-0005-0000-0000-000044020000}"/>
    <cellStyle name="Comma 2 2 3 2 2 5 3 2" xfId="38902" xr:uid="{00000000-0005-0000-0000-000045020000}"/>
    <cellStyle name="Comma 2 2 3 2 2 5 3 3" xfId="23678" xr:uid="{00000000-0005-0000-0000-000046020000}"/>
    <cellStyle name="Comma 2 2 3 2 2 5 4" xfId="33889" xr:uid="{00000000-0005-0000-0000-000047020000}"/>
    <cellStyle name="Comma 2 2 3 2 2 5 5" xfId="18665" xr:uid="{00000000-0005-0000-0000-000048020000}"/>
    <cellStyle name="Comma 2 2 3 2 2 6" xfId="5216" xr:uid="{00000000-0005-0000-0000-000049020000}"/>
    <cellStyle name="Comma 2 2 3 2 2 6 2" xfId="15268" xr:uid="{00000000-0005-0000-0000-00004A020000}"/>
    <cellStyle name="Comma 2 2 3 2 2 6 2 2" xfId="45590" xr:uid="{00000000-0005-0000-0000-00004B020000}"/>
    <cellStyle name="Comma 2 2 3 2 2 6 2 3" xfId="30366" xr:uid="{00000000-0005-0000-0000-00004C020000}"/>
    <cellStyle name="Comma 2 2 3 2 2 6 3" xfId="10248" xr:uid="{00000000-0005-0000-0000-00004D020000}"/>
    <cellStyle name="Comma 2 2 3 2 2 6 3 2" xfId="40573" xr:uid="{00000000-0005-0000-0000-00004E020000}"/>
    <cellStyle name="Comma 2 2 3 2 2 6 3 3" xfId="25349" xr:uid="{00000000-0005-0000-0000-00004F020000}"/>
    <cellStyle name="Comma 2 2 3 2 2 6 4" xfId="35560" xr:uid="{00000000-0005-0000-0000-000050020000}"/>
    <cellStyle name="Comma 2 2 3 2 2 6 5" xfId="20336" xr:uid="{00000000-0005-0000-0000-000051020000}"/>
    <cellStyle name="Comma 2 2 3 2 2 7" xfId="11926" xr:uid="{00000000-0005-0000-0000-000052020000}"/>
    <cellStyle name="Comma 2 2 3 2 2 7 2" xfId="42248" xr:uid="{00000000-0005-0000-0000-000053020000}"/>
    <cellStyle name="Comma 2 2 3 2 2 7 3" xfId="27024" xr:uid="{00000000-0005-0000-0000-000054020000}"/>
    <cellStyle name="Comma 2 2 3 2 2 8" xfId="6905" xr:uid="{00000000-0005-0000-0000-000055020000}"/>
    <cellStyle name="Comma 2 2 3 2 2 8 2" xfId="37231" xr:uid="{00000000-0005-0000-0000-000056020000}"/>
    <cellStyle name="Comma 2 2 3 2 2 8 3" xfId="22007" xr:uid="{00000000-0005-0000-0000-000057020000}"/>
    <cellStyle name="Comma 2 2 3 2 2 9" xfId="32219" xr:uid="{00000000-0005-0000-0000-000058020000}"/>
    <cellStyle name="Comma 2 2 3 2 3" xfId="1932" xr:uid="{00000000-0005-0000-0000-000059020000}"/>
    <cellStyle name="Comma 2 2 3 2 3 2" xfId="2353" xr:uid="{00000000-0005-0000-0000-00005A020000}"/>
    <cellStyle name="Comma 2 2 3 2 3 2 2" xfId="3192" xr:uid="{00000000-0005-0000-0000-00005B020000}"/>
    <cellStyle name="Comma 2 2 3 2 3 2 2 2" xfId="4882" xr:uid="{00000000-0005-0000-0000-00005C020000}"/>
    <cellStyle name="Comma 2 2 3 2 3 2 2 2 2" xfId="14955" xr:uid="{00000000-0005-0000-0000-00005D020000}"/>
    <cellStyle name="Comma 2 2 3 2 3 2 2 2 2 2" xfId="45277" xr:uid="{00000000-0005-0000-0000-00005E020000}"/>
    <cellStyle name="Comma 2 2 3 2 3 2 2 2 2 3" xfId="30053" xr:uid="{00000000-0005-0000-0000-00005F020000}"/>
    <cellStyle name="Comma 2 2 3 2 3 2 2 2 3" xfId="9935" xr:uid="{00000000-0005-0000-0000-000060020000}"/>
    <cellStyle name="Comma 2 2 3 2 3 2 2 2 3 2" xfId="40260" xr:uid="{00000000-0005-0000-0000-000061020000}"/>
    <cellStyle name="Comma 2 2 3 2 3 2 2 2 3 3" xfId="25036" xr:uid="{00000000-0005-0000-0000-000062020000}"/>
    <cellStyle name="Comma 2 2 3 2 3 2 2 2 4" xfId="35247" xr:uid="{00000000-0005-0000-0000-000063020000}"/>
    <cellStyle name="Comma 2 2 3 2 3 2 2 2 5" xfId="20023" xr:uid="{00000000-0005-0000-0000-000064020000}"/>
    <cellStyle name="Comma 2 2 3 2 3 2 2 3" xfId="6574" xr:uid="{00000000-0005-0000-0000-000065020000}"/>
    <cellStyle name="Comma 2 2 3 2 3 2 2 3 2" xfId="16626" xr:uid="{00000000-0005-0000-0000-000066020000}"/>
    <cellStyle name="Comma 2 2 3 2 3 2 2 3 2 2" xfId="46948" xr:uid="{00000000-0005-0000-0000-000067020000}"/>
    <cellStyle name="Comma 2 2 3 2 3 2 2 3 2 3" xfId="31724" xr:uid="{00000000-0005-0000-0000-000068020000}"/>
    <cellStyle name="Comma 2 2 3 2 3 2 2 3 3" xfId="11606" xr:uid="{00000000-0005-0000-0000-000069020000}"/>
    <cellStyle name="Comma 2 2 3 2 3 2 2 3 3 2" xfId="41931" xr:uid="{00000000-0005-0000-0000-00006A020000}"/>
    <cellStyle name="Comma 2 2 3 2 3 2 2 3 3 3" xfId="26707" xr:uid="{00000000-0005-0000-0000-00006B020000}"/>
    <cellStyle name="Comma 2 2 3 2 3 2 2 3 4" xfId="36918" xr:uid="{00000000-0005-0000-0000-00006C020000}"/>
    <cellStyle name="Comma 2 2 3 2 3 2 2 3 5" xfId="21694" xr:uid="{00000000-0005-0000-0000-00006D020000}"/>
    <cellStyle name="Comma 2 2 3 2 3 2 2 4" xfId="13284" xr:uid="{00000000-0005-0000-0000-00006E020000}"/>
    <cellStyle name="Comma 2 2 3 2 3 2 2 4 2" xfId="43606" xr:uid="{00000000-0005-0000-0000-00006F020000}"/>
    <cellStyle name="Comma 2 2 3 2 3 2 2 4 3" xfId="28382" xr:uid="{00000000-0005-0000-0000-000070020000}"/>
    <cellStyle name="Comma 2 2 3 2 3 2 2 5" xfId="8263" xr:uid="{00000000-0005-0000-0000-000071020000}"/>
    <cellStyle name="Comma 2 2 3 2 3 2 2 5 2" xfId="38589" xr:uid="{00000000-0005-0000-0000-000072020000}"/>
    <cellStyle name="Comma 2 2 3 2 3 2 2 5 3" xfId="23365" xr:uid="{00000000-0005-0000-0000-000073020000}"/>
    <cellStyle name="Comma 2 2 3 2 3 2 2 6" xfId="33577" xr:uid="{00000000-0005-0000-0000-000074020000}"/>
    <cellStyle name="Comma 2 2 3 2 3 2 2 7" xfId="18352" xr:uid="{00000000-0005-0000-0000-000075020000}"/>
    <cellStyle name="Comma 2 2 3 2 3 2 3" xfId="4045" xr:uid="{00000000-0005-0000-0000-000076020000}"/>
    <cellStyle name="Comma 2 2 3 2 3 2 3 2" xfId="14119" xr:uid="{00000000-0005-0000-0000-000077020000}"/>
    <cellStyle name="Comma 2 2 3 2 3 2 3 2 2" xfId="44441" xr:uid="{00000000-0005-0000-0000-000078020000}"/>
    <cellStyle name="Comma 2 2 3 2 3 2 3 2 3" xfId="29217" xr:uid="{00000000-0005-0000-0000-000079020000}"/>
    <cellStyle name="Comma 2 2 3 2 3 2 3 3" xfId="9099" xr:uid="{00000000-0005-0000-0000-00007A020000}"/>
    <cellStyle name="Comma 2 2 3 2 3 2 3 3 2" xfId="39424" xr:uid="{00000000-0005-0000-0000-00007B020000}"/>
    <cellStyle name="Comma 2 2 3 2 3 2 3 3 3" xfId="24200" xr:uid="{00000000-0005-0000-0000-00007C020000}"/>
    <cellStyle name="Comma 2 2 3 2 3 2 3 4" xfId="34411" xr:uid="{00000000-0005-0000-0000-00007D020000}"/>
    <cellStyle name="Comma 2 2 3 2 3 2 3 5" xfId="19187" xr:uid="{00000000-0005-0000-0000-00007E020000}"/>
    <cellStyle name="Comma 2 2 3 2 3 2 4" xfId="5738" xr:uid="{00000000-0005-0000-0000-00007F020000}"/>
    <cellStyle name="Comma 2 2 3 2 3 2 4 2" xfId="15790" xr:uid="{00000000-0005-0000-0000-000080020000}"/>
    <cellStyle name="Comma 2 2 3 2 3 2 4 2 2" xfId="46112" xr:uid="{00000000-0005-0000-0000-000081020000}"/>
    <cellStyle name="Comma 2 2 3 2 3 2 4 2 3" xfId="30888" xr:uid="{00000000-0005-0000-0000-000082020000}"/>
    <cellStyle name="Comma 2 2 3 2 3 2 4 3" xfId="10770" xr:uid="{00000000-0005-0000-0000-000083020000}"/>
    <cellStyle name="Comma 2 2 3 2 3 2 4 3 2" xfId="41095" xr:uid="{00000000-0005-0000-0000-000084020000}"/>
    <cellStyle name="Comma 2 2 3 2 3 2 4 3 3" xfId="25871" xr:uid="{00000000-0005-0000-0000-000085020000}"/>
    <cellStyle name="Comma 2 2 3 2 3 2 4 4" xfId="36082" xr:uid="{00000000-0005-0000-0000-000086020000}"/>
    <cellStyle name="Comma 2 2 3 2 3 2 4 5" xfId="20858" xr:uid="{00000000-0005-0000-0000-000087020000}"/>
    <cellStyle name="Comma 2 2 3 2 3 2 5" xfId="12448" xr:uid="{00000000-0005-0000-0000-000088020000}"/>
    <cellStyle name="Comma 2 2 3 2 3 2 5 2" xfId="42770" xr:uid="{00000000-0005-0000-0000-000089020000}"/>
    <cellStyle name="Comma 2 2 3 2 3 2 5 3" xfId="27546" xr:uid="{00000000-0005-0000-0000-00008A020000}"/>
    <cellStyle name="Comma 2 2 3 2 3 2 6" xfId="7427" xr:uid="{00000000-0005-0000-0000-00008B020000}"/>
    <cellStyle name="Comma 2 2 3 2 3 2 6 2" xfId="37753" xr:uid="{00000000-0005-0000-0000-00008C020000}"/>
    <cellStyle name="Comma 2 2 3 2 3 2 6 3" xfId="22529" xr:uid="{00000000-0005-0000-0000-00008D020000}"/>
    <cellStyle name="Comma 2 2 3 2 3 2 7" xfId="32741" xr:uid="{00000000-0005-0000-0000-00008E020000}"/>
    <cellStyle name="Comma 2 2 3 2 3 2 8" xfId="17516" xr:uid="{00000000-0005-0000-0000-00008F020000}"/>
    <cellStyle name="Comma 2 2 3 2 3 3" xfId="2774" xr:uid="{00000000-0005-0000-0000-000090020000}"/>
    <cellStyle name="Comma 2 2 3 2 3 3 2" xfId="4464" xr:uid="{00000000-0005-0000-0000-000091020000}"/>
    <cellStyle name="Comma 2 2 3 2 3 3 2 2" xfId="14537" xr:uid="{00000000-0005-0000-0000-000092020000}"/>
    <cellStyle name="Comma 2 2 3 2 3 3 2 2 2" xfId="44859" xr:uid="{00000000-0005-0000-0000-000093020000}"/>
    <cellStyle name="Comma 2 2 3 2 3 3 2 2 3" xfId="29635" xr:uid="{00000000-0005-0000-0000-000094020000}"/>
    <cellStyle name="Comma 2 2 3 2 3 3 2 3" xfId="9517" xr:uid="{00000000-0005-0000-0000-000095020000}"/>
    <cellStyle name="Comma 2 2 3 2 3 3 2 3 2" xfId="39842" xr:uid="{00000000-0005-0000-0000-000096020000}"/>
    <cellStyle name="Comma 2 2 3 2 3 3 2 3 3" xfId="24618" xr:uid="{00000000-0005-0000-0000-000097020000}"/>
    <cellStyle name="Comma 2 2 3 2 3 3 2 4" xfId="34829" xr:uid="{00000000-0005-0000-0000-000098020000}"/>
    <cellStyle name="Comma 2 2 3 2 3 3 2 5" xfId="19605" xr:uid="{00000000-0005-0000-0000-000099020000}"/>
    <cellStyle name="Comma 2 2 3 2 3 3 3" xfId="6156" xr:uid="{00000000-0005-0000-0000-00009A020000}"/>
    <cellStyle name="Comma 2 2 3 2 3 3 3 2" xfId="16208" xr:uid="{00000000-0005-0000-0000-00009B020000}"/>
    <cellStyle name="Comma 2 2 3 2 3 3 3 2 2" xfId="46530" xr:uid="{00000000-0005-0000-0000-00009C020000}"/>
    <cellStyle name="Comma 2 2 3 2 3 3 3 2 3" xfId="31306" xr:uid="{00000000-0005-0000-0000-00009D020000}"/>
    <cellStyle name="Comma 2 2 3 2 3 3 3 3" xfId="11188" xr:uid="{00000000-0005-0000-0000-00009E020000}"/>
    <cellStyle name="Comma 2 2 3 2 3 3 3 3 2" xfId="41513" xr:uid="{00000000-0005-0000-0000-00009F020000}"/>
    <cellStyle name="Comma 2 2 3 2 3 3 3 3 3" xfId="26289" xr:uid="{00000000-0005-0000-0000-0000A0020000}"/>
    <cellStyle name="Comma 2 2 3 2 3 3 3 4" xfId="36500" xr:uid="{00000000-0005-0000-0000-0000A1020000}"/>
    <cellStyle name="Comma 2 2 3 2 3 3 3 5" xfId="21276" xr:uid="{00000000-0005-0000-0000-0000A2020000}"/>
    <cellStyle name="Comma 2 2 3 2 3 3 4" xfId="12866" xr:uid="{00000000-0005-0000-0000-0000A3020000}"/>
    <cellStyle name="Comma 2 2 3 2 3 3 4 2" xfId="43188" xr:uid="{00000000-0005-0000-0000-0000A4020000}"/>
    <cellStyle name="Comma 2 2 3 2 3 3 4 3" xfId="27964" xr:uid="{00000000-0005-0000-0000-0000A5020000}"/>
    <cellStyle name="Comma 2 2 3 2 3 3 5" xfId="7845" xr:uid="{00000000-0005-0000-0000-0000A6020000}"/>
    <cellStyle name="Comma 2 2 3 2 3 3 5 2" xfId="38171" xr:uid="{00000000-0005-0000-0000-0000A7020000}"/>
    <cellStyle name="Comma 2 2 3 2 3 3 5 3" xfId="22947" xr:uid="{00000000-0005-0000-0000-0000A8020000}"/>
    <cellStyle name="Comma 2 2 3 2 3 3 6" xfId="33159" xr:uid="{00000000-0005-0000-0000-0000A9020000}"/>
    <cellStyle name="Comma 2 2 3 2 3 3 7" xfId="17934" xr:uid="{00000000-0005-0000-0000-0000AA020000}"/>
    <cellStyle name="Comma 2 2 3 2 3 4" xfId="3627" xr:uid="{00000000-0005-0000-0000-0000AB020000}"/>
    <cellStyle name="Comma 2 2 3 2 3 4 2" xfId="13701" xr:uid="{00000000-0005-0000-0000-0000AC020000}"/>
    <cellStyle name="Comma 2 2 3 2 3 4 2 2" xfId="44023" xr:uid="{00000000-0005-0000-0000-0000AD020000}"/>
    <cellStyle name="Comma 2 2 3 2 3 4 2 3" xfId="28799" xr:uid="{00000000-0005-0000-0000-0000AE020000}"/>
    <cellStyle name="Comma 2 2 3 2 3 4 3" xfId="8681" xr:uid="{00000000-0005-0000-0000-0000AF020000}"/>
    <cellStyle name="Comma 2 2 3 2 3 4 3 2" xfId="39006" xr:uid="{00000000-0005-0000-0000-0000B0020000}"/>
    <cellStyle name="Comma 2 2 3 2 3 4 3 3" xfId="23782" xr:uid="{00000000-0005-0000-0000-0000B1020000}"/>
    <cellStyle name="Comma 2 2 3 2 3 4 4" xfId="33993" xr:uid="{00000000-0005-0000-0000-0000B2020000}"/>
    <cellStyle name="Comma 2 2 3 2 3 4 5" xfId="18769" xr:uid="{00000000-0005-0000-0000-0000B3020000}"/>
    <cellStyle name="Comma 2 2 3 2 3 5" xfId="5320" xr:uid="{00000000-0005-0000-0000-0000B4020000}"/>
    <cellStyle name="Comma 2 2 3 2 3 5 2" xfId="15372" xr:uid="{00000000-0005-0000-0000-0000B5020000}"/>
    <cellStyle name="Comma 2 2 3 2 3 5 2 2" xfId="45694" xr:uid="{00000000-0005-0000-0000-0000B6020000}"/>
    <cellStyle name="Comma 2 2 3 2 3 5 2 3" xfId="30470" xr:uid="{00000000-0005-0000-0000-0000B7020000}"/>
    <cellStyle name="Comma 2 2 3 2 3 5 3" xfId="10352" xr:uid="{00000000-0005-0000-0000-0000B8020000}"/>
    <cellStyle name="Comma 2 2 3 2 3 5 3 2" xfId="40677" xr:uid="{00000000-0005-0000-0000-0000B9020000}"/>
    <cellStyle name="Comma 2 2 3 2 3 5 3 3" xfId="25453" xr:uid="{00000000-0005-0000-0000-0000BA020000}"/>
    <cellStyle name="Comma 2 2 3 2 3 5 4" xfId="35664" xr:uid="{00000000-0005-0000-0000-0000BB020000}"/>
    <cellStyle name="Comma 2 2 3 2 3 5 5" xfId="20440" xr:uid="{00000000-0005-0000-0000-0000BC020000}"/>
    <cellStyle name="Comma 2 2 3 2 3 6" xfId="12030" xr:uid="{00000000-0005-0000-0000-0000BD020000}"/>
    <cellStyle name="Comma 2 2 3 2 3 6 2" xfId="42352" xr:uid="{00000000-0005-0000-0000-0000BE020000}"/>
    <cellStyle name="Comma 2 2 3 2 3 6 3" xfId="27128" xr:uid="{00000000-0005-0000-0000-0000BF020000}"/>
    <cellStyle name="Comma 2 2 3 2 3 7" xfId="7009" xr:uid="{00000000-0005-0000-0000-0000C0020000}"/>
    <cellStyle name="Comma 2 2 3 2 3 7 2" xfId="37335" xr:uid="{00000000-0005-0000-0000-0000C1020000}"/>
    <cellStyle name="Comma 2 2 3 2 3 7 3" xfId="22111" xr:uid="{00000000-0005-0000-0000-0000C2020000}"/>
    <cellStyle name="Comma 2 2 3 2 3 8" xfId="32323" xr:uid="{00000000-0005-0000-0000-0000C3020000}"/>
    <cellStyle name="Comma 2 2 3 2 3 9" xfId="17098" xr:uid="{00000000-0005-0000-0000-0000C4020000}"/>
    <cellStyle name="Comma 2 2 3 2 4" xfId="2145" xr:uid="{00000000-0005-0000-0000-0000C5020000}"/>
    <cellStyle name="Comma 2 2 3 2 4 2" xfId="2984" xr:uid="{00000000-0005-0000-0000-0000C6020000}"/>
    <cellStyle name="Comma 2 2 3 2 4 2 2" xfId="4674" xr:uid="{00000000-0005-0000-0000-0000C7020000}"/>
    <cellStyle name="Comma 2 2 3 2 4 2 2 2" xfId="14747" xr:uid="{00000000-0005-0000-0000-0000C8020000}"/>
    <cellStyle name="Comma 2 2 3 2 4 2 2 2 2" xfId="45069" xr:uid="{00000000-0005-0000-0000-0000C9020000}"/>
    <cellStyle name="Comma 2 2 3 2 4 2 2 2 3" xfId="29845" xr:uid="{00000000-0005-0000-0000-0000CA020000}"/>
    <cellStyle name="Comma 2 2 3 2 4 2 2 3" xfId="9727" xr:uid="{00000000-0005-0000-0000-0000CB020000}"/>
    <cellStyle name="Comma 2 2 3 2 4 2 2 3 2" xfId="40052" xr:uid="{00000000-0005-0000-0000-0000CC020000}"/>
    <cellStyle name="Comma 2 2 3 2 4 2 2 3 3" xfId="24828" xr:uid="{00000000-0005-0000-0000-0000CD020000}"/>
    <cellStyle name="Comma 2 2 3 2 4 2 2 4" xfId="35039" xr:uid="{00000000-0005-0000-0000-0000CE020000}"/>
    <cellStyle name="Comma 2 2 3 2 4 2 2 5" xfId="19815" xr:uid="{00000000-0005-0000-0000-0000CF020000}"/>
    <cellStyle name="Comma 2 2 3 2 4 2 3" xfId="6366" xr:uid="{00000000-0005-0000-0000-0000D0020000}"/>
    <cellStyle name="Comma 2 2 3 2 4 2 3 2" xfId="16418" xr:uid="{00000000-0005-0000-0000-0000D1020000}"/>
    <cellStyle name="Comma 2 2 3 2 4 2 3 2 2" xfId="46740" xr:uid="{00000000-0005-0000-0000-0000D2020000}"/>
    <cellStyle name="Comma 2 2 3 2 4 2 3 2 3" xfId="31516" xr:uid="{00000000-0005-0000-0000-0000D3020000}"/>
    <cellStyle name="Comma 2 2 3 2 4 2 3 3" xfId="11398" xr:uid="{00000000-0005-0000-0000-0000D4020000}"/>
    <cellStyle name="Comma 2 2 3 2 4 2 3 3 2" xfId="41723" xr:uid="{00000000-0005-0000-0000-0000D5020000}"/>
    <cellStyle name="Comma 2 2 3 2 4 2 3 3 3" xfId="26499" xr:uid="{00000000-0005-0000-0000-0000D6020000}"/>
    <cellStyle name="Comma 2 2 3 2 4 2 3 4" xfId="36710" xr:uid="{00000000-0005-0000-0000-0000D7020000}"/>
    <cellStyle name="Comma 2 2 3 2 4 2 3 5" xfId="21486" xr:uid="{00000000-0005-0000-0000-0000D8020000}"/>
    <cellStyle name="Comma 2 2 3 2 4 2 4" xfId="13076" xr:uid="{00000000-0005-0000-0000-0000D9020000}"/>
    <cellStyle name="Comma 2 2 3 2 4 2 4 2" xfId="43398" xr:uid="{00000000-0005-0000-0000-0000DA020000}"/>
    <cellStyle name="Comma 2 2 3 2 4 2 4 3" xfId="28174" xr:uid="{00000000-0005-0000-0000-0000DB020000}"/>
    <cellStyle name="Comma 2 2 3 2 4 2 5" xfId="8055" xr:uid="{00000000-0005-0000-0000-0000DC020000}"/>
    <cellStyle name="Comma 2 2 3 2 4 2 5 2" xfId="38381" xr:uid="{00000000-0005-0000-0000-0000DD020000}"/>
    <cellStyle name="Comma 2 2 3 2 4 2 5 3" xfId="23157" xr:uid="{00000000-0005-0000-0000-0000DE020000}"/>
    <cellStyle name="Comma 2 2 3 2 4 2 6" xfId="33369" xr:uid="{00000000-0005-0000-0000-0000DF020000}"/>
    <cellStyle name="Comma 2 2 3 2 4 2 7" xfId="18144" xr:uid="{00000000-0005-0000-0000-0000E0020000}"/>
    <cellStyle name="Comma 2 2 3 2 4 3" xfId="3837" xr:uid="{00000000-0005-0000-0000-0000E1020000}"/>
    <cellStyle name="Comma 2 2 3 2 4 3 2" xfId="13911" xr:uid="{00000000-0005-0000-0000-0000E2020000}"/>
    <cellStyle name="Comma 2 2 3 2 4 3 2 2" xfId="44233" xr:uid="{00000000-0005-0000-0000-0000E3020000}"/>
    <cellStyle name="Comma 2 2 3 2 4 3 2 3" xfId="29009" xr:uid="{00000000-0005-0000-0000-0000E4020000}"/>
    <cellStyle name="Comma 2 2 3 2 4 3 3" xfId="8891" xr:uid="{00000000-0005-0000-0000-0000E5020000}"/>
    <cellStyle name="Comma 2 2 3 2 4 3 3 2" xfId="39216" xr:uid="{00000000-0005-0000-0000-0000E6020000}"/>
    <cellStyle name="Comma 2 2 3 2 4 3 3 3" xfId="23992" xr:uid="{00000000-0005-0000-0000-0000E7020000}"/>
    <cellStyle name="Comma 2 2 3 2 4 3 4" xfId="34203" xr:uid="{00000000-0005-0000-0000-0000E8020000}"/>
    <cellStyle name="Comma 2 2 3 2 4 3 5" xfId="18979" xr:uid="{00000000-0005-0000-0000-0000E9020000}"/>
    <cellStyle name="Comma 2 2 3 2 4 4" xfId="5530" xr:uid="{00000000-0005-0000-0000-0000EA020000}"/>
    <cellStyle name="Comma 2 2 3 2 4 4 2" xfId="15582" xr:uid="{00000000-0005-0000-0000-0000EB020000}"/>
    <cellStyle name="Comma 2 2 3 2 4 4 2 2" xfId="45904" xr:uid="{00000000-0005-0000-0000-0000EC020000}"/>
    <cellStyle name="Comma 2 2 3 2 4 4 2 3" xfId="30680" xr:uid="{00000000-0005-0000-0000-0000ED020000}"/>
    <cellStyle name="Comma 2 2 3 2 4 4 3" xfId="10562" xr:uid="{00000000-0005-0000-0000-0000EE020000}"/>
    <cellStyle name="Comma 2 2 3 2 4 4 3 2" xfId="40887" xr:uid="{00000000-0005-0000-0000-0000EF020000}"/>
    <cellStyle name="Comma 2 2 3 2 4 4 3 3" xfId="25663" xr:uid="{00000000-0005-0000-0000-0000F0020000}"/>
    <cellStyle name="Comma 2 2 3 2 4 4 4" xfId="35874" xr:uid="{00000000-0005-0000-0000-0000F1020000}"/>
    <cellStyle name="Comma 2 2 3 2 4 4 5" xfId="20650" xr:uid="{00000000-0005-0000-0000-0000F2020000}"/>
    <cellStyle name="Comma 2 2 3 2 4 5" xfId="12240" xr:uid="{00000000-0005-0000-0000-0000F3020000}"/>
    <cellStyle name="Comma 2 2 3 2 4 5 2" xfId="42562" xr:uid="{00000000-0005-0000-0000-0000F4020000}"/>
    <cellStyle name="Comma 2 2 3 2 4 5 3" xfId="27338" xr:uid="{00000000-0005-0000-0000-0000F5020000}"/>
    <cellStyle name="Comma 2 2 3 2 4 6" xfId="7219" xr:uid="{00000000-0005-0000-0000-0000F6020000}"/>
    <cellStyle name="Comma 2 2 3 2 4 6 2" xfId="37545" xr:uid="{00000000-0005-0000-0000-0000F7020000}"/>
    <cellStyle name="Comma 2 2 3 2 4 6 3" xfId="22321" xr:uid="{00000000-0005-0000-0000-0000F8020000}"/>
    <cellStyle name="Comma 2 2 3 2 4 7" xfId="32533" xr:uid="{00000000-0005-0000-0000-0000F9020000}"/>
    <cellStyle name="Comma 2 2 3 2 4 8" xfId="17308" xr:uid="{00000000-0005-0000-0000-0000FA020000}"/>
    <cellStyle name="Comma 2 2 3 2 5" xfId="2566" xr:uid="{00000000-0005-0000-0000-0000FB020000}"/>
    <cellStyle name="Comma 2 2 3 2 5 2" xfId="4256" xr:uid="{00000000-0005-0000-0000-0000FC020000}"/>
    <cellStyle name="Comma 2 2 3 2 5 2 2" xfId="14329" xr:uid="{00000000-0005-0000-0000-0000FD020000}"/>
    <cellStyle name="Comma 2 2 3 2 5 2 2 2" xfId="44651" xr:uid="{00000000-0005-0000-0000-0000FE020000}"/>
    <cellStyle name="Comma 2 2 3 2 5 2 2 3" xfId="29427" xr:uid="{00000000-0005-0000-0000-0000FF020000}"/>
    <cellStyle name="Comma 2 2 3 2 5 2 3" xfId="9309" xr:uid="{00000000-0005-0000-0000-000000030000}"/>
    <cellStyle name="Comma 2 2 3 2 5 2 3 2" xfId="39634" xr:uid="{00000000-0005-0000-0000-000001030000}"/>
    <cellStyle name="Comma 2 2 3 2 5 2 3 3" xfId="24410" xr:uid="{00000000-0005-0000-0000-000002030000}"/>
    <cellStyle name="Comma 2 2 3 2 5 2 4" xfId="34621" xr:uid="{00000000-0005-0000-0000-000003030000}"/>
    <cellStyle name="Comma 2 2 3 2 5 2 5" xfId="19397" xr:uid="{00000000-0005-0000-0000-000004030000}"/>
    <cellStyle name="Comma 2 2 3 2 5 3" xfId="5948" xr:uid="{00000000-0005-0000-0000-000005030000}"/>
    <cellStyle name="Comma 2 2 3 2 5 3 2" xfId="16000" xr:uid="{00000000-0005-0000-0000-000006030000}"/>
    <cellStyle name="Comma 2 2 3 2 5 3 2 2" xfId="46322" xr:uid="{00000000-0005-0000-0000-000007030000}"/>
    <cellStyle name="Comma 2 2 3 2 5 3 2 3" xfId="31098" xr:uid="{00000000-0005-0000-0000-000008030000}"/>
    <cellStyle name="Comma 2 2 3 2 5 3 3" xfId="10980" xr:uid="{00000000-0005-0000-0000-000009030000}"/>
    <cellStyle name="Comma 2 2 3 2 5 3 3 2" xfId="41305" xr:uid="{00000000-0005-0000-0000-00000A030000}"/>
    <cellStyle name="Comma 2 2 3 2 5 3 3 3" xfId="26081" xr:uid="{00000000-0005-0000-0000-00000B030000}"/>
    <cellStyle name="Comma 2 2 3 2 5 3 4" xfId="36292" xr:uid="{00000000-0005-0000-0000-00000C030000}"/>
    <cellStyle name="Comma 2 2 3 2 5 3 5" xfId="21068" xr:uid="{00000000-0005-0000-0000-00000D030000}"/>
    <cellStyle name="Comma 2 2 3 2 5 4" xfId="12658" xr:uid="{00000000-0005-0000-0000-00000E030000}"/>
    <cellStyle name="Comma 2 2 3 2 5 4 2" xfId="42980" xr:uid="{00000000-0005-0000-0000-00000F030000}"/>
    <cellStyle name="Comma 2 2 3 2 5 4 3" xfId="27756" xr:uid="{00000000-0005-0000-0000-000010030000}"/>
    <cellStyle name="Comma 2 2 3 2 5 5" xfId="7637" xr:uid="{00000000-0005-0000-0000-000011030000}"/>
    <cellStyle name="Comma 2 2 3 2 5 5 2" xfId="37963" xr:uid="{00000000-0005-0000-0000-000012030000}"/>
    <cellStyle name="Comma 2 2 3 2 5 5 3" xfId="22739" xr:uid="{00000000-0005-0000-0000-000013030000}"/>
    <cellStyle name="Comma 2 2 3 2 5 6" xfId="32951" xr:uid="{00000000-0005-0000-0000-000014030000}"/>
    <cellStyle name="Comma 2 2 3 2 5 7" xfId="17726" xr:uid="{00000000-0005-0000-0000-000015030000}"/>
    <cellStyle name="Comma 2 2 3 2 6" xfId="3419" xr:uid="{00000000-0005-0000-0000-000016030000}"/>
    <cellStyle name="Comma 2 2 3 2 6 2" xfId="13493" xr:uid="{00000000-0005-0000-0000-000017030000}"/>
    <cellStyle name="Comma 2 2 3 2 6 2 2" xfId="43815" xr:uid="{00000000-0005-0000-0000-000018030000}"/>
    <cellStyle name="Comma 2 2 3 2 6 2 3" xfId="28591" xr:uid="{00000000-0005-0000-0000-000019030000}"/>
    <cellStyle name="Comma 2 2 3 2 6 3" xfId="8473" xr:uid="{00000000-0005-0000-0000-00001A030000}"/>
    <cellStyle name="Comma 2 2 3 2 6 3 2" xfId="38798" xr:uid="{00000000-0005-0000-0000-00001B030000}"/>
    <cellStyle name="Comma 2 2 3 2 6 3 3" xfId="23574" xr:uid="{00000000-0005-0000-0000-00001C030000}"/>
    <cellStyle name="Comma 2 2 3 2 6 4" xfId="33785" xr:uid="{00000000-0005-0000-0000-00001D030000}"/>
    <cellStyle name="Comma 2 2 3 2 6 5" xfId="18561" xr:uid="{00000000-0005-0000-0000-00001E030000}"/>
    <cellStyle name="Comma 2 2 3 2 7" xfId="5112" xr:uid="{00000000-0005-0000-0000-00001F030000}"/>
    <cellStyle name="Comma 2 2 3 2 7 2" xfId="15164" xr:uid="{00000000-0005-0000-0000-000020030000}"/>
    <cellStyle name="Comma 2 2 3 2 7 2 2" xfId="45486" xr:uid="{00000000-0005-0000-0000-000021030000}"/>
    <cellStyle name="Comma 2 2 3 2 7 2 3" xfId="30262" xr:uid="{00000000-0005-0000-0000-000022030000}"/>
    <cellStyle name="Comma 2 2 3 2 7 3" xfId="10144" xr:uid="{00000000-0005-0000-0000-000023030000}"/>
    <cellStyle name="Comma 2 2 3 2 7 3 2" xfId="40469" xr:uid="{00000000-0005-0000-0000-000024030000}"/>
    <cellStyle name="Comma 2 2 3 2 7 3 3" xfId="25245" xr:uid="{00000000-0005-0000-0000-000025030000}"/>
    <cellStyle name="Comma 2 2 3 2 7 4" xfId="35456" xr:uid="{00000000-0005-0000-0000-000026030000}"/>
    <cellStyle name="Comma 2 2 3 2 7 5" xfId="20232" xr:uid="{00000000-0005-0000-0000-000027030000}"/>
    <cellStyle name="Comma 2 2 3 2 8" xfId="11822" xr:uid="{00000000-0005-0000-0000-000028030000}"/>
    <cellStyle name="Comma 2 2 3 2 8 2" xfId="42144" xr:uid="{00000000-0005-0000-0000-000029030000}"/>
    <cellStyle name="Comma 2 2 3 2 8 3" xfId="26920" xr:uid="{00000000-0005-0000-0000-00002A030000}"/>
    <cellStyle name="Comma 2 2 3 2 9" xfId="6801" xr:uid="{00000000-0005-0000-0000-00002B030000}"/>
    <cellStyle name="Comma 2 2 3 2 9 2" xfId="37127" xr:uid="{00000000-0005-0000-0000-00002C030000}"/>
    <cellStyle name="Comma 2 2 3 2 9 3" xfId="21903" xr:uid="{00000000-0005-0000-0000-00002D030000}"/>
    <cellStyle name="Comma 2 2 3 3" xfId="1765" xr:uid="{00000000-0005-0000-0000-00002E030000}"/>
    <cellStyle name="Comma 2 2 3 3 10" xfId="16942" xr:uid="{00000000-0005-0000-0000-00002F030000}"/>
    <cellStyle name="Comma 2 2 3 3 2" xfId="1984" xr:uid="{00000000-0005-0000-0000-000030030000}"/>
    <cellStyle name="Comma 2 2 3 3 2 2" xfId="2405" xr:uid="{00000000-0005-0000-0000-000031030000}"/>
    <cellStyle name="Comma 2 2 3 3 2 2 2" xfId="3244" xr:uid="{00000000-0005-0000-0000-000032030000}"/>
    <cellStyle name="Comma 2 2 3 3 2 2 2 2" xfId="4934" xr:uid="{00000000-0005-0000-0000-000033030000}"/>
    <cellStyle name="Comma 2 2 3 3 2 2 2 2 2" xfId="15007" xr:uid="{00000000-0005-0000-0000-000034030000}"/>
    <cellStyle name="Comma 2 2 3 3 2 2 2 2 2 2" xfId="45329" xr:uid="{00000000-0005-0000-0000-000035030000}"/>
    <cellStyle name="Comma 2 2 3 3 2 2 2 2 2 3" xfId="30105" xr:uid="{00000000-0005-0000-0000-000036030000}"/>
    <cellStyle name="Comma 2 2 3 3 2 2 2 2 3" xfId="9987" xr:uid="{00000000-0005-0000-0000-000037030000}"/>
    <cellStyle name="Comma 2 2 3 3 2 2 2 2 3 2" xfId="40312" xr:uid="{00000000-0005-0000-0000-000038030000}"/>
    <cellStyle name="Comma 2 2 3 3 2 2 2 2 3 3" xfId="25088" xr:uid="{00000000-0005-0000-0000-000039030000}"/>
    <cellStyle name="Comma 2 2 3 3 2 2 2 2 4" xfId="35299" xr:uid="{00000000-0005-0000-0000-00003A030000}"/>
    <cellStyle name="Comma 2 2 3 3 2 2 2 2 5" xfId="20075" xr:uid="{00000000-0005-0000-0000-00003B030000}"/>
    <cellStyle name="Comma 2 2 3 3 2 2 2 3" xfId="6626" xr:uid="{00000000-0005-0000-0000-00003C030000}"/>
    <cellStyle name="Comma 2 2 3 3 2 2 2 3 2" xfId="16678" xr:uid="{00000000-0005-0000-0000-00003D030000}"/>
    <cellStyle name="Comma 2 2 3 3 2 2 2 3 2 2" xfId="47000" xr:uid="{00000000-0005-0000-0000-00003E030000}"/>
    <cellStyle name="Comma 2 2 3 3 2 2 2 3 2 3" xfId="31776" xr:uid="{00000000-0005-0000-0000-00003F030000}"/>
    <cellStyle name="Comma 2 2 3 3 2 2 2 3 3" xfId="11658" xr:uid="{00000000-0005-0000-0000-000040030000}"/>
    <cellStyle name="Comma 2 2 3 3 2 2 2 3 3 2" xfId="41983" xr:uid="{00000000-0005-0000-0000-000041030000}"/>
    <cellStyle name="Comma 2 2 3 3 2 2 2 3 3 3" xfId="26759" xr:uid="{00000000-0005-0000-0000-000042030000}"/>
    <cellStyle name="Comma 2 2 3 3 2 2 2 3 4" xfId="36970" xr:uid="{00000000-0005-0000-0000-000043030000}"/>
    <cellStyle name="Comma 2 2 3 3 2 2 2 3 5" xfId="21746" xr:uid="{00000000-0005-0000-0000-000044030000}"/>
    <cellStyle name="Comma 2 2 3 3 2 2 2 4" xfId="13336" xr:uid="{00000000-0005-0000-0000-000045030000}"/>
    <cellStyle name="Comma 2 2 3 3 2 2 2 4 2" xfId="43658" xr:uid="{00000000-0005-0000-0000-000046030000}"/>
    <cellStyle name="Comma 2 2 3 3 2 2 2 4 3" xfId="28434" xr:uid="{00000000-0005-0000-0000-000047030000}"/>
    <cellStyle name="Comma 2 2 3 3 2 2 2 5" xfId="8315" xr:uid="{00000000-0005-0000-0000-000048030000}"/>
    <cellStyle name="Comma 2 2 3 3 2 2 2 5 2" xfId="38641" xr:uid="{00000000-0005-0000-0000-000049030000}"/>
    <cellStyle name="Comma 2 2 3 3 2 2 2 5 3" xfId="23417" xr:uid="{00000000-0005-0000-0000-00004A030000}"/>
    <cellStyle name="Comma 2 2 3 3 2 2 2 6" xfId="33629" xr:uid="{00000000-0005-0000-0000-00004B030000}"/>
    <cellStyle name="Comma 2 2 3 3 2 2 2 7" xfId="18404" xr:uid="{00000000-0005-0000-0000-00004C030000}"/>
    <cellStyle name="Comma 2 2 3 3 2 2 3" xfId="4097" xr:uid="{00000000-0005-0000-0000-00004D030000}"/>
    <cellStyle name="Comma 2 2 3 3 2 2 3 2" xfId="14171" xr:uid="{00000000-0005-0000-0000-00004E030000}"/>
    <cellStyle name="Comma 2 2 3 3 2 2 3 2 2" xfId="44493" xr:uid="{00000000-0005-0000-0000-00004F030000}"/>
    <cellStyle name="Comma 2 2 3 3 2 2 3 2 3" xfId="29269" xr:uid="{00000000-0005-0000-0000-000050030000}"/>
    <cellStyle name="Comma 2 2 3 3 2 2 3 3" xfId="9151" xr:uid="{00000000-0005-0000-0000-000051030000}"/>
    <cellStyle name="Comma 2 2 3 3 2 2 3 3 2" xfId="39476" xr:uid="{00000000-0005-0000-0000-000052030000}"/>
    <cellStyle name="Comma 2 2 3 3 2 2 3 3 3" xfId="24252" xr:uid="{00000000-0005-0000-0000-000053030000}"/>
    <cellStyle name="Comma 2 2 3 3 2 2 3 4" xfId="34463" xr:uid="{00000000-0005-0000-0000-000054030000}"/>
    <cellStyle name="Comma 2 2 3 3 2 2 3 5" xfId="19239" xr:uid="{00000000-0005-0000-0000-000055030000}"/>
    <cellStyle name="Comma 2 2 3 3 2 2 4" xfId="5790" xr:uid="{00000000-0005-0000-0000-000056030000}"/>
    <cellStyle name="Comma 2 2 3 3 2 2 4 2" xfId="15842" xr:uid="{00000000-0005-0000-0000-000057030000}"/>
    <cellStyle name="Comma 2 2 3 3 2 2 4 2 2" xfId="46164" xr:uid="{00000000-0005-0000-0000-000058030000}"/>
    <cellStyle name="Comma 2 2 3 3 2 2 4 2 3" xfId="30940" xr:uid="{00000000-0005-0000-0000-000059030000}"/>
    <cellStyle name="Comma 2 2 3 3 2 2 4 3" xfId="10822" xr:uid="{00000000-0005-0000-0000-00005A030000}"/>
    <cellStyle name="Comma 2 2 3 3 2 2 4 3 2" xfId="41147" xr:uid="{00000000-0005-0000-0000-00005B030000}"/>
    <cellStyle name="Comma 2 2 3 3 2 2 4 3 3" xfId="25923" xr:uid="{00000000-0005-0000-0000-00005C030000}"/>
    <cellStyle name="Comma 2 2 3 3 2 2 4 4" xfId="36134" xr:uid="{00000000-0005-0000-0000-00005D030000}"/>
    <cellStyle name="Comma 2 2 3 3 2 2 4 5" xfId="20910" xr:uid="{00000000-0005-0000-0000-00005E030000}"/>
    <cellStyle name="Comma 2 2 3 3 2 2 5" xfId="12500" xr:uid="{00000000-0005-0000-0000-00005F030000}"/>
    <cellStyle name="Comma 2 2 3 3 2 2 5 2" xfId="42822" xr:uid="{00000000-0005-0000-0000-000060030000}"/>
    <cellStyle name="Comma 2 2 3 3 2 2 5 3" xfId="27598" xr:uid="{00000000-0005-0000-0000-000061030000}"/>
    <cellStyle name="Comma 2 2 3 3 2 2 6" xfId="7479" xr:uid="{00000000-0005-0000-0000-000062030000}"/>
    <cellStyle name="Comma 2 2 3 3 2 2 6 2" xfId="37805" xr:uid="{00000000-0005-0000-0000-000063030000}"/>
    <cellStyle name="Comma 2 2 3 3 2 2 6 3" xfId="22581" xr:uid="{00000000-0005-0000-0000-000064030000}"/>
    <cellStyle name="Comma 2 2 3 3 2 2 7" xfId="32793" xr:uid="{00000000-0005-0000-0000-000065030000}"/>
    <cellStyle name="Comma 2 2 3 3 2 2 8" xfId="17568" xr:uid="{00000000-0005-0000-0000-000066030000}"/>
    <cellStyle name="Comma 2 2 3 3 2 3" xfId="2826" xr:uid="{00000000-0005-0000-0000-000067030000}"/>
    <cellStyle name="Comma 2 2 3 3 2 3 2" xfId="4516" xr:uid="{00000000-0005-0000-0000-000068030000}"/>
    <cellStyle name="Comma 2 2 3 3 2 3 2 2" xfId="14589" xr:uid="{00000000-0005-0000-0000-000069030000}"/>
    <cellStyle name="Comma 2 2 3 3 2 3 2 2 2" xfId="44911" xr:uid="{00000000-0005-0000-0000-00006A030000}"/>
    <cellStyle name="Comma 2 2 3 3 2 3 2 2 3" xfId="29687" xr:uid="{00000000-0005-0000-0000-00006B030000}"/>
    <cellStyle name="Comma 2 2 3 3 2 3 2 3" xfId="9569" xr:uid="{00000000-0005-0000-0000-00006C030000}"/>
    <cellStyle name="Comma 2 2 3 3 2 3 2 3 2" xfId="39894" xr:uid="{00000000-0005-0000-0000-00006D030000}"/>
    <cellStyle name="Comma 2 2 3 3 2 3 2 3 3" xfId="24670" xr:uid="{00000000-0005-0000-0000-00006E030000}"/>
    <cellStyle name="Comma 2 2 3 3 2 3 2 4" xfId="34881" xr:uid="{00000000-0005-0000-0000-00006F030000}"/>
    <cellStyle name="Comma 2 2 3 3 2 3 2 5" xfId="19657" xr:uid="{00000000-0005-0000-0000-000070030000}"/>
    <cellStyle name="Comma 2 2 3 3 2 3 3" xfId="6208" xr:uid="{00000000-0005-0000-0000-000071030000}"/>
    <cellStyle name="Comma 2 2 3 3 2 3 3 2" xfId="16260" xr:uid="{00000000-0005-0000-0000-000072030000}"/>
    <cellStyle name="Comma 2 2 3 3 2 3 3 2 2" xfId="46582" xr:uid="{00000000-0005-0000-0000-000073030000}"/>
    <cellStyle name="Comma 2 2 3 3 2 3 3 2 3" xfId="31358" xr:uid="{00000000-0005-0000-0000-000074030000}"/>
    <cellStyle name="Comma 2 2 3 3 2 3 3 3" xfId="11240" xr:uid="{00000000-0005-0000-0000-000075030000}"/>
    <cellStyle name="Comma 2 2 3 3 2 3 3 3 2" xfId="41565" xr:uid="{00000000-0005-0000-0000-000076030000}"/>
    <cellStyle name="Comma 2 2 3 3 2 3 3 3 3" xfId="26341" xr:uid="{00000000-0005-0000-0000-000077030000}"/>
    <cellStyle name="Comma 2 2 3 3 2 3 3 4" xfId="36552" xr:uid="{00000000-0005-0000-0000-000078030000}"/>
    <cellStyle name="Comma 2 2 3 3 2 3 3 5" xfId="21328" xr:uid="{00000000-0005-0000-0000-000079030000}"/>
    <cellStyle name="Comma 2 2 3 3 2 3 4" xfId="12918" xr:uid="{00000000-0005-0000-0000-00007A030000}"/>
    <cellStyle name="Comma 2 2 3 3 2 3 4 2" xfId="43240" xr:uid="{00000000-0005-0000-0000-00007B030000}"/>
    <cellStyle name="Comma 2 2 3 3 2 3 4 3" xfId="28016" xr:uid="{00000000-0005-0000-0000-00007C030000}"/>
    <cellStyle name="Comma 2 2 3 3 2 3 5" xfId="7897" xr:uid="{00000000-0005-0000-0000-00007D030000}"/>
    <cellStyle name="Comma 2 2 3 3 2 3 5 2" xfId="38223" xr:uid="{00000000-0005-0000-0000-00007E030000}"/>
    <cellStyle name="Comma 2 2 3 3 2 3 5 3" xfId="22999" xr:uid="{00000000-0005-0000-0000-00007F030000}"/>
    <cellStyle name="Comma 2 2 3 3 2 3 6" xfId="33211" xr:uid="{00000000-0005-0000-0000-000080030000}"/>
    <cellStyle name="Comma 2 2 3 3 2 3 7" xfId="17986" xr:uid="{00000000-0005-0000-0000-000081030000}"/>
    <cellStyle name="Comma 2 2 3 3 2 4" xfId="3679" xr:uid="{00000000-0005-0000-0000-000082030000}"/>
    <cellStyle name="Comma 2 2 3 3 2 4 2" xfId="13753" xr:uid="{00000000-0005-0000-0000-000083030000}"/>
    <cellStyle name="Comma 2 2 3 3 2 4 2 2" xfId="44075" xr:uid="{00000000-0005-0000-0000-000084030000}"/>
    <cellStyle name="Comma 2 2 3 3 2 4 2 3" xfId="28851" xr:uid="{00000000-0005-0000-0000-000085030000}"/>
    <cellStyle name="Comma 2 2 3 3 2 4 3" xfId="8733" xr:uid="{00000000-0005-0000-0000-000086030000}"/>
    <cellStyle name="Comma 2 2 3 3 2 4 3 2" xfId="39058" xr:uid="{00000000-0005-0000-0000-000087030000}"/>
    <cellStyle name="Comma 2 2 3 3 2 4 3 3" xfId="23834" xr:uid="{00000000-0005-0000-0000-000088030000}"/>
    <cellStyle name="Comma 2 2 3 3 2 4 4" xfId="34045" xr:uid="{00000000-0005-0000-0000-000089030000}"/>
    <cellStyle name="Comma 2 2 3 3 2 4 5" xfId="18821" xr:uid="{00000000-0005-0000-0000-00008A030000}"/>
    <cellStyle name="Comma 2 2 3 3 2 5" xfId="5372" xr:uid="{00000000-0005-0000-0000-00008B030000}"/>
    <cellStyle name="Comma 2 2 3 3 2 5 2" xfId="15424" xr:uid="{00000000-0005-0000-0000-00008C030000}"/>
    <cellStyle name="Comma 2 2 3 3 2 5 2 2" xfId="45746" xr:uid="{00000000-0005-0000-0000-00008D030000}"/>
    <cellStyle name="Comma 2 2 3 3 2 5 2 3" xfId="30522" xr:uid="{00000000-0005-0000-0000-00008E030000}"/>
    <cellStyle name="Comma 2 2 3 3 2 5 3" xfId="10404" xr:uid="{00000000-0005-0000-0000-00008F030000}"/>
    <cellStyle name="Comma 2 2 3 3 2 5 3 2" xfId="40729" xr:uid="{00000000-0005-0000-0000-000090030000}"/>
    <cellStyle name="Comma 2 2 3 3 2 5 3 3" xfId="25505" xr:uid="{00000000-0005-0000-0000-000091030000}"/>
    <cellStyle name="Comma 2 2 3 3 2 5 4" xfId="35716" xr:uid="{00000000-0005-0000-0000-000092030000}"/>
    <cellStyle name="Comma 2 2 3 3 2 5 5" xfId="20492" xr:uid="{00000000-0005-0000-0000-000093030000}"/>
    <cellStyle name="Comma 2 2 3 3 2 6" xfId="12082" xr:uid="{00000000-0005-0000-0000-000094030000}"/>
    <cellStyle name="Comma 2 2 3 3 2 6 2" xfId="42404" xr:uid="{00000000-0005-0000-0000-000095030000}"/>
    <cellStyle name="Comma 2 2 3 3 2 6 3" xfId="27180" xr:uid="{00000000-0005-0000-0000-000096030000}"/>
    <cellStyle name="Comma 2 2 3 3 2 7" xfId="7061" xr:uid="{00000000-0005-0000-0000-000097030000}"/>
    <cellStyle name="Comma 2 2 3 3 2 7 2" xfId="37387" xr:uid="{00000000-0005-0000-0000-000098030000}"/>
    <cellStyle name="Comma 2 2 3 3 2 7 3" xfId="22163" xr:uid="{00000000-0005-0000-0000-000099030000}"/>
    <cellStyle name="Comma 2 2 3 3 2 8" xfId="32375" xr:uid="{00000000-0005-0000-0000-00009A030000}"/>
    <cellStyle name="Comma 2 2 3 3 2 9" xfId="17150" xr:uid="{00000000-0005-0000-0000-00009B030000}"/>
    <cellStyle name="Comma 2 2 3 3 3" xfId="2197" xr:uid="{00000000-0005-0000-0000-00009C030000}"/>
    <cellStyle name="Comma 2 2 3 3 3 2" xfId="3036" xr:uid="{00000000-0005-0000-0000-00009D030000}"/>
    <cellStyle name="Comma 2 2 3 3 3 2 2" xfId="4726" xr:uid="{00000000-0005-0000-0000-00009E030000}"/>
    <cellStyle name="Comma 2 2 3 3 3 2 2 2" xfId="14799" xr:uid="{00000000-0005-0000-0000-00009F030000}"/>
    <cellStyle name="Comma 2 2 3 3 3 2 2 2 2" xfId="45121" xr:uid="{00000000-0005-0000-0000-0000A0030000}"/>
    <cellStyle name="Comma 2 2 3 3 3 2 2 2 3" xfId="29897" xr:uid="{00000000-0005-0000-0000-0000A1030000}"/>
    <cellStyle name="Comma 2 2 3 3 3 2 2 3" xfId="9779" xr:uid="{00000000-0005-0000-0000-0000A2030000}"/>
    <cellStyle name="Comma 2 2 3 3 3 2 2 3 2" xfId="40104" xr:uid="{00000000-0005-0000-0000-0000A3030000}"/>
    <cellStyle name="Comma 2 2 3 3 3 2 2 3 3" xfId="24880" xr:uid="{00000000-0005-0000-0000-0000A4030000}"/>
    <cellStyle name="Comma 2 2 3 3 3 2 2 4" xfId="35091" xr:uid="{00000000-0005-0000-0000-0000A5030000}"/>
    <cellStyle name="Comma 2 2 3 3 3 2 2 5" xfId="19867" xr:uid="{00000000-0005-0000-0000-0000A6030000}"/>
    <cellStyle name="Comma 2 2 3 3 3 2 3" xfId="6418" xr:uid="{00000000-0005-0000-0000-0000A7030000}"/>
    <cellStyle name="Comma 2 2 3 3 3 2 3 2" xfId="16470" xr:uid="{00000000-0005-0000-0000-0000A8030000}"/>
    <cellStyle name="Comma 2 2 3 3 3 2 3 2 2" xfId="46792" xr:uid="{00000000-0005-0000-0000-0000A9030000}"/>
    <cellStyle name="Comma 2 2 3 3 3 2 3 2 3" xfId="31568" xr:uid="{00000000-0005-0000-0000-0000AA030000}"/>
    <cellStyle name="Comma 2 2 3 3 3 2 3 3" xfId="11450" xr:uid="{00000000-0005-0000-0000-0000AB030000}"/>
    <cellStyle name="Comma 2 2 3 3 3 2 3 3 2" xfId="41775" xr:uid="{00000000-0005-0000-0000-0000AC030000}"/>
    <cellStyle name="Comma 2 2 3 3 3 2 3 3 3" xfId="26551" xr:uid="{00000000-0005-0000-0000-0000AD030000}"/>
    <cellStyle name="Comma 2 2 3 3 3 2 3 4" xfId="36762" xr:uid="{00000000-0005-0000-0000-0000AE030000}"/>
    <cellStyle name="Comma 2 2 3 3 3 2 3 5" xfId="21538" xr:uid="{00000000-0005-0000-0000-0000AF030000}"/>
    <cellStyle name="Comma 2 2 3 3 3 2 4" xfId="13128" xr:uid="{00000000-0005-0000-0000-0000B0030000}"/>
    <cellStyle name="Comma 2 2 3 3 3 2 4 2" xfId="43450" xr:uid="{00000000-0005-0000-0000-0000B1030000}"/>
    <cellStyle name="Comma 2 2 3 3 3 2 4 3" xfId="28226" xr:uid="{00000000-0005-0000-0000-0000B2030000}"/>
    <cellStyle name="Comma 2 2 3 3 3 2 5" xfId="8107" xr:uid="{00000000-0005-0000-0000-0000B3030000}"/>
    <cellStyle name="Comma 2 2 3 3 3 2 5 2" xfId="38433" xr:uid="{00000000-0005-0000-0000-0000B4030000}"/>
    <cellStyle name="Comma 2 2 3 3 3 2 5 3" xfId="23209" xr:uid="{00000000-0005-0000-0000-0000B5030000}"/>
    <cellStyle name="Comma 2 2 3 3 3 2 6" xfId="33421" xr:uid="{00000000-0005-0000-0000-0000B6030000}"/>
    <cellStyle name="Comma 2 2 3 3 3 2 7" xfId="18196" xr:uid="{00000000-0005-0000-0000-0000B7030000}"/>
    <cellStyle name="Comma 2 2 3 3 3 3" xfId="3889" xr:uid="{00000000-0005-0000-0000-0000B8030000}"/>
    <cellStyle name="Comma 2 2 3 3 3 3 2" xfId="13963" xr:uid="{00000000-0005-0000-0000-0000B9030000}"/>
    <cellStyle name="Comma 2 2 3 3 3 3 2 2" xfId="44285" xr:uid="{00000000-0005-0000-0000-0000BA030000}"/>
    <cellStyle name="Comma 2 2 3 3 3 3 2 3" xfId="29061" xr:uid="{00000000-0005-0000-0000-0000BB030000}"/>
    <cellStyle name="Comma 2 2 3 3 3 3 3" xfId="8943" xr:uid="{00000000-0005-0000-0000-0000BC030000}"/>
    <cellStyle name="Comma 2 2 3 3 3 3 3 2" xfId="39268" xr:uid="{00000000-0005-0000-0000-0000BD030000}"/>
    <cellStyle name="Comma 2 2 3 3 3 3 3 3" xfId="24044" xr:uid="{00000000-0005-0000-0000-0000BE030000}"/>
    <cellStyle name="Comma 2 2 3 3 3 3 4" xfId="34255" xr:uid="{00000000-0005-0000-0000-0000BF030000}"/>
    <cellStyle name="Comma 2 2 3 3 3 3 5" xfId="19031" xr:uid="{00000000-0005-0000-0000-0000C0030000}"/>
    <cellStyle name="Comma 2 2 3 3 3 4" xfId="5582" xr:uid="{00000000-0005-0000-0000-0000C1030000}"/>
    <cellStyle name="Comma 2 2 3 3 3 4 2" xfId="15634" xr:uid="{00000000-0005-0000-0000-0000C2030000}"/>
    <cellStyle name="Comma 2 2 3 3 3 4 2 2" xfId="45956" xr:uid="{00000000-0005-0000-0000-0000C3030000}"/>
    <cellStyle name="Comma 2 2 3 3 3 4 2 3" xfId="30732" xr:uid="{00000000-0005-0000-0000-0000C4030000}"/>
    <cellStyle name="Comma 2 2 3 3 3 4 3" xfId="10614" xr:uid="{00000000-0005-0000-0000-0000C5030000}"/>
    <cellStyle name="Comma 2 2 3 3 3 4 3 2" xfId="40939" xr:uid="{00000000-0005-0000-0000-0000C6030000}"/>
    <cellStyle name="Comma 2 2 3 3 3 4 3 3" xfId="25715" xr:uid="{00000000-0005-0000-0000-0000C7030000}"/>
    <cellStyle name="Comma 2 2 3 3 3 4 4" xfId="35926" xr:uid="{00000000-0005-0000-0000-0000C8030000}"/>
    <cellStyle name="Comma 2 2 3 3 3 4 5" xfId="20702" xr:uid="{00000000-0005-0000-0000-0000C9030000}"/>
    <cellStyle name="Comma 2 2 3 3 3 5" xfId="12292" xr:uid="{00000000-0005-0000-0000-0000CA030000}"/>
    <cellStyle name="Comma 2 2 3 3 3 5 2" xfId="42614" xr:uid="{00000000-0005-0000-0000-0000CB030000}"/>
    <cellStyle name="Comma 2 2 3 3 3 5 3" xfId="27390" xr:uid="{00000000-0005-0000-0000-0000CC030000}"/>
    <cellStyle name="Comma 2 2 3 3 3 6" xfId="7271" xr:uid="{00000000-0005-0000-0000-0000CD030000}"/>
    <cellStyle name="Comma 2 2 3 3 3 6 2" xfId="37597" xr:uid="{00000000-0005-0000-0000-0000CE030000}"/>
    <cellStyle name="Comma 2 2 3 3 3 6 3" xfId="22373" xr:uid="{00000000-0005-0000-0000-0000CF030000}"/>
    <cellStyle name="Comma 2 2 3 3 3 7" xfId="32585" xr:uid="{00000000-0005-0000-0000-0000D0030000}"/>
    <cellStyle name="Comma 2 2 3 3 3 8" xfId="17360" xr:uid="{00000000-0005-0000-0000-0000D1030000}"/>
    <cellStyle name="Comma 2 2 3 3 4" xfId="2618" xr:uid="{00000000-0005-0000-0000-0000D2030000}"/>
    <cellStyle name="Comma 2 2 3 3 4 2" xfId="4308" xr:uid="{00000000-0005-0000-0000-0000D3030000}"/>
    <cellStyle name="Comma 2 2 3 3 4 2 2" xfId="14381" xr:uid="{00000000-0005-0000-0000-0000D4030000}"/>
    <cellStyle name="Comma 2 2 3 3 4 2 2 2" xfId="44703" xr:uid="{00000000-0005-0000-0000-0000D5030000}"/>
    <cellStyle name="Comma 2 2 3 3 4 2 2 3" xfId="29479" xr:uid="{00000000-0005-0000-0000-0000D6030000}"/>
    <cellStyle name="Comma 2 2 3 3 4 2 3" xfId="9361" xr:uid="{00000000-0005-0000-0000-0000D7030000}"/>
    <cellStyle name="Comma 2 2 3 3 4 2 3 2" xfId="39686" xr:uid="{00000000-0005-0000-0000-0000D8030000}"/>
    <cellStyle name="Comma 2 2 3 3 4 2 3 3" xfId="24462" xr:uid="{00000000-0005-0000-0000-0000D9030000}"/>
    <cellStyle name="Comma 2 2 3 3 4 2 4" xfId="34673" xr:uid="{00000000-0005-0000-0000-0000DA030000}"/>
    <cellStyle name="Comma 2 2 3 3 4 2 5" xfId="19449" xr:uid="{00000000-0005-0000-0000-0000DB030000}"/>
    <cellStyle name="Comma 2 2 3 3 4 3" xfId="6000" xr:uid="{00000000-0005-0000-0000-0000DC030000}"/>
    <cellStyle name="Comma 2 2 3 3 4 3 2" xfId="16052" xr:uid="{00000000-0005-0000-0000-0000DD030000}"/>
    <cellStyle name="Comma 2 2 3 3 4 3 2 2" xfId="46374" xr:uid="{00000000-0005-0000-0000-0000DE030000}"/>
    <cellStyle name="Comma 2 2 3 3 4 3 2 3" xfId="31150" xr:uid="{00000000-0005-0000-0000-0000DF030000}"/>
    <cellStyle name="Comma 2 2 3 3 4 3 3" xfId="11032" xr:uid="{00000000-0005-0000-0000-0000E0030000}"/>
    <cellStyle name="Comma 2 2 3 3 4 3 3 2" xfId="41357" xr:uid="{00000000-0005-0000-0000-0000E1030000}"/>
    <cellStyle name="Comma 2 2 3 3 4 3 3 3" xfId="26133" xr:uid="{00000000-0005-0000-0000-0000E2030000}"/>
    <cellStyle name="Comma 2 2 3 3 4 3 4" xfId="36344" xr:uid="{00000000-0005-0000-0000-0000E3030000}"/>
    <cellStyle name="Comma 2 2 3 3 4 3 5" xfId="21120" xr:uid="{00000000-0005-0000-0000-0000E4030000}"/>
    <cellStyle name="Comma 2 2 3 3 4 4" xfId="12710" xr:uid="{00000000-0005-0000-0000-0000E5030000}"/>
    <cellStyle name="Comma 2 2 3 3 4 4 2" xfId="43032" xr:uid="{00000000-0005-0000-0000-0000E6030000}"/>
    <cellStyle name="Comma 2 2 3 3 4 4 3" xfId="27808" xr:uid="{00000000-0005-0000-0000-0000E7030000}"/>
    <cellStyle name="Comma 2 2 3 3 4 5" xfId="7689" xr:uid="{00000000-0005-0000-0000-0000E8030000}"/>
    <cellStyle name="Comma 2 2 3 3 4 5 2" xfId="38015" xr:uid="{00000000-0005-0000-0000-0000E9030000}"/>
    <cellStyle name="Comma 2 2 3 3 4 5 3" xfId="22791" xr:uid="{00000000-0005-0000-0000-0000EA030000}"/>
    <cellStyle name="Comma 2 2 3 3 4 6" xfId="33003" xr:uid="{00000000-0005-0000-0000-0000EB030000}"/>
    <cellStyle name="Comma 2 2 3 3 4 7" xfId="17778" xr:uid="{00000000-0005-0000-0000-0000EC030000}"/>
    <cellStyle name="Comma 2 2 3 3 5" xfId="3471" xr:uid="{00000000-0005-0000-0000-0000ED030000}"/>
    <cellStyle name="Comma 2 2 3 3 5 2" xfId="13545" xr:uid="{00000000-0005-0000-0000-0000EE030000}"/>
    <cellStyle name="Comma 2 2 3 3 5 2 2" xfId="43867" xr:uid="{00000000-0005-0000-0000-0000EF030000}"/>
    <cellStyle name="Comma 2 2 3 3 5 2 3" xfId="28643" xr:uid="{00000000-0005-0000-0000-0000F0030000}"/>
    <cellStyle name="Comma 2 2 3 3 5 3" xfId="8525" xr:uid="{00000000-0005-0000-0000-0000F1030000}"/>
    <cellStyle name="Comma 2 2 3 3 5 3 2" xfId="38850" xr:uid="{00000000-0005-0000-0000-0000F2030000}"/>
    <cellStyle name="Comma 2 2 3 3 5 3 3" xfId="23626" xr:uid="{00000000-0005-0000-0000-0000F3030000}"/>
    <cellStyle name="Comma 2 2 3 3 5 4" xfId="33837" xr:uid="{00000000-0005-0000-0000-0000F4030000}"/>
    <cellStyle name="Comma 2 2 3 3 5 5" xfId="18613" xr:uid="{00000000-0005-0000-0000-0000F5030000}"/>
    <cellStyle name="Comma 2 2 3 3 6" xfId="5164" xr:uid="{00000000-0005-0000-0000-0000F6030000}"/>
    <cellStyle name="Comma 2 2 3 3 6 2" xfId="15216" xr:uid="{00000000-0005-0000-0000-0000F7030000}"/>
    <cellStyle name="Comma 2 2 3 3 6 2 2" xfId="45538" xr:uid="{00000000-0005-0000-0000-0000F8030000}"/>
    <cellStyle name="Comma 2 2 3 3 6 2 3" xfId="30314" xr:uid="{00000000-0005-0000-0000-0000F9030000}"/>
    <cellStyle name="Comma 2 2 3 3 6 3" xfId="10196" xr:uid="{00000000-0005-0000-0000-0000FA030000}"/>
    <cellStyle name="Comma 2 2 3 3 6 3 2" xfId="40521" xr:uid="{00000000-0005-0000-0000-0000FB030000}"/>
    <cellStyle name="Comma 2 2 3 3 6 3 3" xfId="25297" xr:uid="{00000000-0005-0000-0000-0000FC030000}"/>
    <cellStyle name="Comma 2 2 3 3 6 4" xfId="35508" xr:uid="{00000000-0005-0000-0000-0000FD030000}"/>
    <cellStyle name="Comma 2 2 3 3 6 5" xfId="20284" xr:uid="{00000000-0005-0000-0000-0000FE030000}"/>
    <cellStyle name="Comma 2 2 3 3 7" xfId="11874" xr:uid="{00000000-0005-0000-0000-0000FF030000}"/>
    <cellStyle name="Comma 2 2 3 3 7 2" xfId="42196" xr:uid="{00000000-0005-0000-0000-000000040000}"/>
    <cellStyle name="Comma 2 2 3 3 7 3" xfId="26972" xr:uid="{00000000-0005-0000-0000-000001040000}"/>
    <cellStyle name="Comma 2 2 3 3 8" xfId="6853" xr:uid="{00000000-0005-0000-0000-000002040000}"/>
    <cellStyle name="Comma 2 2 3 3 8 2" xfId="37179" xr:uid="{00000000-0005-0000-0000-000003040000}"/>
    <cellStyle name="Comma 2 2 3 3 8 3" xfId="21955" xr:uid="{00000000-0005-0000-0000-000004040000}"/>
    <cellStyle name="Comma 2 2 3 3 9" xfId="32168" xr:uid="{00000000-0005-0000-0000-000005040000}"/>
    <cellStyle name="Comma 2 2 3 4" xfId="1878" xr:uid="{00000000-0005-0000-0000-000006040000}"/>
    <cellStyle name="Comma 2 2 3 4 2" xfId="2301" xr:uid="{00000000-0005-0000-0000-000007040000}"/>
    <cellStyle name="Comma 2 2 3 4 2 2" xfId="3140" xr:uid="{00000000-0005-0000-0000-000008040000}"/>
    <cellStyle name="Comma 2 2 3 4 2 2 2" xfId="4830" xr:uid="{00000000-0005-0000-0000-000009040000}"/>
    <cellStyle name="Comma 2 2 3 4 2 2 2 2" xfId="14903" xr:uid="{00000000-0005-0000-0000-00000A040000}"/>
    <cellStyle name="Comma 2 2 3 4 2 2 2 2 2" xfId="45225" xr:uid="{00000000-0005-0000-0000-00000B040000}"/>
    <cellStyle name="Comma 2 2 3 4 2 2 2 2 3" xfId="30001" xr:uid="{00000000-0005-0000-0000-00000C040000}"/>
    <cellStyle name="Comma 2 2 3 4 2 2 2 3" xfId="9883" xr:uid="{00000000-0005-0000-0000-00000D040000}"/>
    <cellStyle name="Comma 2 2 3 4 2 2 2 3 2" xfId="40208" xr:uid="{00000000-0005-0000-0000-00000E040000}"/>
    <cellStyle name="Comma 2 2 3 4 2 2 2 3 3" xfId="24984" xr:uid="{00000000-0005-0000-0000-00000F040000}"/>
    <cellStyle name="Comma 2 2 3 4 2 2 2 4" xfId="35195" xr:uid="{00000000-0005-0000-0000-000010040000}"/>
    <cellStyle name="Comma 2 2 3 4 2 2 2 5" xfId="19971" xr:uid="{00000000-0005-0000-0000-000011040000}"/>
    <cellStyle name="Comma 2 2 3 4 2 2 3" xfId="6522" xr:uid="{00000000-0005-0000-0000-000012040000}"/>
    <cellStyle name="Comma 2 2 3 4 2 2 3 2" xfId="16574" xr:uid="{00000000-0005-0000-0000-000013040000}"/>
    <cellStyle name="Comma 2 2 3 4 2 2 3 2 2" xfId="46896" xr:uid="{00000000-0005-0000-0000-000014040000}"/>
    <cellStyle name="Comma 2 2 3 4 2 2 3 2 3" xfId="31672" xr:uid="{00000000-0005-0000-0000-000015040000}"/>
    <cellStyle name="Comma 2 2 3 4 2 2 3 3" xfId="11554" xr:uid="{00000000-0005-0000-0000-000016040000}"/>
    <cellStyle name="Comma 2 2 3 4 2 2 3 3 2" xfId="41879" xr:uid="{00000000-0005-0000-0000-000017040000}"/>
    <cellStyle name="Comma 2 2 3 4 2 2 3 3 3" xfId="26655" xr:uid="{00000000-0005-0000-0000-000018040000}"/>
    <cellStyle name="Comma 2 2 3 4 2 2 3 4" xfId="36866" xr:uid="{00000000-0005-0000-0000-000019040000}"/>
    <cellStyle name="Comma 2 2 3 4 2 2 3 5" xfId="21642" xr:uid="{00000000-0005-0000-0000-00001A040000}"/>
    <cellStyle name="Comma 2 2 3 4 2 2 4" xfId="13232" xr:uid="{00000000-0005-0000-0000-00001B040000}"/>
    <cellStyle name="Comma 2 2 3 4 2 2 4 2" xfId="43554" xr:uid="{00000000-0005-0000-0000-00001C040000}"/>
    <cellStyle name="Comma 2 2 3 4 2 2 4 3" xfId="28330" xr:uid="{00000000-0005-0000-0000-00001D040000}"/>
    <cellStyle name="Comma 2 2 3 4 2 2 5" xfId="8211" xr:uid="{00000000-0005-0000-0000-00001E040000}"/>
    <cellStyle name="Comma 2 2 3 4 2 2 5 2" xfId="38537" xr:uid="{00000000-0005-0000-0000-00001F040000}"/>
    <cellStyle name="Comma 2 2 3 4 2 2 5 3" xfId="23313" xr:uid="{00000000-0005-0000-0000-000020040000}"/>
    <cellStyle name="Comma 2 2 3 4 2 2 6" xfId="33525" xr:uid="{00000000-0005-0000-0000-000021040000}"/>
    <cellStyle name="Comma 2 2 3 4 2 2 7" xfId="18300" xr:uid="{00000000-0005-0000-0000-000022040000}"/>
    <cellStyle name="Comma 2 2 3 4 2 3" xfId="3993" xr:uid="{00000000-0005-0000-0000-000023040000}"/>
    <cellStyle name="Comma 2 2 3 4 2 3 2" xfId="14067" xr:uid="{00000000-0005-0000-0000-000024040000}"/>
    <cellStyle name="Comma 2 2 3 4 2 3 2 2" xfId="44389" xr:uid="{00000000-0005-0000-0000-000025040000}"/>
    <cellStyle name="Comma 2 2 3 4 2 3 2 3" xfId="29165" xr:uid="{00000000-0005-0000-0000-000026040000}"/>
    <cellStyle name="Comma 2 2 3 4 2 3 3" xfId="9047" xr:uid="{00000000-0005-0000-0000-000027040000}"/>
    <cellStyle name="Comma 2 2 3 4 2 3 3 2" xfId="39372" xr:uid="{00000000-0005-0000-0000-000028040000}"/>
    <cellStyle name="Comma 2 2 3 4 2 3 3 3" xfId="24148" xr:uid="{00000000-0005-0000-0000-000029040000}"/>
    <cellStyle name="Comma 2 2 3 4 2 3 4" xfId="34359" xr:uid="{00000000-0005-0000-0000-00002A040000}"/>
    <cellStyle name="Comma 2 2 3 4 2 3 5" xfId="19135" xr:uid="{00000000-0005-0000-0000-00002B040000}"/>
    <cellStyle name="Comma 2 2 3 4 2 4" xfId="5686" xr:uid="{00000000-0005-0000-0000-00002C040000}"/>
    <cellStyle name="Comma 2 2 3 4 2 4 2" xfId="15738" xr:uid="{00000000-0005-0000-0000-00002D040000}"/>
    <cellStyle name="Comma 2 2 3 4 2 4 2 2" xfId="46060" xr:uid="{00000000-0005-0000-0000-00002E040000}"/>
    <cellStyle name="Comma 2 2 3 4 2 4 2 3" xfId="30836" xr:uid="{00000000-0005-0000-0000-00002F040000}"/>
    <cellStyle name="Comma 2 2 3 4 2 4 3" xfId="10718" xr:uid="{00000000-0005-0000-0000-000030040000}"/>
    <cellStyle name="Comma 2 2 3 4 2 4 3 2" xfId="41043" xr:uid="{00000000-0005-0000-0000-000031040000}"/>
    <cellStyle name="Comma 2 2 3 4 2 4 3 3" xfId="25819" xr:uid="{00000000-0005-0000-0000-000032040000}"/>
    <cellStyle name="Comma 2 2 3 4 2 4 4" xfId="36030" xr:uid="{00000000-0005-0000-0000-000033040000}"/>
    <cellStyle name="Comma 2 2 3 4 2 4 5" xfId="20806" xr:uid="{00000000-0005-0000-0000-000034040000}"/>
    <cellStyle name="Comma 2 2 3 4 2 5" xfId="12396" xr:uid="{00000000-0005-0000-0000-000035040000}"/>
    <cellStyle name="Comma 2 2 3 4 2 5 2" xfId="42718" xr:uid="{00000000-0005-0000-0000-000036040000}"/>
    <cellStyle name="Comma 2 2 3 4 2 5 3" xfId="27494" xr:uid="{00000000-0005-0000-0000-000037040000}"/>
    <cellStyle name="Comma 2 2 3 4 2 6" xfId="7375" xr:uid="{00000000-0005-0000-0000-000038040000}"/>
    <cellStyle name="Comma 2 2 3 4 2 6 2" xfId="37701" xr:uid="{00000000-0005-0000-0000-000039040000}"/>
    <cellStyle name="Comma 2 2 3 4 2 6 3" xfId="22477" xr:uid="{00000000-0005-0000-0000-00003A040000}"/>
    <cellStyle name="Comma 2 2 3 4 2 7" xfId="32689" xr:uid="{00000000-0005-0000-0000-00003B040000}"/>
    <cellStyle name="Comma 2 2 3 4 2 8" xfId="17464" xr:uid="{00000000-0005-0000-0000-00003C040000}"/>
    <cellStyle name="Comma 2 2 3 4 3" xfId="2722" xr:uid="{00000000-0005-0000-0000-00003D040000}"/>
    <cellStyle name="Comma 2 2 3 4 3 2" xfId="4412" xr:uid="{00000000-0005-0000-0000-00003E040000}"/>
    <cellStyle name="Comma 2 2 3 4 3 2 2" xfId="14485" xr:uid="{00000000-0005-0000-0000-00003F040000}"/>
    <cellStyle name="Comma 2 2 3 4 3 2 2 2" xfId="44807" xr:uid="{00000000-0005-0000-0000-000040040000}"/>
    <cellStyle name="Comma 2 2 3 4 3 2 2 3" xfId="29583" xr:uid="{00000000-0005-0000-0000-000041040000}"/>
    <cellStyle name="Comma 2 2 3 4 3 2 3" xfId="9465" xr:uid="{00000000-0005-0000-0000-000042040000}"/>
    <cellStyle name="Comma 2 2 3 4 3 2 3 2" xfId="39790" xr:uid="{00000000-0005-0000-0000-000043040000}"/>
    <cellStyle name="Comma 2 2 3 4 3 2 3 3" xfId="24566" xr:uid="{00000000-0005-0000-0000-000044040000}"/>
    <cellStyle name="Comma 2 2 3 4 3 2 4" xfId="34777" xr:uid="{00000000-0005-0000-0000-000045040000}"/>
    <cellStyle name="Comma 2 2 3 4 3 2 5" xfId="19553" xr:uid="{00000000-0005-0000-0000-000046040000}"/>
    <cellStyle name="Comma 2 2 3 4 3 3" xfId="6104" xr:uid="{00000000-0005-0000-0000-000047040000}"/>
    <cellStyle name="Comma 2 2 3 4 3 3 2" xfId="16156" xr:uid="{00000000-0005-0000-0000-000048040000}"/>
    <cellStyle name="Comma 2 2 3 4 3 3 2 2" xfId="46478" xr:uid="{00000000-0005-0000-0000-000049040000}"/>
    <cellStyle name="Comma 2 2 3 4 3 3 2 3" xfId="31254" xr:uid="{00000000-0005-0000-0000-00004A040000}"/>
    <cellStyle name="Comma 2 2 3 4 3 3 3" xfId="11136" xr:uid="{00000000-0005-0000-0000-00004B040000}"/>
    <cellStyle name="Comma 2 2 3 4 3 3 3 2" xfId="41461" xr:uid="{00000000-0005-0000-0000-00004C040000}"/>
    <cellStyle name="Comma 2 2 3 4 3 3 3 3" xfId="26237" xr:uid="{00000000-0005-0000-0000-00004D040000}"/>
    <cellStyle name="Comma 2 2 3 4 3 3 4" xfId="36448" xr:uid="{00000000-0005-0000-0000-00004E040000}"/>
    <cellStyle name="Comma 2 2 3 4 3 3 5" xfId="21224" xr:uid="{00000000-0005-0000-0000-00004F040000}"/>
    <cellStyle name="Comma 2 2 3 4 3 4" xfId="12814" xr:uid="{00000000-0005-0000-0000-000050040000}"/>
    <cellStyle name="Comma 2 2 3 4 3 4 2" xfId="43136" xr:uid="{00000000-0005-0000-0000-000051040000}"/>
    <cellStyle name="Comma 2 2 3 4 3 4 3" xfId="27912" xr:uid="{00000000-0005-0000-0000-000052040000}"/>
    <cellStyle name="Comma 2 2 3 4 3 5" xfId="7793" xr:uid="{00000000-0005-0000-0000-000053040000}"/>
    <cellStyle name="Comma 2 2 3 4 3 5 2" xfId="38119" xr:uid="{00000000-0005-0000-0000-000054040000}"/>
    <cellStyle name="Comma 2 2 3 4 3 5 3" xfId="22895" xr:uid="{00000000-0005-0000-0000-000055040000}"/>
    <cellStyle name="Comma 2 2 3 4 3 6" xfId="33107" xr:uid="{00000000-0005-0000-0000-000056040000}"/>
    <cellStyle name="Comma 2 2 3 4 3 7" xfId="17882" xr:uid="{00000000-0005-0000-0000-000057040000}"/>
    <cellStyle name="Comma 2 2 3 4 4" xfId="3575" xr:uid="{00000000-0005-0000-0000-000058040000}"/>
    <cellStyle name="Comma 2 2 3 4 4 2" xfId="13649" xr:uid="{00000000-0005-0000-0000-000059040000}"/>
    <cellStyle name="Comma 2 2 3 4 4 2 2" xfId="43971" xr:uid="{00000000-0005-0000-0000-00005A040000}"/>
    <cellStyle name="Comma 2 2 3 4 4 2 3" xfId="28747" xr:uid="{00000000-0005-0000-0000-00005B040000}"/>
    <cellStyle name="Comma 2 2 3 4 4 3" xfId="8629" xr:uid="{00000000-0005-0000-0000-00005C040000}"/>
    <cellStyle name="Comma 2 2 3 4 4 3 2" xfId="38954" xr:uid="{00000000-0005-0000-0000-00005D040000}"/>
    <cellStyle name="Comma 2 2 3 4 4 3 3" xfId="23730" xr:uid="{00000000-0005-0000-0000-00005E040000}"/>
    <cellStyle name="Comma 2 2 3 4 4 4" xfId="33941" xr:uid="{00000000-0005-0000-0000-00005F040000}"/>
    <cellStyle name="Comma 2 2 3 4 4 5" xfId="18717" xr:uid="{00000000-0005-0000-0000-000060040000}"/>
    <cellStyle name="Comma 2 2 3 4 5" xfId="5268" xr:uid="{00000000-0005-0000-0000-000061040000}"/>
    <cellStyle name="Comma 2 2 3 4 5 2" xfId="15320" xr:uid="{00000000-0005-0000-0000-000062040000}"/>
    <cellStyle name="Comma 2 2 3 4 5 2 2" xfId="45642" xr:uid="{00000000-0005-0000-0000-000063040000}"/>
    <cellStyle name="Comma 2 2 3 4 5 2 3" xfId="30418" xr:uid="{00000000-0005-0000-0000-000064040000}"/>
    <cellStyle name="Comma 2 2 3 4 5 3" xfId="10300" xr:uid="{00000000-0005-0000-0000-000065040000}"/>
    <cellStyle name="Comma 2 2 3 4 5 3 2" xfId="40625" xr:uid="{00000000-0005-0000-0000-000066040000}"/>
    <cellStyle name="Comma 2 2 3 4 5 3 3" xfId="25401" xr:uid="{00000000-0005-0000-0000-000067040000}"/>
    <cellStyle name="Comma 2 2 3 4 5 4" xfId="35612" xr:uid="{00000000-0005-0000-0000-000068040000}"/>
    <cellStyle name="Comma 2 2 3 4 5 5" xfId="20388" xr:uid="{00000000-0005-0000-0000-000069040000}"/>
    <cellStyle name="Comma 2 2 3 4 6" xfId="11978" xr:uid="{00000000-0005-0000-0000-00006A040000}"/>
    <cellStyle name="Comma 2 2 3 4 6 2" xfId="42300" xr:uid="{00000000-0005-0000-0000-00006B040000}"/>
    <cellStyle name="Comma 2 2 3 4 6 3" xfId="27076" xr:uid="{00000000-0005-0000-0000-00006C040000}"/>
    <cellStyle name="Comma 2 2 3 4 7" xfId="6957" xr:uid="{00000000-0005-0000-0000-00006D040000}"/>
    <cellStyle name="Comma 2 2 3 4 7 2" xfId="37283" xr:uid="{00000000-0005-0000-0000-00006E040000}"/>
    <cellStyle name="Comma 2 2 3 4 7 3" xfId="22059" xr:uid="{00000000-0005-0000-0000-00006F040000}"/>
    <cellStyle name="Comma 2 2 3 4 8" xfId="32271" xr:uid="{00000000-0005-0000-0000-000070040000}"/>
    <cellStyle name="Comma 2 2 3 4 9" xfId="17046" xr:uid="{00000000-0005-0000-0000-000071040000}"/>
    <cellStyle name="Comma 2 2 3 5" xfId="2091" xr:uid="{00000000-0005-0000-0000-000072040000}"/>
    <cellStyle name="Comma 2 2 3 5 2" xfId="2932" xr:uid="{00000000-0005-0000-0000-000073040000}"/>
    <cellStyle name="Comma 2 2 3 5 2 2" xfId="4622" xr:uid="{00000000-0005-0000-0000-000074040000}"/>
    <cellStyle name="Comma 2 2 3 5 2 2 2" xfId="14695" xr:uid="{00000000-0005-0000-0000-000075040000}"/>
    <cellStyle name="Comma 2 2 3 5 2 2 2 2" xfId="45017" xr:uid="{00000000-0005-0000-0000-000076040000}"/>
    <cellStyle name="Comma 2 2 3 5 2 2 2 3" xfId="29793" xr:uid="{00000000-0005-0000-0000-000077040000}"/>
    <cellStyle name="Comma 2 2 3 5 2 2 3" xfId="9675" xr:uid="{00000000-0005-0000-0000-000078040000}"/>
    <cellStyle name="Comma 2 2 3 5 2 2 3 2" xfId="40000" xr:uid="{00000000-0005-0000-0000-000079040000}"/>
    <cellStyle name="Comma 2 2 3 5 2 2 3 3" xfId="24776" xr:uid="{00000000-0005-0000-0000-00007A040000}"/>
    <cellStyle name="Comma 2 2 3 5 2 2 4" xfId="34987" xr:uid="{00000000-0005-0000-0000-00007B040000}"/>
    <cellStyle name="Comma 2 2 3 5 2 2 5" xfId="19763" xr:uid="{00000000-0005-0000-0000-00007C040000}"/>
    <cellStyle name="Comma 2 2 3 5 2 3" xfId="6314" xr:uid="{00000000-0005-0000-0000-00007D040000}"/>
    <cellStyle name="Comma 2 2 3 5 2 3 2" xfId="16366" xr:uid="{00000000-0005-0000-0000-00007E040000}"/>
    <cellStyle name="Comma 2 2 3 5 2 3 2 2" xfId="46688" xr:uid="{00000000-0005-0000-0000-00007F040000}"/>
    <cellStyle name="Comma 2 2 3 5 2 3 2 3" xfId="31464" xr:uid="{00000000-0005-0000-0000-000080040000}"/>
    <cellStyle name="Comma 2 2 3 5 2 3 3" xfId="11346" xr:uid="{00000000-0005-0000-0000-000081040000}"/>
    <cellStyle name="Comma 2 2 3 5 2 3 3 2" xfId="41671" xr:uid="{00000000-0005-0000-0000-000082040000}"/>
    <cellStyle name="Comma 2 2 3 5 2 3 3 3" xfId="26447" xr:uid="{00000000-0005-0000-0000-000083040000}"/>
    <cellStyle name="Comma 2 2 3 5 2 3 4" xfId="36658" xr:uid="{00000000-0005-0000-0000-000084040000}"/>
    <cellStyle name="Comma 2 2 3 5 2 3 5" xfId="21434" xr:uid="{00000000-0005-0000-0000-000085040000}"/>
    <cellStyle name="Comma 2 2 3 5 2 4" xfId="13024" xr:uid="{00000000-0005-0000-0000-000086040000}"/>
    <cellStyle name="Comma 2 2 3 5 2 4 2" xfId="43346" xr:uid="{00000000-0005-0000-0000-000087040000}"/>
    <cellStyle name="Comma 2 2 3 5 2 4 3" xfId="28122" xr:uid="{00000000-0005-0000-0000-000088040000}"/>
    <cellStyle name="Comma 2 2 3 5 2 5" xfId="8003" xr:uid="{00000000-0005-0000-0000-000089040000}"/>
    <cellStyle name="Comma 2 2 3 5 2 5 2" xfId="38329" xr:uid="{00000000-0005-0000-0000-00008A040000}"/>
    <cellStyle name="Comma 2 2 3 5 2 5 3" xfId="23105" xr:uid="{00000000-0005-0000-0000-00008B040000}"/>
    <cellStyle name="Comma 2 2 3 5 2 6" xfId="33317" xr:uid="{00000000-0005-0000-0000-00008C040000}"/>
    <cellStyle name="Comma 2 2 3 5 2 7" xfId="18092" xr:uid="{00000000-0005-0000-0000-00008D040000}"/>
    <cellStyle name="Comma 2 2 3 5 3" xfId="3785" xr:uid="{00000000-0005-0000-0000-00008E040000}"/>
    <cellStyle name="Comma 2 2 3 5 3 2" xfId="13859" xr:uid="{00000000-0005-0000-0000-00008F040000}"/>
    <cellStyle name="Comma 2 2 3 5 3 2 2" xfId="44181" xr:uid="{00000000-0005-0000-0000-000090040000}"/>
    <cellStyle name="Comma 2 2 3 5 3 2 3" xfId="28957" xr:uid="{00000000-0005-0000-0000-000091040000}"/>
    <cellStyle name="Comma 2 2 3 5 3 3" xfId="8839" xr:uid="{00000000-0005-0000-0000-000092040000}"/>
    <cellStyle name="Comma 2 2 3 5 3 3 2" xfId="39164" xr:uid="{00000000-0005-0000-0000-000093040000}"/>
    <cellStyle name="Comma 2 2 3 5 3 3 3" xfId="23940" xr:uid="{00000000-0005-0000-0000-000094040000}"/>
    <cellStyle name="Comma 2 2 3 5 3 4" xfId="34151" xr:uid="{00000000-0005-0000-0000-000095040000}"/>
    <cellStyle name="Comma 2 2 3 5 3 5" xfId="18927" xr:uid="{00000000-0005-0000-0000-000096040000}"/>
    <cellStyle name="Comma 2 2 3 5 4" xfId="5478" xr:uid="{00000000-0005-0000-0000-000097040000}"/>
    <cellStyle name="Comma 2 2 3 5 4 2" xfId="15530" xr:uid="{00000000-0005-0000-0000-000098040000}"/>
    <cellStyle name="Comma 2 2 3 5 4 2 2" xfId="45852" xr:uid="{00000000-0005-0000-0000-000099040000}"/>
    <cellStyle name="Comma 2 2 3 5 4 2 3" xfId="30628" xr:uid="{00000000-0005-0000-0000-00009A040000}"/>
    <cellStyle name="Comma 2 2 3 5 4 3" xfId="10510" xr:uid="{00000000-0005-0000-0000-00009B040000}"/>
    <cellStyle name="Comma 2 2 3 5 4 3 2" xfId="40835" xr:uid="{00000000-0005-0000-0000-00009C040000}"/>
    <cellStyle name="Comma 2 2 3 5 4 3 3" xfId="25611" xr:uid="{00000000-0005-0000-0000-00009D040000}"/>
    <cellStyle name="Comma 2 2 3 5 4 4" xfId="35822" xr:uid="{00000000-0005-0000-0000-00009E040000}"/>
    <cellStyle name="Comma 2 2 3 5 4 5" xfId="20598" xr:uid="{00000000-0005-0000-0000-00009F040000}"/>
    <cellStyle name="Comma 2 2 3 5 5" xfId="12188" xr:uid="{00000000-0005-0000-0000-0000A0040000}"/>
    <cellStyle name="Comma 2 2 3 5 5 2" xfId="42510" xr:uid="{00000000-0005-0000-0000-0000A1040000}"/>
    <cellStyle name="Comma 2 2 3 5 5 3" xfId="27286" xr:uid="{00000000-0005-0000-0000-0000A2040000}"/>
    <cellStyle name="Comma 2 2 3 5 6" xfId="7167" xr:uid="{00000000-0005-0000-0000-0000A3040000}"/>
    <cellStyle name="Comma 2 2 3 5 6 2" xfId="37493" xr:uid="{00000000-0005-0000-0000-0000A4040000}"/>
    <cellStyle name="Comma 2 2 3 5 6 3" xfId="22269" xr:uid="{00000000-0005-0000-0000-0000A5040000}"/>
    <cellStyle name="Comma 2 2 3 5 7" xfId="32481" xr:uid="{00000000-0005-0000-0000-0000A6040000}"/>
    <cellStyle name="Comma 2 2 3 5 8" xfId="17256" xr:uid="{00000000-0005-0000-0000-0000A7040000}"/>
    <cellStyle name="Comma 2 2 3 6" xfId="2512" xr:uid="{00000000-0005-0000-0000-0000A8040000}"/>
    <cellStyle name="Comma 2 2 3 6 2" xfId="4204" xr:uid="{00000000-0005-0000-0000-0000A9040000}"/>
    <cellStyle name="Comma 2 2 3 6 2 2" xfId="14277" xr:uid="{00000000-0005-0000-0000-0000AA040000}"/>
    <cellStyle name="Comma 2 2 3 6 2 2 2" xfId="44599" xr:uid="{00000000-0005-0000-0000-0000AB040000}"/>
    <cellStyle name="Comma 2 2 3 6 2 2 3" xfId="29375" xr:uid="{00000000-0005-0000-0000-0000AC040000}"/>
    <cellStyle name="Comma 2 2 3 6 2 3" xfId="9257" xr:uid="{00000000-0005-0000-0000-0000AD040000}"/>
    <cellStyle name="Comma 2 2 3 6 2 3 2" xfId="39582" xr:uid="{00000000-0005-0000-0000-0000AE040000}"/>
    <cellStyle name="Comma 2 2 3 6 2 3 3" xfId="24358" xr:uid="{00000000-0005-0000-0000-0000AF040000}"/>
    <cellStyle name="Comma 2 2 3 6 2 4" xfId="34569" xr:uid="{00000000-0005-0000-0000-0000B0040000}"/>
    <cellStyle name="Comma 2 2 3 6 2 5" xfId="19345" xr:uid="{00000000-0005-0000-0000-0000B1040000}"/>
    <cellStyle name="Comma 2 2 3 6 3" xfId="5896" xr:uid="{00000000-0005-0000-0000-0000B2040000}"/>
    <cellStyle name="Comma 2 2 3 6 3 2" xfId="15948" xr:uid="{00000000-0005-0000-0000-0000B3040000}"/>
    <cellStyle name="Comma 2 2 3 6 3 2 2" xfId="46270" xr:uid="{00000000-0005-0000-0000-0000B4040000}"/>
    <cellStyle name="Comma 2 2 3 6 3 2 3" xfId="31046" xr:uid="{00000000-0005-0000-0000-0000B5040000}"/>
    <cellStyle name="Comma 2 2 3 6 3 3" xfId="10928" xr:uid="{00000000-0005-0000-0000-0000B6040000}"/>
    <cellStyle name="Comma 2 2 3 6 3 3 2" xfId="41253" xr:uid="{00000000-0005-0000-0000-0000B7040000}"/>
    <cellStyle name="Comma 2 2 3 6 3 3 3" xfId="26029" xr:uid="{00000000-0005-0000-0000-0000B8040000}"/>
    <cellStyle name="Comma 2 2 3 6 3 4" xfId="36240" xr:uid="{00000000-0005-0000-0000-0000B9040000}"/>
    <cellStyle name="Comma 2 2 3 6 3 5" xfId="21016" xr:uid="{00000000-0005-0000-0000-0000BA040000}"/>
    <cellStyle name="Comma 2 2 3 6 4" xfId="12606" xr:uid="{00000000-0005-0000-0000-0000BB040000}"/>
    <cellStyle name="Comma 2 2 3 6 4 2" xfId="42928" xr:uid="{00000000-0005-0000-0000-0000BC040000}"/>
    <cellStyle name="Comma 2 2 3 6 4 3" xfId="27704" xr:uid="{00000000-0005-0000-0000-0000BD040000}"/>
    <cellStyle name="Comma 2 2 3 6 5" xfId="7585" xr:uid="{00000000-0005-0000-0000-0000BE040000}"/>
    <cellStyle name="Comma 2 2 3 6 5 2" xfId="37911" xr:uid="{00000000-0005-0000-0000-0000BF040000}"/>
    <cellStyle name="Comma 2 2 3 6 5 3" xfId="22687" xr:uid="{00000000-0005-0000-0000-0000C0040000}"/>
    <cellStyle name="Comma 2 2 3 6 6" xfId="32899" xr:uid="{00000000-0005-0000-0000-0000C1040000}"/>
    <cellStyle name="Comma 2 2 3 6 7" xfId="17674" xr:uid="{00000000-0005-0000-0000-0000C2040000}"/>
    <cellStyle name="Comma 2 2 3 7" xfId="3361" xr:uid="{00000000-0005-0000-0000-0000C3040000}"/>
    <cellStyle name="Comma 2 2 3 7 2" xfId="13441" xr:uid="{00000000-0005-0000-0000-0000C4040000}"/>
    <cellStyle name="Comma 2 2 3 7 2 2" xfId="43763" xr:uid="{00000000-0005-0000-0000-0000C5040000}"/>
    <cellStyle name="Comma 2 2 3 7 2 3" xfId="28539" xr:uid="{00000000-0005-0000-0000-0000C6040000}"/>
    <cellStyle name="Comma 2 2 3 7 3" xfId="8421" xr:uid="{00000000-0005-0000-0000-0000C7040000}"/>
    <cellStyle name="Comma 2 2 3 7 3 2" xfId="38746" xr:uid="{00000000-0005-0000-0000-0000C8040000}"/>
    <cellStyle name="Comma 2 2 3 7 3 3" xfId="23522" xr:uid="{00000000-0005-0000-0000-0000C9040000}"/>
    <cellStyle name="Comma 2 2 3 7 4" xfId="33733" xr:uid="{00000000-0005-0000-0000-0000CA040000}"/>
    <cellStyle name="Comma 2 2 3 7 5" xfId="18509" xr:uid="{00000000-0005-0000-0000-0000CB040000}"/>
    <cellStyle name="Comma 2 2 3 8" xfId="5056" xr:uid="{00000000-0005-0000-0000-0000CC040000}"/>
    <cellStyle name="Comma 2 2 3 8 2" xfId="15112" xr:uid="{00000000-0005-0000-0000-0000CD040000}"/>
    <cellStyle name="Comma 2 2 3 8 2 2" xfId="45434" xr:uid="{00000000-0005-0000-0000-0000CE040000}"/>
    <cellStyle name="Comma 2 2 3 8 2 3" xfId="30210" xr:uid="{00000000-0005-0000-0000-0000CF040000}"/>
    <cellStyle name="Comma 2 2 3 8 3" xfId="10092" xr:uid="{00000000-0005-0000-0000-0000D0040000}"/>
    <cellStyle name="Comma 2 2 3 8 3 2" xfId="40417" xr:uid="{00000000-0005-0000-0000-0000D1040000}"/>
    <cellStyle name="Comma 2 2 3 8 3 3" xfId="25193" xr:uid="{00000000-0005-0000-0000-0000D2040000}"/>
    <cellStyle name="Comma 2 2 3 8 4" xfId="35404" xr:uid="{00000000-0005-0000-0000-0000D3040000}"/>
    <cellStyle name="Comma 2 2 3 8 5" xfId="20180" xr:uid="{00000000-0005-0000-0000-0000D4040000}"/>
    <cellStyle name="Comma 2 2 3 9" xfId="11768" xr:uid="{00000000-0005-0000-0000-0000D5040000}"/>
    <cellStyle name="Comma 2 2 3 9 2" xfId="42092" xr:uid="{00000000-0005-0000-0000-0000D6040000}"/>
    <cellStyle name="Comma 2 2 3 9 3" xfId="26868" xr:uid="{00000000-0005-0000-0000-0000D7040000}"/>
    <cellStyle name="Comma 2 3" xfId="35" xr:uid="{00000000-0005-0000-0000-0000D8040000}"/>
    <cellStyle name="Comma 2 3 2" xfId="593" xr:uid="{00000000-0005-0000-0000-0000D9040000}"/>
    <cellStyle name="Comma 2 3 2 2" xfId="1262" xr:uid="{00000000-0005-0000-0000-0000DA040000}"/>
    <cellStyle name="Comma 2 3 3" xfId="1263" xr:uid="{00000000-0005-0000-0000-0000DB040000}"/>
    <cellStyle name="Comma 2 3 4" xfId="1264" xr:uid="{00000000-0005-0000-0000-0000DC040000}"/>
    <cellStyle name="Comma 2 3 5" xfId="1265" xr:uid="{00000000-0005-0000-0000-0000DD040000}"/>
    <cellStyle name="Comma 2 3 6" xfId="1266" xr:uid="{00000000-0005-0000-0000-0000DE040000}"/>
    <cellStyle name="Comma 2 3 6 10" xfId="6748" xr:uid="{00000000-0005-0000-0000-0000DF040000}"/>
    <cellStyle name="Comma 2 3 6 10 2" xfId="37076" xr:uid="{00000000-0005-0000-0000-0000E0040000}"/>
    <cellStyle name="Comma 2 3 6 10 3" xfId="21852" xr:uid="{00000000-0005-0000-0000-0000E1040000}"/>
    <cellStyle name="Comma 2 3 6 11" xfId="32065" xr:uid="{00000000-0005-0000-0000-0000E2040000}"/>
    <cellStyle name="Comma 2 3 6 12" xfId="16837" xr:uid="{00000000-0005-0000-0000-0000E3040000}"/>
    <cellStyle name="Comma 2 3 6 13" xfId="47259" xr:uid="{00000000-0005-0000-0000-0000E4040000}"/>
    <cellStyle name="Comma 2 3 6 2" xfId="1712" xr:uid="{00000000-0005-0000-0000-0000E5040000}"/>
    <cellStyle name="Comma 2 3 6 2 10" xfId="32119" xr:uid="{00000000-0005-0000-0000-0000E6040000}"/>
    <cellStyle name="Comma 2 3 6 2 11" xfId="16891" xr:uid="{00000000-0005-0000-0000-0000E7040000}"/>
    <cellStyle name="Comma 2 3 6 2 2" xfId="1820" xr:uid="{00000000-0005-0000-0000-0000E8040000}"/>
    <cellStyle name="Comma 2 3 6 2 2 10" xfId="16995" xr:uid="{00000000-0005-0000-0000-0000E9040000}"/>
    <cellStyle name="Comma 2 3 6 2 2 2" xfId="2037" xr:uid="{00000000-0005-0000-0000-0000EA040000}"/>
    <cellStyle name="Comma 2 3 6 2 2 2 2" xfId="2458" xr:uid="{00000000-0005-0000-0000-0000EB040000}"/>
    <cellStyle name="Comma 2 3 6 2 2 2 2 2" xfId="3297" xr:uid="{00000000-0005-0000-0000-0000EC040000}"/>
    <cellStyle name="Comma 2 3 6 2 2 2 2 2 2" xfId="4987" xr:uid="{00000000-0005-0000-0000-0000ED040000}"/>
    <cellStyle name="Comma 2 3 6 2 2 2 2 2 2 2" xfId="15060" xr:uid="{00000000-0005-0000-0000-0000EE040000}"/>
    <cellStyle name="Comma 2 3 6 2 2 2 2 2 2 2 2" xfId="45382" xr:uid="{00000000-0005-0000-0000-0000EF040000}"/>
    <cellStyle name="Comma 2 3 6 2 2 2 2 2 2 2 3" xfId="30158" xr:uid="{00000000-0005-0000-0000-0000F0040000}"/>
    <cellStyle name="Comma 2 3 6 2 2 2 2 2 2 3" xfId="10040" xr:uid="{00000000-0005-0000-0000-0000F1040000}"/>
    <cellStyle name="Comma 2 3 6 2 2 2 2 2 2 3 2" xfId="40365" xr:uid="{00000000-0005-0000-0000-0000F2040000}"/>
    <cellStyle name="Comma 2 3 6 2 2 2 2 2 2 3 3" xfId="25141" xr:uid="{00000000-0005-0000-0000-0000F3040000}"/>
    <cellStyle name="Comma 2 3 6 2 2 2 2 2 2 4" xfId="35352" xr:uid="{00000000-0005-0000-0000-0000F4040000}"/>
    <cellStyle name="Comma 2 3 6 2 2 2 2 2 2 5" xfId="20128" xr:uid="{00000000-0005-0000-0000-0000F5040000}"/>
    <cellStyle name="Comma 2 3 6 2 2 2 2 2 3" xfId="6679" xr:uid="{00000000-0005-0000-0000-0000F6040000}"/>
    <cellStyle name="Comma 2 3 6 2 2 2 2 2 3 2" xfId="16731" xr:uid="{00000000-0005-0000-0000-0000F7040000}"/>
    <cellStyle name="Comma 2 3 6 2 2 2 2 2 3 2 2" xfId="47053" xr:uid="{00000000-0005-0000-0000-0000F8040000}"/>
    <cellStyle name="Comma 2 3 6 2 2 2 2 2 3 2 3" xfId="31829" xr:uid="{00000000-0005-0000-0000-0000F9040000}"/>
    <cellStyle name="Comma 2 3 6 2 2 2 2 2 3 3" xfId="11711" xr:uid="{00000000-0005-0000-0000-0000FA040000}"/>
    <cellStyle name="Comma 2 3 6 2 2 2 2 2 3 3 2" xfId="42036" xr:uid="{00000000-0005-0000-0000-0000FB040000}"/>
    <cellStyle name="Comma 2 3 6 2 2 2 2 2 3 3 3" xfId="26812" xr:uid="{00000000-0005-0000-0000-0000FC040000}"/>
    <cellStyle name="Comma 2 3 6 2 2 2 2 2 3 4" xfId="37023" xr:uid="{00000000-0005-0000-0000-0000FD040000}"/>
    <cellStyle name="Comma 2 3 6 2 2 2 2 2 3 5" xfId="21799" xr:uid="{00000000-0005-0000-0000-0000FE040000}"/>
    <cellStyle name="Comma 2 3 6 2 2 2 2 2 4" xfId="13389" xr:uid="{00000000-0005-0000-0000-0000FF040000}"/>
    <cellStyle name="Comma 2 3 6 2 2 2 2 2 4 2" xfId="43711" xr:uid="{00000000-0005-0000-0000-000000050000}"/>
    <cellStyle name="Comma 2 3 6 2 2 2 2 2 4 3" xfId="28487" xr:uid="{00000000-0005-0000-0000-000001050000}"/>
    <cellStyle name="Comma 2 3 6 2 2 2 2 2 5" xfId="8368" xr:uid="{00000000-0005-0000-0000-000002050000}"/>
    <cellStyle name="Comma 2 3 6 2 2 2 2 2 5 2" xfId="38694" xr:uid="{00000000-0005-0000-0000-000003050000}"/>
    <cellStyle name="Comma 2 3 6 2 2 2 2 2 5 3" xfId="23470" xr:uid="{00000000-0005-0000-0000-000004050000}"/>
    <cellStyle name="Comma 2 3 6 2 2 2 2 2 6" xfId="33682" xr:uid="{00000000-0005-0000-0000-000005050000}"/>
    <cellStyle name="Comma 2 3 6 2 2 2 2 2 7" xfId="18457" xr:uid="{00000000-0005-0000-0000-000006050000}"/>
    <cellStyle name="Comma 2 3 6 2 2 2 2 3" xfId="4150" xr:uid="{00000000-0005-0000-0000-000007050000}"/>
    <cellStyle name="Comma 2 3 6 2 2 2 2 3 2" xfId="14224" xr:uid="{00000000-0005-0000-0000-000008050000}"/>
    <cellStyle name="Comma 2 3 6 2 2 2 2 3 2 2" xfId="44546" xr:uid="{00000000-0005-0000-0000-000009050000}"/>
    <cellStyle name="Comma 2 3 6 2 2 2 2 3 2 3" xfId="29322" xr:uid="{00000000-0005-0000-0000-00000A050000}"/>
    <cellStyle name="Comma 2 3 6 2 2 2 2 3 3" xfId="9204" xr:uid="{00000000-0005-0000-0000-00000B050000}"/>
    <cellStyle name="Comma 2 3 6 2 2 2 2 3 3 2" xfId="39529" xr:uid="{00000000-0005-0000-0000-00000C050000}"/>
    <cellStyle name="Comma 2 3 6 2 2 2 2 3 3 3" xfId="24305" xr:uid="{00000000-0005-0000-0000-00000D050000}"/>
    <cellStyle name="Comma 2 3 6 2 2 2 2 3 4" xfId="34516" xr:uid="{00000000-0005-0000-0000-00000E050000}"/>
    <cellStyle name="Comma 2 3 6 2 2 2 2 3 5" xfId="19292" xr:uid="{00000000-0005-0000-0000-00000F050000}"/>
    <cellStyle name="Comma 2 3 6 2 2 2 2 4" xfId="5843" xr:uid="{00000000-0005-0000-0000-000010050000}"/>
    <cellStyle name="Comma 2 3 6 2 2 2 2 4 2" xfId="15895" xr:uid="{00000000-0005-0000-0000-000011050000}"/>
    <cellStyle name="Comma 2 3 6 2 2 2 2 4 2 2" xfId="46217" xr:uid="{00000000-0005-0000-0000-000012050000}"/>
    <cellStyle name="Comma 2 3 6 2 2 2 2 4 2 3" xfId="30993" xr:uid="{00000000-0005-0000-0000-000013050000}"/>
    <cellStyle name="Comma 2 3 6 2 2 2 2 4 3" xfId="10875" xr:uid="{00000000-0005-0000-0000-000014050000}"/>
    <cellStyle name="Comma 2 3 6 2 2 2 2 4 3 2" xfId="41200" xr:uid="{00000000-0005-0000-0000-000015050000}"/>
    <cellStyle name="Comma 2 3 6 2 2 2 2 4 3 3" xfId="25976" xr:uid="{00000000-0005-0000-0000-000016050000}"/>
    <cellStyle name="Comma 2 3 6 2 2 2 2 4 4" xfId="36187" xr:uid="{00000000-0005-0000-0000-000017050000}"/>
    <cellStyle name="Comma 2 3 6 2 2 2 2 4 5" xfId="20963" xr:uid="{00000000-0005-0000-0000-000018050000}"/>
    <cellStyle name="Comma 2 3 6 2 2 2 2 5" xfId="12553" xr:uid="{00000000-0005-0000-0000-000019050000}"/>
    <cellStyle name="Comma 2 3 6 2 2 2 2 5 2" xfId="42875" xr:uid="{00000000-0005-0000-0000-00001A050000}"/>
    <cellStyle name="Comma 2 3 6 2 2 2 2 5 3" xfId="27651" xr:uid="{00000000-0005-0000-0000-00001B050000}"/>
    <cellStyle name="Comma 2 3 6 2 2 2 2 6" xfId="7532" xr:uid="{00000000-0005-0000-0000-00001C050000}"/>
    <cellStyle name="Comma 2 3 6 2 2 2 2 6 2" xfId="37858" xr:uid="{00000000-0005-0000-0000-00001D050000}"/>
    <cellStyle name="Comma 2 3 6 2 2 2 2 6 3" xfId="22634" xr:uid="{00000000-0005-0000-0000-00001E050000}"/>
    <cellStyle name="Comma 2 3 6 2 2 2 2 7" xfId="32846" xr:uid="{00000000-0005-0000-0000-00001F050000}"/>
    <cellStyle name="Comma 2 3 6 2 2 2 2 8" xfId="17621" xr:uid="{00000000-0005-0000-0000-000020050000}"/>
    <cellStyle name="Comma 2 3 6 2 2 2 3" xfId="2879" xr:uid="{00000000-0005-0000-0000-000021050000}"/>
    <cellStyle name="Comma 2 3 6 2 2 2 3 2" xfId="4569" xr:uid="{00000000-0005-0000-0000-000022050000}"/>
    <cellStyle name="Comma 2 3 6 2 2 2 3 2 2" xfId="14642" xr:uid="{00000000-0005-0000-0000-000023050000}"/>
    <cellStyle name="Comma 2 3 6 2 2 2 3 2 2 2" xfId="44964" xr:uid="{00000000-0005-0000-0000-000024050000}"/>
    <cellStyle name="Comma 2 3 6 2 2 2 3 2 2 3" xfId="29740" xr:uid="{00000000-0005-0000-0000-000025050000}"/>
    <cellStyle name="Comma 2 3 6 2 2 2 3 2 3" xfId="9622" xr:uid="{00000000-0005-0000-0000-000026050000}"/>
    <cellStyle name="Comma 2 3 6 2 2 2 3 2 3 2" xfId="39947" xr:uid="{00000000-0005-0000-0000-000027050000}"/>
    <cellStyle name="Comma 2 3 6 2 2 2 3 2 3 3" xfId="24723" xr:uid="{00000000-0005-0000-0000-000028050000}"/>
    <cellStyle name="Comma 2 3 6 2 2 2 3 2 4" xfId="34934" xr:uid="{00000000-0005-0000-0000-000029050000}"/>
    <cellStyle name="Comma 2 3 6 2 2 2 3 2 5" xfId="19710" xr:uid="{00000000-0005-0000-0000-00002A050000}"/>
    <cellStyle name="Comma 2 3 6 2 2 2 3 3" xfId="6261" xr:uid="{00000000-0005-0000-0000-00002B050000}"/>
    <cellStyle name="Comma 2 3 6 2 2 2 3 3 2" xfId="16313" xr:uid="{00000000-0005-0000-0000-00002C050000}"/>
    <cellStyle name="Comma 2 3 6 2 2 2 3 3 2 2" xfId="46635" xr:uid="{00000000-0005-0000-0000-00002D050000}"/>
    <cellStyle name="Comma 2 3 6 2 2 2 3 3 2 3" xfId="31411" xr:uid="{00000000-0005-0000-0000-00002E050000}"/>
    <cellStyle name="Comma 2 3 6 2 2 2 3 3 3" xfId="11293" xr:uid="{00000000-0005-0000-0000-00002F050000}"/>
    <cellStyle name="Comma 2 3 6 2 2 2 3 3 3 2" xfId="41618" xr:uid="{00000000-0005-0000-0000-000030050000}"/>
    <cellStyle name="Comma 2 3 6 2 2 2 3 3 3 3" xfId="26394" xr:uid="{00000000-0005-0000-0000-000031050000}"/>
    <cellStyle name="Comma 2 3 6 2 2 2 3 3 4" xfId="36605" xr:uid="{00000000-0005-0000-0000-000032050000}"/>
    <cellStyle name="Comma 2 3 6 2 2 2 3 3 5" xfId="21381" xr:uid="{00000000-0005-0000-0000-000033050000}"/>
    <cellStyle name="Comma 2 3 6 2 2 2 3 4" xfId="12971" xr:uid="{00000000-0005-0000-0000-000034050000}"/>
    <cellStyle name="Comma 2 3 6 2 2 2 3 4 2" xfId="43293" xr:uid="{00000000-0005-0000-0000-000035050000}"/>
    <cellStyle name="Comma 2 3 6 2 2 2 3 4 3" xfId="28069" xr:uid="{00000000-0005-0000-0000-000036050000}"/>
    <cellStyle name="Comma 2 3 6 2 2 2 3 5" xfId="7950" xr:uid="{00000000-0005-0000-0000-000037050000}"/>
    <cellStyle name="Comma 2 3 6 2 2 2 3 5 2" xfId="38276" xr:uid="{00000000-0005-0000-0000-000038050000}"/>
    <cellStyle name="Comma 2 3 6 2 2 2 3 5 3" xfId="23052" xr:uid="{00000000-0005-0000-0000-000039050000}"/>
    <cellStyle name="Comma 2 3 6 2 2 2 3 6" xfId="33264" xr:uid="{00000000-0005-0000-0000-00003A050000}"/>
    <cellStyle name="Comma 2 3 6 2 2 2 3 7" xfId="18039" xr:uid="{00000000-0005-0000-0000-00003B050000}"/>
    <cellStyle name="Comma 2 3 6 2 2 2 4" xfId="3732" xr:uid="{00000000-0005-0000-0000-00003C050000}"/>
    <cellStyle name="Comma 2 3 6 2 2 2 4 2" xfId="13806" xr:uid="{00000000-0005-0000-0000-00003D050000}"/>
    <cellStyle name="Comma 2 3 6 2 2 2 4 2 2" xfId="44128" xr:uid="{00000000-0005-0000-0000-00003E050000}"/>
    <cellStyle name="Comma 2 3 6 2 2 2 4 2 3" xfId="28904" xr:uid="{00000000-0005-0000-0000-00003F050000}"/>
    <cellStyle name="Comma 2 3 6 2 2 2 4 3" xfId="8786" xr:uid="{00000000-0005-0000-0000-000040050000}"/>
    <cellStyle name="Comma 2 3 6 2 2 2 4 3 2" xfId="39111" xr:uid="{00000000-0005-0000-0000-000041050000}"/>
    <cellStyle name="Comma 2 3 6 2 2 2 4 3 3" xfId="23887" xr:uid="{00000000-0005-0000-0000-000042050000}"/>
    <cellStyle name="Comma 2 3 6 2 2 2 4 4" xfId="34098" xr:uid="{00000000-0005-0000-0000-000043050000}"/>
    <cellStyle name="Comma 2 3 6 2 2 2 4 5" xfId="18874" xr:uid="{00000000-0005-0000-0000-000044050000}"/>
    <cellStyle name="Comma 2 3 6 2 2 2 5" xfId="5425" xr:uid="{00000000-0005-0000-0000-000045050000}"/>
    <cellStyle name="Comma 2 3 6 2 2 2 5 2" xfId="15477" xr:uid="{00000000-0005-0000-0000-000046050000}"/>
    <cellStyle name="Comma 2 3 6 2 2 2 5 2 2" xfId="45799" xr:uid="{00000000-0005-0000-0000-000047050000}"/>
    <cellStyle name="Comma 2 3 6 2 2 2 5 2 3" xfId="30575" xr:uid="{00000000-0005-0000-0000-000048050000}"/>
    <cellStyle name="Comma 2 3 6 2 2 2 5 3" xfId="10457" xr:uid="{00000000-0005-0000-0000-000049050000}"/>
    <cellStyle name="Comma 2 3 6 2 2 2 5 3 2" xfId="40782" xr:uid="{00000000-0005-0000-0000-00004A050000}"/>
    <cellStyle name="Comma 2 3 6 2 2 2 5 3 3" xfId="25558" xr:uid="{00000000-0005-0000-0000-00004B050000}"/>
    <cellStyle name="Comma 2 3 6 2 2 2 5 4" xfId="35769" xr:uid="{00000000-0005-0000-0000-00004C050000}"/>
    <cellStyle name="Comma 2 3 6 2 2 2 5 5" xfId="20545" xr:uid="{00000000-0005-0000-0000-00004D050000}"/>
    <cellStyle name="Comma 2 3 6 2 2 2 6" xfId="12135" xr:uid="{00000000-0005-0000-0000-00004E050000}"/>
    <cellStyle name="Comma 2 3 6 2 2 2 6 2" xfId="42457" xr:uid="{00000000-0005-0000-0000-00004F050000}"/>
    <cellStyle name="Comma 2 3 6 2 2 2 6 3" xfId="27233" xr:uid="{00000000-0005-0000-0000-000050050000}"/>
    <cellStyle name="Comma 2 3 6 2 2 2 7" xfId="7114" xr:uid="{00000000-0005-0000-0000-000051050000}"/>
    <cellStyle name="Comma 2 3 6 2 2 2 7 2" xfId="37440" xr:uid="{00000000-0005-0000-0000-000052050000}"/>
    <cellStyle name="Comma 2 3 6 2 2 2 7 3" xfId="22216" xr:uid="{00000000-0005-0000-0000-000053050000}"/>
    <cellStyle name="Comma 2 3 6 2 2 2 8" xfId="32428" xr:uid="{00000000-0005-0000-0000-000054050000}"/>
    <cellStyle name="Comma 2 3 6 2 2 2 9" xfId="17203" xr:uid="{00000000-0005-0000-0000-000055050000}"/>
    <cellStyle name="Comma 2 3 6 2 2 3" xfId="2250" xr:uid="{00000000-0005-0000-0000-000056050000}"/>
    <cellStyle name="Comma 2 3 6 2 2 3 2" xfId="3089" xr:uid="{00000000-0005-0000-0000-000057050000}"/>
    <cellStyle name="Comma 2 3 6 2 2 3 2 2" xfId="4779" xr:uid="{00000000-0005-0000-0000-000058050000}"/>
    <cellStyle name="Comma 2 3 6 2 2 3 2 2 2" xfId="14852" xr:uid="{00000000-0005-0000-0000-000059050000}"/>
    <cellStyle name="Comma 2 3 6 2 2 3 2 2 2 2" xfId="45174" xr:uid="{00000000-0005-0000-0000-00005A050000}"/>
    <cellStyle name="Comma 2 3 6 2 2 3 2 2 2 3" xfId="29950" xr:uid="{00000000-0005-0000-0000-00005B050000}"/>
    <cellStyle name="Comma 2 3 6 2 2 3 2 2 3" xfId="9832" xr:uid="{00000000-0005-0000-0000-00005C050000}"/>
    <cellStyle name="Comma 2 3 6 2 2 3 2 2 3 2" xfId="40157" xr:uid="{00000000-0005-0000-0000-00005D050000}"/>
    <cellStyle name="Comma 2 3 6 2 2 3 2 2 3 3" xfId="24933" xr:uid="{00000000-0005-0000-0000-00005E050000}"/>
    <cellStyle name="Comma 2 3 6 2 2 3 2 2 4" xfId="35144" xr:uid="{00000000-0005-0000-0000-00005F050000}"/>
    <cellStyle name="Comma 2 3 6 2 2 3 2 2 5" xfId="19920" xr:uid="{00000000-0005-0000-0000-000060050000}"/>
    <cellStyle name="Comma 2 3 6 2 2 3 2 3" xfId="6471" xr:uid="{00000000-0005-0000-0000-000061050000}"/>
    <cellStyle name="Comma 2 3 6 2 2 3 2 3 2" xfId="16523" xr:uid="{00000000-0005-0000-0000-000062050000}"/>
    <cellStyle name="Comma 2 3 6 2 2 3 2 3 2 2" xfId="46845" xr:uid="{00000000-0005-0000-0000-000063050000}"/>
    <cellStyle name="Comma 2 3 6 2 2 3 2 3 2 3" xfId="31621" xr:uid="{00000000-0005-0000-0000-000064050000}"/>
    <cellStyle name="Comma 2 3 6 2 2 3 2 3 3" xfId="11503" xr:uid="{00000000-0005-0000-0000-000065050000}"/>
    <cellStyle name="Comma 2 3 6 2 2 3 2 3 3 2" xfId="41828" xr:uid="{00000000-0005-0000-0000-000066050000}"/>
    <cellStyle name="Comma 2 3 6 2 2 3 2 3 3 3" xfId="26604" xr:uid="{00000000-0005-0000-0000-000067050000}"/>
    <cellStyle name="Comma 2 3 6 2 2 3 2 3 4" xfId="36815" xr:uid="{00000000-0005-0000-0000-000068050000}"/>
    <cellStyle name="Comma 2 3 6 2 2 3 2 3 5" xfId="21591" xr:uid="{00000000-0005-0000-0000-000069050000}"/>
    <cellStyle name="Comma 2 3 6 2 2 3 2 4" xfId="13181" xr:uid="{00000000-0005-0000-0000-00006A050000}"/>
    <cellStyle name="Comma 2 3 6 2 2 3 2 4 2" xfId="43503" xr:uid="{00000000-0005-0000-0000-00006B050000}"/>
    <cellStyle name="Comma 2 3 6 2 2 3 2 4 3" xfId="28279" xr:uid="{00000000-0005-0000-0000-00006C050000}"/>
    <cellStyle name="Comma 2 3 6 2 2 3 2 5" xfId="8160" xr:uid="{00000000-0005-0000-0000-00006D050000}"/>
    <cellStyle name="Comma 2 3 6 2 2 3 2 5 2" xfId="38486" xr:uid="{00000000-0005-0000-0000-00006E050000}"/>
    <cellStyle name="Comma 2 3 6 2 2 3 2 5 3" xfId="23262" xr:uid="{00000000-0005-0000-0000-00006F050000}"/>
    <cellStyle name="Comma 2 3 6 2 2 3 2 6" xfId="33474" xr:uid="{00000000-0005-0000-0000-000070050000}"/>
    <cellStyle name="Comma 2 3 6 2 2 3 2 7" xfId="18249" xr:uid="{00000000-0005-0000-0000-000071050000}"/>
    <cellStyle name="Comma 2 3 6 2 2 3 3" xfId="3942" xr:uid="{00000000-0005-0000-0000-000072050000}"/>
    <cellStyle name="Comma 2 3 6 2 2 3 3 2" xfId="14016" xr:uid="{00000000-0005-0000-0000-000073050000}"/>
    <cellStyle name="Comma 2 3 6 2 2 3 3 2 2" xfId="44338" xr:uid="{00000000-0005-0000-0000-000074050000}"/>
    <cellStyle name="Comma 2 3 6 2 2 3 3 2 3" xfId="29114" xr:uid="{00000000-0005-0000-0000-000075050000}"/>
    <cellStyle name="Comma 2 3 6 2 2 3 3 3" xfId="8996" xr:uid="{00000000-0005-0000-0000-000076050000}"/>
    <cellStyle name="Comma 2 3 6 2 2 3 3 3 2" xfId="39321" xr:uid="{00000000-0005-0000-0000-000077050000}"/>
    <cellStyle name="Comma 2 3 6 2 2 3 3 3 3" xfId="24097" xr:uid="{00000000-0005-0000-0000-000078050000}"/>
    <cellStyle name="Comma 2 3 6 2 2 3 3 4" xfId="34308" xr:uid="{00000000-0005-0000-0000-000079050000}"/>
    <cellStyle name="Comma 2 3 6 2 2 3 3 5" xfId="19084" xr:uid="{00000000-0005-0000-0000-00007A050000}"/>
    <cellStyle name="Comma 2 3 6 2 2 3 4" xfId="5635" xr:uid="{00000000-0005-0000-0000-00007B050000}"/>
    <cellStyle name="Comma 2 3 6 2 2 3 4 2" xfId="15687" xr:uid="{00000000-0005-0000-0000-00007C050000}"/>
    <cellStyle name="Comma 2 3 6 2 2 3 4 2 2" xfId="46009" xr:uid="{00000000-0005-0000-0000-00007D050000}"/>
    <cellStyle name="Comma 2 3 6 2 2 3 4 2 3" xfId="30785" xr:uid="{00000000-0005-0000-0000-00007E050000}"/>
    <cellStyle name="Comma 2 3 6 2 2 3 4 3" xfId="10667" xr:uid="{00000000-0005-0000-0000-00007F050000}"/>
    <cellStyle name="Comma 2 3 6 2 2 3 4 3 2" xfId="40992" xr:uid="{00000000-0005-0000-0000-000080050000}"/>
    <cellStyle name="Comma 2 3 6 2 2 3 4 3 3" xfId="25768" xr:uid="{00000000-0005-0000-0000-000081050000}"/>
    <cellStyle name="Comma 2 3 6 2 2 3 4 4" xfId="35979" xr:uid="{00000000-0005-0000-0000-000082050000}"/>
    <cellStyle name="Comma 2 3 6 2 2 3 4 5" xfId="20755" xr:uid="{00000000-0005-0000-0000-000083050000}"/>
    <cellStyle name="Comma 2 3 6 2 2 3 5" xfId="12345" xr:uid="{00000000-0005-0000-0000-000084050000}"/>
    <cellStyle name="Comma 2 3 6 2 2 3 5 2" xfId="42667" xr:uid="{00000000-0005-0000-0000-000085050000}"/>
    <cellStyle name="Comma 2 3 6 2 2 3 5 3" xfId="27443" xr:uid="{00000000-0005-0000-0000-000086050000}"/>
    <cellStyle name="Comma 2 3 6 2 2 3 6" xfId="7324" xr:uid="{00000000-0005-0000-0000-000087050000}"/>
    <cellStyle name="Comma 2 3 6 2 2 3 6 2" xfId="37650" xr:uid="{00000000-0005-0000-0000-000088050000}"/>
    <cellStyle name="Comma 2 3 6 2 2 3 6 3" xfId="22426" xr:uid="{00000000-0005-0000-0000-000089050000}"/>
    <cellStyle name="Comma 2 3 6 2 2 3 7" xfId="32638" xr:uid="{00000000-0005-0000-0000-00008A050000}"/>
    <cellStyle name="Comma 2 3 6 2 2 3 8" xfId="17413" xr:uid="{00000000-0005-0000-0000-00008B050000}"/>
    <cellStyle name="Comma 2 3 6 2 2 4" xfId="2671" xr:uid="{00000000-0005-0000-0000-00008C050000}"/>
    <cellStyle name="Comma 2 3 6 2 2 4 2" xfId="4361" xr:uid="{00000000-0005-0000-0000-00008D050000}"/>
    <cellStyle name="Comma 2 3 6 2 2 4 2 2" xfId="14434" xr:uid="{00000000-0005-0000-0000-00008E050000}"/>
    <cellStyle name="Comma 2 3 6 2 2 4 2 2 2" xfId="44756" xr:uid="{00000000-0005-0000-0000-00008F050000}"/>
    <cellStyle name="Comma 2 3 6 2 2 4 2 2 3" xfId="29532" xr:uid="{00000000-0005-0000-0000-000090050000}"/>
    <cellStyle name="Comma 2 3 6 2 2 4 2 3" xfId="9414" xr:uid="{00000000-0005-0000-0000-000091050000}"/>
    <cellStyle name="Comma 2 3 6 2 2 4 2 3 2" xfId="39739" xr:uid="{00000000-0005-0000-0000-000092050000}"/>
    <cellStyle name="Comma 2 3 6 2 2 4 2 3 3" xfId="24515" xr:uid="{00000000-0005-0000-0000-000093050000}"/>
    <cellStyle name="Comma 2 3 6 2 2 4 2 4" xfId="34726" xr:uid="{00000000-0005-0000-0000-000094050000}"/>
    <cellStyle name="Comma 2 3 6 2 2 4 2 5" xfId="19502" xr:uid="{00000000-0005-0000-0000-000095050000}"/>
    <cellStyle name="Comma 2 3 6 2 2 4 3" xfId="6053" xr:uid="{00000000-0005-0000-0000-000096050000}"/>
    <cellStyle name="Comma 2 3 6 2 2 4 3 2" xfId="16105" xr:uid="{00000000-0005-0000-0000-000097050000}"/>
    <cellStyle name="Comma 2 3 6 2 2 4 3 2 2" xfId="46427" xr:uid="{00000000-0005-0000-0000-000098050000}"/>
    <cellStyle name="Comma 2 3 6 2 2 4 3 2 3" xfId="31203" xr:uid="{00000000-0005-0000-0000-000099050000}"/>
    <cellStyle name="Comma 2 3 6 2 2 4 3 3" xfId="11085" xr:uid="{00000000-0005-0000-0000-00009A050000}"/>
    <cellStyle name="Comma 2 3 6 2 2 4 3 3 2" xfId="41410" xr:uid="{00000000-0005-0000-0000-00009B050000}"/>
    <cellStyle name="Comma 2 3 6 2 2 4 3 3 3" xfId="26186" xr:uid="{00000000-0005-0000-0000-00009C050000}"/>
    <cellStyle name="Comma 2 3 6 2 2 4 3 4" xfId="36397" xr:uid="{00000000-0005-0000-0000-00009D050000}"/>
    <cellStyle name="Comma 2 3 6 2 2 4 3 5" xfId="21173" xr:uid="{00000000-0005-0000-0000-00009E050000}"/>
    <cellStyle name="Comma 2 3 6 2 2 4 4" xfId="12763" xr:uid="{00000000-0005-0000-0000-00009F050000}"/>
    <cellStyle name="Comma 2 3 6 2 2 4 4 2" xfId="43085" xr:uid="{00000000-0005-0000-0000-0000A0050000}"/>
    <cellStyle name="Comma 2 3 6 2 2 4 4 3" xfId="27861" xr:uid="{00000000-0005-0000-0000-0000A1050000}"/>
    <cellStyle name="Comma 2 3 6 2 2 4 5" xfId="7742" xr:uid="{00000000-0005-0000-0000-0000A2050000}"/>
    <cellStyle name="Comma 2 3 6 2 2 4 5 2" xfId="38068" xr:uid="{00000000-0005-0000-0000-0000A3050000}"/>
    <cellStyle name="Comma 2 3 6 2 2 4 5 3" xfId="22844" xr:uid="{00000000-0005-0000-0000-0000A4050000}"/>
    <cellStyle name="Comma 2 3 6 2 2 4 6" xfId="33056" xr:uid="{00000000-0005-0000-0000-0000A5050000}"/>
    <cellStyle name="Comma 2 3 6 2 2 4 7" xfId="17831" xr:uid="{00000000-0005-0000-0000-0000A6050000}"/>
    <cellStyle name="Comma 2 3 6 2 2 5" xfId="3524" xr:uid="{00000000-0005-0000-0000-0000A7050000}"/>
    <cellStyle name="Comma 2 3 6 2 2 5 2" xfId="13598" xr:uid="{00000000-0005-0000-0000-0000A8050000}"/>
    <cellStyle name="Comma 2 3 6 2 2 5 2 2" xfId="43920" xr:uid="{00000000-0005-0000-0000-0000A9050000}"/>
    <cellStyle name="Comma 2 3 6 2 2 5 2 3" xfId="28696" xr:uid="{00000000-0005-0000-0000-0000AA050000}"/>
    <cellStyle name="Comma 2 3 6 2 2 5 3" xfId="8578" xr:uid="{00000000-0005-0000-0000-0000AB050000}"/>
    <cellStyle name="Comma 2 3 6 2 2 5 3 2" xfId="38903" xr:uid="{00000000-0005-0000-0000-0000AC050000}"/>
    <cellStyle name="Comma 2 3 6 2 2 5 3 3" xfId="23679" xr:uid="{00000000-0005-0000-0000-0000AD050000}"/>
    <cellStyle name="Comma 2 3 6 2 2 5 4" xfId="33890" xr:uid="{00000000-0005-0000-0000-0000AE050000}"/>
    <cellStyle name="Comma 2 3 6 2 2 5 5" xfId="18666" xr:uid="{00000000-0005-0000-0000-0000AF050000}"/>
    <cellStyle name="Comma 2 3 6 2 2 6" xfId="5217" xr:uid="{00000000-0005-0000-0000-0000B0050000}"/>
    <cellStyle name="Comma 2 3 6 2 2 6 2" xfId="15269" xr:uid="{00000000-0005-0000-0000-0000B1050000}"/>
    <cellStyle name="Comma 2 3 6 2 2 6 2 2" xfId="45591" xr:uid="{00000000-0005-0000-0000-0000B2050000}"/>
    <cellStyle name="Comma 2 3 6 2 2 6 2 3" xfId="30367" xr:uid="{00000000-0005-0000-0000-0000B3050000}"/>
    <cellStyle name="Comma 2 3 6 2 2 6 3" xfId="10249" xr:uid="{00000000-0005-0000-0000-0000B4050000}"/>
    <cellStyle name="Comma 2 3 6 2 2 6 3 2" xfId="40574" xr:uid="{00000000-0005-0000-0000-0000B5050000}"/>
    <cellStyle name="Comma 2 3 6 2 2 6 3 3" xfId="25350" xr:uid="{00000000-0005-0000-0000-0000B6050000}"/>
    <cellStyle name="Comma 2 3 6 2 2 6 4" xfId="35561" xr:uid="{00000000-0005-0000-0000-0000B7050000}"/>
    <cellStyle name="Comma 2 3 6 2 2 6 5" xfId="20337" xr:uid="{00000000-0005-0000-0000-0000B8050000}"/>
    <cellStyle name="Comma 2 3 6 2 2 7" xfId="11927" xr:uid="{00000000-0005-0000-0000-0000B9050000}"/>
    <cellStyle name="Comma 2 3 6 2 2 7 2" xfId="42249" xr:uid="{00000000-0005-0000-0000-0000BA050000}"/>
    <cellStyle name="Comma 2 3 6 2 2 7 3" xfId="27025" xr:uid="{00000000-0005-0000-0000-0000BB050000}"/>
    <cellStyle name="Comma 2 3 6 2 2 8" xfId="6906" xr:uid="{00000000-0005-0000-0000-0000BC050000}"/>
    <cellStyle name="Comma 2 3 6 2 2 8 2" xfId="37232" xr:uid="{00000000-0005-0000-0000-0000BD050000}"/>
    <cellStyle name="Comma 2 3 6 2 2 8 3" xfId="22008" xr:uid="{00000000-0005-0000-0000-0000BE050000}"/>
    <cellStyle name="Comma 2 3 6 2 2 9" xfId="32220" xr:uid="{00000000-0005-0000-0000-0000BF050000}"/>
    <cellStyle name="Comma 2 3 6 2 3" xfId="1933" xr:uid="{00000000-0005-0000-0000-0000C0050000}"/>
    <cellStyle name="Comma 2 3 6 2 3 2" xfId="2354" xr:uid="{00000000-0005-0000-0000-0000C1050000}"/>
    <cellStyle name="Comma 2 3 6 2 3 2 2" xfId="3193" xr:uid="{00000000-0005-0000-0000-0000C2050000}"/>
    <cellStyle name="Comma 2 3 6 2 3 2 2 2" xfId="4883" xr:uid="{00000000-0005-0000-0000-0000C3050000}"/>
    <cellStyle name="Comma 2 3 6 2 3 2 2 2 2" xfId="14956" xr:uid="{00000000-0005-0000-0000-0000C4050000}"/>
    <cellStyle name="Comma 2 3 6 2 3 2 2 2 2 2" xfId="45278" xr:uid="{00000000-0005-0000-0000-0000C5050000}"/>
    <cellStyle name="Comma 2 3 6 2 3 2 2 2 2 3" xfId="30054" xr:uid="{00000000-0005-0000-0000-0000C6050000}"/>
    <cellStyle name="Comma 2 3 6 2 3 2 2 2 3" xfId="9936" xr:uid="{00000000-0005-0000-0000-0000C7050000}"/>
    <cellStyle name="Comma 2 3 6 2 3 2 2 2 3 2" xfId="40261" xr:uid="{00000000-0005-0000-0000-0000C8050000}"/>
    <cellStyle name="Comma 2 3 6 2 3 2 2 2 3 3" xfId="25037" xr:uid="{00000000-0005-0000-0000-0000C9050000}"/>
    <cellStyle name="Comma 2 3 6 2 3 2 2 2 4" xfId="35248" xr:uid="{00000000-0005-0000-0000-0000CA050000}"/>
    <cellStyle name="Comma 2 3 6 2 3 2 2 2 5" xfId="20024" xr:uid="{00000000-0005-0000-0000-0000CB050000}"/>
    <cellStyle name="Comma 2 3 6 2 3 2 2 3" xfId="6575" xr:uid="{00000000-0005-0000-0000-0000CC050000}"/>
    <cellStyle name="Comma 2 3 6 2 3 2 2 3 2" xfId="16627" xr:uid="{00000000-0005-0000-0000-0000CD050000}"/>
    <cellStyle name="Comma 2 3 6 2 3 2 2 3 2 2" xfId="46949" xr:uid="{00000000-0005-0000-0000-0000CE050000}"/>
    <cellStyle name="Comma 2 3 6 2 3 2 2 3 2 3" xfId="31725" xr:uid="{00000000-0005-0000-0000-0000CF050000}"/>
    <cellStyle name="Comma 2 3 6 2 3 2 2 3 3" xfId="11607" xr:uid="{00000000-0005-0000-0000-0000D0050000}"/>
    <cellStyle name="Comma 2 3 6 2 3 2 2 3 3 2" xfId="41932" xr:uid="{00000000-0005-0000-0000-0000D1050000}"/>
    <cellStyle name="Comma 2 3 6 2 3 2 2 3 3 3" xfId="26708" xr:uid="{00000000-0005-0000-0000-0000D2050000}"/>
    <cellStyle name="Comma 2 3 6 2 3 2 2 3 4" xfId="36919" xr:uid="{00000000-0005-0000-0000-0000D3050000}"/>
    <cellStyle name="Comma 2 3 6 2 3 2 2 3 5" xfId="21695" xr:uid="{00000000-0005-0000-0000-0000D4050000}"/>
    <cellStyle name="Comma 2 3 6 2 3 2 2 4" xfId="13285" xr:uid="{00000000-0005-0000-0000-0000D5050000}"/>
    <cellStyle name="Comma 2 3 6 2 3 2 2 4 2" xfId="43607" xr:uid="{00000000-0005-0000-0000-0000D6050000}"/>
    <cellStyle name="Comma 2 3 6 2 3 2 2 4 3" xfId="28383" xr:uid="{00000000-0005-0000-0000-0000D7050000}"/>
    <cellStyle name="Comma 2 3 6 2 3 2 2 5" xfId="8264" xr:uid="{00000000-0005-0000-0000-0000D8050000}"/>
    <cellStyle name="Comma 2 3 6 2 3 2 2 5 2" xfId="38590" xr:uid="{00000000-0005-0000-0000-0000D9050000}"/>
    <cellStyle name="Comma 2 3 6 2 3 2 2 5 3" xfId="23366" xr:uid="{00000000-0005-0000-0000-0000DA050000}"/>
    <cellStyle name="Comma 2 3 6 2 3 2 2 6" xfId="33578" xr:uid="{00000000-0005-0000-0000-0000DB050000}"/>
    <cellStyle name="Comma 2 3 6 2 3 2 2 7" xfId="18353" xr:uid="{00000000-0005-0000-0000-0000DC050000}"/>
    <cellStyle name="Comma 2 3 6 2 3 2 3" xfId="4046" xr:uid="{00000000-0005-0000-0000-0000DD050000}"/>
    <cellStyle name="Comma 2 3 6 2 3 2 3 2" xfId="14120" xr:uid="{00000000-0005-0000-0000-0000DE050000}"/>
    <cellStyle name="Comma 2 3 6 2 3 2 3 2 2" xfId="44442" xr:uid="{00000000-0005-0000-0000-0000DF050000}"/>
    <cellStyle name="Comma 2 3 6 2 3 2 3 2 3" xfId="29218" xr:uid="{00000000-0005-0000-0000-0000E0050000}"/>
    <cellStyle name="Comma 2 3 6 2 3 2 3 3" xfId="9100" xr:uid="{00000000-0005-0000-0000-0000E1050000}"/>
    <cellStyle name="Comma 2 3 6 2 3 2 3 3 2" xfId="39425" xr:uid="{00000000-0005-0000-0000-0000E2050000}"/>
    <cellStyle name="Comma 2 3 6 2 3 2 3 3 3" xfId="24201" xr:uid="{00000000-0005-0000-0000-0000E3050000}"/>
    <cellStyle name="Comma 2 3 6 2 3 2 3 4" xfId="34412" xr:uid="{00000000-0005-0000-0000-0000E4050000}"/>
    <cellStyle name="Comma 2 3 6 2 3 2 3 5" xfId="19188" xr:uid="{00000000-0005-0000-0000-0000E5050000}"/>
    <cellStyle name="Comma 2 3 6 2 3 2 4" xfId="5739" xr:uid="{00000000-0005-0000-0000-0000E6050000}"/>
    <cellStyle name="Comma 2 3 6 2 3 2 4 2" xfId="15791" xr:uid="{00000000-0005-0000-0000-0000E7050000}"/>
    <cellStyle name="Comma 2 3 6 2 3 2 4 2 2" xfId="46113" xr:uid="{00000000-0005-0000-0000-0000E8050000}"/>
    <cellStyle name="Comma 2 3 6 2 3 2 4 2 3" xfId="30889" xr:uid="{00000000-0005-0000-0000-0000E9050000}"/>
    <cellStyle name="Comma 2 3 6 2 3 2 4 3" xfId="10771" xr:uid="{00000000-0005-0000-0000-0000EA050000}"/>
    <cellStyle name="Comma 2 3 6 2 3 2 4 3 2" xfId="41096" xr:uid="{00000000-0005-0000-0000-0000EB050000}"/>
    <cellStyle name="Comma 2 3 6 2 3 2 4 3 3" xfId="25872" xr:uid="{00000000-0005-0000-0000-0000EC050000}"/>
    <cellStyle name="Comma 2 3 6 2 3 2 4 4" xfId="36083" xr:uid="{00000000-0005-0000-0000-0000ED050000}"/>
    <cellStyle name="Comma 2 3 6 2 3 2 4 5" xfId="20859" xr:uid="{00000000-0005-0000-0000-0000EE050000}"/>
    <cellStyle name="Comma 2 3 6 2 3 2 5" xfId="12449" xr:uid="{00000000-0005-0000-0000-0000EF050000}"/>
    <cellStyle name="Comma 2 3 6 2 3 2 5 2" xfId="42771" xr:uid="{00000000-0005-0000-0000-0000F0050000}"/>
    <cellStyle name="Comma 2 3 6 2 3 2 5 3" xfId="27547" xr:uid="{00000000-0005-0000-0000-0000F1050000}"/>
    <cellStyle name="Comma 2 3 6 2 3 2 6" xfId="7428" xr:uid="{00000000-0005-0000-0000-0000F2050000}"/>
    <cellStyle name="Comma 2 3 6 2 3 2 6 2" xfId="37754" xr:uid="{00000000-0005-0000-0000-0000F3050000}"/>
    <cellStyle name="Comma 2 3 6 2 3 2 6 3" xfId="22530" xr:uid="{00000000-0005-0000-0000-0000F4050000}"/>
    <cellStyle name="Comma 2 3 6 2 3 2 7" xfId="32742" xr:uid="{00000000-0005-0000-0000-0000F5050000}"/>
    <cellStyle name="Comma 2 3 6 2 3 2 8" xfId="17517" xr:uid="{00000000-0005-0000-0000-0000F6050000}"/>
    <cellStyle name="Comma 2 3 6 2 3 3" xfId="2775" xr:uid="{00000000-0005-0000-0000-0000F7050000}"/>
    <cellStyle name="Comma 2 3 6 2 3 3 2" xfId="4465" xr:uid="{00000000-0005-0000-0000-0000F8050000}"/>
    <cellStyle name="Comma 2 3 6 2 3 3 2 2" xfId="14538" xr:uid="{00000000-0005-0000-0000-0000F9050000}"/>
    <cellStyle name="Comma 2 3 6 2 3 3 2 2 2" xfId="44860" xr:uid="{00000000-0005-0000-0000-0000FA050000}"/>
    <cellStyle name="Comma 2 3 6 2 3 3 2 2 3" xfId="29636" xr:uid="{00000000-0005-0000-0000-0000FB050000}"/>
    <cellStyle name="Comma 2 3 6 2 3 3 2 3" xfId="9518" xr:uid="{00000000-0005-0000-0000-0000FC050000}"/>
    <cellStyle name="Comma 2 3 6 2 3 3 2 3 2" xfId="39843" xr:uid="{00000000-0005-0000-0000-0000FD050000}"/>
    <cellStyle name="Comma 2 3 6 2 3 3 2 3 3" xfId="24619" xr:uid="{00000000-0005-0000-0000-0000FE050000}"/>
    <cellStyle name="Comma 2 3 6 2 3 3 2 4" xfId="34830" xr:uid="{00000000-0005-0000-0000-0000FF050000}"/>
    <cellStyle name="Comma 2 3 6 2 3 3 2 5" xfId="19606" xr:uid="{00000000-0005-0000-0000-000000060000}"/>
    <cellStyle name="Comma 2 3 6 2 3 3 3" xfId="6157" xr:uid="{00000000-0005-0000-0000-000001060000}"/>
    <cellStyle name="Comma 2 3 6 2 3 3 3 2" xfId="16209" xr:uid="{00000000-0005-0000-0000-000002060000}"/>
    <cellStyle name="Comma 2 3 6 2 3 3 3 2 2" xfId="46531" xr:uid="{00000000-0005-0000-0000-000003060000}"/>
    <cellStyle name="Comma 2 3 6 2 3 3 3 2 3" xfId="31307" xr:uid="{00000000-0005-0000-0000-000004060000}"/>
    <cellStyle name="Comma 2 3 6 2 3 3 3 3" xfId="11189" xr:uid="{00000000-0005-0000-0000-000005060000}"/>
    <cellStyle name="Comma 2 3 6 2 3 3 3 3 2" xfId="41514" xr:uid="{00000000-0005-0000-0000-000006060000}"/>
    <cellStyle name="Comma 2 3 6 2 3 3 3 3 3" xfId="26290" xr:uid="{00000000-0005-0000-0000-000007060000}"/>
    <cellStyle name="Comma 2 3 6 2 3 3 3 4" xfId="36501" xr:uid="{00000000-0005-0000-0000-000008060000}"/>
    <cellStyle name="Comma 2 3 6 2 3 3 3 5" xfId="21277" xr:uid="{00000000-0005-0000-0000-000009060000}"/>
    <cellStyle name="Comma 2 3 6 2 3 3 4" xfId="12867" xr:uid="{00000000-0005-0000-0000-00000A060000}"/>
    <cellStyle name="Comma 2 3 6 2 3 3 4 2" xfId="43189" xr:uid="{00000000-0005-0000-0000-00000B060000}"/>
    <cellStyle name="Comma 2 3 6 2 3 3 4 3" xfId="27965" xr:uid="{00000000-0005-0000-0000-00000C060000}"/>
    <cellStyle name="Comma 2 3 6 2 3 3 5" xfId="7846" xr:uid="{00000000-0005-0000-0000-00000D060000}"/>
    <cellStyle name="Comma 2 3 6 2 3 3 5 2" xfId="38172" xr:uid="{00000000-0005-0000-0000-00000E060000}"/>
    <cellStyle name="Comma 2 3 6 2 3 3 5 3" xfId="22948" xr:uid="{00000000-0005-0000-0000-00000F060000}"/>
    <cellStyle name="Comma 2 3 6 2 3 3 6" xfId="33160" xr:uid="{00000000-0005-0000-0000-000010060000}"/>
    <cellStyle name="Comma 2 3 6 2 3 3 7" xfId="17935" xr:uid="{00000000-0005-0000-0000-000011060000}"/>
    <cellStyle name="Comma 2 3 6 2 3 4" xfId="3628" xr:uid="{00000000-0005-0000-0000-000012060000}"/>
    <cellStyle name="Comma 2 3 6 2 3 4 2" xfId="13702" xr:uid="{00000000-0005-0000-0000-000013060000}"/>
    <cellStyle name="Comma 2 3 6 2 3 4 2 2" xfId="44024" xr:uid="{00000000-0005-0000-0000-000014060000}"/>
    <cellStyle name="Comma 2 3 6 2 3 4 2 3" xfId="28800" xr:uid="{00000000-0005-0000-0000-000015060000}"/>
    <cellStyle name="Comma 2 3 6 2 3 4 3" xfId="8682" xr:uid="{00000000-0005-0000-0000-000016060000}"/>
    <cellStyle name="Comma 2 3 6 2 3 4 3 2" xfId="39007" xr:uid="{00000000-0005-0000-0000-000017060000}"/>
    <cellStyle name="Comma 2 3 6 2 3 4 3 3" xfId="23783" xr:uid="{00000000-0005-0000-0000-000018060000}"/>
    <cellStyle name="Comma 2 3 6 2 3 4 4" xfId="33994" xr:uid="{00000000-0005-0000-0000-000019060000}"/>
    <cellStyle name="Comma 2 3 6 2 3 4 5" xfId="18770" xr:uid="{00000000-0005-0000-0000-00001A060000}"/>
    <cellStyle name="Comma 2 3 6 2 3 5" xfId="5321" xr:uid="{00000000-0005-0000-0000-00001B060000}"/>
    <cellStyle name="Comma 2 3 6 2 3 5 2" xfId="15373" xr:uid="{00000000-0005-0000-0000-00001C060000}"/>
    <cellStyle name="Comma 2 3 6 2 3 5 2 2" xfId="45695" xr:uid="{00000000-0005-0000-0000-00001D060000}"/>
    <cellStyle name="Comma 2 3 6 2 3 5 2 3" xfId="30471" xr:uid="{00000000-0005-0000-0000-00001E060000}"/>
    <cellStyle name="Comma 2 3 6 2 3 5 3" xfId="10353" xr:uid="{00000000-0005-0000-0000-00001F060000}"/>
    <cellStyle name="Comma 2 3 6 2 3 5 3 2" xfId="40678" xr:uid="{00000000-0005-0000-0000-000020060000}"/>
    <cellStyle name="Comma 2 3 6 2 3 5 3 3" xfId="25454" xr:uid="{00000000-0005-0000-0000-000021060000}"/>
    <cellStyle name="Comma 2 3 6 2 3 5 4" xfId="35665" xr:uid="{00000000-0005-0000-0000-000022060000}"/>
    <cellStyle name="Comma 2 3 6 2 3 5 5" xfId="20441" xr:uid="{00000000-0005-0000-0000-000023060000}"/>
    <cellStyle name="Comma 2 3 6 2 3 6" xfId="12031" xr:uid="{00000000-0005-0000-0000-000024060000}"/>
    <cellStyle name="Comma 2 3 6 2 3 6 2" xfId="42353" xr:uid="{00000000-0005-0000-0000-000025060000}"/>
    <cellStyle name="Comma 2 3 6 2 3 6 3" xfId="27129" xr:uid="{00000000-0005-0000-0000-000026060000}"/>
    <cellStyle name="Comma 2 3 6 2 3 7" xfId="7010" xr:uid="{00000000-0005-0000-0000-000027060000}"/>
    <cellStyle name="Comma 2 3 6 2 3 7 2" xfId="37336" xr:uid="{00000000-0005-0000-0000-000028060000}"/>
    <cellStyle name="Comma 2 3 6 2 3 7 3" xfId="22112" xr:uid="{00000000-0005-0000-0000-000029060000}"/>
    <cellStyle name="Comma 2 3 6 2 3 8" xfId="32324" xr:uid="{00000000-0005-0000-0000-00002A060000}"/>
    <cellStyle name="Comma 2 3 6 2 3 9" xfId="17099" xr:uid="{00000000-0005-0000-0000-00002B060000}"/>
    <cellStyle name="Comma 2 3 6 2 4" xfId="2146" xr:uid="{00000000-0005-0000-0000-00002C060000}"/>
    <cellStyle name="Comma 2 3 6 2 4 2" xfId="2985" xr:uid="{00000000-0005-0000-0000-00002D060000}"/>
    <cellStyle name="Comma 2 3 6 2 4 2 2" xfId="4675" xr:uid="{00000000-0005-0000-0000-00002E060000}"/>
    <cellStyle name="Comma 2 3 6 2 4 2 2 2" xfId="14748" xr:uid="{00000000-0005-0000-0000-00002F060000}"/>
    <cellStyle name="Comma 2 3 6 2 4 2 2 2 2" xfId="45070" xr:uid="{00000000-0005-0000-0000-000030060000}"/>
    <cellStyle name="Comma 2 3 6 2 4 2 2 2 3" xfId="29846" xr:uid="{00000000-0005-0000-0000-000031060000}"/>
    <cellStyle name="Comma 2 3 6 2 4 2 2 3" xfId="9728" xr:uid="{00000000-0005-0000-0000-000032060000}"/>
    <cellStyle name="Comma 2 3 6 2 4 2 2 3 2" xfId="40053" xr:uid="{00000000-0005-0000-0000-000033060000}"/>
    <cellStyle name="Comma 2 3 6 2 4 2 2 3 3" xfId="24829" xr:uid="{00000000-0005-0000-0000-000034060000}"/>
    <cellStyle name="Comma 2 3 6 2 4 2 2 4" xfId="35040" xr:uid="{00000000-0005-0000-0000-000035060000}"/>
    <cellStyle name="Comma 2 3 6 2 4 2 2 5" xfId="19816" xr:uid="{00000000-0005-0000-0000-000036060000}"/>
    <cellStyle name="Comma 2 3 6 2 4 2 3" xfId="6367" xr:uid="{00000000-0005-0000-0000-000037060000}"/>
    <cellStyle name="Comma 2 3 6 2 4 2 3 2" xfId="16419" xr:uid="{00000000-0005-0000-0000-000038060000}"/>
    <cellStyle name="Comma 2 3 6 2 4 2 3 2 2" xfId="46741" xr:uid="{00000000-0005-0000-0000-000039060000}"/>
    <cellStyle name="Comma 2 3 6 2 4 2 3 2 3" xfId="31517" xr:uid="{00000000-0005-0000-0000-00003A060000}"/>
    <cellStyle name="Comma 2 3 6 2 4 2 3 3" xfId="11399" xr:uid="{00000000-0005-0000-0000-00003B060000}"/>
    <cellStyle name="Comma 2 3 6 2 4 2 3 3 2" xfId="41724" xr:uid="{00000000-0005-0000-0000-00003C060000}"/>
    <cellStyle name="Comma 2 3 6 2 4 2 3 3 3" xfId="26500" xr:uid="{00000000-0005-0000-0000-00003D060000}"/>
    <cellStyle name="Comma 2 3 6 2 4 2 3 4" xfId="36711" xr:uid="{00000000-0005-0000-0000-00003E060000}"/>
    <cellStyle name="Comma 2 3 6 2 4 2 3 5" xfId="21487" xr:uid="{00000000-0005-0000-0000-00003F060000}"/>
    <cellStyle name="Comma 2 3 6 2 4 2 4" xfId="13077" xr:uid="{00000000-0005-0000-0000-000040060000}"/>
    <cellStyle name="Comma 2 3 6 2 4 2 4 2" xfId="43399" xr:uid="{00000000-0005-0000-0000-000041060000}"/>
    <cellStyle name="Comma 2 3 6 2 4 2 4 3" xfId="28175" xr:uid="{00000000-0005-0000-0000-000042060000}"/>
    <cellStyle name="Comma 2 3 6 2 4 2 5" xfId="8056" xr:uid="{00000000-0005-0000-0000-000043060000}"/>
    <cellStyle name="Comma 2 3 6 2 4 2 5 2" xfId="38382" xr:uid="{00000000-0005-0000-0000-000044060000}"/>
    <cellStyle name="Comma 2 3 6 2 4 2 5 3" xfId="23158" xr:uid="{00000000-0005-0000-0000-000045060000}"/>
    <cellStyle name="Comma 2 3 6 2 4 2 6" xfId="33370" xr:uid="{00000000-0005-0000-0000-000046060000}"/>
    <cellStyle name="Comma 2 3 6 2 4 2 7" xfId="18145" xr:uid="{00000000-0005-0000-0000-000047060000}"/>
    <cellStyle name="Comma 2 3 6 2 4 3" xfId="3838" xr:uid="{00000000-0005-0000-0000-000048060000}"/>
    <cellStyle name="Comma 2 3 6 2 4 3 2" xfId="13912" xr:uid="{00000000-0005-0000-0000-000049060000}"/>
    <cellStyle name="Comma 2 3 6 2 4 3 2 2" xfId="44234" xr:uid="{00000000-0005-0000-0000-00004A060000}"/>
    <cellStyle name="Comma 2 3 6 2 4 3 2 3" xfId="29010" xr:uid="{00000000-0005-0000-0000-00004B060000}"/>
    <cellStyle name="Comma 2 3 6 2 4 3 3" xfId="8892" xr:uid="{00000000-0005-0000-0000-00004C060000}"/>
    <cellStyle name="Comma 2 3 6 2 4 3 3 2" xfId="39217" xr:uid="{00000000-0005-0000-0000-00004D060000}"/>
    <cellStyle name="Comma 2 3 6 2 4 3 3 3" xfId="23993" xr:uid="{00000000-0005-0000-0000-00004E060000}"/>
    <cellStyle name="Comma 2 3 6 2 4 3 4" xfId="34204" xr:uid="{00000000-0005-0000-0000-00004F060000}"/>
    <cellStyle name="Comma 2 3 6 2 4 3 5" xfId="18980" xr:uid="{00000000-0005-0000-0000-000050060000}"/>
    <cellStyle name="Comma 2 3 6 2 4 4" xfId="5531" xr:uid="{00000000-0005-0000-0000-000051060000}"/>
    <cellStyle name="Comma 2 3 6 2 4 4 2" xfId="15583" xr:uid="{00000000-0005-0000-0000-000052060000}"/>
    <cellStyle name="Comma 2 3 6 2 4 4 2 2" xfId="45905" xr:uid="{00000000-0005-0000-0000-000053060000}"/>
    <cellStyle name="Comma 2 3 6 2 4 4 2 3" xfId="30681" xr:uid="{00000000-0005-0000-0000-000054060000}"/>
    <cellStyle name="Comma 2 3 6 2 4 4 3" xfId="10563" xr:uid="{00000000-0005-0000-0000-000055060000}"/>
    <cellStyle name="Comma 2 3 6 2 4 4 3 2" xfId="40888" xr:uid="{00000000-0005-0000-0000-000056060000}"/>
    <cellStyle name="Comma 2 3 6 2 4 4 3 3" xfId="25664" xr:uid="{00000000-0005-0000-0000-000057060000}"/>
    <cellStyle name="Comma 2 3 6 2 4 4 4" xfId="35875" xr:uid="{00000000-0005-0000-0000-000058060000}"/>
    <cellStyle name="Comma 2 3 6 2 4 4 5" xfId="20651" xr:uid="{00000000-0005-0000-0000-000059060000}"/>
    <cellStyle name="Comma 2 3 6 2 4 5" xfId="12241" xr:uid="{00000000-0005-0000-0000-00005A060000}"/>
    <cellStyle name="Comma 2 3 6 2 4 5 2" xfId="42563" xr:uid="{00000000-0005-0000-0000-00005B060000}"/>
    <cellStyle name="Comma 2 3 6 2 4 5 3" xfId="27339" xr:uid="{00000000-0005-0000-0000-00005C060000}"/>
    <cellStyle name="Comma 2 3 6 2 4 6" xfId="7220" xr:uid="{00000000-0005-0000-0000-00005D060000}"/>
    <cellStyle name="Comma 2 3 6 2 4 6 2" xfId="37546" xr:uid="{00000000-0005-0000-0000-00005E060000}"/>
    <cellStyle name="Comma 2 3 6 2 4 6 3" xfId="22322" xr:uid="{00000000-0005-0000-0000-00005F060000}"/>
    <cellStyle name="Comma 2 3 6 2 4 7" xfId="32534" xr:uid="{00000000-0005-0000-0000-000060060000}"/>
    <cellStyle name="Comma 2 3 6 2 4 8" xfId="17309" xr:uid="{00000000-0005-0000-0000-000061060000}"/>
    <cellStyle name="Comma 2 3 6 2 5" xfId="2567" xr:uid="{00000000-0005-0000-0000-000062060000}"/>
    <cellStyle name="Comma 2 3 6 2 5 2" xfId="4257" xr:uid="{00000000-0005-0000-0000-000063060000}"/>
    <cellStyle name="Comma 2 3 6 2 5 2 2" xfId="14330" xr:uid="{00000000-0005-0000-0000-000064060000}"/>
    <cellStyle name="Comma 2 3 6 2 5 2 2 2" xfId="44652" xr:uid="{00000000-0005-0000-0000-000065060000}"/>
    <cellStyle name="Comma 2 3 6 2 5 2 2 3" xfId="29428" xr:uid="{00000000-0005-0000-0000-000066060000}"/>
    <cellStyle name="Comma 2 3 6 2 5 2 3" xfId="9310" xr:uid="{00000000-0005-0000-0000-000067060000}"/>
    <cellStyle name="Comma 2 3 6 2 5 2 3 2" xfId="39635" xr:uid="{00000000-0005-0000-0000-000068060000}"/>
    <cellStyle name="Comma 2 3 6 2 5 2 3 3" xfId="24411" xr:uid="{00000000-0005-0000-0000-000069060000}"/>
    <cellStyle name="Comma 2 3 6 2 5 2 4" xfId="34622" xr:uid="{00000000-0005-0000-0000-00006A060000}"/>
    <cellStyle name="Comma 2 3 6 2 5 2 5" xfId="19398" xr:uid="{00000000-0005-0000-0000-00006B060000}"/>
    <cellStyle name="Comma 2 3 6 2 5 3" xfId="5949" xr:uid="{00000000-0005-0000-0000-00006C060000}"/>
    <cellStyle name="Comma 2 3 6 2 5 3 2" xfId="16001" xr:uid="{00000000-0005-0000-0000-00006D060000}"/>
    <cellStyle name="Comma 2 3 6 2 5 3 2 2" xfId="46323" xr:uid="{00000000-0005-0000-0000-00006E060000}"/>
    <cellStyle name="Comma 2 3 6 2 5 3 2 3" xfId="31099" xr:uid="{00000000-0005-0000-0000-00006F060000}"/>
    <cellStyle name="Comma 2 3 6 2 5 3 3" xfId="10981" xr:uid="{00000000-0005-0000-0000-000070060000}"/>
    <cellStyle name="Comma 2 3 6 2 5 3 3 2" xfId="41306" xr:uid="{00000000-0005-0000-0000-000071060000}"/>
    <cellStyle name="Comma 2 3 6 2 5 3 3 3" xfId="26082" xr:uid="{00000000-0005-0000-0000-000072060000}"/>
    <cellStyle name="Comma 2 3 6 2 5 3 4" xfId="36293" xr:uid="{00000000-0005-0000-0000-000073060000}"/>
    <cellStyle name="Comma 2 3 6 2 5 3 5" xfId="21069" xr:uid="{00000000-0005-0000-0000-000074060000}"/>
    <cellStyle name="Comma 2 3 6 2 5 4" xfId="12659" xr:uid="{00000000-0005-0000-0000-000075060000}"/>
    <cellStyle name="Comma 2 3 6 2 5 4 2" xfId="42981" xr:uid="{00000000-0005-0000-0000-000076060000}"/>
    <cellStyle name="Comma 2 3 6 2 5 4 3" xfId="27757" xr:uid="{00000000-0005-0000-0000-000077060000}"/>
    <cellStyle name="Comma 2 3 6 2 5 5" xfId="7638" xr:uid="{00000000-0005-0000-0000-000078060000}"/>
    <cellStyle name="Comma 2 3 6 2 5 5 2" xfId="37964" xr:uid="{00000000-0005-0000-0000-000079060000}"/>
    <cellStyle name="Comma 2 3 6 2 5 5 3" xfId="22740" xr:uid="{00000000-0005-0000-0000-00007A060000}"/>
    <cellStyle name="Comma 2 3 6 2 5 6" xfId="32952" xr:uid="{00000000-0005-0000-0000-00007B060000}"/>
    <cellStyle name="Comma 2 3 6 2 5 7" xfId="17727" xr:uid="{00000000-0005-0000-0000-00007C060000}"/>
    <cellStyle name="Comma 2 3 6 2 6" xfId="3420" xr:uid="{00000000-0005-0000-0000-00007D060000}"/>
    <cellStyle name="Comma 2 3 6 2 6 2" xfId="13494" xr:uid="{00000000-0005-0000-0000-00007E060000}"/>
    <cellStyle name="Comma 2 3 6 2 6 2 2" xfId="43816" xr:uid="{00000000-0005-0000-0000-00007F060000}"/>
    <cellStyle name="Comma 2 3 6 2 6 2 3" xfId="28592" xr:uid="{00000000-0005-0000-0000-000080060000}"/>
    <cellStyle name="Comma 2 3 6 2 6 3" xfId="8474" xr:uid="{00000000-0005-0000-0000-000081060000}"/>
    <cellStyle name="Comma 2 3 6 2 6 3 2" xfId="38799" xr:uid="{00000000-0005-0000-0000-000082060000}"/>
    <cellStyle name="Comma 2 3 6 2 6 3 3" xfId="23575" xr:uid="{00000000-0005-0000-0000-000083060000}"/>
    <cellStyle name="Comma 2 3 6 2 6 4" xfId="33786" xr:uid="{00000000-0005-0000-0000-000084060000}"/>
    <cellStyle name="Comma 2 3 6 2 6 5" xfId="18562" xr:uid="{00000000-0005-0000-0000-000085060000}"/>
    <cellStyle name="Comma 2 3 6 2 7" xfId="5113" xr:uid="{00000000-0005-0000-0000-000086060000}"/>
    <cellStyle name="Comma 2 3 6 2 7 2" xfId="15165" xr:uid="{00000000-0005-0000-0000-000087060000}"/>
    <cellStyle name="Comma 2 3 6 2 7 2 2" xfId="45487" xr:uid="{00000000-0005-0000-0000-000088060000}"/>
    <cellStyle name="Comma 2 3 6 2 7 2 3" xfId="30263" xr:uid="{00000000-0005-0000-0000-000089060000}"/>
    <cellStyle name="Comma 2 3 6 2 7 3" xfId="10145" xr:uid="{00000000-0005-0000-0000-00008A060000}"/>
    <cellStyle name="Comma 2 3 6 2 7 3 2" xfId="40470" xr:uid="{00000000-0005-0000-0000-00008B060000}"/>
    <cellStyle name="Comma 2 3 6 2 7 3 3" xfId="25246" xr:uid="{00000000-0005-0000-0000-00008C060000}"/>
    <cellStyle name="Comma 2 3 6 2 7 4" xfId="35457" xr:uid="{00000000-0005-0000-0000-00008D060000}"/>
    <cellStyle name="Comma 2 3 6 2 7 5" xfId="20233" xr:uid="{00000000-0005-0000-0000-00008E060000}"/>
    <cellStyle name="Comma 2 3 6 2 8" xfId="11823" xr:uid="{00000000-0005-0000-0000-00008F060000}"/>
    <cellStyle name="Comma 2 3 6 2 8 2" xfId="42145" xr:uid="{00000000-0005-0000-0000-000090060000}"/>
    <cellStyle name="Comma 2 3 6 2 8 3" xfId="26921" xr:uid="{00000000-0005-0000-0000-000091060000}"/>
    <cellStyle name="Comma 2 3 6 2 9" xfId="6802" xr:uid="{00000000-0005-0000-0000-000092060000}"/>
    <cellStyle name="Comma 2 3 6 2 9 2" xfId="37128" xr:uid="{00000000-0005-0000-0000-000093060000}"/>
    <cellStyle name="Comma 2 3 6 2 9 3" xfId="21904" xr:uid="{00000000-0005-0000-0000-000094060000}"/>
    <cellStyle name="Comma 2 3 6 3" xfId="1766" xr:uid="{00000000-0005-0000-0000-000095060000}"/>
    <cellStyle name="Comma 2 3 6 3 10" xfId="16943" xr:uid="{00000000-0005-0000-0000-000096060000}"/>
    <cellStyle name="Comma 2 3 6 3 2" xfId="1985" xr:uid="{00000000-0005-0000-0000-000097060000}"/>
    <cellStyle name="Comma 2 3 6 3 2 2" xfId="2406" xr:uid="{00000000-0005-0000-0000-000098060000}"/>
    <cellStyle name="Comma 2 3 6 3 2 2 2" xfId="3245" xr:uid="{00000000-0005-0000-0000-000099060000}"/>
    <cellStyle name="Comma 2 3 6 3 2 2 2 2" xfId="4935" xr:uid="{00000000-0005-0000-0000-00009A060000}"/>
    <cellStyle name="Comma 2 3 6 3 2 2 2 2 2" xfId="15008" xr:uid="{00000000-0005-0000-0000-00009B060000}"/>
    <cellStyle name="Comma 2 3 6 3 2 2 2 2 2 2" xfId="45330" xr:uid="{00000000-0005-0000-0000-00009C060000}"/>
    <cellStyle name="Comma 2 3 6 3 2 2 2 2 2 3" xfId="30106" xr:uid="{00000000-0005-0000-0000-00009D060000}"/>
    <cellStyle name="Comma 2 3 6 3 2 2 2 2 3" xfId="9988" xr:uid="{00000000-0005-0000-0000-00009E060000}"/>
    <cellStyle name="Comma 2 3 6 3 2 2 2 2 3 2" xfId="40313" xr:uid="{00000000-0005-0000-0000-00009F060000}"/>
    <cellStyle name="Comma 2 3 6 3 2 2 2 2 3 3" xfId="25089" xr:uid="{00000000-0005-0000-0000-0000A0060000}"/>
    <cellStyle name="Comma 2 3 6 3 2 2 2 2 4" xfId="35300" xr:uid="{00000000-0005-0000-0000-0000A1060000}"/>
    <cellStyle name="Comma 2 3 6 3 2 2 2 2 5" xfId="20076" xr:uid="{00000000-0005-0000-0000-0000A2060000}"/>
    <cellStyle name="Comma 2 3 6 3 2 2 2 3" xfId="6627" xr:uid="{00000000-0005-0000-0000-0000A3060000}"/>
    <cellStyle name="Comma 2 3 6 3 2 2 2 3 2" xfId="16679" xr:uid="{00000000-0005-0000-0000-0000A4060000}"/>
    <cellStyle name="Comma 2 3 6 3 2 2 2 3 2 2" xfId="47001" xr:uid="{00000000-0005-0000-0000-0000A5060000}"/>
    <cellStyle name="Comma 2 3 6 3 2 2 2 3 2 3" xfId="31777" xr:uid="{00000000-0005-0000-0000-0000A6060000}"/>
    <cellStyle name="Comma 2 3 6 3 2 2 2 3 3" xfId="11659" xr:uid="{00000000-0005-0000-0000-0000A7060000}"/>
    <cellStyle name="Comma 2 3 6 3 2 2 2 3 3 2" xfId="41984" xr:uid="{00000000-0005-0000-0000-0000A8060000}"/>
    <cellStyle name="Comma 2 3 6 3 2 2 2 3 3 3" xfId="26760" xr:uid="{00000000-0005-0000-0000-0000A9060000}"/>
    <cellStyle name="Comma 2 3 6 3 2 2 2 3 4" xfId="36971" xr:uid="{00000000-0005-0000-0000-0000AA060000}"/>
    <cellStyle name="Comma 2 3 6 3 2 2 2 3 5" xfId="21747" xr:uid="{00000000-0005-0000-0000-0000AB060000}"/>
    <cellStyle name="Comma 2 3 6 3 2 2 2 4" xfId="13337" xr:uid="{00000000-0005-0000-0000-0000AC060000}"/>
    <cellStyle name="Comma 2 3 6 3 2 2 2 4 2" xfId="43659" xr:uid="{00000000-0005-0000-0000-0000AD060000}"/>
    <cellStyle name="Comma 2 3 6 3 2 2 2 4 3" xfId="28435" xr:uid="{00000000-0005-0000-0000-0000AE060000}"/>
    <cellStyle name="Comma 2 3 6 3 2 2 2 5" xfId="8316" xr:uid="{00000000-0005-0000-0000-0000AF060000}"/>
    <cellStyle name="Comma 2 3 6 3 2 2 2 5 2" xfId="38642" xr:uid="{00000000-0005-0000-0000-0000B0060000}"/>
    <cellStyle name="Comma 2 3 6 3 2 2 2 5 3" xfId="23418" xr:uid="{00000000-0005-0000-0000-0000B1060000}"/>
    <cellStyle name="Comma 2 3 6 3 2 2 2 6" xfId="33630" xr:uid="{00000000-0005-0000-0000-0000B2060000}"/>
    <cellStyle name="Comma 2 3 6 3 2 2 2 7" xfId="18405" xr:uid="{00000000-0005-0000-0000-0000B3060000}"/>
    <cellStyle name="Comma 2 3 6 3 2 2 3" xfId="4098" xr:uid="{00000000-0005-0000-0000-0000B4060000}"/>
    <cellStyle name="Comma 2 3 6 3 2 2 3 2" xfId="14172" xr:uid="{00000000-0005-0000-0000-0000B5060000}"/>
    <cellStyle name="Comma 2 3 6 3 2 2 3 2 2" xfId="44494" xr:uid="{00000000-0005-0000-0000-0000B6060000}"/>
    <cellStyle name="Comma 2 3 6 3 2 2 3 2 3" xfId="29270" xr:uid="{00000000-0005-0000-0000-0000B7060000}"/>
    <cellStyle name="Comma 2 3 6 3 2 2 3 3" xfId="9152" xr:uid="{00000000-0005-0000-0000-0000B8060000}"/>
    <cellStyle name="Comma 2 3 6 3 2 2 3 3 2" xfId="39477" xr:uid="{00000000-0005-0000-0000-0000B9060000}"/>
    <cellStyle name="Comma 2 3 6 3 2 2 3 3 3" xfId="24253" xr:uid="{00000000-0005-0000-0000-0000BA060000}"/>
    <cellStyle name="Comma 2 3 6 3 2 2 3 4" xfId="34464" xr:uid="{00000000-0005-0000-0000-0000BB060000}"/>
    <cellStyle name="Comma 2 3 6 3 2 2 3 5" xfId="19240" xr:uid="{00000000-0005-0000-0000-0000BC060000}"/>
    <cellStyle name="Comma 2 3 6 3 2 2 4" xfId="5791" xr:uid="{00000000-0005-0000-0000-0000BD060000}"/>
    <cellStyle name="Comma 2 3 6 3 2 2 4 2" xfId="15843" xr:uid="{00000000-0005-0000-0000-0000BE060000}"/>
    <cellStyle name="Comma 2 3 6 3 2 2 4 2 2" xfId="46165" xr:uid="{00000000-0005-0000-0000-0000BF060000}"/>
    <cellStyle name="Comma 2 3 6 3 2 2 4 2 3" xfId="30941" xr:uid="{00000000-0005-0000-0000-0000C0060000}"/>
    <cellStyle name="Comma 2 3 6 3 2 2 4 3" xfId="10823" xr:uid="{00000000-0005-0000-0000-0000C1060000}"/>
    <cellStyle name="Comma 2 3 6 3 2 2 4 3 2" xfId="41148" xr:uid="{00000000-0005-0000-0000-0000C2060000}"/>
    <cellStyle name="Comma 2 3 6 3 2 2 4 3 3" xfId="25924" xr:uid="{00000000-0005-0000-0000-0000C3060000}"/>
    <cellStyle name="Comma 2 3 6 3 2 2 4 4" xfId="36135" xr:uid="{00000000-0005-0000-0000-0000C4060000}"/>
    <cellStyle name="Comma 2 3 6 3 2 2 4 5" xfId="20911" xr:uid="{00000000-0005-0000-0000-0000C5060000}"/>
    <cellStyle name="Comma 2 3 6 3 2 2 5" xfId="12501" xr:uid="{00000000-0005-0000-0000-0000C6060000}"/>
    <cellStyle name="Comma 2 3 6 3 2 2 5 2" xfId="42823" xr:uid="{00000000-0005-0000-0000-0000C7060000}"/>
    <cellStyle name="Comma 2 3 6 3 2 2 5 3" xfId="27599" xr:uid="{00000000-0005-0000-0000-0000C8060000}"/>
    <cellStyle name="Comma 2 3 6 3 2 2 6" xfId="7480" xr:uid="{00000000-0005-0000-0000-0000C9060000}"/>
    <cellStyle name="Comma 2 3 6 3 2 2 6 2" xfId="37806" xr:uid="{00000000-0005-0000-0000-0000CA060000}"/>
    <cellStyle name="Comma 2 3 6 3 2 2 6 3" xfId="22582" xr:uid="{00000000-0005-0000-0000-0000CB060000}"/>
    <cellStyle name="Comma 2 3 6 3 2 2 7" xfId="32794" xr:uid="{00000000-0005-0000-0000-0000CC060000}"/>
    <cellStyle name="Comma 2 3 6 3 2 2 8" xfId="17569" xr:uid="{00000000-0005-0000-0000-0000CD060000}"/>
    <cellStyle name="Comma 2 3 6 3 2 3" xfId="2827" xr:uid="{00000000-0005-0000-0000-0000CE060000}"/>
    <cellStyle name="Comma 2 3 6 3 2 3 2" xfId="4517" xr:uid="{00000000-0005-0000-0000-0000CF060000}"/>
    <cellStyle name="Comma 2 3 6 3 2 3 2 2" xfId="14590" xr:uid="{00000000-0005-0000-0000-0000D0060000}"/>
    <cellStyle name="Comma 2 3 6 3 2 3 2 2 2" xfId="44912" xr:uid="{00000000-0005-0000-0000-0000D1060000}"/>
    <cellStyle name="Comma 2 3 6 3 2 3 2 2 3" xfId="29688" xr:uid="{00000000-0005-0000-0000-0000D2060000}"/>
    <cellStyle name="Comma 2 3 6 3 2 3 2 3" xfId="9570" xr:uid="{00000000-0005-0000-0000-0000D3060000}"/>
    <cellStyle name="Comma 2 3 6 3 2 3 2 3 2" xfId="39895" xr:uid="{00000000-0005-0000-0000-0000D4060000}"/>
    <cellStyle name="Comma 2 3 6 3 2 3 2 3 3" xfId="24671" xr:uid="{00000000-0005-0000-0000-0000D5060000}"/>
    <cellStyle name="Comma 2 3 6 3 2 3 2 4" xfId="34882" xr:uid="{00000000-0005-0000-0000-0000D6060000}"/>
    <cellStyle name="Comma 2 3 6 3 2 3 2 5" xfId="19658" xr:uid="{00000000-0005-0000-0000-0000D7060000}"/>
    <cellStyle name="Comma 2 3 6 3 2 3 3" xfId="6209" xr:uid="{00000000-0005-0000-0000-0000D8060000}"/>
    <cellStyle name="Comma 2 3 6 3 2 3 3 2" xfId="16261" xr:uid="{00000000-0005-0000-0000-0000D9060000}"/>
    <cellStyle name="Comma 2 3 6 3 2 3 3 2 2" xfId="46583" xr:uid="{00000000-0005-0000-0000-0000DA060000}"/>
    <cellStyle name="Comma 2 3 6 3 2 3 3 2 3" xfId="31359" xr:uid="{00000000-0005-0000-0000-0000DB060000}"/>
    <cellStyle name="Comma 2 3 6 3 2 3 3 3" xfId="11241" xr:uid="{00000000-0005-0000-0000-0000DC060000}"/>
    <cellStyle name="Comma 2 3 6 3 2 3 3 3 2" xfId="41566" xr:uid="{00000000-0005-0000-0000-0000DD060000}"/>
    <cellStyle name="Comma 2 3 6 3 2 3 3 3 3" xfId="26342" xr:uid="{00000000-0005-0000-0000-0000DE060000}"/>
    <cellStyle name="Comma 2 3 6 3 2 3 3 4" xfId="36553" xr:uid="{00000000-0005-0000-0000-0000DF060000}"/>
    <cellStyle name="Comma 2 3 6 3 2 3 3 5" xfId="21329" xr:uid="{00000000-0005-0000-0000-0000E0060000}"/>
    <cellStyle name="Comma 2 3 6 3 2 3 4" xfId="12919" xr:uid="{00000000-0005-0000-0000-0000E1060000}"/>
    <cellStyle name="Comma 2 3 6 3 2 3 4 2" xfId="43241" xr:uid="{00000000-0005-0000-0000-0000E2060000}"/>
    <cellStyle name="Comma 2 3 6 3 2 3 4 3" xfId="28017" xr:uid="{00000000-0005-0000-0000-0000E3060000}"/>
    <cellStyle name="Comma 2 3 6 3 2 3 5" xfId="7898" xr:uid="{00000000-0005-0000-0000-0000E4060000}"/>
    <cellStyle name="Comma 2 3 6 3 2 3 5 2" xfId="38224" xr:uid="{00000000-0005-0000-0000-0000E5060000}"/>
    <cellStyle name="Comma 2 3 6 3 2 3 5 3" xfId="23000" xr:uid="{00000000-0005-0000-0000-0000E6060000}"/>
    <cellStyle name="Comma 2 3 6 3 2 3 6" xfId="33212" xr:uid="{00000000-0005-0000-0000-0000E7060000}"/>
    <cellStyle name="Comma 2 3 6 3 2 3 7" xfId="17987" xr:uid="{00000000-0005-0000-0000-0000E8060000}"/>
    <cellStyle name="Comma 2 3 6 3 2 4" xfId="3680" xr:uid="{00000000-0005-0000-0000-0000E9060000}"/>
    <cellStyle name="Comma 2 3 6 3 2 4 2" xfId="13754" xr:uid="{00000000-0005-0000-0000-0000EA060000}"/>
    <cellStyle name="Comma 2 3 6 3 2 4 2 2" xfId="44076" xr:uid="{00000000-0005-0000-0000-0000EB060000}"/>
    <cellStyle name="Comma 2 3 6 3 2 4 2 3" xfId="28852" xr:uid="{00000000-0005-0000-0000-0000EC060000}"/>
    <cellStyle name="Comma 2 3 6 3 2 4 3" xfId="8734" xr:uid="{00000000-0005-0000-0000-0000ED060000}"/>
    <cellStyle name="Comma 2 3 6 3 2 4 3 2" xfId="39059" xr:uid="{00000000-0005-0000-0000-0000EE060000}"/>
    <cellStyle name="Comma 2 3 6 3 2 4 3 3" xfId="23835" xr:uid="{00000000-0005-0000-0000-0000EF060000}"/>
    <cellStyle name="Comma 2 3 6 3 2 4 4" xfId="34046" xr:uid="{00000000-0005-0000-0000-0000F0060000}"/>
    <cellStyle name="Comma 2 3 6 3 2 4 5" xfId="18822" xr:uid="{00000000-0005-0000-0000-0000F1060000}"/>
    <cellStyle name="Comma 2 3 6 3 2 5" xfId="5373" xr:uid="{00000000-0005-0000-0000-0000F2060000}"/>
    <cellStyle name="Comma 2 3 6 3 2 5 2" xfId="15425" xr:uid="{00000000-0005-0000-0000-0000F3060000}"/>
    <cellStyle name="Comma 2 3 6 3 2 5 2 2" xfId="45747" xr:uid="{00000000-0005-0000-0000-0000F4060000}"/>
    <cellStyle name="Comma 2 3 6 3 2 5 2 3" xfId="30523" xr:uid="{00000000-0005-0000-0000-0000F5060000}"/>
    <cellStyle name="Comma 2 3 6 3 2 5 3" xfId="10405" xr:uid="{00000000-0005-0000-0000-0000F6060000}"/>
    <cellStyle name="Comma 2 3 6 3 2 5 3 2" xfId="40730" xr:uid="{00000000-0005-0000-0000-0000F7060000}"/>
    <cellStyle name="Comma 2 3 6 3 2 5 3 3" xfId="25506" xr:uid="{00000000-0005-0000-0000-0000F8060000}"/>
    <cellStyle name="Comma 2 3 6 3 2 5 4" xfId="35717" xr:uid="{00000000-0005-0000-0000-0000F9060000}"/>
    <cellStyle name="Comma 2 3 6 3 2 5 5" xfId="20493" xr:uid="{00000000-0005-0000-0000-0000FA060000}"/>
    <cellStyle name="Comma 2 3 6 3 2 6" xfId="12083" xr:uid="{00000000-0005-0000-0000-0000FB060000}"/>
    <cellStyle name="Comma 2 3 6 3 2 6 2" xfId="42405" xr:uid="{00000000-0005-0000-0000-0000FC060000}"/>
    <cellStyle name="Comma 2 3 6 3 2 6 3" xfId="27181" xr:uid="{00000000-0005-0000-0000-0000FD060000}"/>
    <cellStyle name="Comma 2 3 6 3 2 7" xfId="7062" xr:uid="{00000000-0005-0000-0000-0000FE060000}"/>
    <cellStyle name="Comma 2 3 6 3 2 7 2" xfId="37388" xr:uid="{00000000-0005-0000-0000-0000FF060000}"/>
    <cellStyle name="Comma 2 3 6 3 2 7 3" xfId="22164" xr:uid="{00000000-0005-0000-0000-000000070000}"/>
    <cellStyle name="Comma 2 3 6 3 2 8" xfId="32376" xr:uid="{00000000-0005-0000-0000-000001070000}"/>
    <cellStyle name="Comma 2 3 6 3 2 9" xfId="17151" xr:uid="{00000000-0005-0000-0000-000002070000}"/>
    <cellStyle name="Comma 2 3 6 3 3" xfId="2198" xr:uid="{00000000-0005-0000-0000-000003070000}"/>
    <cellStyle name="Comma 2 3 6 3 3 2" xfId="3037" xr:uid="{00000000-0005-0000-0000-000004070000}"/>
    <cellStyle name="Comma 2 3 6 3 3 2 2" xfId="4727" xr:uid="{00000000-0005-0000-0000-000005070000}"/>
    <cellStyle name="Comma 2 3 6 3 3 2 2 2" xfId="14800" xr:uid="{00000000-0005-0000-0000-000006070000}"/>
    <cellStyle name="Comma 2 3 6 3 3 2 2 2 2" xfId="45122" xr:uid="{00000000-0005-0000-0000-000007070000}"/>
    <cellStyle name="Comma 2 3 6 3 3 2 2 2 3" xfId="29898" xr:uid="{00000000-0005-0000-0000-000008070000}"/>
    <cellStyle name="Comma 2 3 6 3 3 2 2 3" xfId="9780" xr:uid="{00000000-0005-0000-0000-000009070000}"/>
    <cellStyle name="Comma 2 3 6 3 3 2 2 3 2" xfId="40105" xr:uid="{00000000-0005-0000-0000-00000A070000}"/>
    <cellStyle name="Comma 2 3 6 3 3 2 2 3 3" xfId="24881" xr:uid="{00000000-0005-0000-0000-00000B070000}"/>
    <cellStyle name="Comma 2 3 6 3 3 2 2 4" xfId="35092" xr:uid="{00000000-0005-0000-0000-00000C070000}"/>
    <cellStyle name="Comma 2 3 6 3 3 2 2 5" xfId="19868" xr:uid="{00000000-0005-0000-0000-00000D070000}"/>
    <cellStyle name="Comma 2 3 6 3 3 2 3" xfId="6419" xr:uid="{00000000-0005-0000-0000-00000E070000}"/>
    <cellStyle name="Comma 2 3 6 3 3 2 3 2" xfId="16471" xr:uid="{00000000-0005-0000-0000-00000F070000}"/>
    <cellStyle name="Comma 2 3 6 3 3 2 3 2 2" xfId="46793" xr:uid="{00000000-0005-0000-0000-000010070000}"/>
    <cellStyle name="Comma 2 3 6 3 3 2 3 2 3" xfId="31569" xr:uid="{00000000-0005-0000-0000-000011070000}"/>
    <cellStyle name="Comma 2 3 6 3 3 2 3 3" xfId="11451" xr:uid="{00000000-0005-0000-0000-000012070000}"/>
    <cellStyle name="Comma 2 3 6 3 3 2 3 3 2" xfId="41776" xr:uid="{00000000-0005-0000-0000-000013070000}"/>
    <cellStyle name="Comma 2 3 6 3 3 2 3 3 3" xfId="26552" xr:uid="{00000000-0005-0000-0000-000014070000}"/>
    <cellStyle name="Comma 2 3 6 3 3 2 3 4" xfId="36763" xr:uid="{00000000-0005-0000-0000-000015070000}"/>
    <cellStyle name="Comma 2 3 6 3 3 2 3 5" xfId="21539" xr:uid="{00000000-0005-0000-0000-000016070000}"/>
    <cellStyle name="Comma 2 3 6 3 3 2 4" xfId="13129" xr:uid="{00000000-0005-0000-0000-000017070000}"/>
    <cellStyle name="Comma 2 3 6 3 3 2 4 2" xfId="43451" xr:uid="{00000000-0005-0000-0000-000018070000}"/>
    <cellStyle name="Comma 2 3 6 3 3 2 4 3" xfId="28227" xr:uid="{00000000-0005-0000-0000-000019070000}"/>
    <cellStyle name="Comma 2 3 6 3 3 2 5" xfId="8108" xr:uid="{00000000-0005-0000-0000-00001A070000}"/>
    <cellStyle name="Comma 2 3 6 3 3 2 5 2" xfId="38434" xr:uid="{00000000-0005-0000-0000-00001B070000}"/>
    <cellStyle name="Comma 2 3 6 3 3 2 5 3" xfId="23210" xr:uid="{00000000-0005-0000-0000-00001C070000}"/>
    <cellStyle name="Comma 2 3 6 3 3 2 6" xfId="33422" xr:uid="{00000000-0005-0000-0000-00001D070000}"/>
    <cellStyle name="Comma 2 3 6 3 3 2 7" xfId="18197" xr:uid="{00000000-0005-0000-0000-00001E070000}"/>
    <cellStyle name="Comma 2 3 6 3 3 3" xfId="3890" xr:uid="{00000000-0005-0000-0000-00001F070000}"/>
    <cellStyle name="Comma 2 3 6 3 3 3 2" xfId="13964" xr:uid="{00000000-0005-0000-0000-000020070000}"/>
    <cellStyle name="Comma 2 3 6 3 3 3 2 2" xfId="44286" xr:uid="{00000000-0005-0000-0000-000021070000}"/>
    <cellStyle name="Comma 2 3 6 3 3 3 2 3" xfId="29062" xr:uid="{00000000-0005-0000-0000-000022070000}"/>
    <cellStyle name="Comma 2 3 6 3 3 3 3" xfId="8944" xr:uid="{00000000-0005-0000-0000-000023070000}"/>
    <cellStyle name="Comma 2 3 6 3 3 3 3 2" xfId="39269" xr:uid="{00000000-0005-0000-0000-000024070000}"/>
    <cellStyle name="Comma 2 3 6 3 3 3 3 3" xfId="24045" xr:uid="{00000000-0005-0000-0000-000025070000}"/>
    <cellStyle name="Comma 2 3 6 3 3 3 4" xfId="34256" xr:uid="{00000000-0005-0000-0000-000026070000}"/>
    <cellStyle name="Comma 2 3 6 3 3 3 5" xfId="19032" xr:uid="{00000000-0005-0000-0000-000027070000}"/>
    <cellStyle name="Comma 2 3 6 3 3 4" xfId="5583" xr:uid="{00000000-0005-0000-0000-000028070000}"/>
    <cellStyle name="Comma 2 3 6 3 3 4 2" xfId="15635" xr:uid="{00000000-0005-0000-0000-000029070000}"/>
    <cellStyle name="Comma 2 3 6 3 3 4 2 2" xfId="45957" xr:uid="{00000000-0005-0000-0000-00002A070000}"/>
    <cellStyle name="Comma 2 3 6 3 3 4 2 3" xfId="30733" xr:uid="{00000000-0005-0000-0000-00002B070000}"/>
    <cellStyle name="Comma 2 3 6 3 3 4 3" xfId="10615" xr:uid="{00000000-0005-0000-0000-00002C070000}"/>
    <cellStyle name="Comma 2 3 6 3 3 4 3 2" xfId="40940" xr:uid="{00000000-0005-0000-0000-00002D070000}"/>
    <cellStyle name="Comma 2 3 6 3 3 4 3 3" xfId="25716" xr:uid="{00000000-0005-0000-0000-00002E070000}"/>
    <cellStyle name="Comma 2 3 6 3 3 4 4" xfId="35927" xr:uid="{00000000-0005-0000-0000-00002F070000}"/>
    <cellStyle name="Comma 2 3 6 3 3 4 5" xfId="20703" xr:uid="{00000000-0005-0000-0000-000030070000}"/>
    <cellStyle name="Comma 2 3 6 3 3 5" xfId="12293" xr:uid="{00000000-0005-0000-0000-000031070000}"/>
    <cellStyle name="Comma 2 3 6 3 3 5 2" xfId="42615" xr:uid="{00000000-0005-0000-0000-000032070000}"/>
    <cellStyle name="Comma 2 3 6 3 3 5 3" xfId="27391" xr:uid="{00000000-0005-0000-0000-000033070000}"/>
    <cellStyle name="Comma 2 3 6 3 3 6" xfId="7272" xr:uid="{00000000-0005-0000-0000-000034070000}"/>
    <cellStyle name="Comma 2 3 6 3 3 6 2" xfId="37598" xr:uid="{00000000-0005-0000-0000-000035070000}"/>
    <cellStyle name="Comma 2 3 6 3 3 6 3" xfId="22374" xr:uid="{00000000-0005-0000-0000-000036070000}"/>
    <cellStyle name="Comma 2 3 6 3 3 7" xfId="32586" xr:uid="{00000000-0005-0000-0000-000037070000}"/>
    <cellStyle name="Comma 2 3 6 3 3 8" xfId="17361" xr:uid="{00000000-0005-0000-0000-000038070000}"/>
    <cellStyle name="Comma 2 3 6 3 4" xfId="2619" xr:uid="{00000000-0005-0000-0000-000039070000}"/>
    <cellStyle name="Comma 2 3 6 3 4 2" xfId="4309" xr:uid="{00000000-0005-0000-0000-00003A070000}"/>
    <cellStyle name="Comma 2 3 6 3 4 2 2" xfId="14382" xr:uid="{00000000-0005-0000-0000-00003B070000}"/>
    <cellStyle name="Comma 2 3 6 3 4 2 2 2" xfId="44704" xr:uid="{00000000-0005-0000-0000-00003C070000}"/>
    <cellStyle name="Comma 2 3 6 3 4 2 2 3" xfId="29480" xr:uid="{00000000-0005-0000-0000-00003D070000}"/>
    <cellStyle name="Comma 2 3 6 3 4 2 3" xfId="9362" xr:uid="{00000000-0005-0000-0000-00003E070000}"/>
    <cellStyle name="Comma 2 3 6 3 4 2 3 2" xfId="39687" xr:uid="{00000000-0005-0000-0000-00003F070000}"/>
    <cellStyle name="Comma 2 3 6 3 4 2 3 3" xfId="24463" xr:uid="{00000000-0005-0000-0000-000040070000}"/>
    <cellStyle name="Comma 2 3 6 3 4 2 4" xfId="34674" xr:uid="{00000000-0005-0000-0000-000041070000}"/>
    <cellStyle name="Comma 2 3 6 3 4 2 5" xfId="19450" xr:uid="{00000000-0005-0000-0000-000042070000}"/>
    <cellStyle name="Comma 2 3 6 3 4 3" xfId="6001" xr:uid="{00000000-0005-0000-0000-000043070000}"/>
    <cellStyle name="Comma 2 3 6 3 4 3 2" xfId="16053" xr:uid="{00000000-0005-0000-0000-000044070000}"/>
    <cellStyle name="Comma 2 3 6 3 4 3 2 2" xfId="46375" xr:uid="{00000000-0005-0000-0000-000045070000}"/>
    <cellStyle name="Comma 2 3 6 3 4 3 2 3" xfId="31151" xr:uid="{00000000-0005-0000-0000-000046070000}"/>
    <cellStyle name="Comma 2 3 6 3 4 3 3" xfId="11033" xr:uid="{00000000-0005-0000-0000-000047070000}"/>
    <cellStyle name="Comma 2 3 6 3 4 3 3 2" xfId="41358" xr:uid="{00000000-0005-0000-0000-000048070000}"/>
    <cellStyle name="Comma 2 3 6 3 4 3 3 3" xfId="26134" xr:uid="{00000000-0005-0000-0000-000049070000}"/>
    <cellStyle name="Comma 2 3 6 3 4 3 4" xfId="36345" xr:uid="{00000000-0005-0000-0000-00004A070000}"/>
    <cellStyle name="Comma 2 3 6 3 4 3 5" xfId="21121" xr:uid="{00000000-0005-0000-0000-00004B070000}"/>
    <cellStyle name="Comma 2 3 6 3 4 4" xfId="12711" xr:uid="{00000000-0005-0000-0000-00004C070000}"/>
    <cellStyle name="Comma 2 3 6 3 4 4 2" xfId="43033" xr:uid="{00000000-0005-0000-0000-00004D070000}"/>
    <cellStyle name="Comma 2 3 6 3 4 4 3" xfId="27809" xr:uid="{00000000-0005-0000-0000-00004E070000}"/>
    <cellStyle name="Comma 2 3 6 3 4 5" xfId="7690" xr:uid="{00000000-0005-0000-0000-00004F070000}"/>
    <cellStyle name="Comma 2 3 6 3 4 5 2" xfId="38016" xr:uid="{00000000-0005-0000-0000-000050070000}"/>
    <cellStyle name="Comma 2 3 6 3 4 5 3" xfId="22792" xr:uid="{00000000-0005-0000-0000-000051070000}"/>
    <cellStyle name="Comma 2 3 6 3 4 6" xfId="33004" xr:uid="{00000000-0005-0000-0000-000052070000}"/>
    <cellStyle name="Comma 2 3 6 3 4 7" xfId="17779" xr:uid="{00000000-0005-0000-0000-000053070000}"/>
    <cellStyle name="Comma 2 3 6 3 5" xfId="3472" xr:uid="{00000000-0005-0000-0000-000054070000}"/>
    <cellStyle name="Comma 2 3 6 3 5 2" xfId="13546" xr:uid="{00000000-0005-0000-0000-000055070000}"/>
    <cellStyle name="Comma 2 3 6 3 5 2 2" xfId="43868" xr:uid="{00000000-0005-0000-0000-000056070000}"/>
    <cellStyle name="Comma 2 3 6 3 5 2 3" xfId="28644" xr:uid="{00000000-0005-0000-0000-000057070000}"/>
    <cellStyle name="Comma 2 3 6 3 5 3" xfId="8526" xr:uid="{00000000-0005-0000-0000-000058070000}"/>
    <cellStyle name="Comma 2 3 6 3 5 3 2" xfId="38851" xr:uid="{00000000-0005-0000-0000-000059070000}"/>
    <cellStyle name="Comma 2 3 6 3 5 3 3" xfId="23627" xr:uid="{00000000-0005-0000-0000-00005A070000}"/>
    <cellStyle name="Comma 2 3 6 3 5 4" xfId="33838" xr:uid="{00000000-0005-0000-0000-00005B070000}"/>
    <cellStyle name="Comma 2 3 6 3 5 5" xfId="18614" xr:uid="{00000000-0005-0000-0000-00005C070000}"/>
    <cellStyle name="Comma 2 3 6 3 6" xfId="5165" xr:uid="{00000000-0005-0000-0000-00005D070000}"/>
    <cellStyle name="Comma 2 3 6 3 6 2" xfId="15217" xr:uid="{00000000-0005-0000-0000-00005E070000}"/>
    <cellStyle name="Comma 2 3 6 3 6 2 2" xfId="45539" xr:uid="{00000000-0005-0000-0000-00005F070000}"/>
    <cellStyle name="Comma 2 3 6 3 6 2 3" xfId="30315" xr:uid="{00000000-0005-0000-0000-000060070000}"/>
    <cellStyle name="Comma 2 3 6 3 6 3" xfId="10197" xr:uid="{00000000-0005-0000-0000-000061070000}"/>
    <cellStyle name="Comma 2 3 6 3 6 3 2" xfId="40522" xr:uid="{00000000-0005-0000-0000-000062070000}"/>
    <cellStyle name="Comma 2 3 6 3 6 3 3" xfId="25298" xr:uid="{00000000-0005-0000-0000-000063070000}"/>
    <cellStyle name="Comma 2 3 6 3 6 4" xfId="35509" xr:uid="{00000000-0005-0000-0000-000064070000}"/>
    <cellStyle name="Comma 2 3 6 3 6 5" xfId="20285" xr:uid="{00000000-0005-0000-0000-000065070000}"/>
    <cellStyle name="Comma 2 3 6 3 7" xfId="11875" xr:uid="{00000000-0005-0000-0000-000066070000}"/>
    <cellStyle name="Comma 2 3 6 3 7 2" xfId="42197" xr:uid="{00000000-0005-0000-0000-000067070000}"/>
    <cellStyle name="Comma 2 3 6 3 7 3" xfId="26973" xr:uid="{00000000-0005-0000-0000-000068070000}"/>
    <cellStyle name="Comma 2 3 6 3 8" xfId="6854" xr:uid="{00000000-0005-0000-0000-000069070000}"/>
    <cellStyle name="Comma 2 3 6 3 8 2" xfId="37180" xr:uid="{00000000-0005-0000-0000-00006A070000}"/>
    <cellStyle name="Comma 2 3 6 3 8 3" xfId="21956" xr:uid="{00000000-0005-0000-0000-00006B070000}"/>
    <cellStyle name="Comma 2 3 6 3 9" xfId="32169" xr:uid="{00000000-0005-0000-0000-00006C070000}"/>
    <cellStyle name="Comma 2 3 6 4" xfId="1879" xr:uid="{00000000-0005-0000-0000-00006D070000}"/>
    <cellStyle name="Comma 2 3 6 4 2" xfId="2302" xr:uid="{00000000-0005-0000-0000-00006E070000}"/>
    <cellStyle name="Comma 2 3 6 4 2 2" xfId="3141" xr:uid="{00000000-0005-0000-0000-00006F070000}"/>
    <cellStyle name="Comma 2 3 6 4 2 2 2" xfId="4831" xr:uid="{00000000-0005-0000-0000-000070070000}"/>
    <cellStyle name="Comma 2 3 6 4 2 2 2 2" xfId="14904" xr:uid="{00000000-0005-0000-0000-000071070000}"/>
    <cellStyle name="Comma 2 3 6 4 2 2 2 2 2" xfId="45226" xr:uid="{00000000-0005-0000-0000-000072070000}"/>
    <cellStyle name="Comma 2 3 6 4 2 2 2 2 3" xfId="30002" xr:uid="{00000000-0005-0000-0000-000073070000}"/>
    <cellStyle name="Comma 2 3 6 4 2 2 2 3" xfId="9884" xr:uid="{00000000-0005-0000-0000-000074070000}"/>
    <cellStyle name="Comma 2 3 6 4 2 2 2 3 2" xfId="40209" xr:uid="{00000000-0005-0000-0000-000075070000}"/>
    <cellStyle name="Comma 2 3 6 4 2 2 2 3 3" xfId="24985" xr:uid="{00000000-0005-0000-0000-000076070000}"/>
    <cellStyle name="Comma 2 3 6 4 2 2 2 4" xfId="35196" xr:uid="{00000000-0005-0000-0000-000077070000}"/>
    <cellStyle name="Comma 2 3 6 4 2 2 2 5" xfId="19972" xr:uid="{00000000-0005-0000-0000-000078070000}"/>
    <cellStyle name="Comma 2 3 6 4 2 2 3" xfId="6523" xr:uid="{00000000-0005-0000-0000-000079070000}"/>
    <cellStyle name="Comma 2 3 6 4 2 2 3 2" xfId="16575" xr:uid="{00000000-0005-0000-0000-00007A070000}"/>
    <cellStyle name="Comma 2 3 6 4 2 2 3 2 2" xfId="46897" xr:uid="{00000000-0005-0000-0000-00007B070000}"/>
    <cellStyle name="Comma 2 3 6 4 2 2 3 2 3" xfId="31673" xr:uid="{00000000-0005-0000-0000-00007C070000}"/>
    <cellStyle name="Comma 2 3 6 4 2 2 3 3" xfId="11555" xr:uid="{00000000-0005-0000-0000-00007D070000}"/>
    <cellStyle name="Comma 2 3 6 4 2 2 3 3 2" xfId="41880" xr:uid="{00000000-0005-0000-0000-00007E070000}"/>
    <cellStyle name="Comma 2 3 6 4 2 2 3 3 3" xfId="26656" xr:uid="{00000000-0005-0000-0000-00007F070000}"/>
    <cellStyle name="Comma 2 3 6 4 2 2 3 4" xfId="36867" xr:uid="{00000000-0005-0000-0000-000080070000}"/>
    <cellStyle name="Comma 2 3 6 4 2 2 3 5" xfId="21643" xr:uid="{00000000-0005-0000-0000-000081070000}"/>
    <cellStyle name="Comma 2 3 6 4 2 2 4" xfId="13233" xr:uid="{00000000-0005-0000-0000-000082070000}"/>
    <cellStyle name="Comma 2 3 6 4 2 2 4 2" xfId="43555" xr:uid="{00000000-0005-0000-0000-000083070000}"/>
    <cellStyle name="Comma 2 3 6 4 2 2 4 3" xfId="28331" xr:uid="{00000000-0005-0000-0000-000084070000}"/>
    <cellStyle name="Comma 2 3 6 4 2 2 5" xfId="8212" xr:uid="{00000000-0005-0000-0000-000085070000}"/>
    <cellStyle name="Comma 2 3 6 4 2 2 5 2" xfId="38538" xr:uid="{00000000-0005-0000-0000-000086070000}"/>
    <cellStyle name="Comma 2 3 6 4 2 2 5 3" xfId="23314" xr:uid="{00000000-0005-0000-0000-000087070000}"/>
    <cellStyle name="Comma 2 3 6 4 2 2 6" xfId="33526" xr:uid="{00000000-0005-0000-0000-000088070000}"/>
    <cellStyle name="Comma 2 3 6 4 2 2 7" xfId="18301" xr:uid="{00000000-0005-0000-0000-000089070000}"/>
    <cellStyle name="Comma 2 3 6 4 2 3" xfId="3994" xr:uid="{00000000-0005-0000-0000-00008A070000}"/>
    <cellStyle name="Comma 2 3 6 4 2 3 2" xfId="14068" xr:uid="{00000000-0005-0000-0000-00008B070000}"/>
    <cellStyle name="Comma 2 3 6 4 2 3 2 2" xfId="44390" xr:uid="{00000000-0005-0000-0000-00008C070000}"/>
    <cellStyle name="Comma 2 3 6 4 2 3 2 3" xfId="29166" xr:uid="{00000000-0005-0000-0000-00008D070000}"/>
    <cellStyle name="Comma 2 3 6 4 2 3 3" xfId="9048" xr:uid="{00000000-0005-0000-0000-00008E070000}"/>
    <cellStyle name="Comma 2 3 6 4 2 3 3 2" xfId="39373" xr:uid="{00000000-0005-0000-0000-00008F070000}"/>
    <cellStyle name="Comma 2 3 6 4 2 3 3 3" xfId="24149" xr:uid="{00000000-0005-0000-0000-000090070000}"/>
    <cellStyle name="Comma 2 3 6 4 2 3 4" xfId="34360" xr:uid="{00000000-0005-0000-0000-000091070000}"/>
    <cellStyle name="Comma 2 3 6 4 2 3 5" xfId="19136" xr:uid="{00000000-0005-0000-0000-000092070000}"/>
    <cellStyle name="Comma 2 3 6 4 2 4" xfId="5687" xr:uid="{00000000-0005-0000-0000-000093070000}"/>
    <cellStyle name="Comma 2 3 6 4 2 4 2" xfId="15739" xr:uid="{00000000-0005-0000-0000-000094070000}"/>
    <cellStyle name="Comma 2 3 6 4 2 4 2 2" xfId="46061" xr:uid="{00000000-0005-0000-0000-000095070000}"/>
    <cellStyle name="Comma 2 3 6 4 2 4 2 3" xfId="30837" xr:uid="{00000000-0005-0000-0000-000096070000}"/>
    <cellStyle name="Comma 2 3 6 4 2 4 3" xfId="10719" xr:uid="{00000000-0005-0000-0000-000097070000}"/>
    <cellStyle name="Comma 2 3 6 4 2 4 3 2" xfId="41044" xr:uid="{00000000-0005-0000-0000-000098070000}"/>
    <cellStyle name="Comma 2 3 6 4 2 4 3 3" xfId="25820" xr:uid="{00000000-0005-0000-0000-000099070000}"/>
    <cellStyle name="Comma 2 3 6 4 2 4 4" xfId="36031" xr:uid="{00000000-0005-0000-0000-00009A070000}"/>
    <cellStyle name="Comma 2 3 6 4 2 4 5" xfId="20807" xr:uid="{00000000-0005-0000-0000-00009B070000}"/>
    <cellStyle name="Comma 2 3 6 4 2 5" xfId="12397" xr:uid="{00000000-0005-0000-0000-00009C070000}"/>
    <cellStyle name="Comma 2 3 6 4 2 5 2" xfId="42719" xr:uid="{00000000-0005-0000-0000-00009D070000}"/>
    <cellStyle name="Comma 2 3 6 4 2 5 3" xfId="27495" xr:uid="{00000000-0005-0000-0000-00009E070000}"/>
    <cellStyle name="Comma 2 3 6 4 2 6" xfId="7376" xr:uid="{00000000-0005-0000-0000-00009F070000}"/>
    <cellStyle name="Comma 2 3 6 4 2 6 2" xfId="37702" xr:uid="{00000000-0005-0000-0000-0000A0070000}"/>
    <cellStyle name="Comma 2 3 6 4 2 6 3" xfId="22478" xr:uid="{00000000-0005-0000-0000-0000A1070000}"/>
    <cellStyle name="Comma 2 3 6 4 2 7" xfId="32690" xr:uid="{00000000-0005-0000-0000-0000A2070000}"/>
    <cellStyle name="Comma 2 3 6 4 2 8" xfId="17465" xr:uid="{00000000-0005-0000-0000-0000A3070000}"/>
    <cellStyle name="Comma 2 3 6 4 3" xfId="2723" xr:uid="{00000000-0005-0000-0000-0000A4070000}"/>
    <cellStyle name="Comma 2 3 6 4 3 2" xfId="4413" xr:uid="{00000000-0005-0000-0000-0000A5070000}"/>
    <cellStyle name="Comma 2 3 6 4 3 2 2" xfId="14486" xr:uid="{00000000-0005-0000-0000-0000A6070000}"/>
    <cellStyle name="Comma 2 3 6 4 3 2 2 2" xfId="44808" xr:uid="{00000000-0005-0000-0000-0000A7070000}"/>
    <cellStyle name="Comma 2 3 6 4 3 2 2 3" xfId="29584" xr:uid="{00000000-0005-0000-0000-0000A8070000}"/>
    <cellStyle name="Comma 2 3 6 4 3 2 3" xfId="9466" xr:uid="{00000000-0005-0000-0000-0000A9070000}"/>
    <cellStyle name="Comma 2 3 6 4 3 2 3 2" xfId="39791" xr:uid="{00000000-0005-0000-0000-0000AA070000}"/>
    <cellStyle name="Comma 2 3 6 4 3 2 3 3" xfId="24567" xr:uid="{00000000-0005-0000-0000-0000AB070000}"/>
    <cellStyle name="Comma 2 3 6 4 3 2 4" xfId="34778" xr:uid="{00000000-0005-0000-0000-0000AC070000}"/>
    <cellStyle name="Comma 2 3 6 4 3 2 5" xfId="19554" xr:uid="{00000000-0005-0000-0000-0000AD070000}"/>
    <cellStyle name="Comma 2 3 6 4 3 3" xfId="6105" xr:uid="{00000000-0005-0000-0000-0000AE070000}"/>
    <cellStyle name="Comma 2 3 6 4 3 3 2" xfId="16157" xr:uid="{00000000-0005-0000-0000-0000AF070000}"/>
    <cellStyle name="Comma 2 3 6 4 3 3 2 2" xfId="46479" xr:uid="{00000000-0005-0000-0000-0000B0070000}"/>
    <cellStyle name="Comma 2 3 6 4 3 3 2 3" xfId="31255" xr:uid="{00000000-0005-0000-0000-0000B1070000}"/>
    <cellStyle name="Comma 2 3 6 4 3 3 3" xfId="11137" xr:uid="{00000000-0005-0000-0000-0000B2070000}"/>
    <cellStyle name="Comma 2 3 6 4 3 3 3 2" xfId="41462" xr:uid="{00000000-0005-0000-0000-0000B3070000}"/>
    <cellStyle name="Comma 2 3 6 4 3 3 3 3" xfId="26238" xr:uid="{00000000-0005-0000-0000-0000B4070000}"/>
    <cellStyle name="Comma 2 3 6 4 3 3 4" xfId="36449" xr:uid="{00000000-0005-0000-0000-0000B5070000}"/>
    <cellStyle name="Comma 2 3 6 4 3 3 5" xfId="21225" xr:uid="{00000000-0005-0000-0000-0000B6070000}"/>
    <cellStyle name="Comma 2 3 6 4 3 4" xfId="12815" xr:uid="{00000000-0005-0000-0000-0000B7070000}"/>
    <cellStyle name="Comma 2 3 6 4 3 4 2" xfId="43137" xr:uid="{00000000-0005-0000-0000-0000B8070000}"/>
    <cellStyle name="Comma 2 3 6 4 3 4 3" xfId="27913" xr:uid="{00000000-0005-0000-0000-0000B9070000}"/>
    <cellStyle name="Comma 2 3 6 4 3 5" xfId="7794" xr:uid="{00000000-0005-0000-0000-0000BA070000}"/>
    <cellStyle name="Comma 2 3 6 4 3 5 2" xfId="38120" xr:uid="{00000000-0005-0000-0000-0000BB070000}"/>
    <cellStyle name="Comma 2 3 6 4 3 5 3" xfId="22896" xr:uid="{00000000-0005-0000-0000-0000BC070000}"/>
    <cellStyle name="Comma 2 3 6 4 3 6" xfId="33108" xr:uid="{00000000-0005-0000-0000-0000BD070000}"/>
    <cellStyle name="Comma 2 3 6 4 3 7" xfId="17883" xr:uid="{00000000-0005-0000-0000-0000BE070000}"/>
    <cellStyle name="Comma 2 3 6 4 4" xfId="3576" xr:uid="{00000000-0005-0000-0000-0000BF070000}"/>
    <cellStyle name="Comma 2 3 6 4 4 2" xfId="13650" xr:uid="{00000000-0005-0000-0000-0000C0070000}"/>
    <cellStyle name="Comma 2 3 6 4 4 2 2" xfId="43972" xr:uid="{00000000-0005-0000-0000-0000C1070000}"/>
    <cellStyle name="Comma 2 3 6 4 4 2 3" xfId="28748" xr:uid="{00000000-0005-0000-0000-0000C2070000}"/>
    <cellStyle name="Comma 2 3 6 4 4 3" xfId="8630" xr:uid="{00000000-0005-0000-0000-0000C3070000}"/>
    <cellStyle name="Comma 2 3 6 4 4 3 2" xfId="38955" xr:uid="{00000000-0005-0000-0000-0000C4070000}"/>
    <cellStyle name="Comma 2 3 6 4 4 3 3" xfId="23731" xr:uid="{00000000-0005-0000-0000-0000C5070000}"/>
    <cellStyle name="Comma 2 3 6 4 4 4" xfId="33942" xr:uid="{00000000-0005-0000-0000-0000C6070000}"/>
    <cellStyle name="Comma 2 3 6 4 4 5" xfId="18718" xr:uid="{00000000-0005-0000-0000-0000C7070000}"/>
    <cellStyle name="Comma 2 3 6 4 5" xfId="5269" xr:uid="{00000000-0005-0000-0000-0000C8070000}"/>
    <cellStyle name="Comma 2 3 6 4 5 2" xfId="15321" xr:uid="{00000000-0005-0000-0000-0000C9070000}"/>
    <cellStyle name="Comma 2 3 6 4 5 2 2" xfId="45643" xr:uid="{00000000-0005-0000-0000-0000CA070000}"/>
    <cellStyle name="Comma 2 3 6 4 5 2 3" xfId="30419" xr:uid="{00000000-0005-0000-0000-0000CB070000}"/>
    <cellStyle name="Comma 2 3 6 4 5 3" xfId="10301" xr:uid="{00000000-0005-0000-0000-0000CC070000}"/>
    <cellStyle name="Comma 2 3 6 4 5 3 2" xfId="40626" xr:uid="{00000000-0005-0000-0000-0000CD070000}"/>
    <cellStyle name="Comma 2 3 6 4 5 3 3" xfId="25402" xr:uid="{00000000-0005-0000-0000-0000CE070000}"/>
    <cellStyle name="Comma 2 3 6 4 5 4" xfId="35613" xr:uid="{00000000-0005-0000-0000-0000CF070000}"/>
    <cellStyle name="Comma 2 3 6 4 5 5" xfId="20389" xr:uid="{00000000-0005-0000-0000-0000D0070000}"/>
    <cellStyle name="Comma 2 3 6 4 6" xfId="11979" xr:uid="{00000000-0005-0000-0000-0000D1070000}"/>
    <cellStyle name="Comma 2 3 6 4 6 2" xfId="42301" xr:uid="{00000000-0005-0000-0000-0000D2070000}"/>
    <cellStyle name="Comma 2 3 6 4 6 3" xfId="27077" xr:uid="{00000000-0005-0000-0000-0000D3070000}"/>
    <cellStyle name="Comma 2 3 6 4 7" xfId="6958" xr:uid="{00000000-0005-0000-0000-0000D4070000}"/>
    <cellStyle name="Comma 2 3 6 4 7 2" xfId="37284" xr:uid="{00000000-0005-0000-0000-0000D5070000}"/>
    <cellStyle name="Comma 2 3 6 4 7 3" xfId="22060" xr:uid="{00000000-0005-0000-0000-0000D6070000}"/>
    <cellStyle name="Comma 2 3 6 4 8" xfId="32272" xr:uid="{00000000-0005-0000-0000-0000D7070000}"/>
    <cellStyle name="Comma 2 3 6 4 9" xfId="17047" xr:uid="{00000000-0005-0000-0000-0000D8070000}"/>
    <cellStyle name="Comma 2 3 6 5" xfId="2092" xr:uid="{00000000-0005-0000-0000-0000D9070000}"/>
    <cellStyle name="Comma 2 3 6 5 2" xfId="2933" xr:uid="{00000000-0005-0000-0000-0000DA070000}"/>
    <cellStyle name="Comma 2 3 6 5 2 2" xfId="4623" xr:uid="{00000000-0005-0000-0000-0000DB070000}"/>
    <cellStyle name="Comma 2 3 6 5 2 2 2" xfId="14696" xr:uid="{00000000-0005-0000-0000-0000DC070000}"/>
    <cellStyle name="Comma 2 3 6 5 2 2 2 2" xfId="45018" xr:uid="{00000000-0005-0000-0000-0000DD070000}"/>
    <cellStyle name="Comma 2 3 6 5 2 2 2 3" xfId="29794" xr:uid="{00000000-0005-0000-0000-0000DE070000}"/>
    <cellStyle name="Comma 2 3 6 5 2 2 3" xfId="9676" xr:uid="{00000000-0005-0000-0000-0000DF070000}"/>
    <cellStyle name="Comma 2 3 6 5 2 2 3 2" xfId="40001" xr:uid="{00000000-0005-0000-0000-0000E0070000}"/>
    <cellStyle name="Comma 2 3 6 5 2 2 3 3" xfId="24777" xr:uid="{00000000-0005-0000-0000-0000E1070000}"/>
    <cellStyle name="Comma 2 3 6 5 2 2 4" xfId="34988" xr:uid="{00000000-0005-0000-0000-0000E2070000}"/>
    <cellStyle name="Comma 2 3 6 5 2 2 5" xfId="19764" xr:uid="{00000000-0005-0000-0000-0000E3070000}"/>
    <cellStyle name="Comma 2 3 6 5 2 3" xfId="6315" xr:uid="{00000000-0005-0000-0000-0000E4070000}"/>
    <cellStyle name="Comma 2 3 6 5 2 3 2" xfId="16367" xr:uid="{00000000-0005-0000-0000-0000E5070000}"/>
    <cellStyle name="Comma 2 3 6 5 2 3 2 2" xfId="46689" xr:uid="{00000000-0005-0000-0000-0000E6070000}"/>
    <cellStyle name="Comma 2 3 6 5 2 3 2 3" xfId="31465" xr:uid="{00000000-0005-0000-0000-0000E7070000}"/>
    <cellStyle name="Comma 2 3 6 5 2 3 3" xfId="11347" xr:uid="{00000000-0005-0000-0000-0000E8070000}"/>
    <cellStyle name="Comma 2 3 6 5 2 3 3 2" xfId="41672" xr:uid="{00000000-0005-0000-0000-0000E9070000}"/>
    <cellStyle name="Comma 2 3 6 5 2 3 3 3" xfId="26448" xr:uid="{00000000-0005-0000-0000-0000EA070000}"/>
    <cellStyle name="Comma 2 3 6 5 2 3 4" xfId="36659" xr:uid="{00000000-0005-0000-0000-0000EB070000}"/>
    <cellStyle name="Comma 2 3 6 5 2 3 5" xfId="21435" xr:uid="{00000000-0005-0000-0000-0000EC070000}"/>
    <cellStyle name="Comma 2 3 6 5 2 4" xfId="13025" xr:uid="{00000000-0005-0000-0000-0000ED070000}"/>
    <cellStyle name="Comma 2 3 6 5 2 4 2" xfId="43347" xr:uid="{00000000-0005-0000-0000-0000EE070000}"/>
    <cellStyle name="Comma 2 3 6 5 2 4 3" xfId="28123" xr:uid="{00000000-0005-0000-0000-0000EF070000}"/>
    <cellStyle name="Comma 2 3 6 5 2 5" xfId="8004" xr:uid="{00000000-0005-0000-0000-0000F0070000}"/>
    <cellStyle name="Comma 2 3 6 5 2 5 2" xfId="38330" xr:uid="{00000000-0005-0000-0000-0000F1070000}"/>
    <cellStyle name="Comma 2 3 6 5 2 5 3" xfId="23106" xr:uid="{00000000-0005-0000-0000-0000F2070000}"/>
    <cellStyle name="Comma 2 3 6 5 2 6" xfId="33318" xr:uid="{00000000-0005-0000-0000-0000F3070000}"/>
    <cellStyle name="Comma 2 3 6 5 2 7" xfId="18093" xr:uid="{00000000-0005-0000-0000-0000F4070000}"/>
    <cellStyle name="Comma 2 3 6 5 3" xfId="3786" xr:uid="{00000000-0005-0000-0000-0000F5070000}"/>
    <cellStyle name="Comma 2 3 6 5 3 2" xfId="13860" xr:uid="{00000000-0005-0000-0000-0000F6070000}"/>
    <cellStyle name="Comma 2 3 6 5 3 2 2" xfId="44182" xr:uid="{00000000-0005-0000-0000-0000F7070000}"/>
    <cellStyle name="Comma 2 3 6 5 3 2 3" xfId="28958" xr:uid="{00000000-0005-0000-0000-0000F8070000}"/>
    <cellStyle name="Comma 2 3 6 5 3 3" xfId="8840" xr:uid="{00000000-0005-0000-0000-0000F9070000}"/>
    <cellStyle name="Comma 2 3 6 5 3 3 2" xfId="39165" xr:uid="{00000000-0005-0000-0000-0000FA070000}"/>
    <cellStyle name="Comma 2 3 6 5 3 3 3" xfId="23941" xr:uid="{00000000-0005-0000-0000-0000FB070000}"/>
    <cellStyle name="Comma 2 3 6 5 3 4" xfId="34152" xr:uid="{00000000-0005-0000-0000-0000FC070000}"/>
    <cellStyle name="Comma 2 3 6 5 3 5" xfId="18928" xr:uid="{00000000-0005-0000-0000-0000FD070000}"/>
    <cellStyle name="Comma 2 3 6 5 4" xfId="5479" xr:uid="{00000000-0005-0000-0000-0000FE070000}"/>
    <cellStyle name="Comma 2 3 6 5 4 2" xfId="15531" xr:uid="{00000000-0005-0000-0000-0000FF070000}"/>
    <cellStyle name="Comma 2 3 6 5 4 2 2" xfId="45853" xr:uid="{00000000-0005-0000-0000-000000080000}"/>
    <cellStyle name="Comma 2 3 6 5 4 2 3" xfId="30629" xr:uid="{00000000-0005-0000-0000-000001080000}"/>
    <cellStyle name="Comma 2 3 6 5 4 3" xfId="10511" xr:uid="{00000000-0005-0000-0000-000002080000}"/>
    <cellStyle name="Comma 2 3 6 5 4 3 2" xfId="40836" xr:uid="{00000000-0005-0000-0000-000003080000}"/>
    <cellStyle name="Comma 2 3 6 5 4 3 3" xfId="25612" xr:uid="{00000000-0005-0000-0000-000004080000}"/>
    <cellStyle name="Comma 2 3 6 5 4 4" xfId="35823" xr:uid="{00000000-0005-0000-0000-000005080000}"/>
    <cellStyle name="Comma 2 3 6 5 4 5" xfId="20599" xr:uid="{00000000-0005-0000-0000-000006080000}"/>
    <cellStyle name="Comma 2 3 6 5 5" xfId="12189" xr:uid="{00000000-0005-0000-0000-000007080000}"/>
    <cellStyle name="Comma 2 3 6 5 5 2" xfId="42511" xr:uid="{00000000-0005-0000-0000-000008080000}"/>
    <cellStyle name="Comma 2 3 6 5 5 3" xfId="27287" xr:uid="{00000000-0005-0000-0000-000009080000}"/>
    <cellStyle name="Comma 2 3 6 5 6" xfId="7168" xr:uid="{00000000-0005-0000-0000-00000A080000}"/>
    <cellStyle name="Comma 2 3 6 5 6 2" xfId="37494" xr:uid="{00000000-0005-0000-0000-00000B080000}"/>
    <cellStyle name="Comma 2 3 6 5 6 3" xfId="22270" xr:uid="{00000000-0005-0000-0000-00000C080000}"/>
    <cellStyle name="Comma 2 3 6 5 7" xfId="32482" xr:uid="{00000000-0005-0000-0000-00000D080000}"/>
    <cellStyle name="Comma 2 3 6 5 8" xfId="17257" xr:uid="{00000000-0005-0000-0000-00000E080000}"/>
    <cellStyle name="Comma 2 3 6 6" xfId="2513" xr:uid="{00000000-0005-0000-0000-00000F080000}"/>
    <cellStyle name="Comma 2 3 6 6 2" xfId="4205" xr:uid="{00000000-0005-0000-0000-000010080000}"/>
    <cellStyle name="Comma 2 3 6 6 2 2" xfId="14278" xr:uid="{00000000-0005-0000-0000-000011080000}"/>
    <cellStyle name="Comma 2 3 6 6 2 2 2" xfId="44600" xr:uid="{00000000-0005-0000-0000-000012080000}"/>
    <cellStyle name="Comma 2 3 6 6 2 2 3" xfId="29376" xr:uid="{00000000-0005-0000-0000-000013080000}"/>
    <cellStyle name="Comma 2 3 6 6 2 3" xfId="9258" xr:uid="{00000000-0005-0000-0000-000014080000}"/>
    <cellStyle name="Comma 2 3 6 6 2 3 2" xfId="39583" xr:uid="{00000000-0005-0000-0000-000015080000}"/>
    <cellStyle name="Comma 2 3 6 6 2 3 3" xfId="24359" xr:uid="{00000000-0005-0000-0000-000016080000}"/>
    <cellStyle name="Comma 2 3 6 6 2 4" xfId="34570" xr:uid="{00000000-0005-0000-0000-000017080000}"/>
    <cellStyle name="Comma 2 3 6 6 2 5" xfId="19346" xr:uid="{00000000-0005-0000-0000-000018080000}"/>
    <cellStyle name="Comma 2 3 6 6 3" xfId="5897" xr:uid="{00000000-0005-0000-0000-000019080000}"/>
    <cellStyle name="Comma 2 3 6 6 3 2" xfId="15949" xr:uid="{00000000-0005-0000-0000-00001A080000}"/>
    <cellStyle name="Comma 2 3 6 6 3 2 2" xfId="46271" xr:uid="{00000000-0005-0000-0000-00001B080000}"/>
    <cellStyle name="Comma 2 3 6 6 3 2 3" xfId="31047" xr:uid="{00000000-0005-0000-0000-00001C080000}"/>
    <cellStyle name="Comma 2 3 6 6 3 3" xfId="10929" xr:uid="{00000000-0005-0000-0000-00001D080000}"/>
    <cellStyle name="Comma 2 3 6 6 3 3 2" xfId="41254" xr:uid="{00000000-0005-0000-0000-00001E080000}"/>
    <cellStyle name="Comma 2 3 6 6 3 3 3" xfId="26030" xr:uid="{00000000-0005-0000-0000-00001F080000}"/>
    <cellStyle name="Comma 2 3 6 6 3 4" xfId="36241" xr:uid="{00000000-0005-0000-0000-000020080000}"/>
    <cellStyle name="Comma 2 3 6 6 3 5" xfId="21017" xr:uid="{00000000-0005-0000-0000-000021080000}"/>
    <cellStyle name="Comma 2 3 6 6 4" xfId="12607" xr:uid="{00000000-0005-0000-0000-000022080000}"/>
    <cellStyle name="Comma 2 3 6 6 4 2" xfId="42929" xr:uid="{00000000-0005-0000-0000-000023080000}"/>
    <cellStyle name="Comma 2 3 6 6 4 3" xfId="27705" xr:uid="{00000000-0005-0000-0000-000024080000}"/>
    <cellStyle name="Comma 2 3 6 6 5" xfId="7586" xr:uid="{00000000-0005-0000-0000-000025080000}"/>
    <cellStyle name="Comma 2 3 6 6 5 2" xfId="37912" xr:uid="{00000000-0005-0000-0000-000026080000}"/>
    <cellStyle name="Comma 2 3 6 6 5 3" xfId="22688" xr:uid="{00000000-0005-0000-0000-000027080000}"/>
    <cellStyle name="Comma 2 3 6 6 6" xfId="32900" xr:uid="{00000000-0005-0000-0000-000028080000}"/>
    <cellStyle name="Comma 2 3 6 6 7" xfId="17675" xr:uid="{00000000-0005-0000-0000-000029080000}"/>
    <cellStyle name="Comma 2 3 6 7" xfId="3362" xr:uid="{00000000-0005-0000-0000-00002A080000}"/>
    <cellStyle name="Comma 2 3 6 7 2" xfId="13442" xr:uid="{00000000-0005-0000-0000-00002B080000}"/>
    <cellStyle name="Comma 2 3 6 7 2 2" xfId="43764" xr:uid="{00000000-0005-0000-0000-00002C080000}"/>
    <cellStyle name="Comma 2 3 6 7 2 3" xfId="28540" xr:uid="{00000000-0005-0000-0000-00002D080000}"/>
    <cellStyle name="Comma 2 3 6 7 3" xfId="8422" xr:uid="{00000000-0005-0000-0000-00002E080000}"/>
    <cellStyle name="Comma 2 3 6 7 3 2" xfId="38747" xr:uid="{00000000-0005-0000-0000-00002F080000}"/>
    <cellStyle name="Comma 2 3 6 7 3 3" xfId="23523" xr:uid="{00000000-0005-0000-0000-000030080000}"/>
    <cellStyle name="Comma 2 3 6 7 4" xfId="33734" xr:uid="{00000000-0005-0000-0000-000031080000}"/>
    <cellStyle name="Comma 2 3 6 7 5" xfId="18510" xr:uid="{00000000-0005-0000-0000-000032080000}"/>
    <cellStyle name="Comma 2 3 6 8" xfId="5057" xr:uid="{00000000-0005-0000-0000-000033080000}"/>
    <cellStyle name="Comma 2 3 6 8 2" xfId="15113" xr:uid="{00000000-0005-0000-0000-000034080000}"/>
    <cellStyle name="Comma 2 3 6 8 2 2" xfId="45435" xr:uid="{00000000-0005-0000-0000-000035080000}"/>
    <cellStyle name="Comma 2 3 6 8 2 3" xfId="30211" xr:uid="{00000000-0005-0000-0000-000036080000}"/>
    <cellStyle name="Comma 2 3 6 8 3" xfId="10093" xr:uid="{00000000-0005-0000-0000-000037080000}"/>
    <cellStyle name="Comma 2 3 6 8 3 2" xfId="40418" xr:uid="{00000000-0005-0000-0000-000038080000}"/>
    <cellStyle name="Comma 2 3 6 8 3 3" xfId="25194" xr:uid="{00000000-0005-0000-0000-000039080000}"/>
    <cellStyle name="Comma 2 3 6 8 4" xfId="35405" xr:uid="{00000000-0005-0000-0000-00003A080000}"/>
    <cellStyle name="Comma 2 3 6 8 5" xfId="20181" xr:uid="{00000000-0005-0000-0000-00003B080000}"/>
    <cellStyle name="Comma 2 3 6 9" xfId="11769" xr:uid="{00000000-0005-0000-0000-00003C080000}"/>
    <cellStyle name="Comma 2 3 6 9 2" xfId="42093" xr:uid="{00000000-0005-0000-0000-00003D080000}"/>
    <cellStyle name="Comma 2 3 6 9 3" xfId="26869" xr:uid="{00000000-0005-0000-0000-00003E080000}"/>
    <cellStyle name="Comma 2 3 7" xfId="1267" xr:uid="{00000000-0005-0000-0000-00003F080000}"/>
    <cellStyle name="Comma 2 3 8" xfId="1261" xr:uid="{00000000-0005-0000-0000-000040080000}"/>
    <cellStyle name="Comma 2 3 9" xfId="359" xr:uid="{00000000-0005-0000-0000-000041080000}"/>
    <cellStyle name="Comma 2 4" xfId="47618" xr:uid="{00000000-0005-0000-0000-000042080000}"/>
    <cellStyle name="Comma 20" xfId="1810" xr:uid="{00000000-0005-0000-0000-000043080000}"/>
    <cellStyle name="Comma 21" xfId="1867" xr:uid="{00000000-0005-0000-0000-000044080000}"/>
    <cellStyle name="Comma 22" xfId="1869" xr:uid="{00000000-0005-0000-0000-000045080000}"/>
    <cellStyle name="Comma 22 2" xfId="47205" xr:uid="{00000000-0005-0000-0000-000046080000}"/>
    <cellStyle name="Comma 22 3" xfId="47410" xr:uid="{00000000-0005-0000-0000-000047080000}"/>
    <cellStyle name="Comma 23" xfId="1923" xr:uid="{00000000-0005-0000-0000-000048080000}"/>
    <cellStyle name="Comma 24" xfId="2136" xr:uid="{00000000-0005-0000-0000-000049080000}"/>
    <cellStyle name="Comma 25" xfId="2557" xr:uid="{00000000-0005-0000-0000-00004A080000}"/>
    <cellStyle name="Comma 26" xfId="3347" xr:uid="{00000000-0005-0000-0000-00004B080000}"/>
    <cellStyle name="Comma 27" xfId="3345" xr:uid="{00000000-0005-0000-0000-00004C080000}"/>
    <cellStyle name="Comma 28" xfId="3410" xr:uid="{00000000-0005-0000-0000-00004D080000}"/>
    <cellStyle name="Comma 29" xfId="5033" xr:uid="{00000000-0005-0000-0000-00004E080000}"/>
    <cellStyle name="Comma 3" xfId="36" xr:uid="{00000000-0005-0000-0000-00004F080000}"/>
    <cellStyle name="Comma 3 2" xfId="37" xr:uid="{00000000-0005-0000-0000-000050080000}"/>
    <cellStyle name="Comma 3 2 2" xfId="763" xr:uid="{00000000-0005-0000-0000-000051080000}"/>
    <cellStyle name="Comma 3 2 3" xfId="361" xr:uid="{00000000-0005-0000-0000-000052080000}"/>
    <cellStyle name="Comma 3 3" xfId="489" xr:uid="{00000000-0005-0000-0000-000053080000}"/>
    <cellStyle name="Comma 3 4" xfId="360" xr:uid="{00000000-0005-0000-0000-000054080000}"/>
    <cellStyle name="Comma 3 5" xfId="47391" xr:uid="{00000000-0005-0000-0000-000055080000}"/>
    <cellStyle name="Comma 30" xfId="5041" xr:uid="{00000000-0005-0000-0000-000056080000}"/>
    <cellStyle name="Comma 31" xfId="5040" xr:uid="{00000000-0005-0000-0000-000057080000}"/>
    <cellStyle name="Comma 32" xfId="5042" xr:uid="{00000000-0005-0000-0000-000058080000}"/>
    <cellStyle name="Comma 33" xfId="5039" xr:uid="{00000000-0005-0000-0000-000059080000}"/>
    <cellStyle name="Comma 34" xfId="5038" xr:uid="{00000000-0005-0000-0000-00005A080000}"/>
    <cellStyle name="Comma 35" xfId="5035" xr:uid="{00000000-0005-0000-0000-00005B080000}"/>
    <cellStyle name="Comma 36" xfId="5036" xr:uid="{00000000-0005-0000-0000-00005C080000}"/>
    <cellStyle name="Comma 37" xfId="5043" xr:uid="{00000000-0005-0000-0000-00005D080000}"/>
    <cellStyle name="Comma 38" xfId="5046" xr:uid="{00000000-0005-0000-0000-00005E080000}"/>
    <cellStyle name="Comma 39" xfId="3364" xr:uid="{00000000-0005-0000-0000-00005F080000}"/>
    <cellStyle name="Comma 4" xfId="38" xr:uid="{00000000-0005-0000-0000-000060080000}"/>
    <cellStyle name="Comma 4 10" xfId="1082" xr:uid="{00000000-0005-0000-0000-000061080000}"/>
    <cellStyle name="Comma 4 11" xfId="32023" xr:uid="{00000000-0005-0000-0000-000062080000}"/>
    <cellStyle name="Comma 4 12" xfId="362" xr:uid="{00000000-0005-0000-0000-000063080000}"/>
    <cellStyle name="Comma 4 13" xfId="47396" xr:uid="{00000000-0005-0000-0000-000064080000}"/>
    <cellStyle name="Comma 4 2" xfId="764" xr:uid="{00000000-0005-0000-0000-000065080000}"/>
    <cellStyle name="Comma 4 2 2" xfId="1269" xr:uid="{00000000-0005-0000-0000-000066080000}"/>
    <cellStyle name="Comma 4 3" xfId="691" xr:uid="{00000000-0005-0000-0000-000067080000}"/>
    <cellStyle name="Comma 4 4" xfId="1270" xr:uid="{00000000-0005-0000-0000-000068080000}"/>
    <cellStyle name="Comma 4 5" xfId="1271" xr:uid="{00000000-0005-0000-0000-000069080000}"/>
    <cellStyle name="Comma 4 6" xfId="1272" xr:uid="{00000000-0005-0000-0000-00006A080000}"/>
    <cellStyle name="Comma 4 7" xfId="1273" xr:uid="{00000000-0005-0000-0000-00006B080000}"/>
    <cellStyle name="Comma 4 8" xfId="1274" xr:uid="{00000000-0005-0000-0000-00006C080000}"/>
    <cellStyle name="Comma 4 9" xfId="1268" xr:uid="{00000000-0005-0000-0000-00006D080000}"/>
    <cellStyle name="Comma 40" xfId="5044" xr:uid="{00000000-0005-0000-0000-00006E080000}"/>
    <cellStyle name="Comma 41" xfId="5103" xr:uid="{00000000-0005-0000-0000-00006F080000}"/>
    <cellStyle name="Comma 42" xfId="6724" xr:uid="{00000000-0005-0000-0000-000070080000}"/>
    <cellStyle name="Comma 43" xfId="6730" xr:uid="{00000000-0005-0000-0000-000071080000}"/>
    <cellStyle name="Comma 44" xfId="6729" xr:uid="{00000000-0005-0000-0000-000072080000}"/>
    <cellStyle name="Comma 45" xfId="6731" xr:uid="{00000000-0005-0000-0000-000073080000}"/>
    <cellStyle name="Comma 46" xfId="6728" xr:uid="{00000000-0005-0000-0000-000074080000}"/>
    <cellStyle name="Comma 47" xfId="6727" xr:uid="{00000000-0005-0000-0000-000075080000}"/>
    <cellStyle name="Comma 48" xfId="11813" xr:uid="{00000000-0005-0000-0000-000076080000}"/>
    <cellStyle name="Comma 49" xfId="16785" xr:uid="{00000000-0005-0000-0000-000077080000}"/>
    <cellStyle name="Comma 5" xfId="39" xr:uid="{00000000-0005-0000-0000-000078080000}"/>
    <cellStyle name="Comma 5 2" xfId="765" xr:uid="{00000000-0005-0000-0000-000079080000}"/>
    <cellStyle name="Comma 5 3" xfId="32024" xr:uid="{00000000-0005-0000-0000-00007A080000}"/>
    <cellStyle name="Comma 5 4" xfId="31902" xr:uid="{00000000-0005-0000-0000-00007B080000}"/>
    <cellStyle name="Comma 5 5" xfId="363" xr:uid="{00000000-0005-0000-0000-00007C080000}"/>
    <cellStyle name="Comma 50" xfId="16781" xr:uid="{00000000-0005-0000-0000-00007D080000}"/>
    <cellStyle name="Comma 51" xfId="16778" xr:uid="{00000000-0005-0000-0000-00007E080000}"/>
    <cellStyle name="Comma 52" xfId="6792" xr:uid="{00000000-0005-0000-0000-00007F080000}"/>
    <cellStyle name="Comma 53" xfId="6746" xr:uid="{00000000-0005-0000-0000-000080080000}"/>
    <cellStyle name="Comma 54" xfId="16806" xr:uid="{00000000-0005-0000-0000-000081080000}"/>
    <cellStyle name="Comma 55" xfId="16815" xr:uid="{00000000-0005-0000-0000-000082080000}"/>
    <cellStyle name="Comma 56" xfId="16800" xr:uid="{00000000-0005-0000-0000-000083080000}"/>
    <cellStyle name="Comma 57" xfId="16792" xr:uid="{00000000-0005-0000-0000-000084080000}"/>
    <cellStyle name="Comma 58" xfId="16824" xr:uid="{00000000-0005-0000-0000-000085080000}"/>
    <cellStyle name="Comma 59" xfId="16804" xr:uid="{00000000-0005-0000-0000-000086080000}"/>
    <cellStyle name="Comma 6" xfId="40" xr:uid="{00000000-0005-0000-0000-000087080000}"/>
    <cellStyle name="Comma 6 2" xfId="766" xr:uid="{00000000-0005-0000-0000-000088080000}"/>
    <cellStyle name="Comma 6 3" xfId="364" xr:uid="{00000000-0005-0000-0000-000089080000}"/>
    <cellStyle name="Comma 60" xfId="16812" xr:uid="{00000000-0005-0000-0000-00008A080000}"/>
    <cellStyle name="Comma 61" xfId="16790" xr:uid="{00000000-0005-0000-0000-00008B080000}"/>
    <cellStyle name="Comma 62" xfId="16799" xr:uid="{00000000-0005-0000-0000-00008C080000}"/>
    <cellStyle name="Comma 63" xfId="16794" xr:uid="{00000000-0005-0000-0000-00008D080000}"/>
    <cellStyle name="Comma 64" xfId="16828" xr:uid="{00000000-0005-0000-0000-00008E080000}"/>
    <cellStyle name="Comma 65" xfId="16788" xr:uid="{00000000-0005-0000-0000-00008F080000}"/>
    <cellStyle name="Comma 66" xfId="16817" xr:uid="{00000000-0005-0000-0000-000090080000}"/>
    <cellStyle name="Comma 67" xfId="16813" xr:uid="{00000000-0005-0000-0000-000091080000}"/>
    <cellStyle name="Comma 68" xfId="16820" xr:uid="{00000000-0005-0000-0000-000092080000}"/>
    <cellStyle name="Comma 69" xfId="47106" xr:uid="{00000000-0005-0000-0000-000093080000}"/>
    <cellStyle name="Comma 7" xfId="41" xr:uid="{00000000-0005-0000-0000-000094080000}"/>
    <cellStyle name="Comma 7 2" xfId="767" xr:uid="{00000000-0005-0000-0000-000095080000}"/>
    <cellStyle name="Comma 7 3" xfId="365" xr:uid="{00000000-0005-0000-0000-000096080000}"/>
    <cellStyle name="Comma 70" xfId="47100" xr:uid="{00000000-0005-0000-0000-000097080000}"/>
    <cellStyle name="Comma 71" xfId="47108" xr:uid="{00000000-0005-0000-0000-000098080000}"/>
    <cellStyle name="Comma 72" xfId="47112" xr:uid="{00000000-0005-0000-0000-000099080000}"/>
    <cellStyle name="Comma 73" xfId="47111" xr:uid="{00000000-0005-0000-0000-00009A080000}"/>
    <cellStyle name="Comma 74" xfId="16881" xr:uid="{00000000-0005-0000-0000-00009B080000}"/>
    <cellStyle name="Comma 75" xfId="47114" xr:uid="{00000000-0005-0000-0000-00009C080000}"/>
    <cellStyle name="Comma 76" xfId="47339" xr:uid="{00000000-0005-0000-0000-00009D080000}"/>
    <cellStyle name="Comma 76 2" xfId="47430" xr:uid="{00000000-0005-0000-0000-00009E080000}"/>
    <cellStyle name="Comma 77" xfId="47347" xr:uid="{00000000-0005-0000-0000-00009F080000}"/>
    <cellStyle name="Comma 77 2" xfId="47431" xr:uid="{00000000-0005-0000-0000-0000A0080000}"/>
    <cellStyle name="Comma 78" xfId="47354" xr:uid="{00000000-0005-0000-0000-0000A1080000}"/>
    <cellStyle name="Comma 78 2" xfId="47432" xr:uid="{00000000-0005-0000-0000-0000A2080000}"/>
    <cellStyle name="Comma 79" xfId="47345" xr:uid="{00000000-0005-0000-0000-0000A3080000}"/>
    <cellStyle name="Comma 79 2" xfId="47433" xr:uid="{00000000-0005-0000-0000-0000A4080000}"/>
    <cellStyle name="Comma 8" xfId="42" xr:uid="{00000000-0005-0000-0000-0000A5080000}"/>
    <cellStyle name="Comma 8 2" xfId="768" xr:uid="{00000000-0005-0000-0000-0000A6080000}"/>
    <cellStyle name="Comma 8 3" xfId="366" xr:uid="{00000000-0005-0000-0000-0000A7080000}"/>
    <cellStyle name="Comma 80" xfId="47353" xr:uid="{00000000-0005-0000-0000-0000A8080000}"/>
    <cellStyle name="Comma 80 2" xfId="47434" xr:uid="{00000000-0005-0000-0000-0000A9080000}"/>
    <cellStyle name="Comma 81" xfId="47344" xr:uid="{00000000-0005-0000-0000-0000AA080000}"/>
    <cellStyle name="Comma 81 2" xfId="47435" xr:uid="{00000000-0005-0000-0000-0000AB080000}"/>
    <cellStyle name="Comma 82" xfId="47355" xr:uid="{00000000-0005-0000-0000-0000AC080000}"/>
    <cellStyle name="Comma 82 2" xfId="47436" xr:uid="{00000000-0005-0000-0000-0000AD080000}"/>
    <cellStyle name="Comma 83" xfId="47343" xr:uid="{00000000-0005-0000-0000-0000AE080000}"/>
    <cellStyle name="Comma 83 2" xfId="47437" xr:uid="{00000000-0005-0000-0000-0000AF080000}"/>
    <cellStyle name="Comma 84" xfId="47356" xr:uid="{00000000-0005-0000-0000-0000B0080000}"/>
    <cellStyle name="Comma 84 2" xfId="47438" xr:uid="{00000000-0005-0000-0000-0000B1080000}"/>
    <cellStyle name="Comma 85" xfId="47342" xr:uid="{00000000-0005-0000-0000-0000B2080000}"/>
    <cellStyle name="Comma 86" xfId="47358" xr:uid="{00000000-0005-0000-0000-0000B3080000}"/>
    <cellStyle name="Comma 86 2" xfId="47439" xr:uid="{00000000-0005-0000-0000-0000B4080000}"/>
    <cellStyle name="Comma 87" xfId="47346" xr:uid="{00000000-0005-0000-0000-0000B5080000}"/>
    <cellStyle name="Comma 87 2" xfId="47440" xr:uid="{00000000-0005-0000-0000-0000B6080000}"/>
    <cellStyle name="Comma 88" xfId="47376" xr:uid="{00000000-0005-0000-0000-0000B7080000}"/>
    <cellStyle name="Comma 89" xfId="47378" xr:uid="{00000000-0005-0000-0000-0000B8080000}"/>
    <cellStyle name="Comma 9" xfId="43" xr:uid="{00000000-0005-0000-0000-0000B9080000}"/>
    <cellStyle name="Comma 9 2" xfId="769" xr:uid="{00000000-0005-0000-0000-0000BA080000}"/>
    <cellStyle name="Comma 9 3" xfId="367" xr:uid="{00000000-0005-0000-0000-0000BB080000}"/>
    <cellStyle name="Comma 90" xfId="47379" xr:uid="{00000000-0005-0000-0000-0000BC080000}"/>
    <cellStyle name="Comma 91" xfId="47384" xr:uid="{00000000-0005-0000-0000-0000BD080000}"/>
    <cellStyle name="Comma 92" xfId="47385" xr:uid="{00000000-0005-0000-0000-0000BE080000}"/>
    <cellStyle name="Comma 93" xfId="47411" xr:uid="{00000000-0005-0000-0000-0000BF080000}"/>
    <cellStyle name="Comma 94" xfId="47412" xr:uid="{00000000-0005-0000-0000-0000C0080000}"/>
    <cellStyle name="Comma 95" xfId="47613" xr:uid="{00000000-0005-0000-0000-0000C1080000}"/>
    <cellStyle name="Comma0" xfId="44" xr:uid="{00000000-0005-0000-0000-0000C2080000}"/>
    <cellStyle name="Comma0 10" xfId="1276" xr:uid="{00000000-0005-0000-0000-0000C3080000}"/>
    <cellStyle name="Comma0 10 2" xfId="1277" xr:uid="{00000000-0005-0000-0000-0000C4080000}"/>
    <cellStyle name="Comma0 11" xfId="1275" xr:uid="{00000000-0005-0000-0000-0000C5080000}"/>
    <cellStyle name="Comma0 11 2" xfId="47260" xr:uid="{00000000-0005-0000-0000-0000C6080000}"/>
    <cellStyle name="Comma0 12" xfId="47261" xr:uid="{00000000-0005-0000-0000-0000C7080000}"/>
    <cellStyle name="Comma0 13" xfId="47348" xr:uid="{00000000-0005-0000-0000-0000C8080000}"/>
    <cellStyle name="Comma0 2" xfId="45" xr:uid="{00000000-0005-0000-0000-0000C9080000}"/>
    <cellStyle name="Comma0 2 2" xfId="46" xr:uid="{00000000-0005-0000-0000-0000CA080000}"/>
    <cellStyle name="Comma0 2 2 2" xfId="595" xr:uid="{00000000-0005-0000-0000-0000CB080000}"/>
    <cellStyle name="Comma0 2 2 3" xfId="491" xr:uid="{00000000-0005-0000-0000-0000CC080000}"/>
    <cellStyle name="Comma0 2 2 4" xfId="369" xr:uid="{00000000-0005-0000-0000-0000CD080000}"/>
    <cellStyle name="Comma0 2 3" xfId="47" xr:uid="{00000000-0005-0000-0000-0000CE080000}"/>
    <cellStyle name="Comma0 2 3 2" xfId="594" xr:uid="{00000000-0005-0000-0000-0000CF080000}"/>
    <cellStyle name="Comma0 2 3 3" xfId="370" xr:uid="{00000000-0005-0000-0000-0000D0080000}"/>
    <cellStyle name="Comma0 2 4" xfId="490" xr:uid="{00000000-0005-0000-0000-0000D1080000}"/>
    <cellStyle name="Comma0 2 5" xfId="368" xr:uid="{00000000-0005-0000-0000-0000D2080000}"/>
    <cellStyle name="Comma0 3" xfId="48" xr:uid="{00000000-0005-0000-0000-0000D3080000}"/>
    <cellStyle name="Comma0 3 2" xfId="49" xr:uid="{00000000-0005-0000-0000-0000D4080000}"/>
    <cellStyle name="Comma0 3 2 2" xfId="596" xr:uid="{00000000-0005-0000-0000-0000D5080000}"/>
    <cellStyle name="Comma0 3 2 3" xfId="372" xr:uid="{00000000-0005-0000-0000-0000D6080000}"/>
    <cellStyle name="Comma0 3 3" xfId="492" xr:uid="{00000000-0005-0000-0000-0000D7080000}"/>
    <cellStyle name="Comma0 3 4" xfId="371" xr:uid="{00000000-0005-0000-0000-0000D8080000}"/>
    <cellStyle name="Comma0 4" xfId="50" xr:uid="{00000000-0005-0000-0000-0000D9080000}"/>
    <cellStyle name="Comma0 4 2" xfId="770" xr:uid="{00000000-0005-0000-0000-0000DA080000}"/>
    <cellStyle name="Comma0 4 3" xfId="373" xr:uid="{00000000-0005-0000-0000-0000DB080000}"/>
    <cellStyle name="Comma0 5" xfId="1278" xr:uid="{00000000-0005-0000-0000-0000DC080000}"/>
    <cellStyle name="Comma0 5 2" xfId="1279" xr:uid="{00000000-0005-0000-0000-0000DD080000}"/>
    <cellStyle name="Comma0 5 3" xfId="1280" xr:uid="{00000000-0005-0000-0000-0000DE080000}"/>
    <cellStyle name="Comma0 6" xfId="1281" xr:uid="{00000000-0005-0000-0000-0000DF080000}"/>
    <cellStyle name="Comma0 6 2" xfId="1282" xr:uid="{00000000-0005-0000-0000-0000E0080000}"/>
    <cellStyle name="Comma0 7" xfId="1283" xr:uid="{00000000-0005-0000-0000-0000E1080000}"/>
    <cellStyle name="Comma0 7 2" xfId="1284" xr:uid="{00000000-0005-0000-0000-0000E2080000}"/>
    <cellStyle name="Comma0 8" xfId="1285" xr:uid="{00000000-0005-0000-0000-0000E3080000}"/>
    <cellStyle name="Comma0 9" xfId="1286" xr:uid="{00000000-0005-0000-0000-0000E4080000}"/>
    <cellStyle name="Comma0 9 2" xfId="1287" xr:uid="{00000000-0005-0000-0000-0000E5080000}"/>
    <cellStyle name="Currency" xfId="51" builtinId="4"/>
    <cellStyle name="Currency 10" xfId="1289" xr:uid="{00000000-0005-0000-0000-0000E7080000}"/>
    <cellStyle name="Currency 10 2" xfId="1290" xr:uid="{00000000-0005-0000-0000-0000E8080000}"/>
    <cellStyle name="Currency 11" xfId="1291" xr:uid="{00000000-0005-0000-0000-0000E9080000}"/>
    <cellStyle name="Currency 11 2" xfId="1292" xr:uid="{00000000-0005-0000-0000-0000EA080000}"/>
    <cellStyle name="Currency 12" xfId="1293" xr:uid="{00000000-0005-0000-0000-0000EB080000}"/>
    <cellStyle name="Currency 13" xfId="1294" xr:uid="{00000000-0005-0000-0000-0000EC080000}"/>
    <cellStyle name="Currency 14" xfId="1288" xr:uid="{00000000-0005-0000-0000-0000ED080000}"/>
    <cellStyle name="Currency 14 2" xfId="47262" xr:uid="{00000000-0005-0000-0000-0000EE080000}"/>
    <cellStyle name="Currency 15" xfId="47263" xr:uid="{00000000-0005-0000-0000-0000EF080000}"/>
    <cellStyle name="Currency 16" xfId="47349" xr:uid="{00000000-0005-0000-0000-0000F0080000}"/>
    <cellStyle name="Currency 17" xfId="47413" xr:uid="{00000000-0005-0000-0000-0000F1080000}"/>
    <cellStyle name="Currency 18" xfId="47414" xr:uid="{00000000-0005-0000-0000-0000F2080000}"/>
    <cellStyle name="Currency 19" xfId="47415" xr:uid="{00000000-0005-0000-0000-0000F3080000}"/>
    <cellStyle name="Currency 2" xfId="52" xr:uid="{00000000-0005-0000-0000-0000F4080000}"/>
    <cellStyle name="Currency 2 2" xfId="495" xr:uid="{00000000-0005-0000-0000-0000F5080000}"/>
    <cellStyle name="Currency 2 2 2" xfId="598" xr:uid="{00000000-0005-0000-0000-0000F6080000}"/>
    <cellStyle name="Currency 2 3" xfId="597" xr:uid="{00000000-0005-0000-0000-0000F7080000}"/>
    <cellStyle name="Currency 2 4" xfId="494" xr:uid="{00000000-0005-0000-0000-0000F8080000}"/>
    <cellStyle name="Currency 2 5" xfId="374" xr:uid="{00000000-0005-0000-0000-0000F9080000}"/>
    <cellStyle name="Currency 2 6" xfId="47392" xr:uid="{00000000-0005-0000-0000-0000FA080000}"/>
    <cellStyle name="Currency 2 7" xfId="47628" xr:uid="{00000000-0005-0000-0000-0000FB080000}"/>
    <cellStyle name="Currency 20" xfId="47416" xr:uid="{00000000-0005-0000-0000-0000FC080000}"/>
    <cellStyle name="Currency 21" xfId="47417" xr:uid="{00000000-0005-0000-0000-0000FD080000}"/>
    <cellStyle name="Currency 22" xfId="47418" xr:uid="{00000000-0005-0000-0000-0000FE080000}"/>
    <cellStyle name="Currency 23" xfId="47419" xr:uid="{00000000-0005-0000-0000-0000FF080000}"/>
    <cellStyle name="Currency 24" xfId="47614" xr:uid="{00000000-0005-0000-0000-000000090000}"/>
    <cellStyle name="Currency 3" xfId="53" xr:uid="{00000000-0005-0000-0000-000001090000}"/>
    <cellStyle name="Currency 3 2" xfId="599" xr:uid="{00000000-0005-0000-0000-000002090000}"/>
    <cellStyle name="Currency 3 3" xfId="496" xr:uid="{00000000-0005-0000-0000-000003090000}"/>
    <cellStyle name="Currency 3 4" xfId="375" xr:uid="{00000000-0005-0000-0000-000004090000}"/>
    <cellStyle name="Currency 4" xfId="54" xr:uid="{00000000-0005-0000-0000-000005090000}"/>
    <cellStyle name="Currency 4 2" xfId="493" xr:uid="{00000000-0005-0000-0000-000006090000}"/>
    <cellStyle name="Currency 4 3" xfId="376" xr:uid="{00000000-0005-0000-0000-000007090000}"/>
    <cellStyle name="Currency 5" xfId="896" xr:uid="{00000000-0005-0000-0000-000008090000}"/>
    <cellStyle name="Currency 5 2" xfId="1295" xr:uid="{00000000-0005-0000-0000-000009090000}"/>
    <cellStyle name="Currency 5 2 2" xfId="47534" xr:uid="{00000000-0005-0000-0000-00000A090000}"/>
    <cellStyle name="Currency 5 2 3" xfId="47457" xr:uid="{00000000-0005-0000-0000-00000B090000}"/>
    <cellStyle name="Currency 5 3" xfId="1296" xr:uid="{00000000-0005-0000-0000-00000C090000}"/>
    <cellStyle name="Currency 5 3 2" xfId="47533" xr:uid="{00000000-0005-0000-0000-00000D090000}"/>
    <cellStyle name="Currency 5 4" xfId="47448" xr:uid="{00000000-0005-0000-0000-00000E090000}"/>
    <cellStyle name="Currency 6" xfId="1297" xr:uid="{00000000-0005-0000-0000-00000F090000}"/>
    <cellStyle name="Currency 6 2" xfId="1298" xr:uid="{00000000-0005-0000-0000-000010090000}"/>
    <cellStyle name="Currency 6 3" xfId="47121" xr:uid="{00000000-0005-0000-0000-000011090000}"/>
    <cellStyle name="Currency 7" xfId="1299" xr:uid="{00000000-0005-0000-0000-000012090000}"/>
    <cellStyle name="Currency 7 2" xfId="1300" xr:uid="{00000000-0005-0000-0000-000013090000}"/>
    <cellStyle name="Currency 8" xfId="1301" xr:uid="{00000000-0005-0000-0000-000014090000}"/>
    <cellStyle name="Currency 8 2" xfId="1302" xr:uid="{00000000-0005-0000-0000-000015090000}"/>
    <cellStyle name="Currency 8 3" xfId="47531" xr:uid="{00000000-0005-0000-0000-000016090000}"/>
    <cellStyle name="Currency 9" xfId="1303" xr:uid="{00000000-0005-0000-0000-000017090000}"/>
    <cellStyle name="Currency0" xfId="55" xr:uid="{00000000-0005-0000-0000-000018090000}"/>
    <cellStyle name="Currency0 10" xfId="1305" xr:uid="{00000000-0005-0000-0000-000019090000}"/>
    <cellStyle name="Currency0 10 2" xfId="1306" xr:uid="{00000000-0005-0000-0000-00001A090000}"/>
    <cellStyle name="Currency0 11" xfId="1304" xr:uid="{00000000-0005-0000-0000-00001B090000}"/>
    <cellStyle name="Currency0 11 2" xfId="47264" xr:uid="{00000000-0005-0000-0000-00001C090000}"/>
    <cellStyle name="Currency0 12" xfId="1098" xr:uid="{00000000-0005-0000-0000-00001D090000}"/>
    <cellStyle name="Currency0 13" xfId="31991" xr:uid="{00000000-0005-0000-0000-00001E090000}"/>
    <cellStyle name="Currency0 14" xfId="897" xr:uid="{00000000-0005-0000-0000-00001F090000}"/>
    <cellStyle name="Currency0 15" xfId="47350" xr:uid="{00000000-0005-0000-0000-000020090000}"/>
    <cellStyle name="Currency0 2" xfId="56" xr:uid="{00000000-0005-0000-0000-000021090000}"/>
    <cellStyle name="Currency0 2 2" xfId="57" xr:uid="{00000000-0005-0000-0000-000022090000}"/>
    <cellStyle name="Currency0 2 2 2" xfId="601" xr:uid="{00000000-0005-0000-0000-000023090000}"/>
    <cellStyle name="Currency0 2 2 3" xfId="498" xr:uid="{00000000-0005-0000-0000-000024090000}"/>
    <cellStyle name="Currency0 2 2 4" xfId="31989" xr:uid="{00000000-0005-0000-0000-000025090000}"/>
    <cellStyle name="Currency0 2 2 5" xfId="899" xr:uid="{00000000-0005-0000-0000-000026090000}"/>
    <cellStyle name="Currency0 2 2 6" xfId="378" xr:uid="{00000000-0005-0000-0000-000027090000}"/>
    <cellStyle name="Currency0 2 3" xfId="58" xr:uid="{00000000-0005-0000-0000-000028090000}"/>
    <cellStyle name="Currency0 2 3 2" xfId="600" xr:uid="{00000000-0005-0000-0000-000029090000}"/>
    <cellStyle name="Currency0 2 3 3" xfId="379" xr:uid="{00000000-0005-0000-0000-00002A090000}"/>
    <cellStyle name="Currency0 2 4" xfId="497" xr:uid="{00000000-0005-0000-0000-00002B090000}"/>
    <cellStyle name="Currency0 2 5" xfId="31990" xr:uid="{00000000-0005-0000-0000-00002C090000}"/>
    <cellStyle name="Currency0 2 6" xfId="898" xr:uid="{00000000-0005-0000-0000-00002D090000}"/>
    <cellStyle name="Currency0 2 7" xfId="377" xr:uid="{00000000-0005-0000-0000-00002E090000}"/>
    <cellStyle name="Currency0 3" xfId="59" xr:uid="{00000000-0005-0000-0000-00002F090000}"/>
    <cellStyle name="Currency0 3 2" xfId="60" xr:uid="{00000000-0005-0000-0000-000030090000}"/>
    <cellStyle name="Currency0 3 2 2" xfId="602" xr:uid="{00000000-0005-0000-0000-000031090000}"/>
    <cellStyle name="Currency0 3 2 3" xfId="381" xr:uid="{00000000-0005-0000-0000-000032090000}"/>
    <cellStyle name="Currency0 3 3" xfId="499" xr:uid="{00000000-0005-0000-0000-000033090000}"/>
    <cellStyle name="Currency0 3 4" xfId="32022" xr:uid="{00000000-0005-0000-0000-000034090000}"/>
    <cellStyle name="Currency0 3 5" xfId="900" xr:uid="{00000000-0005-0000-0000-000035090000}"/>
    <cellStyle name="Currency0 3 6" xfId="380" xr:uid="{00000000-0005-0000-0000-000036090000}"/>
    <cellStyle name="Currency0 4" xfId="61" xr:uid="{00000000-0005-0000-0000-000037090000}"/>
    <cellStyle name="Currency0 4 2" xfId="771" xr:uid="{00000000-0005-0000-0000-000038090000}"/>
    <cellStyle name="Currency0 4 3" xfId="382" xr:uid="{00000000-0005-0000-0000-000039090000}"/>
    <cellStyle name="Currency0 5" xfId="1307" xr:uid="{00000000-0005-0000-0000-00003A090000}"/>
    <cellStyle name="Currency0 5 2" xfId="1308" xr:uid="{00000000-0005-0000-0000-00003B090000}"/>
    <cellStyle name="Currency0 5 3" xfId="1309" xr:uid="{00000000-0005-0000-0000-00003C090000}"/>
    <cellStyle name="Currency0 6" xfId="1310" xr:uid="{00000000-0005-0000-0000-00003D090000}"/>
    <cellStyle name="Currency0 6 2" xfId="1311" xr:uid="{00000000-0005-0000-0000-00003E090000}"/>
    <cellStyle name="Currency0 7" xfId="1312" xr:uid="{00000000-0005-0000-0000-00003F090000}"/>
    <cellStyle name="Currency0 7 2" xfId="1313" xr:uid="{00000000-0005-0000-0000-000040090000}"/>
    <cellStyle name="Currency0 8" xfId="1314" xr:uid="{00000000-0005-0000-0000-000041090000}"/>
    <cellStyle name="Currency0 9" xfId="1315" xr:uid="{00000000-0005-0000-0000-000042090000}"/>
    <cellStyle name="Currency0 9 2" xfId="1316" xr:uid="{00000000-0005-0000-0000-000043090000}"/>
    <cellStyle name="Date" xfId="62" xr:uid="{00000000-0005-0000-0000-000044090000}"/>
    <cellStyle name="Date 10" xfId="1318" xr:uid="{00000000-0005-0000-0000-000045090000}"/>
    <cellStyle name="Date 10 2" xfId="1319" xr:uid="{00000000-0005-0000-0000-000046090000}"/>
    <cellStyle name="Date 11" xfId="1317" xr:uid="{00000000-0005-0000-0000-000047090000}"/>
    <cellStyle name="Date 11 2" xfId="47265" xr:uid="{00000000-0005-0000-0000-000048090000}"/>
    <cellStyle name="Date 12" xfId="47266" xr:uid="{00000000-0005-0000-0000-000049090000}"/>
    <cellStyle name="Date 13" xfId="47351" xr:uid="{00000000-0005-0000-0000-00004A090000}"/>
    <cellStyle name="Date 2" xfId="63" xr:uid="{00000000-0005-0000-0000-00004B090000}"/>
    <cellStyle name="Date 2 2" xfId="64" xr:uid="{00000000-0005-0000-0000-00004C090000}"/>
    <cellStyle name="Date 2 2 2" xfId="604" xr:uid="{00000000-0005-0000-0000-00004D090000}"/>
    <cellStyle name="Date 2 2 3" xfId="501" xr:uid="{00000000-0005-0000-0000-00004E090000}"/>
    <cellStyle name="Date 2 2 4" xfId="384" xr:uid="{00000000-0005-0000-0000-00004F090000}"/>
    <cellStyle name="Date 2 3" xfId="65" xr:uid="{00000000-0005-0000-0000-000050090000}"/>
    <cellStyle name="Date 2 3 2" xfId="603" xr:uid="{00000000-0005-0000-0000-000051090000}"/>
    <cellStyle name="Date 2 3 3" xfId="385" xr:uid="{00000000-0005-0000-0000-000052090000}"/>
    <cellStyle name="Date 2 4" xfId="500" xr:uid="{00000000-0005-0000-0000-000053090000}"/>
    <cellStyle name="Date 2 5" xfId="383" xr:uid="{00000000-0005-0000-0000-000054090000}"/>
    <cellStyle name="Date 3" xfId="66" xr:uid="{00000000-0005-0000-0000-000055090000}"/>
    <cellStyle name="Date 3 2" xfId="67" xr:uid="{00000000-0005-0000-0000-000056090000}"/>
    <cellStyle name="Date 3 2 2" xfId="605" xr:uid="{00000000-0005-0000-0000-000057090000}"/>
    <cellStyle name="Date 3 2 3" xfId="387" xr:uid="{00000000-0005-0000-0000-000058090000}"/>
    <cellStyle name="Date 3 3" xfId="502" xr:uid="{00000000-0005-0000-0000-000059090000}"/>
    <cellStyle name="Date 3 4" xfId="386" xr:uid="{00000000-0005-0000-0000-00005A090000}"/>
    <cellStyle name="Date 4" xfId="68" xr:uid="{00000000-0005-0000-0000-00005B090000}"/>
    <cellStyle name="Date 4 2" xfId="772" xr:uid="{00000000-0005-0000-0000-00005C090000}"/>
    <cellStyle name="Date 4 3" xfId="388" xr:uid="{00000000-0005-0000-0000-00005D090000}"/>
    <cellStyle name="Date 5" xfId="1320" xr:uid="{00000000-0005-0000-0000-00005E090000}"/>
    <cellStyle name="Date 5 2" xfId="1321" xr:uid="{00000000-0005-0000-0000-00005F090000}"/>
    <cellStyle name="Date 5 3" xfId="1322" xr:uid="{00000000-0005-0000-0000-000060090000}"/>
    <cellStyle name="Date 6" xfId="1323" xr:uid="{00000000-0005-0000-0000-000061090000}"/>
    <cellStyle name="Date 6 2" xfId="1324" xr:uid="{00000000-0005-0000-0000-000062090000}"/>
    <cellStyle name="Date 7" xfId="1325" xr:uid="{00000000-0005-0000-0000-000063090000}"/>
    <cellStyle name="Date 7 2" xfId="1326" xr:uid="{00000000-0005-0000-0000-000064090000}"/>
    <cellStyle name="Date 8" xfId="1327" xr:uid="{00000000-0005-0000-0000-000065090000}"/>
    <cellStyle name="Date 9" xfId="1328" xr:uid="{00000000-0005-0000-0000-000066090000}"/>
    <cellStyle name="Date 9 2" xfId="1329" xr:uid="{00000000-0005-0000-0000-000067090000}"/>
    <cellStyle name="Emphasis 1" xfId="353" xr:uid="{00000000-0005-0000-0000-000068090000}"/>
    <cellStyle name="Emphasis 2" xfId="354" xr:uid="{00000000-0005-0000-0000-000069090000}"/>
    <cellStyle name="Emphasis 3" xfId="355" xr:uid="{00000000-0005-0000-0000-00006A090000}"/>
    <cellStyle name="Explanatory Text" xfId="69" builtinId="53" customBuiltin="1"/>
    <cellStyle name="Explanatory Text 2" xfId="692" xr:uid="{00000000-0005-0000-0000-00006C090000}"/>
    <cellStyle name="Explanatory Text 2 2" xfId="1083" xr:uid="{00000000-0005-0000-0000-00006D090000}"/>
    <cellStyle name="Explanatory Text 2 2 2" xfId="47166" xr:uid="{00000000-0005-0000-0000-00006E090000}"/>
    <cellStyle name="Explanatory Text 2 3" xfId="31988" xr:uid="{00000000-0005-0000-0000-00006F090000}"/>
    <cellStyle name="Explanatory Text 2 4" xfId="901" xr:uid="{00000000-0005-0000-0000-000070090000}"/>
    <cellStyle name="Explanatory Text 3" xfId="31903" xr:uid="{00000000-0005-0000-0000-000071090000}"/>
    <cellStyle name="Explanatory Text 3 2" xfId="47122" xr:uid="{00000000-0005-0000-0000-000072090000}"/>
    <cellStyle name="Fixed" xfId="70" xr:uid="{00000000-0005-0000-0000-000073090000}"/>
    <cellStyle name="Fixed 10" xfId="1331" xr:uid="{00000000-0005-0000-0000-000074090000}"/>
    <cellStyle name="Fixed 10 2" xfId="1332" xr:uid="{00000000-0005-0000-0000-000075090000}"/>
    <cellStyle name="Fixed 11" xfId="1330" xr:uid="{00000000-0005-0000-0000-000076090000}"/>
    <cellStyle name="Fixed 11 2" xfId="47267" xr:uid="{00000000-0005-0000-0000-000077090000}"/>
    <cellStyle name="Fixed 12" xfId="47268" xr:uid="{00000000-0005-0000-0000-000078090000}"/>
    <cellStyle name="Fixed 13" xfId="47352" xr:uid="{00000000-0005-0000-0000-000079090000}"/>
    <cellStyle name="Fixed 2" xfId="71" xr:uid="{00000000-0005-0000-0000-00007A090000}"/>
    <cellStyle name="Fixed 2 2" xfId="72" xr:uid="{00000000-0005-0000-0000-00007B090000}"/>
    <cellStyle name="Fixed 2 2 2" xfId="607" xr:uid="{00000000-0005-0000-0000-00007C090000}"/>
    <cellStyle name="Fixed 2 2 3" xfId="504" xr:uid="{00000000-0005-0000-0000-00007D090000}"/>
    <cellStyle name="Fixed 2 2 4" xfId="390" xr:uid="{00000000-0005-0000-0000-00007E090000}"/>
    <cellStyle name="Fixed 2 3" xfId="73" xr:uid="{00000000-0005-0000-0000-00007F090000}"/>
    <cellStyle name="Fixed 2 3 2" xfId="606" xr:uid="{00000000-0005-0000-0000-000080090000}"/>
    <cellStyle name="Fixed 2 3 3" xfId="391" xr:uid="{00000000-0005-0000-0000-000081090000}"/>
    <cellStyle name="Fixed 2 4" xfId="503" xr:uid="{00000000-0005-0000-0000-000082090000}"/>
    <cellStyle name="Fixed 2 5" xfId="389" xr:uid="{00000000-0005-0000-0000-000083090000}"/>
    <cellStyle name="Fixed 3" xfId="74" xr:uid="{00000000-0005-0000-0000-000084090000}"/>
    <cellStyle name="Fixed 3 2" xfId="75" xr:uid="{00000000-0005-0000-0000-000085090000}"/>
    <cellStyle name="Fixed 3 2 2" xfId="608" xr:uid="{00000000-0005-0000-0000-000086090000}"/>
    <cellStyle name="Fixed 3 2 3" xfId="393" xr:uid="{00000000-0005-0000-0000-000087090000}"/>
    <cellStyle name="Fixed 3 3" xfId="505" xr:uid="{00000000-0005-0000-0000-000088090000}"/>
    <cellStyle name="Fixed 3 4" xfId="392" xr:uid="{00000000-0005-0000-0000-000089090000}"/>
    <cellStyle name="Fixed 4" xfId="76" xr:uid="{00000000-0005-0000-0000-00008A090000}"/>
    <cellStyle name="Fixed 4 2" xfId="773" xr:uid="{00000000-0005-0000-0000-00008B090000}"/>
    <cellStyle name="Fixed 4 3" xfId="394" xr:uid="{00000000-0005-0000-0000-00008C090000}"/>
    <cellStyle name="Fixed 5" xfId="1333" xr:uid="{00000000-0005-0000-0000-00008D090000}"/>
    <cellStyle name="Fixed 5 2" xfId="1334" xr:uid="{00000000-0005-0000-0000-00008E090000}"/>
    <cellStyle name="Fixed 5 3" xfId="1335" xr:uid="{00000000-0005-0000-0000-00008F090000}"/>
    <cellStyle name="Fixed 6" xfId="1336" xr:uid="{00000000-0005-0000-0000-000090090000}"/>
    <cellStyle name="Fixed 6 2" xfId="1337" xr:uid="{00000000-0005-0000-0000-000091090000}"/>
    <cellStyle name="Fixed 7" xfId="1338" xr:uid="{00000000-0005-0000-0000-000092090000}"/>
    <cellStyle name="Fixed 7 2" xfId="1339" xr:uid="{00000000-0005-0000-0000-000093090000}"/>
    <cellStyle name="Fixed 8" xfId="1340" xr:uid="{00000000-0005-0000-0000-000094090000}"/>
    <cellStyle name="Fixed 9" xfId="1341" xr:uid="{00000000-0005-0000-0000-000095090000}"/>
    <cellStyle name="Fixed 9 2" xfId="1342" xr:uid="{00000000-0005-0000-0000-000096090000}"/>
    <cellStyle name="Good" xfId="77" builtinId="26" customBuiltin="1"/>
    <cellStyle name="Good 2" xfId="693" xr:uid="{00000000-0005-0000-0000-000098090000}"/>
    <cellStyle name="Good 2 2" xfId="1084" xr:uid="{00000000-0005-0000-0000-000099090000}"/>
    <cellStyle name="Good 2 2 2" xfId="47149" xr:uid="{00000000-0005-0000-0000-00009A090000}"/>
    <cellStyle name="Good 2 3" xfId="32021" xr:uid="{00000000-0005-0000-0000-00009B090000}"/>
    <cellStyle name="Good 2 4" xfId="902" xr:uid="{00000000-0005-0000-0000-00009C090000}"/>
    <cellStyle name="Good 3" xfId="31904" xr:uid="{00000000-0005-0000-0000-00009D090000}"/>
    <cellStyle name="Good 3 2" xfId="47204" xr:uid="{00000000-0005-0000-0000-00009E090000}"/>
    <cellStyle name="Grey" xfId="78" xr:uid="{00000000-0005-0000-0000-00009F090000}"/>
    <cellStyle name="Grey 2" xfId="79" xr:uid="{00000000-0005-0000-0000-0000A0090000}"/>
    <cellStyle name="Grey 3" xfId="80" xr:uid="{00000000-0005-0000-0000-0000A1090000}"/>
    <cellStyle name="Grey 4" xfId="47269" xr:uid="{00000000-0005-0000-0000-0000A2090000}"/>
    <cellStyle name="HEADER" xfId="81" xr:uid="{00000000-0005-0000-0000-0000A3090000}"/>
    <cellStyle name="HEADER 2" xfId="1100" xr:uid="{00000000-0005-0000-0000-0000A4090000}"/>
    <cellStyle name="HEADER 3" xfId="31987" xr:uid="{00000000-0005-0000-0000-0000A5090000}"/>
    <cellStyle name="HEADER 4" xfId="903" xr:uid="{00000000-0005-0000-0000-0000A6090000}"/>
    <cellStyle name="Header1" xfId="82" xr:uid="{00000000-0005-0000-0000-0000A7090000}"/>
    <cellStyle name="Header1 2" xfId="1101" xr:uid="{00000000-0005-0000-0000-0000A8090000}"/>
    <cellStyle name="Header1 3" xfId="32020" xr:uid="{00000000-0005-0000-0000-0000A9090000}"/>
    <cellStyle name="Header1 4" xfId="904" xr:uid="{00000000-0005-0000-0000-0000AA090000}"/>
    <cellStyle name="Header2" xfId="83" xr:uid="{00000000-0005-0000-0000-0000AB090000}"/>
    <cellStyle name="Header2 2" xfId="1102" xr:uid="{00000000-0005-0000-0000-0000AC090000}"/>
    <cellStyle name="Header2 3" xfId="31986" xr:uid="{00000000-0005-0000-0000-0000AD090000}"/>
    <cellStyle name="Header2 4" xfId="905" xr:uid="{00000000-0005-0000-0000-0000AE090000}"/>
    <cellStyle name="Heading 1" xfId="84" builtinId="16" customBuiltin="1"/>
    <cellStyle name="Heading 1 2" xfId="85" xr:uid="{00000000-0005-0000-0000-0000B0090000}"/>
    <cellStyle name="Heading 1 2 2" xfId="907" xr:uid="{00000000-0005-0000-0000-0000B1090000}"/>
    <cellStyle name="Heading 1 2 3" xfId="1103" xr:uid="{00000000-0005-0000-0000-0000B2090000}"/>
    <cellStyle name="Heading 1 2 3 2" xfId="47175" xr:uid="{00000000-0005-0000-0000-0000B3090000}"/>
    <cellStyle name="Heading 1 2 4" xfId="32019" xr:uid="{00000000-0005-0000-0000-0000B4090000}"/>
    <cellStyle name="Heading 1 2 5" xfId="906" xr:uid="{00000000-0005-0000-0000-0000B5090000}"/>
    <cellStyle name="Heading 1 3" xfId="694" xr:uid="{00000000-0005-0000-0000-0000B6090000}"/>
    <cellStyle name="Heading 1 3 10" xfId="908" xr:uid="{00000000-0005-0000-0000-0000B7090000}"/>
    <cellStyle name="Heading 1 3 2" xfId="1344" xr:uid="{00000000-0005-0000-0000-0000B8090000}"/>
    <cellStyle name="Heading 1 3 3" xfId="1345" xr:uid="{00000000-0005-0000-0000-0000B9090000}"/>
    <cellStyle name="Heading 1 3 4" xfId="1346" xr:uid="{00000000-0005-0000-0000-0000BA090000}"/>
    <cellStyle name="Heading 1 3 5" xfId="1347" xr:uid="{00000000-0005-0000-0000-0000BB090000}"/>
    <cellStyle name="Heading 1 3 6" xfId="1348" xr:uid="{00000000-0005-0000-0000-0000BC090000}"/>
    <cellStyle name="Heading 1 3 7" xfId="1343" xr:uid="{00000000-0005-0000-0000-0000BD090000}"/>
    <cellStyle name="Heading 1 3 8" xfId="1085" xr:uid="{00000000-0005-0000-0000-0000BE090000}"/>
    <cellStyle name="Heading 1 3 9" xfId="31985" xr:uid="{00000000-0005-0000-0000-0000BF090000}"/>
    <cellStyle name="Heading 1 4" xfId="482" xr:uid="{00000000-0005-0000-0000-0000C0090000}"/>
    <cellStyle name="Heading 1 4 2" xfId="32066" xr:uid="{00000000-0005-0000-0000-0000C1090000}"/>
    <cellStyle name="Heading 1 4 3" xfId="31905" xr:uid="{00000000-0005-0000-0000-0000C2090000}"/>
    <cellStyle name="Heading 1 4 4" xfId="47203" xr:uid="{00000000-0005-0000-0000-0000C3090000}"/>
    <cellStyle name="Heading 1 4 5" xfId="1349" xr:uid="{00000000-0005-0000-0000-0000C4090000}"/>
    <cellStyle name="Heading 1 5" xfId="1350" xr:uid="{00000000-0005-0000-0000-0000C5090000}"/>
    <cellStyle name="Heading 1 6" xfId="1351" xr:uid="{00000000-0005-0000-0000-0000C6090000}"/>
    <cellStyle name="Heading 1 7" xfId="1352" xr:uid="{00000000-0005-0000-0000-0000C7090000}"/>
    <cellStyle name="Heading 1 8" xfId="1353" xr:uid="{00000000-0005-0000-0000-0000C8090000}"/>
    <cellStyle name="Heading 1 9" xfId="1354" xr:uid="{00000000-0005-0000-0000-0000C9090000}"/>
    <cellStyle name="Heading 2" xfId="86" builtinId="17" customBuiltin="1"/>
    <cellStyle name="Heading 2 10" xfId="1355" xr:uid="{00000000-0005-0000-0000-0000CB090000}"/>
    <cellStyle name="Heading 2 11" xfId="47270" xr:uid="{00000000-0005-0000-0000-0000CC090000}"/>
    <cellStyle name="Heading 2 12" xfId="47271" xr:uid="{00000000-0005-0000-0000-0000CD090000}"/>
    <cellStyle name="Heading 2 2" xfId="87" xr:uid="{00000000-0005-0000-0000-0000CE090000}"/>
    <cellStyle name="Heading 2 2 2" xfId="88" xr:uid="{00000000-0005-0000-0000-0000CF090000}"/>
    <cellStyle name="Heading 2 2 2 2" xfId="910" xr:uid="{00000000-0005-0000-0000-0000D0090000}"/>
    <cellStyle name="Heading 2 2 3" xfId="1105" xr:uid="{00000000-0005-0000-0000-0000D1090000}"/>
    <cellStyle name="Heading 2 2 3 2" xfId="47170" xr:uid="{00000000-0005-0000-0000-0000D2090000}"/>
    <cellStyle name="Heading 2 2 4" xfId="31984" xr:uid="{00000000-0005-0000-0000-0000D3090000}"/>
    <cellStyle name="Heading 2 2 5" xfId="909" xr:uid="{00000000-0005-0000-0000-0000D4090000}"/>
    <cellStyle name="Heading 2 3" xfId="89" xr:uid="{00000000-0005-0000-0000-0000D5090000}"/>
    <cellStyle name="Heading 2 3 2" xfId="1104" xr:uid="{00000000-0005-0000-0000-0000D6090000}"/>
    <cellStyle name="Heading 2 3 3" xfId="31983" xr:uid="{00000000-0005-0000-0000-0000D7090000}"/>
    <cellStyle name="Heading 2 3 4" xfId="911" xr:uid="{00000000-0005-0000-0000-0000D8090000}"/>
    <cellStyle name="Heading 2 4" xfId="695" xr:uid="{00000000-0005-0000-0000-0000D9090000}"/>
    <cellStyle name="Heading 2 4 2" xfId="1357" xr:uid="{00000000-0005-0000-0000-0000DA090000}"/>
    <cellStyle name="Heading 2 4 3" xfId="1358" xr:uid="{00000000-0005-0000-0000-0000DB090000}"/>
    <cellStyle name="Heading 2 4 4" xfId="1359" xr:uid="{00000000-0005-0000-0000-0000DC090000}"/>
    <cellStyle name="Heading 2 4 5" xfId="1360" xr:uid="{00000000-0005-0000-0000-0000DD090000}"/>
    <cellStyle name="Heading 2 4 6" xfId="1361" xr:uid="{00000000-0005-0000-0000-0000DE090000}"/>
    <cellStyle name="Heading 2 4 7" xfId="1356" xr:uid="{00000000-0005-0000-0000-0000DF090000}"/>
    <cellStyle name="Heading 2 5" xfId="483" xr:uid="{00000000-0005-0000-0000-0000E0090000}"/>
    <cellStyle name="Heading 2 5 2" xfId="32067" xr:uid="{00000000-0005-0000-0000-0000E1090000}"/>
    <cellStyle name="Heading 2 5 3" xfId="31906" xr:uid="{00000000-0005-0000-0000-0000E2090000}"/>
    <cellStyle name="Heading 2 5 4" xfId="1362" xr:uid="{00000000-0005-0000-0000-0000E3090000}"/>
    <cellStyle name="Heading 2 6" xfId="1363" xr:uid="{00000000-0005-0000-0000-0000E4090000}"/>
    <cellStyle name="Heading 2 7" xfId="1364" xr:uid="{00000000-0005-0000-0000-0000E5090000}"/>
    <cellStyle name="Heading 2 8" xfId="1365" xr:uid="{00000000-0005-0000-0000-0000E6090000}"/>
    <cellStyle name="Heading 2 9" xfId="1366" xr:uid="{00000000-0005-0000-0000-0000E7090000}"/>
    <cellStyle name="Heading 3" xfId="90" builtinId="18" customBuiltin="1"/>
    <cellStyle name="Heading 3 2" xfId="696" xr:uid="{00000000-0005-0000-0000-0000E9090000}"/>
    <cellStyle name="Heading 3 2 10" xfId="912" xr:uid="{00000000-0005-0000-0000-0000EA090000}"/>
    <cellStyle name="Heading 3 2 2" xfId="1368" xr:uid="{00000000-0005-0000-0000-0000EB090000}"/>
    <cellStyle name="Heading 3 2 2 2" xfId="47169" xr:uid="{00000000-0005-0000-0000-0000EC090000}"/>
    <cellStyle name="Heading 3 2 3" xfId="1369" xr:uid="{00000000-0005-0000-0000-0000ED090000}"/>
    <cellStyle name="Heading 3 2 4" xfId="1370" xr:uid="{00000000-0005-0000-0000-0000EE090000}"/>
    <cellStyle name="Heading 3 2 5" xfId="1371" xr:uid="{00000000-0005-0000-0000-0000EF090000}"/>
    <cellStyle name="Heading 3 2 6" xfId="1372" xr:uid="{00000000-0005-0000-0000-0000F0090000}"/>
    <cellStyle name="Heading 3 2 7" xfId="1367" xr:uid="{00000000-0005-0000-0000-0000F1090000}"/>
    <cellStyle name="Heading 3 2 8" xfId="1086" xr:uid="{00000000-0005-0000-0000-0000F2090000}"/>
    <cellStyle name="Heading 3 2 9" xfId="31982" xr:uid="{00000000-0005-0000-0000-0000F3090000}"/>
    <cellStyle name="Heading 3 3" xfId="31907" xr:uid="{00000000-0005-0000-0000-0000F4090000}"/>
    <cellStyle name="Heading 3 3 2" xfId="47123" xr:uid="{00000000-0005-0000-0000-0000F5090000}"/>
    <cellStyle name="Heading 4" xfId="91" builtinId="19" customBuiltin="1"/>
    <cellStyle name="Heading 4 2" xfId="697" xr:uid="{00000000-0005-0000-0000-0000F7090000}"/>
    <cellStyle name="Heading 4 2 10" xfId="913" xr:uid="{00000000-0005-0000-0000-0000F8090000}"/>
    <cellStyle name="Heading 4 2 2" xfId="1374" xr:uid="{00000000-0005-0000-0000-0000F9090000}"/>
    <cellStyle name="Heading 4 2 2 2" xfId="47174" xr:uid="{00000000-0005-0000-0000-0000FA090000}"/>
    <cellStyle name="Heading 4 2 3" xfId="1375" xr:uid="{00000000-0005-0000-0000-0000FB090000}"/>
    <cellStyle name="Heading 4 2 4" xfId="1376" xr:uid="{00000000-0005-0000-0000-0000FC090000}"/>
    <cellStyle name="Heading 4 2 5" xfId="1377" xr:uid="{00000000-0005-0000-0000-0000FD090000}"/>
    <cellStyle name="Heading 4 2 6" xfId="1378" xr:uid="{00000000-0005-0000-0000-0000FE090000}"/>
    <cellStyle name="Heading 4 2 7" xfId="1373" xr:uid="{00000000-0005-0000-0000-0000FF090000}"/>
    <cellStyle name="Heading 4 2 8" xfId="1087" xr:uid="{00000000-0005-0000-0000-0000000A0000}"/>
    <cellStyle name="Heading 4 2 9" xfId="31981" xr:uid="{00000000-0005-0000-0000-0000010A0000}"/>
    <cellStyle name="Heading 4 3" xfId="31908" xr:uid="{00000000-0005-0000-0000-0000020A0000}"/>
    <cellStyle name="Heading 4 3 2" xfId="47202" xr:uid="{00000000-0005-0000-0000-0000030A0000}"/>
    <cellStyle name="Heading1" xfId="92" xr:uid="{00000000-0005-0000-0000-0000040A0000}"/>
    <cellStyle name="Heading1 10" xfId="1380" xr:uid="{00000000-0005-0000-0000-0000050A0000}"/>
    <cellStyle name="Heading1 10 2" xfId="1381" xr:uid="{00000000-0005-0000-0000-0000060A0000}"/>
    <cellStyle name="Heading1 11" xfId="1379" xr:uid="{00000000-0005-0000-0000-0000070A0000}"/>
    <cellStyle name="Heading1 11 2" xfId="47272" xr:uid="{00000000-0005-0000-0000-0000080A0000}"/>
    <cellStyle name="Heading1 12" xfId="47273" xr:uid="{00000000-0005-0000-0000-0000090A0000}"/>
    <cellStyle name="Heading1 13" xfId="47357" xr:uid="{00000000-0005-0000-0000-00000A0A0000}"/>
    <cellStyle name="Heading1 2" xfId="93" xr:uid="{00000000-0005-0000-0000-00000B0A0000}"/>
    <cellStyle name="Heading1 2 2" xfId="94" xr:uid="{00000000-0005-0000-0000-00000C0A0000}"/>
    <cellStyle name="Heading1 2 2 2" xfId="610" xr:uid="{00000000-0005-0000-0000-00000D0A0000}"/>
    <cellStyle name="Heading1 2 2 3" xfId="507" xr:uid="{00000000-0005-0000-0000-00000E0A0000}"/>
    <cellStyle name="Heading1 2 2 4" xfId="396" xr:uid="{00000000-0005-0000-0000-00000F0A0000}"/>
    <cellStyle name="Heading1 2 3" xfId="95" xr:uid="{00000000-0005-0000-0000-0000100A0000}"/>
    <cellStyle name="Heading1 2 3 2" xfId="609" xr:uid="{00000000-0005-0000-0000-0000110A0000}"/>
    <cellStyle name="Heading1 2 3 3" xfId="397" xr:uid="{00000000-0005-0000-0000-0000120A0000}"/>
    <cellStyle name="Heading1 2 4" xfId="506" xr:uid="{00000000-0005-0000-0000-0000130A0000}"/>
    <cellStyle name="Heading1 2 5" xfId="395" xr:uid="{00000000-0005-0000-0000-0000140A0000}"/>
    <cellStyle name="Heading1 3" xfId="96" xr:uid="{00000000-0005-0000-0000-0000150A0000}"/>
    <cellStyle name="Heading1 3 2" xfId="97" xr:uid="{00000000-0005-0000-0000-0000160A0000}"/>
    <cellStyle name="Heading1 3 2 2" xfId="611" xr:uid="{00000000-0005-0000-0000-0000170A0000}"/>
    <cellStyle name="Heading1 3 2 3" xfId="399" xr:uid="{00000000-0005-0000-0000-0000180A0000}"/>
    <cellStyle name="Heading1 3 3" xfId="508" xr:uid="{00000000-0005-0000-0000-0000190A0000}"/>
    <cellStyle name="Heading1 3 4" xfId="398" xr:uid="{00000000-0005-0000-0000-00001A0A0000}"/>
    <cellStyle name="Heading1 4" xfId="98" xr:uid="{00000000-0005-0000-0000-00001B0A0000}"/>
    <cellStyle name="Heading1 4 2" xfId="774" xr:uid="{00000000-0005-0000-0000-00001C0A0000}"/>
    <cellStyle name="Heading1 4 3" xfId="400" xr:uid="{00000000-0005-0000-0000-00001D0A0000}"/>
    <cellStyle name="Heading1 5" xfId="1382" xr:uid="{00000000-0005-0000-0000-00001E0A0000}"/>
    <cellStyle name="Heading1 5 2" xfId="1383" xr:uid="{00000000-0005-0000-0000-00001F0A0000}"/>
    <cellStyle name="Heading1 5 3" xfId="1384" xr:uid="{00000000-0005-0000-0000-0000200A0000}"/>
    <cellStyle name="Heading1 6" xfId="1385" xr:uid="{00000000-0005-0000-0000-0000210A0000}"/>
    <cellStyle name="Heading1 6 2" xfId="1386" xr:uid="{00000000-0005-0000-0000-0000220A0000}"/>
    <cellStyle name="Heading1 7" xfId="1387" xr:uid="{00000000-0005-0000-0000-0000230A0000}"/>
    <cellStyle name="Heading1 7 2" xfId="1388" xr:uid="{00000000-0005-0000-0000-0000240A0000}"/>
    <cellStyle name="Heading1 8" xfId="1389" xr:uid="{00000000-0005-0000-0000-0000250A0000}"/>
    <cellStyle name="Heading1 9" xfId="1390" xr:uid="{00000000-0005-0000-0000-0000260A0000}"/>
    <cellStyle name="Heading1 9 2" xfId="1391" xr:uid="{00000000-0005-0000-0000-0000270A0000}"/>
    <cellStyle name="Heading1_2011-10 LIEE Table 6 (2)" xfId="99" xr:uid="{00000000-0005-0000-0000-0000280A0000}"/>
    <cellStyle name="Heading2" xfId="100" xr:uid="{00000000-0005-0000-0000-0000290A0000}"/>
    <cellStyle name="Heading2 10" xfId="1393" xr:uid="{00000000-0005-0000-0000-00002A0A0000}"/>
    <cellStyle name="Heading2 10 2" xfId="1394" xr:uid="{00000000-0005-0000-0000-00002B0A0000}"/>
    <cellStyle name="Heading2 11" xfId="1392" xr:uid="{00000000-0005-0000-0000-00002C0A0000}"/>
    <cellStyle name="Heading2 11 2" xfId="47274" xr:uid="{00000000-0005-0000-0000-00002D0A0000}"/>
    <cellStyle name="Heading2 12" xfId="47275" xr:uid="{00000000-0005-0000-0000-00002E0A0000}"/>
    <cellStyle name="Heading2 13" xfId="47359" xr:uid="{00000000-0005-0000-0000-00002F0A0000}"/>
    <cellStyle name="Heading2 2" xfId="101" xr:uid="{00000000-0005-0000-0000-0000300A0000}"/>
    <cellStyle name="Heading2 2 2" xfId="102" xr:uid="{00000000-0005-0000-0000-0000310A0000}"/>
    <cellStyle name="Heading2 2 2 2" xfId="613" xr:uid="{00000000-0005-0000-0000-0000320A0000}"/>
    <cellStyle name="Heading2 2 2 3" xfId="510" xr:uid="{00000000-0005-0000-0000-0000330A0000}"/>
    <cellStyle name="Heading2 2 2 4" xfId="402" xr:uid="{00000000-0005-0000-0000-0000340A0000}"/>
    <cellStyle name="Heading2 2 3" xfId="103" xr:uid="{00000000-0005-0000-0000-0000350A0000}"/>
    <cellStyle name="Heading2 2 3 2" xfId="612" xr:uid="{00000000-0005-0000-0000-0000360A0000}"/>
    <cellStyle name="Heading2 2 3 3" xfId="403" xr:uid="{00000000-0005-0000-0000-0000370A0000}"/>
    <cellStyle name="Heading2 2 4" xfId="509" xr:uid="{00000000-0005-0000-0000-0000380A0000}"/>
    <cellStyle name="Heading2 2 5" xfId="401" xr:uid="{00000000-0005-0000-0000-0000390A0000}"/>
    <cellStyle name="Heading2 3" xfId="104" xr:uid="{00000000-0005-0000-0000-00003A0A0000}"/>
    <cellStyle name="Heading2 3 2" xfId="105" xr:uid="{00000000-0005-0000-0000-00003B0A0000}"/>
    <cellStyle name="Heading2 3 2 2" xfId="614" xr:uid="{00000000-0005-0000-0000-00003C0A0000}"/>
    <cellStyle name="Heading2 3 2 3" xfId="405" xr:uid="{00000000-0005-0000-0000-00003D0A0000}"/>
    <cellStyle name="Heading2 3 3" xfId="511" xr:uid="{00000000-0005-0000-0000-00003E0A0000}"/>
    <cellStyle name="Heading2 3 4" xfId="404" xr:uid="{00000000-0005-0000-0000-00003F0A0000}"/>
    <cellStyle name="Heading2 4" xfId="106" xr:uid="{00000000-0005-0000-0000-0000400A0000}"/>
    <cellStyle name="Heading2 4 2" xfId="775" xr:uid="{00000000-0005-0000-0000-0000410A0000}"/>
    <cellStyle name="Heading2 4 3" xfId="406" xr:uid="{00000000-0005-0000-0000-0000420A0000}"/>
    <cellStyle name="Heading2 5" xfId="1395" xr:uid="{00000000-0005-0000-0000-0000430A0000}"/>
    <cellStyle name="Heading2 5 2" xfId="1396" xr:uid="{00000000-0005-0000-0000-0000440A0000}"/>
    <cellStyle name="Heading2 5 3" xfId="1397" xr:uid="{00000000-0005-0000-0000-0000450A0000}"/>
    <cellStyle name="Heading2 6" xfId="1398" xr:uid="{00000000-0005-0000-0000-0000460A0000}"/>
    <cellStyle name="Heading2 6 2" xfId="1399" xr:uid="{00000000-0005-0000-0000-0000470A0000}"/>
    <cellStyle name="Heading2 7" xfId="1400" xr:uid="{00000000-0005-0000-0000-0000480A0000}"/>
    <cellStyle name="Heading2 7 2" xfId="1401" xr:uid="{00000000-0005-0000-0000-0000490A0000}"/>
    <cellStyle name="Heading2 8" xfId="1402" xr:uid="{00000000-0005-0000-0000-00004A0A0000}"/>
    <cellStyle name="Heading2 9" xfId="1403" xr:uid="{00000000-0005-0000-0000-00004B0A0000}"/>
    <cellStyle name="Heading2 9 2" xfId="1404" xr:uid="{00000000-0005-0000-0000-00004C0A0000}"/>
    <cellStyle name="Heading2_2011-10 LIEE Table 6 (2)" xfId="107" xr:uid="{00000000-0005-0000-0000-00004D0A0000}"/>
    <cellStyle name="Hidden" xfId="108" xr:uid="{00000000-0005-0000-0000-00004E0A0000}"/>
    <cellStyle name="Hidden 2" xfId="615" xr:uid="{00000000-0005-0000-0000-00004F0A0000}"/>
    <cellStyle name="Hidden 3" xfId="512" xr:uid="{00000000-0005-0000-0000-0000500A0000}"/>
    <cellStyle name="Hidden 4" xfId="407" xr:uid="{00000000-0005-0000-0000-0000510A0000}"/>
    <cellStyle name="HIGHLIGHT" xfId="109" xr:uid="{00000000-0005-0000-0000-0000520A0000}"/>
    <cellStyle name="HIGHLIGHT 2" xfId="1106" xr:uid="{00000000-0005-0000-0000-0000530A0000}"/>
    <cellStyle name="HIGHLIGHT 3" xfId="31980" xr:uid="{00000000-0005-0000-0000-0000540A0000}"/>
    <cellStyle name="HIGHLIGHT 4" xfId="914" xr:uid="{00000000-0005-0000-0000-0000550A0000}"/>
    <cellStyle name="Hyperlink" xfId="47407" builtinId="8"/>
    <cellStyle name="Hyperlink 2" xfId="915" xr:uid="{00000000-0005-0000-0000-0000570A0000}"/>
    <cellStyle name="Input" xfId="110" builtinId="20" customBuiltin="1"/>
    <cellStyle name="Input [yellow]" xfId="111" xr:uid="{00000000-0005-0000-0000-0000590A0000}"/>
    <cellStyle name="Input [yellow] 2" xfId="112" xr:uid="{00000000-0005-0000-0000-00005A0A0000}"/>
    <cellStyle name="Input [yellow] 3" xfId="113" xr:uid="{00000000-0005-0000-0000-00005B0A0000}"/>
    <cellStyle name="Input [yellow] 4" xfId="47276" xr:uid="{00000000-0005-0000-0000-00005C0A0000}"/>
    <cellStyle name="Input 10" xfId="16782" xr:uid="{00000000-0005-0000-0000-00005D0A0000}"/>
    <cellStyle name="Input 11" xfId="47099" xr:uid="{00000000-0005-0000-0000-00005E0A0000}"/>
    <cellStyle name="Input 2" xfId="698" xr:uid="{00000000-0005-0000-0000-00005F0A0000}"/>
    <cellStyle name="Input 2 10" xfId="916" xr:uid="{00000000-0005-0000-0000-0000600A0000}"/>
    <cellStyle name="Input 2 2" xfId="1406" xr:uid="{00000000-0005-0000-0000-0000610A0000}"/>
    <cellStyle name="Input 2 2 2" xfId="47159" xr:uid="{00000000-0005-0000-0000-0000620A0000}"/>
    <cellStyle name="Input 2 3" xfId="1407" xr:uid="{00000000-0005-0000-0000-0000630A0000}"/>
    <cellStyle name="Input 2 4" xfId="1408" xr:uid="{00000000-0005-0000-0000-0000640A0000}"/>
    <cellStyle name="Input 2 5" xfId="1409" xr:uid="{00000000-0005-0000-0000-0000650A0000}"/>
    <cellStyle name="Input 2 6" xfId="1410" xr:uid="{00000000-0005-0000-0000-0000660A0000}"/>
    <cellStyle name="Input 2 7" xfId="1405" xr:uid="{00000000-0005-0000-0000-0000670A0000}"/>
    <cellStyle name="Input 2 8" xfId="1088" xr:uid="{00000000-0005-0000-0000-0000680A0000}"/>
    <cellStyle name="Input 2 9" xfId="31979" xr:uid="{00000000-0005-0000-0000-0000690A0000}"/>
    <cellStyle name="Input 3" xfId="917" xr:uid="{00000000-0005-0000-0000-00006A0A0000}"/>
    <cellStyle name="Input 3 2" xfId="1411" xr:uid="{00000000-0005-0000-0000-00006B0A0000}"/>
    <cellStyle name="Input 3 2 2" xfId="47249" xr:uid="{00000000-0005-0000-0000-00006C0A0000}"/>
    <cellStyle name="Input 3 3" xfId="31978" xr:uid="{00000000-0005-0000-0000-00006D0A0000}"/>
    <cellStyle name="Input 4" xfId="918" xr:uid="{00000000-0005-0000-0000-00006E0A0000}"/>
    <cellStyle name="Input 4 2" xfId="1412" xr:uid="{00000000-0005-0000-0000-00006F0A0000}"/>
    <cellStyle name="Input 4 3" xfId="31977" xr:uid="{00000000-0005-0000-0000-0000700A0000}"/>
    <cellStyle name="Input 5" xfId="919" xr:uid="{00000000-0005-0000-0000-0000710A0000}"/>
    <cellStyle name="Input 5 2" xfId="1413" xr:uid="{00000000-0005-0000-0000-0000720A0000}"/>
    <cellStyle name="Input 6" xfId="920" xr:uid="{00000000-0005-0000-0000-0000730A0000}"/>
    <cellStyle name="Input 6 2" xfId="1414" xr:uid="{00000000-0005-0000-0000-0000740A0000}"/>
    <cellStyle name="Input 7" xfId="1415" xr:uid="{00000000-0005-0000-0000-0000750A0000}"/>
    <cellStyle name="Input 7 2" xfId="47241" xr:uid="{00000000-0005-0000-0000-0000760A0000}"/>
    <cellStyle name="Input 8" xfId="3344" xr:uid="{00000000-0005-0000-0000-0000770A0000}"/>
    <cellStyle name="Input 9" xfId="16784" xr:uid="{00000000-0005-0000-0000-0000780A0000}"/>
    <cellStyle name="Linked Cell" xfId="114" builtinId="24" customBuiltin="1"/>
    <cellStyle name="Linked Cell 2" xfId="699" xr:uid="{00000000-0005-0000-0000-00007A0A0000}"/>
    <cellStyle name="Linked Cell 2 2" xfId="1089" xr:uid="{00000000-0005-0000-0000-00007B0A0000}"/>
    <cellStyle name="Linked Cell 2 2 2" xfId="47168" xr:uid="{00000000-0005-0000-0000-00007C0A0000}"/>
    <cellStyle name="Linked Cell 2 3" xfId="31976" xr:uid="{00000000-0005-0000-0000-00007D0A0000}"/>
    <cellStyle name="Linked Cell 2 4" xfId="921" xr:uid="{00000000-0005-0000-0000-00007E0A0000}"/>
    <cellStyle name="Linked Cell 3" xfId="31909" xr:uid="{00000000-0005-0000-0000-00007F0A0000}"/>
    <cellStyle name="Linked Cell 3 2" xfId="47201" xr:uid="{00000000-0005-0000-0000-0000800A0000}"/>
    <cellStyle name="Neutral" xfId="115" builtinId="28" customBuiltin="1"/>
    <cellStyle name="Neutral 2" xfId="700" xr:uid="{00000000-0005-0000-0000-0000820A0000}"/>
    <cellStyle name="Neutral 2 2" xfId="1090" xr:uid="{00000000-0005-0000-0000-0000830A0000}"/>
    <cellStyle name="Neutral 2 2 2" xfId="47191" xr:uid="{00000000-0005-0000-0000-0000840A0000}"/>
    <cellStyle name="Neutral 2 3" xfId="31975" xr:uid="{00000000-0005-0000-0000-0000850A0000}"/>
    <cellStyle name="Neutral 2 4" xfId="922" xr:uid="{00000000-0005-0000-0000-0000860A0000}"/>
    <cellStyle name="Neutral 3" xfId="31910" xr:uid="{00000000-0005-0000-0000-0000870A0000}"/>
    <cellStyle name="Neutral 3 2" xfId="47200" xr:uid="{00000000-0005-0000-0000-0000880A0000}"/>
    <cellStyle name="no dec" xfId="116" xr:uid="{00000000-0005-0000-0000-0000890A0000}"/>
    <cellStyle name="no dec 2" xfId="117" xr:uid="{00000000-0005-0000-0000-00008A0A0000}"/>
    <cellStyle name="no dec 2 2" xfId="923" xr:uid="{00000000-0005-0000-0000-00008B0A0000}"/>
    <cellStyle name="no dec_2011-12 LIEE Table 1 Updated budget" xfId="118" xr:uid="{00000000-0005-0000-0000-00008C0A0000}"/>
    <cellStyle name="Normal" xfId="0" builtinId="0"/>
    <cellStyle name="Normal - Style1" xfId="119" xr:uid="{00000000-0005-0000-0000-00008E0A0000}"/>
    <cellStyle name="Normal - Style1 2" xfId="120" xr:uid="{00000000-0005-0000-0000-00008F0A0000}"/>
    <cellStyle name="Normal - Style1 2 2" xfId="924" xr:uid="{00000000-0005-0000-0000-0000900A0000}"/>
    <cellStyle name="Normal - Style1_2011-12 LIEE Table 1 Updated budget" xfId="121" xr:uid="{00000000-0005-0000-0000-0000910A0000}"/>
    <cellStyle name="Normal 10" xfId="715" xr:uid="{00000000-0005-0000-0000-0000920A0000}"/>
    <cellStyle name="Normal 10 2" xfId="330" xr:uid="{00000000-0005-0000-0000-0000930A0000}"/>
    <cellStyle name="Normal 10 2 2" xfId="851" xr:uid="{00000000-0005-0000-0000-0000940A0000}"/>
    <cellStyle name="Normal 10 2 3" xfId="736" xr:uid="{00000000-0005-0000-0000-0000950A0000}"/>
    <cellStyle name="Normal 10 3" xfId="757" xr:uid="{00000000-0005-0000-0000-0000960A0000}"/>
    <cellStyle name="Normal 10 3 2" xfId="1416" xr:uid="{00000000-0005-0000-0000-0000970A0000}"/>
    <cellStyle name="Normal 10 4" xfId="31974" xr:uid="{00000000-0005-0000-0000-0000980A0000}"/>
    <cellStyle name="Normal 10 5" xfId="47420" xr:uid="{00000000-0005-0000-0000-0000990A0000}"/>
    <cellStyle name="Normal 100" xfId="16779" xr:uid="{00000000-0005-0000-0000-00009A0A0000}"/>
    <cellStyle name="Normal 100 2" xfId="47535" xr:uid="{00000000-0005-0000-0000-00009B0A0000}"/>
    <cellStyle name="Normal 100 3" xfId="47519" xr:uid="{00000000-0005-0000-0000-00009C0A0000}"/>
    <cellStyle name="Normal 101" xfId="16783" xr:uid="{00000000-0005-0000-0000-00009D0A0000}"/>
    <cellStyle name="Normal 101 2" xfId="47536" xr:uid="{00000000-0005-0000-0000-00009E0A0000}"/>
    <cellStyle name="Normal 101 3" xfId="47520" xr:uid="{00000000-0005-0000-0000-00009F0A0000}"/>
    <cellStyle name="Normal 102" xfId="11756" xr:uid="{00000000-0005-0000-0000-0000A00A0000}"/>
    <cellStyle name="Normal 102 2" xfId="42081" xr:uid="{00000000-0005-0000-0000-0000A10A0000}"/>
    <cellStyle name="Normal 102 2 2" xfId="47537" xr:uid="{00000000-0005-0000-0000-0000A20A0000}"/>
    <cellStyle name="Normal 102 3" xfId="26857" xr:uid="{00000000-0005-0000-0000-0000A30A0000}"/>
    <cellStyle name="Normal 102 4" xfId="47521" xr:uid="{00000000-0005-0000-0000-0000A40A0000}"/>
    <cellStyle name="Normal 103" xfId="11761" xr:uid="{00000000-0005-0000-0000-0000A50A0000}"/>
    <cellStyle name="Normal 103 2" xfId="42085" xr:uid="{00000000-0005-0000-0000-0000A60A0000}"/>
    <cellStyle name="Normal 103 2 2" xfId="47538" xr:uid="{00000000-0005-0000-0000-0000A70A0000}"/>
    <cellStyle name="Normal 103 3" xfId="26861" xr:uid="{00000000-0005-0000-0000-0000A80A0000}"/>
    <cellStyle name="Normal 103 4" xfId="47522" xr:uid="{00000000-0005-0000-0000-0000A90A0000}"/>
    <cellStyle name="Normal 104" xfId="11759" xr:uid="{00000000-0005-0000-0000-0000AA0A0000}"/>
    <cellStyle name="Normal 104 2" xfId="42083" xr:uid="{00000000-0005-0000-0000-0000AB0A0000}"/>
    <cellStyle name="Normal 104 2 2" xfId="47539" xr:uid="{00000000-0005-0000-0000-0000AC0A0000}"/>
    <cellStyle name="Normal 104 3" xfId="26859" xr:uid="{00000000-0005-0000-0000-0000AD0A0000}"/>
    <cellStyle name="Normal 104 4" xfId="47523" xr:uid="{00000000-0005-0000-0000-0000AE0A0000}"/>
    <cellStyle name="Normal 105" xfId="11758" xr:uid="{00000000-0005-0000-0000-0000AF0A0000}"/>
    <cellStyle name="Normal 105 2" xfId="42082" xr:uid="{00000000-0005-0000-0000-0000B00A0000}"/>
    <cellStyle name="Normal 105 2 2" xfId="47540" xr:uid="{00000000-0005-0000-0000-0000B10A0000}"/>
    <cellStyle name="Normal 105 3" xfId="26858" xr:uid="{00000000-0005-0000-0000-0000B20A0000}"/>
    <cellStyle name="Normal 105 4" xfId="47524" xr:uid="{00000000-0005-0000-0000-0000B30A0000}"/>
    <cellStyle name="Normal 106" xfId="6734" xr:uid="{00000000-0005-0000-0000-0000B40A0000}"/>
    <cellStyle name="Normal 106 2" xfId="47541" xr:uid="{00000000-0005-0000-0000-0000B50A0000}"/>
    <cellStyle name="Normal 106 3" xfId="47525" xr:uid="{00000000-0005-0000-0000-0000B60A0000}"/>
    <cellStyle name="Normal 107" xfId="6739" xr:uid="{00000000-0005-0000-0000-0000B70A0000}"/>
    <cellStyle name="Normal 107 2" xfId="47542" xr:uid="{00000000-0005-0000-0000-0000B80A0000}"/>
    <cellStyle name="Normal 107 3" xfId="47526" xr:uid="{00000000-0005-0000-0000-0000B90A0000}"/>
    <cellStyle name="Normal 108" xfId="8419" xr:uid="{00000000-0005-0000-0000-0000BA0A0000}"/>
    <cellStyle name="Normal 108 2" xfId="47543" xr:uid="{00000000-0005-0000-0000-0000BB0A0000}"/>
    <cellStyle name="Normal 108 3" xfId="47527" xr:uid="{00000000-0005-0000-0000-0000BC0A0000}"/>
    <cellStyle name="Normal 109" xfId="6736" xr:uid="{00000000-0005-0000-0000-0000BD0A0000}"/>
    <cellStyle name="Normal 109 2" xfId="47544" xr:uid="{00000000-0005-0000-0000-0000BE0A0000}"/>
    <cellStyle name="Normal 109 3" xfId="47528" xr:uid="{00000000-0005-0000-0000-0000BF0A0000}"/>
    <cellStyle name="Normal 11" xfId="716" xr:uid="{00000000-0005-0000-0000-0000C00A0000}"/>
    <cellStyle name="Normal 11 2" xfId="737" xr:uid="{00000000-0005-0000-0000-0000C10A0000}"/>
    <cellStyle name="Normal 11 2 2" xfId="31971" xr:uid="{00000000-0005-0000-0000-0000C20A0000}"/>
    <cellStyle name="Normal 11 3" xfId="758" xr:uid="{00000000-0005-0000-0000-0000C30A0000}"/>
    <cellStyle name="Normal 11 3 2" xfId="31933" xr:uid="{00000000-0005-0000-0000-0000C40A0000}"/>
    <cellStyle name="Normal 11 4" xfId="925" xr:uid="{00000000-0005-0000-0000-0000C50A0000}"/>
    <cellStyle name="Normal 110" xfId="16816" xr:uid="{00000000-0005-0000-0000-0000C60A0000}"/>
    <cellStyle name="Normal 110 2" xfId="47545" xr:uid="{00000000-0005-0000-0000-0000C70A0000}"/>
    <cellStyle name="Normal 110 3" xfId="47529" xr:uid="{00000000-0005-0000-0000-0000C80A0000}"/>
    <cellStyle name="Normal 111" xfId="16811" xr:uid="{00000000-0005-0000-0000-0000C90A0000}"/>
    <cellStyle name="Normal 111 2" xfId="47530" xr:uid="{00000000-0005-0000-0000-0000CA0A0000}"/>
    <cellStyle name="Normal 112" xfId="16798" xr:uid="{00000000-0005-0000-0000-0000CB0A0000}"/>
    <cellStyle name="Normal 112 2" xfId="47532" xr:uid="{00000000-0005-0000-0000-0000CC0A0000}"/>
    <cellStyle name="Normal 113" xfId="16805" xr:uid="{00000000-0005-0000-0000-0000CD0A0000}"/>
    <cellStyle name="Normal 114" xfId="16802" xr:uid="{00000000-0005-0000-0000-0000CE0A0000}"/>
    <cellStyle name="Normal 115" xfId="16818" xr:uid="{00000000-0005-0000-0000-0000CF0A0000}"/>
    <cellStyle name="Normal 116" xfId="16810" xr:uid="{00000000-0005-0000-0000-0000D00A0000}"/>
    <cellStyle name="Normal 117" xfId="16803" xr:uid="{00000000-0005-0000-0000-0000D10A0000}"/>
    <cellStyle name="Normal 118" xfId="16808" xr:uid="{00000000-0005-0000-0000-0000D20A0000}"/>
    <cellStyle name="Normal 119" xfId="16801" xr:uid="{00000000-0005-0000-0000-0000D30A0000}"/>
    <cellStyle name="Normal 12" xfId="717" xr:uid="{00000000-0005-0000-0000-0000D40A0000}"/>
    <cellStyle name="Normal 12 2" xfId="738" xr:uid="{00000000-0005-0000-0000-0000D50A0000}"/>
    <cellStyle name="Normal 12 3" xfId="759" xr:uid="{00000000-0005-0000-0000-0000D60A0000}"/>
    <cellStyle name="Normal 12 4" xfId="926" xr:uid="{00000000-0005-0000-0000-0000D70A0000}"/>
    <cellStyle name="Normal 120" xfId="16814" xr:uid="{00000000-0005-0000-0000-0000D80A0000}"/>
    <cellStyle name="Normal 121" xfId="16825" xr:uid="{00000000-0005-0000-0000-0000D90A0000}"/>
    <cellStyle name="Normal 122" xfId="16821" xr:uid="{00000000-0005-0000-0000-0000DA0A0000}"/>
    <cellStyle name="Normal 123" xfId="32044" xr:uid="{00000000-0005-0000-0000-0000DB0A0000}"/>
    <cellStyle name="Normal 124" xfId="32058" xr:uid="{00000000-0005-0000-0000-0000DC0A0000}"/>
    <cellStyle name="Normal 125" xfId="47102" xr:uid="{00000000-0005-0000-0000-0000DD0A0000}"/>
    <cellStyle name="Normal 126" xfId="47098" xr:uid="{00000000-0005-0000-0000-0000DE0A0000}"/>
    <cellStyle name="Normal 127" xfId="47104" xr:uid="{00000000-0005-0000-0000-0000DF0A0000}"/>
    <cellStyle name="Normal 128" xfId="47105" xr:uid="{00000000-0005-0000-0000-0000E00A0000}"/>
    <cellStyle name="Normal 129" xfId="31874" xr:uid="{00000000-0005-0000-0000-0000E10A0000}"/>
    <cellStyle name="Normal 129 2" xfId="47252" xr:uid="{00000000-0005-0000-0000-0000E20A0000}"/>
    <cellStyle name="Normal 13" xfId="718" xr:uid="{00000000-0005-0000-0000-0000E30A0000}"/>
    <cellStyle name="Normal 13 2" xfId="739" xr:uid="{00000000-0005-0000-0000-0000E40A0000}"/>
    <cellStyle name="Normal 13 3" xfId="760" xr:uid="{00000000-0005-0000-0000-0000E50A0000}"/>
    <cellStyle name="Normal 13 4" xfId="927" xr:uid="{00000000-0005-0000-0000-0000E60A0000}"/>
    <cellStyle name="Normal 130" xfId="47113" xr:uid="{00000000-0005-0000-0000-0000E70A0000}"/>
    <cellStyle name="Normal 131" xfId="47251" xr:uid="{00000000-0005-0000-0000-0000E80A0000}"/>
    <cellStyle name="Normal 132" xfId="47250" xr:uid="{00000000-0005-0000-0000-0000E90A0000}"/>
    <cellStyle name="Normal 133" xfId="47255" xr:uid="{00000000-0005-0000-0000-0000EA0A0000}"/>
    <cellStyle name="Normal 134" xfId="47256" xr:uid="{00000000-0005-0000-0000-0000EB0A0000}"/>
    <cellStyle name="Normal 135" xfId="856" xr:uid="{00000000-0005-0000-0000-0000EC0A0000}"/>
    <cellStyle name="Normal 135 2" xfId="47408" xr:uid="{00000000-0005-0000-0000-0000ED0A0000}"/>
    <cellStyle name="Normal 136" xfId="47257" xr:uid="{00000000-0005-0000-0000-0000EE0A0000}"/>
    <cellStyle name="Normal 137" xfId="47338" xr:uid="{00000000-0005-0000-0000-0000EF0A0000}"/>
    <cellStyle name="Normal 138" xfId="47389" xr:uid="{00000000-0005-0000-0000-0000F00A0000}"/>
    <cellStyle name="Normal 139" xfId="47390" xr:uid="{00000000-0005-0000-0000-0000F10A0000}"/>
    <cellStyle name="Normal 14" xfId="761" xr:uid="{00000000-0005-0000-0000-0000F20A0000}"/>
    <cellStyle name="Normal 14 2" xfId="853" xr:uid="{00000000-0005-0000-0000-0000F30A0000}"/>
    <cellStyle name="Normal 140" xfId="47397" xr:uid="{00000000-0005-0000-0000-0000F40A0000}"/>
    <cellStyle name="Normal 141" xfId="47398" xr:uid="{00000000-0005-0000-0000-0000F50A0000}"/>
    <cellStyle name="Normal 142" xfId="47399" xr:uid="{00000000-0005-0000-0000-0000F60A0000}"/>
    <cellStyle name="Normal 143" xfId="47401" xr:uid="{00000000-0005-0000-0000-0000F70A0000}"/>
    <cellStyle name="Normal 144" xfId="47400" xr:uid="{00000000-0005-0000-0000-0000F80A0000}"/>
    <cellStyle name="Normal 145" xfId="47441" xr:uid="{00000000-0005-0000-0000-0000F90A0000}"/>
    <cellStyle name="Normal 146" xfId="47445" xr:uid="{00000000-0005-0000-0000-0000FA0A0000}"/>
    <cellStyle name="Normal 147" xfId="47337" xr:uid="{00000000-0005-0000-0000-0000FB0A0000}"/>
    <cellStyle name="Normal 148" xfId="47442" xr:uid="{00000000-0005-0000-0000-0000FC0A0000}"/>
    <cellStyle name="Normal 149" xfId="47612" xr:uid="{00000000-0005-0000-0000-0000FD0A0000}"/>
    <cellStyle name="Normal 15" xfId="480" xr:uid="{00000000-0005-0000-0000-0000FE0A0000}"/>
    <cellStyle name="Normal 15 2" xfId="928" xr:uid="{00000000-0005-0000-0000-0000FF0A0000}"/>
    <cellStyle name="Normal 15 2 2" xfId="47547" xr:uid="{00000000-0005-0000-0000-0000000B0000}"/>
    <cellStyle name="Normal 15 2 3" xfId="47456" xr:uid="{00000000-0005-0000-0000-0000010B0000}"/>
    <cellStyle name="Normal 15 3" xfId="47546" xr:uid="{00000000-0005-0000-0000-0000020B0000}"/>
    <cellStyle name="Normal 15 4" xfId="47447" xr:uid="{00000000-0005-0000-0000-0000030B0000}"/>
    <cellStyle name="Normal 150" xfId="47444" xr:uid="{00000000-0005-0000-0000-0000040B0000}"/>
    <cellStyle name="Normal 151" xfId="47616" xr:uid="{00000000-0005-0000-0000-0000050B0000}"/>
    <cellStyle name="Normal 152" xfId="47619" xr:uid="{00000000-0005-0000-0000-0000060B0000}"/>
    <cellStyle name="Normal 153" xfId="47620" xr:uid="{00000000-0005-0000-0000-0000070B0000}"/>
    <cellStyle name="Normal 154" xfId="47624" xr:uid="{00000000-0005-0000-0000-0000080B0000}"/>
    <cellStyle name="Normal 155" xfId="47623" xr:uid="{00000000-0005-0000-0000-0000090B0000}"/>
    <cellStyle name="Normal 156" xfId="47621" xr:uid="{00000000-0005-0000-0000-00000A0B0000}"/>
    <cellStyle name="Normal 157" xfId="47625" xr:uid="{00000000-0005-0000-0000-00000B0B0000}"/>
    <cellStyle name="Normal 158" xfId="47626" xr:uid="{00000000-0005-0000-0000-00000C0B0000}"/>
    <cellStyle name="Normal 159" xfId="47629" xr:uid="{00000000-0005-0000-0000-00000D0B0000}"/>
    <cellStyle name="Normal 16" xfId="805" xr:uid="{00000000-0005-0000-0000-00000E0B0000}"/>
    <cellStyle name="Normal 16 2" xfId="929" xr:uid="{00000000-0005-0000-0000-00000F0B0000}"/>
    <cellStyle name="Normal 160" xfId="47630" xr:uid="{00000000-0005-0000-0000-0000100B0000}"/>
    <cellStyle name="Normal 161" xfId="47631" xr:uid="{0341380B-02DC-4528-AA64-354E2CE75C22}"/>
    <cellStyle name="Normal 162" xfId="47635" xr:uid="{7CA52278-9474-47F7-951D-F22788CF879F}"/>
    <cellStyle name="Normal 163" xfId="47638" xr:uid="{A8E512B8-6F81-4F62-802E-9FDB9BDC65F8}"/>
    <cellStyle name="Normal 164" xfId="47633" xr:uid="{4B486DB1-EEF1-491F-B1C3-6DA6F7C321F6}"/>
    <cellStyle name="Normal 17" xfId="852" xr:uid="{00000000-0005-0000-0000-0000110B0000}"/>
    <cellStyle name="Normal 17 2" xfId="1417" xr:uid="{00000000-0005-0000-0000-0000120B0000}"/>
    <cellStyle name="Normal 17 3" xfId="1418" xr:uid="{00000000-0005-0000-0000-0000130B0000}"/>
    <cellStyle name="Normal 17 4" xfId="930" xr:uid="{00000000-0005-0000-0000-0000140B0000}"/>
    <cellStyle name="Normal 18" xfId="931" xr:uid="{00000000-0005-0000-0000-0000150B0000}"/>
    <cellStyle name="Normal 18 2" xfId="1419" xr:uid="{00000000-0005-0000-0000-0000160B0000}"/>
    <cellStyle name="Normal 18 2 10" xfId="6749" xr:uid="{00000000-0005-0000-0000-0000170B0000}"/>
    <cellStyle name="Normal 18 2 10 2" xfId="37077" xr:uid="{00000000-0005-0000-0000-0000180B0000}"/>
    <cellStyle name="Normal 18 2 10 3" xfId="21853" xr:uid="{00000000-0005-0000-0000-0000190B0000}"/>
    <cellStyle name="Normal 18 2 11" xfId="32068" xr:uid="{00000000-0005-0000-0000-00001A0B0000}"/>
    <cellStyle name="Normal 18 2 12" xfId="16838" xr:uid="{00000000-0005-0000-0000-00001B0B0000}"/>
    <cellStyle name="Normal 18 2 2" xfId="1713" xr:uid="{00000000-0005-0000-0000-00001C0B0000}"/>
    <cellStyle name="Normal 18 2 2 10" xfId="32120" xr:uid="{00000000-0005-0000-0000-00001D0B0000}"/>
    <cellStyle name="Normal 18 2 2 11" xfId="16892" xr:uid="{00000000-0005-0000-0000-00001E0B0000}"/>
    <cellStyle name="Normal 18 2 2 2" xfId="1821" xr:uid="{00000000-0005-0000-0000-00001F0B0000}"/>
    <cellStyle name="Normal 18 2 2 2 10" xfId="16996" xr:uid="{00000000-0005-0000-0000-0000200B0000}"/>
    <cellStyle name="Normal 18 2 2 2 2" xfId="2038" xr:uid="{00000000-0005-0000-0000-0000210B0000}"/>
    <cellStyle name="Normal 18 2 2 2 2 2" xfId="2459" xr:uid="{00000000-0005-0000-0000-0000220B0000}"/>
    <cellStyle name="Normal 18 2 2 2 2 2 2" xfId="3298" xr:uid="{00000000-0005-0000-0000-0000230B0000}"/>
    <cellStyle name="Normal 18 2 2 2 2 2 2 2" xfId="4988" xr:uid="{00000000-0005-0000-0000-0000240B0000}"/>
    <cellStyle name="Normal 18 2 2 2 2 2 2 2 2" xfId="15061" xr:uid="{00000000-0005-0000-0000-0000250B0000}"/>
    <cellStyle name="Normal 18 2 2 2 2 2 2 2 2 2" xfId="45383" xr:uid="{00000000-0005-0000-0000-0000260B0000}"/>
    <cellStyle name="Normal 18 2 2 2 2 2 2 2 2 3" xfId="30159" xr:uid="{00000000-0005-0000-0000-0000270B0000}"/>
    <cellStyle name="Normal 18 2 2 2 2 2 2 2 3" xfId="10041" xr:uid="{00000000-0005-0000-0000-0000280B0000}"/>
    <cellStyle name="Normal 18 2 2 2 2 2 2 2 3 2" xfId="40366" xr:uid="{00000000-0005-0000-0000-0000290B0000}"/>
    <cellStyle name="Normal 18 2 2 2 2 2 2 2 3 3" xfId="25142" xr:uid="{00000000-0005-0000-0000-00002A0B0000}"/>
    <cellStyle name="Normal 18 2 2 2 2 2 2 2 4" xfId="35353" xr:uid="{00000000-0005-0000-0000-00002B0B0000}"/>
    <cellStyle name="Normal 18 2 2 2 2 2 2 2 5" xfId="20129" xr:uid="{00000000-0005-0000-0000-00002C0B0000}"/>
    <cellStyle name="Normal 18 2 2 2 2 2 2 3" xfId="6680" xr:uid="{00000000-0005-0000-0000-00002D0B0000}"/>
    <cellStyle name="Normal 18 2 2 2 2 2 2 3 2" xfId="16732" xr:uid="{00000000-0005-0000-0000-00002E0B0000}"/>
    <cellStyle name="Normal 18 2 2 2 2 2 2 3 2 2" xfId="47054" xr:uid="{00000000-0005-0000-0000-00002F0B0000}"/>
    <cellStyle name="Normal 18 2 2 2 2 2 2 3 2 3" xfId="31830" xr:uid="{00000000-0005-0000-0000-0000300B0000}"/>
    <cellStyle name="Normal 18 2 2 2 2 2 2 3 3" xfId="11712" xr:uid="{00000000-0005-0000-0000-0000310B0000}"/>
    <cellStyle name="Normal 18 2 2 2 2 2 2 3 3 2" xfId="42037" xr:uid="{00000000-0005-0000-0000-0000320B0000}"/>
    <cellStyle name="Normal 18 2 2 2 2 2 2 3 3 3" xfId="26813" xr:uid="{00000000-0005-0000-0000-0000330B0000}"/>
    <cellStyle name="Normal 18 2 2 2 2 2 2 3 4" xfId="37024" xr:uid="{00000000-0005-0000-0000-0000340B0000}"/>
    <cellStyle name="Normal 18 2 2 2 2 2 2 3 5" xfId="21800" xr:uid="{00000000-0005-0000-0000-0000350B0000}"/>
    <cellStyle name="Normal 18 2 2 2 2 2 2 4" xfId="13390" xr:uid="{00000000-0005-0000-0000-0000360B0000}"/>
    <cellStyle name="Normal 18 2 2 2 2 2 2 4 2" xfId="43712" xr:uid="{00000000-0005-0000-0000-0000370B0000}"/>
    <cellStyle name="Normal 18 2 2 2 2 2 2 4 3" xfId="28488" xr:uid="{00000000-0005-0000-0000-0000380B0000}"/>
    <cellStyle name="Normal 18 2 2 2 2 2 2 5" xfId="8369" xr:uid="{00000000-0005-0000-0000-0000390B0000}"/>
    <cellStyle name="Normal 18 2 2 2 2 2 2 5 2" xfId="38695" xr:uid="{00000000-0005-0000-0000-00003A0B0000}"/>
    <cellStyle name="Normal 18 2 2 2 2 2 2 5 3" xfId="23471" xr:uid="{00000000-0005-0000-0000-00003B0B0000}"/>
    <cellStyle name="Normal 18 2 2 2 2 2 2 6" xfId="33683" xr:uid="{00000000-0005-0000-0000-00003C0B0000}"/>
    <cellStyle name="Normal 18 2 2 2 2 2 2 7" xfId="18458" xr:uid="{00000000-0005-0000-0000-00003D0B0000}"/>
    <cellStyle name="Normal 18 2 2 2 2 2 3" xfId="4151" xr:uid="{00000000-0005-0000-0000-00003E0B0000}"/>
    <cellStyle name="Normal 18 2 2 2 2 2 3 2" xfId="14225" xr:uid="{00000000-0005-0000-0000-00003F0B0000}"/>
    <cellStyle name="Normal 18 2 2 2 2 2 3 2 2" xfId="44547" xr:uid="{00000000-0005-0000-0000-0000400B0000}"/>
    <cellStyle name="Normal 18 2 2 2 2 2 3 2 3" xfId="29323" xr:uid="{00000000-0005-0000-0000-0000410B0000}"/>
    <cellStyle name="Normal 18 2 2 2 2 2 3 3" xfId="9205" xr:uid="{00000000-0005-0000-0000-0000420B0000}"/>
    <cellStyle name="Normal 18 2 2 2 2 2 3 3 2" xfId="39530" xr:uid="{00000000-0005-0000-0000-0000430B0000}"/>
    <cellStyle name="Normal 18 2 2 2 2 2 3 3 3" xfId="24306" xr:uid="{00000000-0005-0000-0000-0000440B0000}"/>
    <cellStyle name="Normal 18 2 2 2 2 2 3 4" xfId="34517" xr:uid="{00000000-0005-0000-0000-0000450B0000}"/>
    <cellStyle name="Normal 18 2 2 2 2 2 3 5" xfId="19293" xr:uid="{00000000-0005-0000-0000-0000460B0000}"/>
    <cellStyle name="Normal 18 2 2 2 2 2 4" xfId="5844" xr:uid="{00000000-0005-0000-0000-0000470B0000}"/>
    <cellStyle name="Normal 18 2 2 2 2 2 4 2" xfId="15896" xr:uid="{00000000-0005-0000-0000-0000480B0000}"/>
    <cellStyle name="Normal 18 2 2 2 2 2 4 2 2" xfId="46218" xr:uid="{00000000-0005-0000-0000-0000490B0000}"/>
    <cellStyle name="Normal 18 2 2 2 2 2 4 2 3" xfId="30994" xr:uid="{00000000-0005-0000-0000-00004A0B0000}"/>
    <cellStyle name="Normal 18 2 2 2 2 2 4 3" xfId="10876" xr:uid="{00000000-0005-0000-0000-00004B0B0000}"/>
    <cellStyle name="Normal 18 2 2 2 2 2 4 3 2" xfId="41201" xr:uid="{00000000-0005-0000-0000-00004C0B0000}"/>
    <cellStyle name="Normal 18 2 2 2 2 2 4 3 3" xfId="25977" xr:uid="{00000000-0005-0000-0000-00004D0B0000}"/>
    <cellStyle name="Normal 18 2 2 2 2 2 4 4" xfId="36188" xr:uid="{00000000-0005-0000-0000-00004E0B0000}"/>
    <cellStyle name="Normal 18 2 2 2 2 2 4 5" xfId="20964" xr:uid="{00000000-0005-0000-0000-00004F0B0000}"/>
    <cellStyle name="Normal 18 2 2 2 2 2 5" xfId="12554" xr:uid="{00000000-0005-0000-0000-0000500B0000}"/>
    <cellStyle name="Normal 18 2 2 2 2 2 5 2" xfId="42876" xr:uid="{00000000-0005-0000-0000-0000510B0000}"/>
    <cellStyle name="Normal 18 2 2 2 2 2 5 3" xfId="27652" xr:uid="{00000000-0005-0000-0000-0000520B0000}"/>
    <cellStyle name="Normal 18 2 2 2 2 2 6" xfId="7533" xr:uid="{00000000-0005-0000-0000-0000530B0000}"/>
    <cellStyle name="Normal 18 2 2 2 2 2 6 2" xfId="37859" xr:uid="{00000000-0005-0000-0000-0000540B0000}"/>
    <cellStyle name="Normal 18 2 2 2 2 2 6 3" xfId="22635" xr:uid="{00000000-0005-0000-0000-0000550B0000}"/>
    <cellStyle name="Normal 18 2 2 2 2 2 7" xfId="32847" xr:uid="{00000000-0005-0000-0000-0000560B0000}"/>
    <cellStyle name="Normal 18 2 2 2 2 2 8" xfId="17622" xr:uid="{00000000-0005-0000-0000-0000570B0000}"/>
    <cellStyle name="Normal 18 2 2 2 2 3" xfId="2880" xr:uid="{00000000-0005-0000-0000-0000580B0000}"/>
    <cellStyle name="Normal 18 2 2 2 2 3 2" xfId="4570" xr:uid="{00000000-0005-0000-0000-0000590B0000}"/>
    <cellStyle name="Normal 18 2 2 2 2 3 2 2" xfId="14643" xr:uid="{00000000-0005-0000-0000-00005A0B0000}"/>
    <cellStyle name="Normal 18 2 2 2 2 3 2 2 2" xfId="44965" xr:uid="{00000000-0005-0000-0000-00005B0B0000}"/>
    <cellStyle name="Normal 18 2 2 2 2 3 2 2 3" xfId="29741" xr:uid="{00000000-0005-0000-0000-00005C0B0000}"/>
    <cellStyle name="Normal 18 2 2 2 2 3 2 3" xfId="9623" xr:uid="{00000000-0005-0000-0000-00005D0B0000}"/>
    <cellStyle name="Normal 18 2 2 2 2 3 2 3 2" xfId="39948" xr:uid="{00000000-0005-0000-0000-00005E0B0000}"/>
    <cellStyle name="Normal 18 2 2 2 2 3 2 3 3" xfId="24724" xr:uid="{00000000-0005-0000-0000-00005F0B0000}"/>
    <cellStyle name="Normal 18 2 2 2 2 3 2 4" xfId="34935" xr:uid="{00000000-0005-0000-0000-0000600B0000}"/>
    <cellStyle name="Normal 18 2 2 2 2 3 2 5" xfId="19711" xr:uid="{00000000-0005-0000-0000-0000610B0000}"/>
    <cellStyle name="Normal 18 2 2 2 2 3 3" xfId="6262" xr:uid="{00000000-0005-0000-0000-0000620B0000}"/>
    <cellStyle name="Normal 18 2 2 2 2 3 3 2" xfId="16314" xr:uid="{00000000-0005-0000-0000-0000630B0000}"/>
    <cellStyle name="Normal 18 2 2 2 2 3 3 2 2" xfId="46636" xr:uid="{00000000-0005-0000-0000-0000640B0000}"/>
    <cellStyle name="Normal 18 2 2 2 2 3 3 2 3" xfId="31412" xr:uid="{00000000-0005-0000-0000-0000650B0000}"/>
    <cellStyle name="Normal 18 2 2 2 2 3 3 3" xfId="11294" xr:uid="{00000000-0005-0000-0000-0000660B0000}"/>
    <cellStyle name="Normal 18 2 2 2 2 3 3 3 2" xfId="41619" xr:uid="{00000000-0005-0000-0000-0000670B0000}"/>
    <cellStyle name="Normal 18 2 2 2 2 3 3 3 3" xfId="26395" xr:uid="{00000000-0005-0000-0000-0000680B0000}"/>
    <cellStyle name="Normal 18 2 2 2 2 3 3 4" xfId="36606" xr:uid="{00000000-0005-0000-0000-0000690B0000}"/>
    <cellStyle name="Normal 18 2 2 2 2 3 3 5" xfId="21382" xr:uid="{00000000-0005-0000-0000-00006A0B0000}"/>
    <cellStyle name="Normal 18 2 2 2 2 3 4" xfId="12972" xr:uid="{00000000-0005-0000-0000-00006B0B0000}"/>
    <cellStyle name="Normal 18 2 2 2 2 3 4 2" xfId="43294" xr:uid="{00000000-0005-0000-0000-00006C0B0000}"/>
    <cellStyle name="Normal 18 2 2 2 2 3 4 3" xfId="28070" xr:uid="{00000000-0005-0000-0000-00006D0B0000}"/>
    <cellStyle name="Normal 18 2 2 2 2 3 5" xfId="7951" xr:uid="{00000000-0005-0000-0000-00006E0B0000}"/>
    <cellStyle name="Normal 18 2 2 2 2 3 5 2" xfId="38277" xr:uid="{00000000-0005-0000-0000-00006F0B0000}"/>
    <cellStyle name="Normal 18 2 2 2 2 3 5 3" xfId="23053" xr:uid="{00000000-0005-0000-0000-0000700B0000}"/>
    <cellStyle name="Normal 18 2 2 2 2 3 6" xfId="33265" xr:uid="{00000000-0005-0000-0000-0000710B0000}"/>
    <cellStyle name="Normal 18 2 2 2 2 3 7" xfId="18040" xr:uid="{00000000-0005-0000-0000-0000720B0000}"/>
    <cellStyle name="Normal 18 2 2 2 2 4" xfId="3733" xr:uid="{00000000-0005-0000-0000-0000730B0000}"/>
    <cellStyle name="Normal 18 2 2 2 2 4 2" xfId="13807" xr:uid="{00000000-0005-0000-0000-0000740B0000}"/>
    <cellStyle name="Normal 18 2 2 2 2 4 2 2" xfId="44129" xr:uid="{00000000-0005-0000-0000-0000750B0000}"/>
    <cellStyle name="Normal 18 2 2 2 2 4 2 3" xfId="28905" xr:uid="{00000000-0005-0000-0000-0000760B0000}"/>
    <cellStyle name="Normal 18 2 2 2 2 4 3" xfId="8787" xr:uid="{00000000-0005-0000-0000-0000770B0000}"/>
    <cellStyle name="Normal 18 2 2 2 2 4 3 2" xfId="39112" xr:uid="{00000000-0005-0000-0000-0000780B0000}"/>
    <cellStyle name="Normal 18 2 2 2 2 4 3 3" xfId="23888" xr:uid="{00000000-0005-0000-0000-0000790B0000}"/>
    <cellStyle name="Normal 18 2 2 2 2 4 4" xfId="34099" xr:uid="{00000000-0005-0000-0000-00007A0B0000}"/>
    <cellStyle name="Normal 18 2 2 2 2 4 5" xfId="18875" xr:uid="{00000000-0005-0000-0000-00007B0B0000}"/>
    <cellStyle name="Normal 18 2 2 2 2 5" xfId="5426" xr:uid="{00000000-0005-0000-0000-00007C0B0000}"/>
    <cellStyle name="Normal 18 2 2 2 2 5 2" xfId="15478" xr:uid="{00000000-0005-0000-0000-00007D0B0000}"/>
    <cellStyle name="Normal 18 2 2 2 2 5 2 2" xfId="45800" xr:uid="{00000000-0005-0000-0000-00007E0B0000}"/>
    <cellStyle name="Normal 18 2 2 2 2 5 2 3" xfId="30576" xr:uid="{00000000-0005-0000-0000-00007F0B0000}"/>
    <cellStyle name="Normal 18 2 2 2 2 5 3" xfId="10458" xr:uid="{00000000-0005-0000-0000-0000800B0000}"/>
    <cellStyle name="Normal 18 2 2 2 2 5 3 2" xfId="40783" xr:uid="{00000000-0005-0000-0000-0000810B0000}"/>
    <cellStyle name="Normal 18 2 2 2 2 5 3 3" xfId="25559" xr:uid="{00000000-0005-0000-0000-0000820B0000}"/>
    <cellStyle name="Normal 18 2 2 2 2 5 4" xfId="35770" xr:uid="{00000000-0005-0000-0000-0000830B0000}"/>
    <cellStyle name="Normal 18 2 2 2 2 5 5" xfId="20546" xr:uid="{00000000-0005-0000-0000-0000840B0000}"/>
    <cellStyle name="Normal 18 2 2 2 2 6" xfId="12136" xr:uid="{00000000-0005-0000-0000-0000850B0000}"/>
    <cellStyle name="Normal 18 2 2 2 2 6 2" xfId="42458" xr:uid="{00000000-0005-0000-0000-0000860B0000}"/>
    <cellStyle name="Normal 18 2 2 2 2 6 3" xfId="27234" xr:uid="{00000000-0005-0000-0000-0000870B0000}"/>
    <cellStyle name="Normal 18 2 2 2 2 7" xfId="7115" xr:uid="{00000000-0005-0000-0000-0000880B0000}"/>
    <cellStyle name="Normal 18 2 2 2 2 7 2" xfId="37441" xr:uid="{00000000-0005-0000-0000-0000890B0000}"/>
    <cellStyle name="Normal 18 2 2 2 2 7 3" xfId="22217" xr:uid="{00000000-0005-0000-0000-00008A0B0000}"/>
    <cellStyle name="Normal 18 2 2 2 2 8" xfId="32429" xr:uid="{00000000-0005-0000-0000-00008B0B0000}"/>
    <cellStyle name="Normal 18 2 2 2 2 9" xfId="17204" xr:uid="{00000000-0005-0000-0000-00008C0B0000}"/>
    <cellStyle name="Normal 18 2 2 2 3" xfId="2251" xr:uid="{00000000-0005-0000-0000-00008D0B0000}"/>
    <cellStyle name="Normal 18 2 2 2 3 2" xfId="3090" xr:uid="{00000000-0005-0000-0000-00008E0B0000}"/>
    <cellStyle name="Normal 18 2 2 2 3 2 2" xfId="4780" xr:uid="{00000000-0005-0000-0000-00008F0B0000}"/>
    <cellStyle name="Normal 18 2 2 2 3 2 2 2" xfId="14853" xr:uid="{00000000-0005-0000-0000-0000900B0000}"/>
    <cellStyle name="Normal 18 2 2 2 3 2 2 2 2" xfId="45175" xr:uid="{00000000-0005-0000-0000-0000910B0000}"/>
    <cellStyle name="Normal 18 2 2 2 3 2 2 2 3" xfId="29951" xr:uid="{00000000-0005-0000-0000-0000920B0000}"/>
    <cellStyle name="Normal 18 2 2 2 3 2 2 3" xfId="9833" xr:uid="{00000000-0005-0000-0000-0000930B0000}"/>
    <cellStyle name="Normal 18 2 2 2 3 2 2 3 2" xfId="40158" xr:uid="{00000000-0005-0000-0000-0000940B0000}"/>
    <cellStyle name="Normal 18 2 2 2 3 2 2 3 3" xfId="24934" xr:uid="{00000000-0005-0000-0000-0000950B0000}"/>
    <cellStyle name="Normal 18 2 2 2 3 2 2 4" xfId="35145" xr:uid="{00000000-0005-0000-0000-0000960B0000}"/>
    <cellStyle name="Normal 18 2 2 2 3 2 2 5" xfId="19921" xr:uid="{00000000-0005-0000-0000-0000970B0000}"/>
    <cellStyle name="Normal 18 2 2 2 3 2 3" xfId="6472" xr:uid="{00000000-0005-0000-0000-0000980B0000}"/>
    <cellStyle name="Normal 18 2 2 2 3 2 3 2" xfId="16524" xr:uid="{00000000-0005-0000-0000-0000990B0000}"/>
    <cellStyle name="Normal 18 2 2 2 3 2 3 2 2" xfId="46846" xr:uid="{00000000-0005-0000-0000-00009A0B0000}"/>
    <cellStyle name="Normal 18 2 2 2 3 2 3 2 3" xfId="31622" xr:uid="{00000000-0005-0000-0000-00009B0B0000}"/>
    <cellStyle name="Normal 18 2 2 2 3 2 3 3" xfId="11504" xr:uid="{00000000-0005-0000-0000-00009C0B0000}"/>
    <cellStyle name="Normal 18 2 2 2 3 2 3 3 2" xfId="41829" xr:uid="{00000000-0005-0000-0000-00009D0B0000}"/>
    <cellStyle name="Normal 18 2 2 2 3 2 3 3 3" xfId="26605" xr:uid="{00000000-0005-0000-0000-00009E0B0000}"/>
    <cellStyle name="Normal 18 2 2 2 3 2 3 4" xfId="36816" xr:uid="{00000000-0005-0000-0000-00009F0B0000}"/>
    <cellStyle name="Normal 18 2 2 2 3 2 3 5" xfId="21592" xr:uid="{00000000-0005-0000-0000-0000A00B0000}"/>
    <cellStyle name="Normal 18 2 2 2 3 2 4" xfId="13182" xr:uid="{00000000-0005-0000-0000-0000A10B0000}"/>
    <cellStyle name="Normal 18 2 2 2 3 2 4 2" xfId="43504" xr:uid="{00000000-0005-0000-0000-0000A20B0000}"/>
    <cellStyle name="Normal 18 2 2 2 3 2 4 3" xfId="28280" xr:uid="{00000000-0005-0000-0000-0000A30B0000}"/>
    <cellStyle name="Normal 18 2 2 2 3 2 5" xfId="8161" xr:uid="{00000000-0005-0000-0000-0000A40B0000}"/>
    <cellStyle name="Normal 18 2 2 2 3 2 5 2" xfId="38487" xr:uid="{00000000-0005-0000-0000-0000A50B0000}"/>
    <cellStyle name="Normal 18 2 2 2 3 2 5 3" xfId="23263" xr:uid="{00000000-0005-0000-0000-0000A60B0000}"/>
    <cellStyle name="Normal 18 2 2 2 3 2 6" xfId="33475" xr:uid="{00000000-0005-0000-0000-0000A70B0000}"/>
    <cellStyle name="Normal 18 2 2 2 3 2 7" xfId="18250" xr:uid="{00000000-0005-0000-0000-0000A80B0000}"/>
    <cellStyle name="Normal 18 2 2 2 3 3" xfId="3943" xr:uid="{00000000-0005-0000-0000-0000A90B0000}"/>
    <cellStyle name="Normal 18 2 2 2 3 3 2" xfId="14017" xr:uid="{00000000-0005-0000-0000-0000AA0B0000}"/>
    <cellStyle name="Normal 18 2 2 2 3 3 2 2" xfId="44339" xr:uid="{00000000-0005-0000-0000-0000AB0B0000}"/>
    <cellStyle name="Normal 18 2 2 2 3 3 2 3" xfId="29115" xr:uid="{00000000-0005-0000-0000-0000AC0B0000}"/>
    <cellStyle name="Normal 18 2 2 2 3 3 3" xfId="8997" xr:uid="{00000000-0005-0000-0000-0000AD0B0000}"/>
    <cellStyle name="Normal 18 2 2 2 3 3 3 2" xfId="39322" xr:uid="{00000000-0005-0000-0000-0000AE0B0000}"/>
    <cellStyle name="Normal 18 2 2 2 3 3 3 3" xfId="24098" xr:uid="{00000000-0005-0000-0000-0000AF0B0000}"/>
    <cellStyle name="Normal 18 2 2 2 3 3 4" xfId="34309" xr:uid="{00000000-0005-0000-0000-0000B00B0000}"/>
    <cellStyle name="Normal 18 2 2 2 3 3 5" xfId="19085" xr:uid="{00000000-0005-0000-0000-0000B10B0000}"/>
    <cellStyle name="Normal 18 2 2 2 3 4" xfId="5636" xr:uid="{00000000-0005-0000-0000-0000B20B0000}"/>
    <cellStyle name="Normal 18 2 2 2 3 4 2" xfId="15688" xr:uid="{00000000-0005-0000-0000-0000B30B0000}"/>
    <cellStyle name="Normal 18 2 2 2 3 4 2 2" xfId="46010" xr:uid="{00000000-0005-0000-0000-0000B40B0000}"/>
    <cellStyle name="Normal 18 2 2 2 3 4 2 3" xfId="30786" xr:uid="{00000000-0005-0000-0000-0000B50B0000}"/>
    <cellStyle name="Normal 18 2 2 2 3 4 3" xfId="10668" xr:uid="{00000000-0005-0000-0000-0000B60B0000}"/>
    <cellStyle name="Normal 18 2 2 2 3 4 3 2" xfId="40993" xr:uid="{00000000-0005-0000-0000-0000B70B0000}"/>
    <cellStyle name="Normal 18 2 2 2 3 4 3 3" xfId="25769" xr:uid="{00000000-0005-0000-0000-0000B80B0000}"/>
    <cellStyle name="Normal 18 2 2 2 3 4 4" xfId="35980" xr:uid="{00000000-0005-0000-0000-0000B90B0000}"/>
    <cellStyle name="Normal 18 2 2 2 3 4 5" xfId="20756" xr:uid="{00000000-0005-0000-0000-0000BA0B0000}"/>
    <cellStyle name="Normal 18 2 2 2 3 5" xfId="12346" xr:uid="{00000000-0005-0000-0000-0000BB0B0000}"/>
    <cellStyle name="Normal 18 2 2 2 3 5 2" xfId="42668" xr:uid="{00000000-0005-0000-0000-0000BC0B0000}"/>
    <cellStyle name="Normal 18 2 2 2 3 5 3" xfId="27444" xr:uid="{00000000-0005-0000-0000-0000BD0B0000}"/>
    <cellStyle name="Normal 18 2 2 2 3 6" xfId="7325" xr:uid="{00000000-0005-0000-0000-0000BE0B0000}"/>
    <cellStyle name="Normal 18 2 2 2 3 6 2" xfId="37651" xr:uid="{00000000-0005-0000-0000-0000BF0B0000}"/>
    <cellStyle name="Normal 18 2 2 2 3 6 3" xfId="22427" xr:uid="{00000000-0005-0000-0000-0000C00B0000}"/>
    <cellStyle name="Normal 18 2 2 2 3 7" xfId="32639" xr:uid="{00000000-0005-0000-0000-0000C10B0000}"/>
    <cellStyle name="Normal 18 2 2 2 3 8" xfId="17414" xr:uid="{00000000-0005-0000-0000-0000C20B0000}"/>
    <cellStyle name="Normal 18 2 2 2 4" xfId="2672" xr:uid="{00000000-0005-0000-0000-0000C30B0000}"/>
    <cellStyle name="Normal 18 2 2 2 4 2" xfId="4362" xr:uid="{00000000-0005-0000-0000-0000C40B0000}"/>
    <cellStyle name="Normal 18 2 2 2 4 2 2" xfId="14435" xr:uid="{00000000-0005-0000-0000-0000C50B0000}"/>
    <cellStyle name="Normal 18 2 2 2 4 2 2 2" xfId="44757" xr:uid="{00000000-0005-0000-0000-0000C60B0000}"/>
    <cellStyle name="Normal 18 2 2 2 4 2 2 3" xfId="29533" xr:uid="{00000000-0005-0000-0000-0000C70B0000}"/>
    <cellStyle name="Normal 18 2 2 2 4 2 3" xfId="9415" xr:uid="{00000000-0005-0000-0000-0000C80B0000}"/>
    <cellStyle name="Normal 18 2 2 2 4 2 3 2" xfId="39740" xr:uid="{00000000-0005-0000-0000-0000C90B0000}"/>
    <cellStyle name="Normal 18 2 2 2 4 2 3 3" xfId="24516" xr:uid="{00000000-0005-0000-0000-0000CA0B0000}"/>
    <cellStyle name="Normal 18 2 2 2 4 2 4" xfId="34727" xr:uid="{00000000-0005-0000-0000-0000CB0B0000}"/>
    <cellStyle name="Normal 18 2 2 2 4 2 5" xfId="19503" xr:uid="{00000000-0005-0000-0000-0000CC0B0000}"/>
    <cellStyle name="Normal 18 2 2 2 4 3" xfId="6054" xr:uid="{00000000-0005-0000-0000-0000CD0B0000}"/>
    <cellStyle name="Normal 18 2 2 2 4 3 2" xfId="16106" xr:uid="{00000000-0005-0000-0000-0000CE0B0000}"/>
    <cellStyle name="Normal 18 2 2 2 4 3 2 2" xfId="46428" xr:uid="{00000000-0005-0000-0000-0000CF0B0000}"/>
    <cellStyle name="Normal 18 2 2 2 4 3 2 3" xfId="31204" xr:uid="{00000000-0005-0000-0000-0000D00B0000}"/>
    <cellStyle name="Normal 18 2 2 2 4 3 3" xfId="11086" xr:uid="{00000000-0005-0000-0000-0000D10B0000}"/>
    <cellStyle name="Normal 18 2 2 2 4 3 3 2" xfId="41411" xr:uid="{00000000-0005-0000-0000-0000D20B0000}"/>
    <cellStyle name="Normal 18 2 2 2 4 3 3 3" xfId="26187" xr:uid="{00000000-0005-0000-0000-0000D30B0000}"/>
    <cellStyle name="Normal 18 2 2 2 4 3 4" xfId="36398" xr:uid="{00000000-0005-0000-0000-0000D40B0000}"/>
    <cellStyle name="Normal 18 2 2 2 4 3 5" xfId="21174" xr:uid="{00000000-0005-0000-0000-0000D50B0000}"/>
    <cellStyle name="Normal 18 2 2 2 4 4" xfId="12764" xr:uid="{00000000-0005-0000-0000-0000D60B0000}"/>
    <cellStyle name="Normal 18 2 2 2 4 4 2" xfId="43086" xr:uid="{00000000-0005-0000-0000-0000D70B0000}"/>
    <cellStyle name="Normal 18 2 2 2 4 4 3" xfId="27862" xr:uid="{00000000-0005-0000-0000-0000D80B0000}"/>
    <cellStyle name="Normal 18 2 2 2 4 5" xfId="7743" xr:uid="{00000000-0005-0000-0000-0000D90B0000}"/>
    <cellStyle name="Normal 18 2 2 2 4 5 2" xfId="38069" xr:uid="{00000000-0005-0000-0000-0000DA0B0000}"/>
    <cellStyle name="Normal 18 2 2 2 4 5 3" xfId="22845" xr:uid="{00000000-0005-0000-0000-0000DB0B0000}"/>
    <cellStyle name="Normal 18 2 2 2 4 6" xfId="33057" xr:uid="{00000000-0005-0000-0000-0000DC0B0000}"/>
    <cellStyle name="Normal 18 2 2 2 4 7" xfId="17832" xr:uid="{00000000-0005-0000-0000-0000DD0B0000}"/>
    <cellStyle name="Normal 18 2 2 2 5" xfId="3525" xr:uid="{00000000-0005-0000-0000-0000DE0B0000}"/>
    <cellStyle name="Normal 18 2 2 2 5 2" xfId="13599" xr:uid="{00000000-0005-0000-0000-0000DF0B0000}"/>
    <cellStyle name="Normal 18 2 2 2 5 2 2" xfId="43921" xr:uid="{00000000-0005-0000-0000-0000E00B0000}"/>
    <cellStyle name="Normal 18 2 2 2 5 2 3" xfId="28697" xr:uid="{00000000-0005-0000-0000-0000E10B0000}"/>
    <cellStyle name="Normal 18 2 2 2 5 3" xfId="8579" xr:uid="{00000000-0005-0000-0000-0000E20B0000}"/>
    <cellStyle name="Normal 18 2 2 2 5 3 2" xfId="38904" xr:uid="{00000000-0005-0000-0000-0000E30B0000}"/>
    <cellStyle name="Normal 18 2 2 2 5 3 3" xfId="23680" xr:uid="{00000000-0005-0000-0000-0000E40B0000}"/>
    <cellStyle name="Normal 18 2 2 2 5 4" xfId="33891" xr:uid="{00000000-0005-0000-0000-0000E50B0000}"/>
    <cellStyle name="Normal 18 2 2 2 5 5" xfId="18667" xr:uid="{00000000-0005-0000-0000-0000E60B0000}"/>
    <cellStyle name="Normal 18 2 2 2 6" xfId="5218" xr:uid="{00000000-0005-0000-0000-0000E70B0000}"/>
    <cellStyle name="Normal 18 2 2 2 6 2" xfId="15270" xr:uid="{00000000-0005-0000-0000-0000E80B0000}"/>
    <cellStyle name="Normal 18 2 2 2 6 2 2" xfId="45592" xr:uid="{00000000-0005-0000-0000-0000E90B0000}"/>
    <cellStyle name="Normal 18 2 2 2 6 2 3" xfId="30368" xr:uid="{00000000-0005-0000-0000-0000EA0B0000}"/>
    <cellStyle name="Normal 18 2 2 2 6 3" xfId="10250" xr:uid="{00000000-0005-0000-0000-0000EB0B0000}"/>
    <cellStyle name="Normal 18 2 2 2 6 3 2" xfId="40575" xr:uid="{00000000-0005-0000-0000-0000EC0B0000}"/>
    <cellStyle name="Normal 18 2 2 2 6 3 3" xfId="25351" xr:uid="{00000000-0005-0000-0000-0000ED0B0000}"/>
    <cellStyle name="Normal 18 2 2 2 6 4" xfId="35562" xr:uid="{00000000-0005-0000-0000-0000EE0B0000}"/>
    <cellStyle name="Normal 18 2 2 2 6 5" xfId="20338" xr:uid="{00000000-0005-0000-0000-0000EF0B0000}"/>
    <cellStyle name="Normal 18 2 2 2 7" xfId="11928" xr:uid="{00000000-0005-0000-0000-0000F00B0000}"/>
    <cellStyle name="Normal 18 2 2 2 7 2" xfId="42250" xr:uid="{00000000-0005-0000-0000-0000F10B0000}"/>
    <cellStyle name="Normal 18 2 2 2 7 3" xfId="27026" xr:uid="{00000000-0005-0000-0000-0000F20B0000}"/>
    <cellStyle name="Normal 18 2 2 2 8" xfId="6907" xr:uid="{00000000-0005-0000-0000-0000F30B0000}"/>
    <cellStyle name="Normal 18 2 2 2 8 2" xfId="37233" xr:uid="{00000000-0005-0000-0000-0000F40B0000}"/>
    <cellStyle name="Normal 18 2 2 2 8 3" xfId="22009" xr:uid="{00000000-0005-0000-0000-0000F50B0000}"/>
    <cellStyle name="Normal 18 2 2 2 9" xfId="32221" xr:uid="{00000000-0005-0000-0000-0000F60B0000}"/>
    <cellStyle name="Normal 18 2 2 3" xfId="1934" xr:uid="{00000000-0005-0000-0000-0000F70B0000}"/>
    <cellStyle name="Normal 18 2 2 3 2" xfId="2355" xr:uid="{00000000-0005-0000-0000-0000F80B0000}"/>
    <cellStyle name="Normal 18 2 2 3 2 2" xfId="3194" xr:uid="{00000000-0005-0000-0000-0000F90B0000}"/>
    <cellStyle name="Normal 18 2 2 3 2 2 2" xfId="4884" xr:uid="{00000000-0005-0000-0000-0000FA0B0000}"/>
    <cellStyle name="Normal 18 2 2 3 2 2 2 2" xfId="14957" xr:uid="{00000000-0005-0000-0000-0000FB0B0000}"/>
    <cellStyle name="Normal 18 2 2 3 2 2 2 2 2" xfId="45279" xr:uid="{00000000-0005-0000-0000-0000FC0B0000}"/>
    <cellStyle name="Normal 18 2 2 3 2 2 2 2 3" xfId="30055" xr:uid="{00000000-0005-0000-0000-0000FD0B0000}"/>
    <cellStyle name="Normal 18 2 2 3 2 2 2 3" xfId="9937" xr:uid="{00000000-0005-0000-0000-0000FE0B0000}"/>
    <cellStyle name="Normal 18 2 2 3 2 2 2 3 2" xfId="40262" xr:uid="{00000000-0005-0000-0000-0000FF0B0000}"/>
    <cellStyle name="Normal 18 2 2 3 2 2 2 3 3" xfId="25038" xr:uid="{00000000-0005-0000-0000-0000000C0000}"/>
    <cellStyle name="Normal 18 2 2 3 2 2 2 4" xfId="35249" xr:uid="{00000000-0005-0000-0000-0000010C0000}"/>
    <cellStyle name="Normal 18 2 2 3 2 2 2 5" xfId="20025" xr:uid="{00000000-0005-0000-0000-0000020C0000}"/>
    <cellStyle name="Normal 18 2 2 3 2 2 3" xfId="6576" xr:uid="{00000000-0005-0000-0000-0000030C0000}"/>
    <cellStyle name="Normal 18 2 2 3 2 2 3 2" xfId="16628" xr:uid="{00000000-0005-0000-0000-0000040C0000}"/>
    <cellStyle name="Normal 18 2 2 3 2 2 3 2 2" xfId="46950" xr:uid="{00000000-0005-0000-0000-0000050C0000}"/>
    <cellStyle name="Normal 18 2 2 3 2 2 3 2 3" xfId="31726" xr:uid="{00000000-0005-0000-0000-0000060C0000}"/>
    <cellStyle name="Normal 18 2 2 3 2 2 3 3" xfId="11608" xr:uid="{00000000-0005-0000-0000-0000070C0000}"/>
    <cellStyle name="Normal 18 2 2 3 2 2 3 3 2" xfId="41933" xr:uid="{00000000-0005-0000-0000-0000080C0000}"/>
    <cellStyle name="Normal 18 2 2 3 2 2 3 3 3" xfId="26709" xr:uid="{00000000-0005-0000-0000-0000090C0000}"/>
    <cellStyle name="Normal 18 2 2 3 2 2 3 4" xfId="36920" xr:uid="{00000000-0005-0000-0000-00000A0C0000}"/>
    <cellStyle name="Normal 18 2 2 3 2 2 3 5" xfId="21696" xr:uid="{00000000-0005-0000-0000-00000B0C0000}"/>
    <cellStyle name="Normal 18 2 2 3 2 2 4" xfId="13286" xr:uid="{00000000-0005-0000-0000-00000C0C0000}"/>
    <cellStyle name="Normal 18 2 2 3 2 2 4 2" xfId="43608" xr:uid="{00000000-0005-0000-0000-00000D0C0000}"/>
    <cellStyle name="Normal 18 2 2 3 2 2 4 3" xfId="28384" xr:uid="{00000000-0005-0000-0000-00000E0C0000}"/>
    <cellStyle name="Normal 18 2 2 3 2 2 5" xfId="8265" xr:uid="{00000000-0005-0000-0000-00000F0C0000}"/>
    <cellStyle name="Normal 18 2 2 3 2 2 5 2" xfId="38591" xr:uid="{00000000-0005-0000-0000-0000100C0000}"/>
    <cellStyle name="Normal 18 2 2 3 2 2 5 3" xfId="23367" xr:uid="{00000000-0005-0000-0000-0000110C0000}"/>
    <cellStyle name="Normal 18 2 2 3 2 2 6" xfId="33579" xr:uid="{00000000-0005-0000-0000-0000120C0000}"/>
    <cellStyle name="Normal 18 2 2 3 2 2 7" xfId="18354" xr:uid="{00000000-0005-0000-0000-0000130C0000}"/>
    <cellStyle name="Normal 18 2 2 3 2 3" xfId="4047" xr:uid="{00000000-0005-0000-0000-0000140C0000}"/>
    <cellStyle name="Normal 18 2 2 3 2 3 2" xfId="14121" xr:uid="{00000000-0005-0000-0000-0000150C0000}"/>
    <cellStyle name="Normal 18 2 2 3 2 3 2 2" xfId="44443" xr:uid="{00000000-0005-0000-0000-0000160C0000}"/>
    <cellStyle name="Normal 18 2 2 3 2 3 2 3" xfId="29219" xr:uid="{00000000-0005-0000-0000-0000170C0000}"/>
    <cellStyle name="Normal 18 2 2 3 2 3 3" xfId="9101" xr:uid="{00000000-0005-0000-0000-0000180C0000}"/>
    <cellStyle name="Normal 18 2 2 3 2 3 3 2" xfId="39426" xr:uid="{00000000-0005-0000-0000-0000190C0000}"/>
    <cellStyle name="Normal 18 2 2 3 2 3 3 3" xfId="24202" xr:uid="{00000000-0005-0000-0000-00001A0C0000}"/>
    <cellStyle name="Normal 18 2 2 3 2 3 4" xfId="34413" xr:uid="{00000000-0005-0000-0000-00001B0C0000}"/>
    <cellStyle name="Normal 18 2 2 3 2 3 5" xfId="19189" xr:uid="{00000000-0005-0000-0000-00001C0C0000}"/>
    <cellStyle name="Normal 18 2 2 3 2 4" xfId="5740" xr:uid="{00000000-0005-0000-0000-00001D0C0000}"/>
    <cellStyle name="Normal 18 2 2 3 2 4 2" xfId="15792" xr:uid="{00000000-0005-0000-0000-00001E0C0000}"/>
    <cellStyle name="Normal 18 2 2 3 2 4 2 2" xfId="46114" xr:uid="{00000000-0005-0000-0000-00001F0C0000}"/>
    <cellStyle name="Normal 18 2 2 3 2 4 2 3" xfId="30890" xr:uid="{00000000-0005-0000-0000-0000200C0000}"/>
    <cellStyle name="Normal 18 2 2 3 2 4 3" xfId="10772" xr:uid="{00000000-0005-0000-0000-0000210C0000}"/>
    <cellStyle name="Normal 18 2 2 3 2 4 3 2" xfId="41097" xr:uid="{00000000-0005-0000-0000-0000220C0000}"/>
    <cellStyle name="Normal 18 2 2 3 2 4 3 3" xfId="25873" xr:uid="{00000000-0005-0000-0000-0000230C0000}"/>
    <cellStyle name="Normal 18 2 2 3 2 4 4" xfId="36084" xr:uid="{00000000-0005-0000-0000-0000240C0000}"/>
    <cellStyle name="Normal 18 2 2 3 2 4 5" xfId="20860" xr:uid="{00000000-0005-0000-0000-0000250C0000}"/>
    <cellStyle name="Normal 18 2 2 3 2 5" xfId="12450" xr:uid="{00000000-0005-0000-0000-0000260C0000}"/>
    <cellStyle name="Normal 18 2 2 3 2 5 2" xfId="42772" xr:uid="{00000000-0005-0000-0000-0000270C0000}"/>
    <cellStyle name="Normal 18 2 2 3 2 5 3" xfId="27548" xr:uid="{00000000-0005-0000-0000-0000280C0000}"/>
    <cellStyle name="Normal 18 2 2 3 2 6" xfId="7429" xr:uid="{00000000-0005-0000-0000-0000290C0000}"/>
    <cellStyle name="Normal 18 2 2 3 2 6 2" xfId="37755" xr:uid="{00000000-0005-0000-0000-00002A0C0000}"/>
    <cellStyle name="Normal 18 2 2 3 2 6 3" xfId="22531" xr:uid="{00000000-0005-0000-0000-00002B0C0000}"/>
    <cellStyle name="Normal 18 2 2 3 2 7" xfId="32743" xr:uid="{00000000-0005-0000-0000-00002C0C0000}"/>
    <cellStyle name="Normal 18 2 2 3 2 8" xfId="17518" xr:uid="{00000000-0005-0000-0000-00002D0C0000}"/>
    <cellStyle name="Normal 18 2 2 3 3" xfId="2776" xr:uid="{00000000-0005-0000-0000-00002E0C0000}"/>
    <cellStyle name="Normal 18 2 2 3 3 2" xfId="4466" xr:uid="{00000000-0005-0000-0000-00002F0C0000}"/>
    <cellStyle name="Normal 18 2 2 3 3 2 2" xfId="14539" xr:uid="{00000000-0005-0000-0000-0000300C0000}"/>
    <cellStyle name="Normal 18 2 2 3 3 2 2 2" xfId="44861" xr:uid="{00000000-0005-0000-0000-0000310C0000}"/>
    <cellStyle name="Normal 18 2 2 3 3 2 2 3" xfId="29637" xr:uid="{00000000-0005-0000-0000-0000320C0000}"/>
    <cellStyle name="Normal 18 2 2 3 3 2 3" xfId="9519" xr:uid="{00000000-0005-0000-0000-0000330C0000}"/>
    <cellStyle name="Normal 18 2 2 3 3 2 3 2" xfId="39844" xr:uid="{00000000-0005-0000-0000-0000340C0000}"/>
    <cellStyle name="Normal 18 2 2 3 3 2 3 3" xfId="24620" xr:uid="{00000000-0005-0000-0000-0000350C0000}"/>
    <cellStyle name="Normal 18 2 2 3 3 2 4" xfId="34831" xr:uid="{00000000-0005-0000-0000-0000360C0000}"/>
    <cellStyle name="Normal 18 2 2 3 3 2 5" xfId="19607" xr:uid="{00000000-0005-0000-0000-0000370C0000}"/>
    <cellStyle name="Normal 18 2 2 3 3 3" xfId="6158" xr:uid="{00000000-0005-0000-0000-0000380C0000}"/>
    <cellStyle name="Normal 18 2 2 3 3 3 2" xfId="16210" xr:uid="{00000000-0005-0000-0000-0000390C0000}"/>
    <cellStyle name="Normal 18 2 2 3 3 3 2 2" xfId="46532" xr:uid="{00000000-0005-0000-0000-00003A0C0000}"/>
    <cellStyle name="Normal 18 2 2 3 3 3 2 3" xfId="31308" xr:uid="{00000000-0005-0000-0000-00003B0C0000}"/>
    <cellStyle name="Normal 18 2 2 3 3 3 3" xfId="11190" xr:uid="{00000000-0005-0000-0000-00003C0C0000}"/>
    <cellStyle name="Normal 18 2 2 3 3 3 3 2" xfId="41515" xr:uid="{00000000-0005-0000-0000-00003D0C0000}"/>
    <cellStyle name="Normal 18 2 2 3 3 3 3 3" xfId="26291" xr:uid="{00000000-0005-0000-0000-00003E0C0000}"/>
    <cellStyle name="Normal 18 2 2 3 3 3 4" xfId="36502" xr:uid="{00000000-0005-0000-0000-00003F0C0000}"/>
    <cellStyle name="Normal 18 2 2 3 3 3 5" xfId="21278" xr:uid="{00000000-0005-0000-0000-0000400C0000}"/>
    <cellStyle name="Normal 18 2 2 3 3 4" xfId="12868" xr:uid="{00000000-0005-0000-0000-0000410C0000}"/>
    <cellStyle name="Normal 18 2 2 3 3 4 2" xfId="43190" xr:uid="{00000000-0005-0000-0000-0000420C0000}"/>
    <cellStyle name="Normal 18 2 2 3 3 4 3" xfId="27966" xr:uid="{00000000-0005-0000-0000-0000430C0000}"/>
    <cellStyle name="Normal 18 2 2 3 3 5" xfId="7847" xr:uid="{00000000-0005-0000-0000-0000440C0000}"/>
    <cellStyle name="Normal 18 2 2 3 3 5 2" xfId="38173" xr:uid="{00000000-0005-0000-0000-0000450C0000}"/>
    <cellStyle name="Normal 18 2 2 3 3 5 3" xfId="22949" xr:uid="{00000000-0005-0000-0000-0000460C0000}"/>
    <cellStyle name="Normal 18 2 2 3 3 6" xfId="33161" xr:uid="{00000000-0005-0000-0000-0000470C0000}"/>
    <cellStyle name="Normal 18 2 2 3 3 7" xfId="17936" xr:uid="{00000000-0005-0000-0000-0000480C0000}"/>
    <cellStyle name="Normal 18 2 2 3 4" xfId="3629" xr:uid="{00000000-0005-0000-0000-0000490C0000}"/>
    <cellStyle name="Normal 18 2 2 3 4 2" xfId="13703" xr:uid="{00000000-0005-0000-0000-00004A0C0000}"/>
    <cellStyle name="Normal 18 2 2 3 4 2 2" xfId="44025" xr:uid="{00000000-0005-0000-0000-00004B0C0000}"/>
    <cellStyle name="Normal 18 2 2 3 4 2 3" xfId="28801" xr:uid="{00000000-0005-0000-0000-00004C0C0000}"/>
    <cellStyle name="Normal 18 2 2 3 4 3" xfId="8683" xr:uid="{00000000-0005-0000-0000-00004D0C0000}"/>
    <cellStyle name="Normal 18 2 2 3 4 3 2" xfId="39008" xr:uid="{00000000-0005-0000-0000-00004E0C0000}"/>
    <cellStyle name="Normal 18 2 2 3 4 3 3" xfId="23784" xr:uid="{00000000-0005-0000-0000-00004F0C0000}"/>
    <cellStyle name="Normal 18 2 2 3 4 4" xfId="33995" xr:uid="{00000000-0005-0000-0000-0000500C0000}"/>
    <cellStyle name="Normal 18 2 2 3 4 5" xfId="18771" xr:uid="{00000000-0005-0000-0000-0000510C0000}"/>
    <cellStyle name="Normal 18 2 2 3 5" xfId="5322" xr:uid="{00000000-0005-0000-0000-0000520C0000}"/>
    <cellStyle name="Normal 18 2 2 3 5 2" xfId="15374" xr:uid="{00000000-0005-0000-0000-0000530C0000}"/>
    <cellStyle name="Normal 18 2 2 3 5 2 2" xfId="45696" xr:uid="{00000000-0005-0000-0000-0000540C0000}"/>
    <cellStyle name="Normal 18 2 2 3 5 2 3" xfId="30472" xr:uid="{00000000-0005-0000-0000-0000550C0000}"/>
    <cellStyle name="Normal 18 2 2 3 5 3" xfId="10354" xr:uid="{00000000-0005-0000-0000-0000560C0000}"/>
    <cellStyle name="Normal 18 2 2 3 5 3 2" xfId="40679" xr:uid="{00000000-0005-0000-0000-0000570C0000}"/>
    <cellStyle name="Normal 18 2 2 3 5 3 3" xfId="25455" xr:uid="{00000000-0005-0000-0000-0000580C0000}"/>
    <cellStyle name="Normal 18 2 2 3 5 4" xfId="35666" xr:uid="{00000000-0005-0000-0000-0000590C0000}"/>
    <cellStyle name="Normal 18 2 2 3 5 5" xfId="20442" xr:uid="{00000000-0005-0000-0000-00005A0C0000}"/>
    <cellStyle name="Normal 18 2 2 3 6" xfId="12032" xr:uid="{00000000-0005-0000-0000-00005B0C0000}"/>
    <cellStyle name="Normal 18 2 2 3 6 2" xfId="42354" xr:uid="{00000000-0005-0000-0000-00005C0C0000}"/>
    <cellStyle name="Normal 18 2 2 3 6 3" xfId="27130" xr:uid="{00000000-0005-0000-0000-00005D0C0000}"/>
    <cellStyle name="Normal 18 2 2 3 7" xfId="7011" xr:uid="{00000000-0005-0000-0000-00005E0C0000}"/>
    <cellStyle name="Normal 18 2 2 3 7 2" xfId="37337" xr:uid="{00000000-0005-0000-0000-00005F0C0000}"/>
    <cellStyle name="Normal 18 2 2 3 7 3" xfId="22113" xr:uid="{00000000-0005-0000-0000-0000600C0000}"/>
    <cellStyle name="Normal 18 2 2 3 8" xfId="32325" xr:uid="{00000000-0005-0000-0000-0000610C0000}"/>
    <cellStyle name="Normal 18 2 2 3 9" xfId="17100" xr:uid="{00000000-0005-0000-0000-0000620C0000}"/>
    <cellStyle name="Normal 18 2 2 4" xfId="2147" xr:uid="{00000000-0005-0000-0000-0000630C0000}"/>
    <cellStyle name="Normal 18 2 2 4 2" xfId="2986" xr:uid="{00000000-0005-0000-0000-0000640C0000}"/>
    <cellStyle name="Normal 18 2 2 4 2 2" xfId="4676" xr:uid="{00000000-0005-0000-0000-0000650C0000}"/>
    <cellStyle name="Normal 18 2 2 4 2 2 2" xfId="14749" xr:uid="{00000000-0005-0000-0000-0000660C0000}"/>
    <cellStyle name="Normal 18 2 2 4 2 2 2 2" xfId="45071" xr:uid="{00000000-0005-0000-0000-0000670C0000}"/>
    <cellStyle name="Normal 18 2 2 4 2 2 2 3" xfId="29847" xr:uid="{00000000-0005-0000-0000-0000680C0000}"/>
    <cellStyle name="Normal 18 2 2 4 2 2 3" xfId="9729" xr:uid="{00000000-0005-0000-0000-0000690C0000}"/>
    <cellStyle name="Normal 18 2 2 4 2 2 3 2" xfId="40054" xr:uid="{00000000-0005-0000-0000-00006A0C0000}"/>
    <cellStyle name="Normal 18 2 2 4 2 2 3 3" xfId="24830" xr:uid="{00000000-0005-0000-0000-00006B0C0000}"/>
    <cellStyle name="Normal 18 2 2 4 2 2 4" xfId="35041" xr:uid="{00000000-0005-0000-0000-00006C0C0000}"/>
    <cellStyle name="Normal 18 2 2 4 2 2 5" xfId="19817" xr:uid="{00000000-0005-0000-0000-00006D0C0000}"/>
    <cellStyle name="Normal 18 2 2 4 2 3" xfId="6368" xr:uid="{00000000-0005-0000-0000-00006E0C0000}"/>
    <cellStyle name="Normal 18 2 2 4 2 3 2" xfId="16420" xr:uid="{00000000-0005-0000-0000-00006F0C0000}"/>
    <cellStyle name="Normal 18 2 2 4 2 3 2 2" xfId="46742" xr:uid="{00000000-0005-0000-0000-0000700C0000}"/>
    <cellStyle name="Normal 18 2 2 4 2 3 2 3" xfId="31518" xr:uid="{00000000-0005-0000-0000-0000710C0000}"/>
    <cellStyle name="Normal 18 2 2 4 2 3 3" xfId="11400" xr:uid="{00000000-0005-0000-0000-0000720C0000}"/>
    <cellStyle name="Normal 18 2 2 4 2 3 3 2" xfId="41725" xr:uid="{00000000-0005-0000-0000-0000730C0000}"/>
    <cellStyle name="Normal 18 2 2 4 2 3 3 3" xfId="26501" xr:uid="{00000000-0005-0000-0000-0000740C0000}"/>
    <cellStyle name="Normal 18 2 2 4 2 3 4" xfId="36712" xr:uid="{00000000-0005-0000-0000-0000750C0000}"/>
    <cellStyle name="Normal 18 2 2 4 2 3 5" xfId="21488" xr:uid="{00000000-0005-0000-0000-0000760C0000}"/>
    <cellStyle name="Normal 18 2 2 4 2 4" xfId="13078" xr:uid="{00000000-0005-0000-0000-0000770C0000}"/>
    <cellStyle name="Normal 18 2 2 4 2 4 2" xfId="43400" xr:uid="{00000000-0005-0000-0000-0000780C0000}"/>
    <cellStyle name="Normal 18 2 2 4 2 4 3" xfId="28176" xr:uid="{00000000-0005-0000-0000-0000790C0000}"/>
    <cellStyle name="Normal 18 2 2 4 2 5" xfId="8057" xr:uid="{00000000-0005-0000-0000-00007A0C0000}"/>
    <cellStyle name="Normal 18 2 2 4 2 5 2" xfId="38383" xr:uid="{00000000-0005-0000-0000-00007B0C0000}"/>
    <cellStyle name="Normal 18 2 2 4 2 5 3" xfId="23159" xr:uid="{00000000-0005-0000-0000-00007C0C0000}"/>
    <cellStyle name="Normal 18 2 2 4 2 6" xfId="33371" xr:uid="{00000000-0005-0000-0000-00007D0C0000}"/>
    <cellStyle name="Normal 18 2 2 4 2 7" xfId="18146" xr:uid="{00000000-0005-0000-0000-00007E0C0000}"/>
    <cellStyle name="Normal 18 2 2 4 3" xfId="3839" xr:uid="{00000000-0005-0000-0000-00007F0C0000}"/>
    <cellStyle name="Normal 18 2 2 4 3 2" xfId="13913" xr:uid="{00000000-0005-0000-0000-0000800C0000}"/>
    <cellStyle name="Normal 18 2 2 4 3 2 2" xfId="44235" xr:uid="{00000000-0005-0000-0000-0000810C0000}"/>
    <cellStyle name="Normal 18 2 2 4 3 2 3" xfId="29011" xr:uid="{00000000-0005-0000-0000-0000820C0000}"/>
    <cellStyle name="Normal 18 2 2 4 3 3" xfId="8893" xr:uid="{00000000-0005-0000-0000-0000830C0000}"/>
    <cellStyle name="Normal 18 2 2 4 3 3 2" xfId="39218" xr:uid="{00000000-0005-0000-0000-0000840C0000}"/>
    <cellStyle name="Normal 18 2 2 4 3 3 3" xfId="23994" xr:uid="{00000000-0005-0000-0000-0000850C0000}"/>
    <cellStyle name="Normal 18 2 2 4 3 4" xfId="34205" xr:uid="{00000000-0005-0000-0000-0000860C0000}"/>
    <cellStyle name="Normal 18 2 2 4 3 5" xfId="18981" xr:uid="{00000000-0005-0000-0000-0000870C0000}"/>
    <cellStyle name="Normal 18 2 2 4 4" xfId="5532" xr:uid="{00000000-0005-0000-0000-0000880C0000}"/>
    <cellStyle name="Normal 18 2 2 4 4 2" xfId="15584" xr:uid="{00000000-0005-0000-0000-0000890C0000}"/>
    <cellStyle name="Normal 18 2 2 4 4 2 2" xfId="45906" xr:uid="{00000000-0005-0000-0000-00008A0C0000}"/>
    <cellStyle name="Normal 18 2 2 4 4 2 3" xfId="30682" xr:uid="{00000000-0005-0000-0000-00008B0C0000}"/>
    <cellStyle name="Normal 18 2 2 4 4 3" xfId="10564" xr:uid="{00000000-0005-0000-0000-00008C0C0000}"/>
    <cellStyle name="Normal 18 2 2 4 4 3 2" xfId="40889" xr:uid="{00000000-0005-0000-0000-00008D0C0000}"/>
    <cellStyle name="Normal 18 2 2 4 4 3 3" xfId="25665" xr:uid="{00000000-0005-0000-0000-00008E0C0000}"/>
    <cellStyle name="Normal 18 2 2 4 4 4" xfId="35876" xr:uid="{00000000-0005-0000-0000-00008F0C0000}"/>
    <cellStyle name="Normal 18 2 2 4 4 5" xfId="20652" xr:uid="{00000000-0005-0000-0000-0000900C0000}"/>
    <cellStyle name="Normal 18 2 2 4 5" xfId="12242" xr:uid="{00000000-0005-0000-0000-0000910C0000}"/>
    <cellStyle name="Normal 18 2 2 4 5 2" xfId="42564" xr:uid="{00000000-0005-0000-0000-0000920C0000}"/>
    <cellStyle name="Normal 18 2 2 4 5 3" xfId="27340" xr:uid="{00000000-0005-0000-0000-0000930C0000}"/>
    <cellStyle name="Normal 18 2 2 4 6" xfId="7221" xr:uid="{00000000-0005-0000-0000-0000940C0000}"/>
    <cellStyle name="Normal 18 2 2 4 6 2" xfId="37547" xr:uid="{00000000-0005-0000-0000-0000950C0000}"/>
    <cellStyle name="Normal 18 2 2 4 6 3" xfId="22323" xr:uid="{00000000-0005-0000-0000-0000960C0000}"/>
    <cellStyle name="Normal 18 2 2 4 7" xfId="32535" xr:uid="{00000000-0005-0000-0000-0000970C0000}"/>
    <cellStyle name="Normal 18 2 2 4 8" xfId="17310" xr:uid="{00000000-0005-0000-0000-0000980C0000}"/>
    <cellStyle name="Normal 18 2 2 5" xfId="2568" xr:uid="{00000000-0005-0000-0000-0000990C0000}"/>
    <cellStyle name="Normal 18 2 2 5 2" xfId="4258" xr:uid="{00000000-0005-0000-0000-00009A0C0000}"/>
    <cellStyle name="Normal 18 2 2 5 2 2" xfId="14331" xr:uid="{00000000-0005-0000-0000-00009B0C0000}"/>
    <cellStyle name="Normal 18 2 2 5 2 2 2" xfId="44653" xr:uid="{00000000-0005-0000-0000-00009C0C0000}"/>
    <cellStyle name="Normal 18 2 2 5 2 2 3" xfId="29429" xr:uid="{00000000-0005-0000-0000-00009D0C0000}"/>
    <cellStyle name="Normal 18 2 2 5 2 3" xfId="9311" xr:uid="{00000000-0005-0000-0000-00009E0C0000}"/>
    <cellStyle name="Normal 18 2 2 5 2 3 2" xfId="39636" xr:uid="{00000000-0005-0000-0000-00009F0C0000}"/>
    <cellStyle name="Normal 18 2 2 5 2 3 3" xfId="24412" xr:uid="{00000000-0005-0000-0000-0000A00C0000}"/>
    <cellStyle name="Normal 18 2 2 5 2 4" xfId="34623" xr:uid="{00000000-0005-0000-0000-0000A10C0000}"/>
    <cellStyle name="Normal 18 2 2 5 2 5" xfId="19399" xr:uid="{00000000-0005-0000-0000-0000A20C0000}"/>
    <cellStyle name="Normal 18 2 2 5 3" xfId="5950" xr:uid="{00000000-0005-0000-0000-0000A30C0000}"/>
    <cellStyle name="Normal 18 2 2 5 3 2" xfId="16002" xr:uid="{00000000-0005-0000-0000-0000A40C0000}"/>
    <cellStyle name="Normal 18 2 2 5 3 2 2" xfId="46324" xr:uid="{00000000-0005-0000-0000-0000A50C0000}"/>
    <cellStyle name="Normal 18 2 2 5 3 2 3" xfId="31100" xr:uid="{00000000-0005-0000-0000-0000A60C0000}"/>
    <cellStyle name="Normal 18 2 2 5 3 3" xfId="10982" xr:uid="{00000000-0005-0000-0000-0000A70C0000}"/>
    <cellStyle name="Normal 18 2 2 5 3 3 2" xfId="41307" xr:uid="{00000000-0005-0000-0000-0000A80C0000}"/>
    <cellStyle name="Normal 18 2 2 5 3 3 3" xfId="26083" xr:uid="{00000000-0005-0000-0000-0000A90C0000}"/>
    <cellStyle name="Normal 18 2 2 5 3 4" xfId="36294" xr:uid="{00000000-0005-0000-0000-0000AA0C0000}"/>
    <cellStyle name="Normal 18 2 2 5 3 5" xfId="21070" xr:uid="{00000000-0005-0000-0000-0000AB0C0000}"/>
    <cellStyle name="Normal 18 2 2 5 4" xfId="12660" xr:uid="{00000000-0005-0000-0000-0000AC0C0000}"/>
    <cellStyle name="Normal 18 2 2 5 4 2" xfId="42982" xr:uid="{00000000-0005-0000-0000-0000AD0C0000}"/>
    <cellStyle name="Normal 18 2 2 5 4 3" xfId="27758" xr:uid="{00000000-0005-0000-0000-0000AE0C0000}"/>
    <cellStyle name="Normal 18 2 2 5 5" xfId="7639" xr:uid="{00000000-0005-0000-0000-0000AF0C0000}"/>
    <cellStyle name="Normal 18 2 2 5 5 2" xfId="37965" xr:uid="{00000000-0005-0000-0000-0000B00C0000}"/>
    <cellStyle name="Normal 18 2 2 5 5 3" xfId="22741" xr:uid="{00000000-0005-0000-0000-0000B10C0000}"/>
    <cellStyle name="Normal 18 2 2 5 6" xfId="32953" xr:uid="{00000000-0005-0000-0000-0000B20C0000}"/>
    <cellStyle name="Normal 18 2 2 5 7" xfId="17728" xr:uid="{00000000-0005-0000-0000-0000B30C0000}"/>
    <cellStyle name="Normal 18 2 2 6" xfId="3421" xr:uid="{00000000-0005-0000-0000-0000B40C0000}"/>
    <cellStyle name="Normal 18 2 2 6 2" xfId="13495" xr:uid="{00000000-0005-0000-0000-0000B50C0000}"/>
    <cellStyle name="Normal 18 2 2 6 2 2" xfId="43817" xr:uid="{00000000-0005-0000-0000-0000B60C0000}"/>
    <cellStyle name="Normal 18 2 2 6 2 3" xfId="28593" xr:uid="{00000000-0005-0000-0000-0000B70C0000}"/>
    <cellStyle name="Normal 18 2 2 6 3" xfId="8475" xr:uid="{00000000-0005-0000-0000-0000B80C0000}"/>
    <cellStyle name="Normal 18 2 2 6 3 2" xfId="38800" xr:uid="{00000000-0005-0000-0000-0000B90C0000}"/>
    <cellStyle name="Normal 18 2 2 6 3 3" xfId="23576" xr:uid="{00000000-0005-0000-0000-0000BA0C0000}"/>
    <cellStyle name="Normal 18 2 2 6 4" xfId="33787" xr:uid="{00000000-0005-0000-0000-0000BB0C0000}"/>
    <cellStyle name="Normal 18 2 2 6 5" xfId="18563" xr:uid="{00000000-0005-0000-0000-0000BC0C0000}"/>
    <cellStyle name="Normal 18 2 2 7" xfId="5114" xr:uid="{00000000-0005-0000-0000-0000BD0C0000}"/>
    <cellStyle name="Normal 18 2 2 7 2" xfId="15166" xr:uid="{00000000-0005-0000-0000-0000BE0C0000}"/>
    <cellStyle name="Normal 18 2 2 7 2 2" xfId="45488" xr:uid="{00000000-0005-0000-0000-0000BF0C0000}"/>
    <cellStyle name="Normal 18 2 2 7 2 3" xfId="30264" xr:uid="{00000000-0005-0000-0000-0000C00C0000}"/>
    <cellStyle name="Normal 18 2 2 7 3" xfId="10146" xr:uid="{00000000-0005-0000-0000-0000C10C0000}"/>
    <cellStyle name="Normal 18 2 2 7 3 2" xfId="40471" xr:uid="{00000000-0005-0000-0000-0000C20C0000}"/>
    <cellStyle name="Normal 18 2 2 7 3 3" xfId="25247" xr:uid="{00000000-0005-0000-0000-0000C30C0000}"/>
    <cellStyle name="Normal 18 2 2 7 4" xfId="35458" xr:uid="{00000000-0005-0000-0000-0000C40C0000}"/>
    <cellStyle name="Normal 18 2 2 7 5" xfId="20234" xr:uid="{00000000-0005-0000-0000-0000C50C0000}"/>
    <cellStyle name="Normal 18 2 2 8" xfId="11824" xr:uid="{00000000-0005-0000-0000-0000C60C0000}"/>
    <cellStyle name="Normal 18 2 2 8 2" xfId="42146" xr:uid="{00000000-0005-0000-0000-0000C70C0000}"/>
    <cellStyle name="Normal 18 2 2 8 3" xfId="26922" xr:uid="{00000000-0005-0000-0000-0000C80C0000}"/>
    <cellStyle name="Normal 18 2 2 9" xfId="6803" xr:uid="{00000000-0005-0000-0000-0000C90C0000}"/>
    <cellStyle name="Normal 18 2 2 9 2" xfId="37129" xr:uid="{00000000-0005-0000-0000-0000CA0C0000}"/>
    <cellStyle name="Normal 18 2 2 9 3" xfId="21905" xr:uid="{00000000-0005-0000-0000-0000CB0C0000}"/>
    <cellStyle name="Normal 18 2 3" xfId="1767" xr:uid="{00000000-0005-0000-0000-0000CC0C0000}"/>
    <cellStyle name="Normal 18 2 3 10" xfId="16944" xr:uid="{00000000-0005-0000-0000-0000CD0C0000}"/>
    <cellStyle name="Normal 18 2 3 2" xfId="1986" xr:uid="{00000000-0005-0000-0000-0000CE0C0000}"/>
    <cellStyle name="Normal 18 2 3 2 2" xfId="2407" xr:uid="{00000000-0005-0000-0000-0000CF0C0000}"/>
    <cellStyle name="Normal 18 2 3 2 2 2" xfId="3246" xr:uid="{00000000-0005-0000-0000-0000D00C0000}"/>
    <cellStyle name="Normal 18 2 3 2 2 2 2" xfId="4936" xr:uid="{00000000-0005-0000-0000-0000D10C0000}"/>
    <cellStyle name="Normal 18 2 3 2 2 2 2 2" xfId="15009" xr:uid="{00000000-0005-0000-0000-0000D20C0000}"/>
    <cellStyle name="Normal 18 2 3 2 2 2 2 2 2" xfId="45331" xr:uid="{00000000-0005-0000-0000-0000D30C0000}"/>
    <cellStyle name="Normal 18 2 3 2 2 2 2 2 3" xfId="30107" xr:uid="{00000000-0005-0000-0000-0000D40C0000}"/>
    <cellStyle name="Normal 18 2 3 2 2 2 2 3" xfId="9989" xr:uid="{00000000-0005-0000-0000-0000D50C0000}"/>
    <cellStyle name="Normal 18 2 3 2 2 2 2 3 2" xfId="40314" xr:uid="{00000000-0005-0000-0000-0000D60C0000}"/>
    <cellStyle name="Normal 18 2 3 2 2 2 2 3 3" xfId="25090" xr:uid="{00000000-0005-0000-0000-0000D70C0000}"/>
    <cellStyle name="Normal 18 2 3 2 2 2 2 4" xfId="35301" xr:uid="{00000000-0005-0000-0000-0000D80C0000}"/>
    <cellStyle name="Normal 18 2 3 2 2 2 2 5" xfId="20077" xr:uid="{00000000-0005-0000-0000-0000D90C0000}"/>
    <cellStyle name="Normal 18 2 3 2 2 2 3" xfId="6628" xr:uid="{00000000-0005-0000-0000-0000DA0C0000}"/>
    <cellStyle name="Normal 18 2 3 2 2 2 3 2" xfId="16680" xr:uid="{00000000-0005-0000-0000-0000DB0C0000}"/>
    <cellStyle name="Normal 18 2 3 2 2 2 3 2 2" xfId="47002" xr:uid="{00000000-0005-0000-0000-0000DC0C0000}"/>
    <cellStyle name="Normal 18 2 3 2 2 2 3 2 3" xfId="31778" xr:uid="{00000000-0005-0000-0000-0000DD0C0000}"/>
    <cellStyle name="Normal 18 2 3 2 2 2 3 3" xfId="11660" xr:uid="{00000000-0005-0000-0000-0000DE0C0000}"/>
    <cellStyle name="Normal 18 2 3 2 2 2 3 3 2" xfId="41985" xr:uid="{00000000-0005-0000-0000-0000DF0C0000}"/>
    <cellStyle name="Normal 18 2 3 2 2 2 3 3 3" xfId="26761" xr:uid="{00000000-0005-0000-0000-0000E00C0000}"/>
    <cellStyle name="Normal 18 2 3 2 2 2 3 4" xfId="36972" xr:uid="{00000000-0005-0000-0000-0000E10C0000}"/>
    <cellStyle name="Normal 18 2 3 2 2 2 3 5" xfId="21748" xr:uid="{00000000-0005-0000-0000-0000E20C0000}"/>
    <cellStyle name="Normal 18 2 3 2 2 2 4" xfId="13338" xr:uid="{00000000-0005-0000-0000-0000E30C0000}"/>
    <cellStyle name="Normal 18 2 3 2 2 2 4 2" xfId="43660" xr:uid="{00000000-0005-0000-0000-0000E40C0000}"/>
    <cellStyle name="Normal 18 2 3 2 2 2 4 3" xfId="28436" xr:uid="{00000000-0005-0000-0000-0000E50C0000}"/>
    <cellStyle name="Normal 18 2 3 2 2 2 5" xfId="8317" xr:uid="{00000000-0005-0000-0000-0000E60C0000}"/>
    <cellStyle name="Normal 18 2 3 2 2 2 5 2" xfId="38643" xr:uid="{00000000-0005-0000-0000-0000E70C0000}"/>
    <cellStyle name="Normal 18 2 3 2 2 2 5 3" xfId="23419" xr:uid="{00000000-0005-0000-0000-0000E80C0000}"/>
    <cellStyle name="Normal 18 2 3 2 2 2 6" xfId="33631" xr:uid="{00000000-0005-0000-0000-0000E90C0000}"/>
    <cellStyle name="Normal 18 2 3 2 2 2 7" xfId="18406" xr:uid="{00000000-0005-0000-0000-0000EA0C0000}"/>
    <cellStyle name="Normal 18 2 3 2 2 3" xfId="4099" xr:uid="{00000000-0005-0000-0000-0000EB0C0000}"/>
    <cellStyle name="Normal 18 2 3 2 2 3 2" xfId="14173" xr:uid="{00000000-0005-0000-0000-0000EC0C0000}"/>
    <cellStyle name="Normal 18 2 3 2 2 3 2 2" xfId="44495" xr:uid="{00000000-0005-0000-0000-0000ED0C0000}"/>
    <cellStyle name="Normal 18 2 3 2 2 3 2 3" xfId="29271" xr:uid="{00000000-0005-0000-0000-0000EE0C0000}"/>
    <cellStyle name="Normal 18 2 3 2 2 3 3" xfId="9153" xr:uid="{00000000-0005-0000-0000-0000EF0C0000}"/>
    <cellStyle name="Normal 18 2 3 2 2 3 3 2" xfId="39478" xr:uid="{00000000-0005-0000-0000-0000F00C0000}"/>
    <cellStyle name="Normal 18 2 3 2 2 3 3 3" xfId="24254" xr:uid="{00000000-0005-0000-0000-0000F10C0000}"/>
    <cellStyle name="Normal 18 2 3 2 2 3 4" xfId="34465" xr:uid="{00000000-0005-0000-0000-0000F20C0000}"/>
    <cellStyle name="Normal 18 2 3 2 2 3 5" xfId="19241" xr:uid="{00000000-0005-0000-0000-0000F30C0000}"/>
    <cellStyle name="Normal 18 2 3 2 2 4" xfId="5792" xr:uid="{00000000-0005-0000-0000-0000F40C0000}"/>
    <cellStyle name="Normal 18 2 3 2 2 4 2" xfId="15844" xr:uid="{00000000-0005-0000-0000-0000F50C0000}"/>
    <cellStyle name="Normal 18 2 3 2 2 4 2 2" xfId="46166" xr:uid="{00000000-0005-0000-0000-0000F60C0000}"/>
    <cellStyle name="Normal 18 2 3 2 2 4 2 3" xfId="30942" xr:uid="{00000000-0005-0000-0000-0000F70C0000}"/>
    <cellStyle name="Normal 18 2 3 2 2 4 3" xfId="10824" xr:uid="{00000000-0005-0000-0000-0000F80C0000}"/>
    <cellStyle name="Normal 18 2 3 2 2 4 3 2" xfId="41149" xr:uid="{00000000-0005-0000-0000-0000F90C0000}"/>
    <cellStyle name="Normal 18 2 3 2 2 4 3 3" xfId="25925" xr:uid="{00000000-0005-0000-0000-0000FA0C0000}"/>
    <cellStyle name="Normal 18 2 3 2 2 4 4" xfId="36136" xr:uid="{00000000-0005-0000-0000-0000FB0C0000}"/>
    <cellStyle name="Normal 18 2 3 2 2 4 5" xfId="20912" xr:uid="{00000000-0005-0000-0000-0000FC0C0000}"/>
    <cellStyle name="Normal 18 2 3 2 2 5" xfId="12502" xr:uid="{00000000-0005-0000-0000-0000FD0C0000}"/>
    <cellStyle name="Normal 18 2 3 2 2 5 2" xfId="42824" xr:uid="{00000000-0005-0000-0000-0000FE0C0000}"/>
    <cellStyle name="Normal 18 2 3 2 2 5 3" xfId="27600" xr:uid="{00000000-0005-0000-0000-0000FF0C0000}"/>
    <cellStyle name="Normal 18 2 3 2 2 6" xfId="7481" xr:uid="{00000000-0005-0000-0000-0000000D0000}"/>
    <cellStyle name="Normal 18 2 3 2 2 6 2" xfId="37807" xr:uid="{00000000-0005-0000-0000-0000010D0000}"/>
    <cellStyle name="Normal 18 2 3 2 2 6 3" xfId="22583" xr:uid="{00000000-0005-0000-0000-0000020D0000}"/>
    <cellStyle name="Normal 18 2 3 2 2 7" xfId="32795" xr:uid="{00000000-0005-0000-0000-0000030D0000}"/>
    <cellStyle name="Normal 18 2 3 2 2 8" xfId="17570" xr:uid="{00000000-0005-0000-0000-0000040D0000}"/>
    <cellStyle name="Normal 18 2 3 2 3" xfId="2828" xr:uid="{00000000-0005-0000-0000-0000050D0000}"/>
    <cellStyle name="Normal 18 2 3 2 3 2" xfId="4518" xr:uid="{00000000-0005-0000-0000-0000060D0000}"/>
    <cellStyle name="Normal 18 2 3 2 3 2 2" xfId="14591" xr:uid="{00000000-0005-0000-0000-0000070D0000}"/>
    <cellStyle name="Normal 18 2 3 2 3 2 2 2" xfId="44913" xr:uid="{00000000-0005-0000-0000-0000080D0000}"/>
    <cellStyle name="Normal 18 2 3 2 3 2 2 3" xfId="29689" xr:uid="{00000000-0005-0000-0000-0000090D0000}"/>
    <cellStyle name="Normal 18 2 3 2 3 2 3" xfId="9571" xr:uid="{00000000-0005-0000-0000-00000A0D0000}"/>
    <cellStyle name="Normal 18 2 3 2 3 2 3 2" xfId="39896" xr:uid="{00000000-0005-0000-0000-00000B0D0000}"/>
    <cellStyle name="Normal 18 2 3 2 3 2 3 3" xfId="24672" xr:uid="{00000000-0005-0000-0000-00000C0D0000}"/>
    <cellStyle name="Normal 18 2 3 2 3 2 4" xfId="34883" xr:uid="{00000000-0005-0000-0000-00000D0D0000}"/>
    <cellStyle name="Normal 18 2 3 2 3 2 5" xfId="19659" xr:uid="{00000000-0005-0000-0000-00000E0D0000}"/>
    <cellStyle name="Normal 18 2 3 2 3 3" xfId="6210" xr:uid="{00000000-0005-0000-0000-00000F0D0000}"/>
    <cellStyle name="Normal 18 2 3 2 3 3 2" xfId="16262" xr:uid="{00000000-0005-0000-0000-0000100D0000}"/>
    <cellStyle name="Normal 18 2 3 2 3 3 2 2" xfId="46584" xr:uid="{00000000-0005-0000-0000-0000110D0000}"/>
    <cellStyle name="Normal 18 2 3 2 3 3 2 3" xfId="31360" xr:uid="{00000000-0005-0000-0000-0000120D0000}"/>
    <cellStyle name="Normal 18 2 3 2 3 3 3" xfId="11242" xr:uid="{00000000-0005-0000-0000-0000130D0000}"/>
    <cellStyle name="Normal 18 2 3 2 3 3 3 2" xfId="41567" xr:uid="{00000000-0005-0000-0000-0000140D0000}"/>
    <cellStyle name="Normal 18 2 3 2 3 3 3 3" xfId="26343" xr:uid="{00000000-0005-0000-0000-0000150D0000}"/>
    <cellStyle name="Normal 18 2 3 2 3 3 4" xfId="36554" xr:uid="{00000000-0005-0000-0000-0000160D0000}"/>
    <cellStyle name="Normal 18 2 3 2 3 3 5" xfId="21330" xr:uid="{00000000-0005-0000-0000-0000170D0000}"/>
    <cellStyle name="Normal 18 2 3 2 3 4" xfId="12920" xr:uid="{00000000-0005-0000-0000-0000180D0000}"/>
    <cellStyle name="Normal 18 2 3 2 3 4 2" xfId="43242" xr:uid="{00000000-0005-0000-0000-0000190D0000}"/>
    <cellStyle name="Normal 18 2 3 2 3 4 3" xfId="28018" xr:uid="{00000000-0005-0000-0000-00001A0D0000}"/>
    <cellStyle name="Normal 18 2 3 2 3 5" xfId="7899" xr:uid="{00000000-0005-0000-0000-00001B0D0000}"/>
    <cellStyle name="Normal 18 2 3 2 3 5 2" xfId="38225" xr:uid="{00000000-0005-0000-0000-00001C0D0000}"/>
    <cellStyle name="Normal 18 2 3 2 3 5 3" xfId="23001" xr:uid="{00000000-0005-0000-0000-00001D0D0000}"/>
    <cellStyle name="Normal 18 2 3 2 3 6" xfId="33213" xr:uid="{00000000-0005-0000-0000-00001E0D0000}"/>
    <cellStyle name="Normal 18 2 3 2 3 7" xfId="17988" xr:uid="{00000000-0005-0000-0000-00001F0D0000}"/>
    <cellStyle name="Normal 18 2 3 2 4" xfId="3681" xr:uid="{00000000-0005-0000-0000-0000200D0000}"/>
    <cellStyle name="Normal 18 2 3 2 4 2" xfId="13755" xr:uid="{00000000-0005-0000-0000-0000210D0000}"/>
    <cellStyle name="Normal 18 2 3 2 4 2 2" xfId="44077" xr:uid="{00000000-0005-0000-0000-0000220D0000}"/>
    <cellStyle name="Normal 18 2 3 2 4 2 3" xfId="28853" xr:uid="{00000000-0005-0000-0000-0000230D0000}"/>
    <cellStyle name="Normal 18 2 3 2 4 3" xfId="8735" xr:uid="{00000000-0005-0000-0000-0000240D0000}"/>
    <cellStyle name="Normal 18 2 3 2 4 3 2" xfId="39060" xr:uid="{00000000-0005-0000-0000-0000250D0000}"/>
    <cellStyle name="Normal 18 2 3 2 4 3 3" xfId="23836" xr:uid="{00000000-0005-0000-0000-0000260D0000}"/>
    <cellStyle name="Normal 18 2 3 2 4 4" xfId="34047" xr:uid="{00000000-0005-0000-0000-0000270D0000}"/>
    <cellStyle name="Normal 18 2 3 2 4 5" xfId="18823" xr:uid="{00000000-0005-0000-0000-0000280D0000}"/>
    <cellStyle name="Normal 18 2 3 2 5" xfId="5374" xr:uid="{00000000-0005-0000-0000-0000290D0000}"/>
    <cellStyle name="Normal 18 2 3 2 5 2" xfId="15426" xr:uid="{00000000-0005-0000-0000-00002A0D0000}"/>
    <cellStyle name="Normal 18 2 3 2 5 2 2" xfId="45748" xr:uid="{00000000-0005-0000-0000-00002B0D0000}"/>
    <cellStyle name="Normal 18 2 3 2 5 2 3" xfId="30524" xr:uid="{00000000-0005-0000-0000-00002C0D0000}"/>
    <cellStyle name="Normal 18 2 3 2 5 3" xfId="10406" xr:uid="{00000000-0005-0000-0000-00002D0D0000}"/>
    <cellStyle name="Normal 18 2 3 2 5 3 2" xfId="40731" xr:uid="{00000000-0005-0000-0000-00002E0D0000}"/>
    <cellStyle name="Normal 18 2 3 2 5 3 3" xfId="25507" xr:uid="{00000000-0005-0000-0000-00002F0D0000}"/>
    <cellStyle name="Normal 18 2 3 2 5 4" xfId="35718" xr:uid="{00000000-0005-0000-0000-0000300D0000}"/>
    <cellStyle name="Normal 18 2 3 2 5 5" xfId="20494" xr:uid="{00000000-0005-0000-0000-0000310D0000}"/>
    <cellStyle name="Normal 18 2 3 2 6" xfId="12084" xr:uid="{00000000-0005-0000-0000-0000320D0000}"/>
    <cellStyle name="Normal 18 2 3 2 6 2" xfId="42406" xr:uid="{00000000-0005-0000-0000-0000330D0000}"/>
    <cellStyle name="Normal 18 2 3 2 6 3" xfId="27182" xr:uid="{00000000-0005-0000-0000-0000340D0000}"/>
    <cellStyle name="Normal 18 2 3 2 7" xfId="7063" xr:uid="{00000000-0005-0000-0000-0000350D0000}"/>
    <cellStyle name="Normal 18 2 3 2 7 2" xfId="37389" xr:uid="{00000000-0005-0000-0000-0000360D0000}"/>
    <cellStyle name="Normal 18 2 3 2 7 3" xfId="22165" xr:uid="{00000000-0005-0000-0000-0000370D0000}"/>
    <cellStyle name="Normal 18 2 3 2 8" xfId="32377" xr:uid="{00000000-0005-0000-0000-0000380D0000}"/>
    <cellStyle name="Normal 18 2 3 2 9" xfId="17152" xr:uid="{00000000-0005-0000-0000-0000390D0000}"/>
    <cellStyle name="Normal 18 2 3 3" xfId="2199" xr:uid="{00000000-0005-0000-0000-00003A0D0000}"/>
    <cellStyle name="Normal 18 2 3 3 2" xfId="3038" xr:uid="{00000000-0005-0000-0000-00003B0D0000}"/>
    <cellStyle name="Normal 18 2 3 3 2 2" xfId="4728" xr:uid="{00000000-0005-0000-0000-00003C0D0000}"/>
    <cellStyle name="Normal 18 2 3 3 2 2 2" xfId="14801" xr:uid="{00000000-0005-0000-0000-00003D0D0000}"/>
    <cellStyle name="Normal 18 2 3 3 2 2 2 2" xfId="45123" xr:uid="{00000000-0005-0000-0000-00003E0D0000}"/>
    <cellStyle name="Normal 18 2 3 3 2 2 2 3" xfId="29899" xr:uid="{00000000-0005-0000-0000-00003F0D0000}"/>
    <cellStyle name="Normal 18 2 3 3 2 2 3" xfId="9781" xr:uid="{00000000-0005-0000-0000-0000400D0000}"/>
    <cellStyle name="Normal 18 2 3 3 2 2 3 2" xfId="40106" xr:uid="{00000000-0005-0000-0000-0000410D0000}"/>
    <cellStyle name="Normal 18 2 3 3 2 2 3 3" xfId="24882" xr:uid="{00000000-0005-0000-0000-0000420D0000}"/>
    <cellStyle name="Normal 18 2 3 3 2 2 4" xfId="35093" xr:uid="{00000000-0005-0000-0000-0000430D0000}"/>
    <cellStyle name="Normal 18 2 3 3 2 2 5" xfId="19869" xr:uid="{00000000-0005-0000-0000-0000440D0000}"/>
    <cellStyle name="Normal 18 2 3 3 2 3" xfId="6420" xr:uid="{00000000-0005-0000-0000-0000450D0000}"/>
    <cellStyle name="Normal 18 2 3 3 2 3 2" xfId="16472" xr:uid="{00000000-0005-0000-0000-0000460D0000}"/>
    <cellStyle name="Normal 18 2 3 3 2 3 2 2" xfId="46794" xr:uid="{00000000-0005-0000-0000-0000470D0000}"/>
    <cellStyle name="Normal 18 2 3 3 2 3 2 3" xfId="31570" xr:uid="{00000000-0005-0000-0000-0000480D0000}"/>
    <cellStyle name="Normal 18 2 3 3 2 3 3" xfId="11452" xr:uid="{00000000-0005-0000-0000-0000490D0000}"/>
    <cellStyle name="Normal 18 2 3 3 2 3 3 2" xfId="41777" xr:uid="{00000000-0005-0000-0000-00004A0D0000}"/>
    <cellStyle name="Normal 18 2 3 3 2 3 3 3" xfId="26553" xr:uid="{00000000-0005-0000-0000-00004B0D0000}"/>
    <cellStyle name="Normal 18 2 3 3 2 3 4" xfId="36764" xr:uid="{00000000-0005-0000-0000-00004C0D0000}"/>
    <cellStyle name="Normal 18 2 3 3 2 3 5" xfId="21540" xr:uid="{00000000-0005-0000-0000-00004D0D0000}"/>
    <cellStyle name="Normal 18 2 3 3 2 4" xfId="13130" xr:uid="{00000000-0005-0000-0000-00004E0D0000}"/>
    <cellStyle name="Normal 18 2 3 3 2 4 2" xfId="43452" xr:uid="{00000000-0005-0000-0000-00004F0D0000}"/>
    <cellStyle name="Normal 18 2 3 3 2 4 3" xfId="28228" xr:uid="{00000000-0005-0000-0000-0000500D0000}"/>
    <cellStyle name="Normal 18 2 3 3 2 5" xfId="8109" xr:uid="{00000000-0005-0000-0000-0000510D0000}"/>
    <cellStyle name="Normal 18 2 3 3 2 5 2" xfId="38435" xr:uid="{00000000-0005-0000-0000-0000520D0000}"/>
    <cellStyle name="Normal 18 2 3 3 2 5 3" xfId="23211" xr:uid="{00000000-0005-0000-0000-0000530D0000}"/>
    <cellStyle name="Normal 18 2 3 3 2 6" xfId="33423" xr:uid="{00000000-0005-0000-0000-0000540D0000}"/>
    <cellStyle name="Normal 18 2 3 3 2 7" xfId="18198" xr:uid="{00000000-0005-0000-0000-0000550D0000}"/>
    <cellStyle name="Normal 18 2 3 3 3" xfId="3891" xr:uid="{00000000-0005-0000-0000-0000560D0000}"/>
    <cellStyle name="Normal 18 2 3 3 3 2" xfId="13965" xr:uid="{00000000-0005-0000-0000-0000570D0000}"/>
    <cellStyle name="Normal 18 2 3 3 3 2 2" xfId="44287" xr:uid="{00000000-0005-0000-0000-0000580D0000}"/>
    <cellStyle name="Normal 18 2 3 3 3 2 3" xfId="29063" xr:uid="{00000000-0005-0000-0000-0000590D0000}"/>
    <cellStyle name="Normal 18 2 3 3 3 3" xfId="8945" xr:uid="{00000000-0005-0000-0000-00005A0D0000}"/>
    <cellStyle name="Normal 18 2 3 3 3 3 2" xfId="39270" xr:uid="{00000000-0005-0000-0000-00005B0D0000}"/>
    <cellStyle name="Normal 18 2 3 3 3 3 3" xfId="24046" xr:uid="{00000000-0005-0000-0000-00005C0D0000}"/>
    <cellStyle name="Normal 18 2 3 3 3 4" xfId="34257" xr:uid="{00000000-0005-0000-0000-00005D0D0000}"/>
    <cellStyle name="Normal 18 2 3 3 3 5" xfId="19033" xr:uid="{00000000-0005-0000-0000-00005E0D0000}"/>
    <cellStyle name="Normal 18 2 3 3 4" xfId="5584" xr:uid="{00000000-0005-0000-0000-00005F0D0000}"/>
    <cellStyle name="Normal 18 2 3 3 4 2" xfId="15636" xr:uid="{00000000-0005-0000-0000-0000600D0000}"/>
    <cellStyle name="Normal 18 2 3 3 4 2 2" xfId="45958" xr:uid="{00000000-0005-0000-0000-0000610D0000}"/>
    <cellStyle name="Normal 18 2 3 3 4 2 3" xfId="30734" xr:uid="{00000000-0005-0000-0000-0000620D0000}"/>
    <cellStyle name="Normal 18 2 3 3 4 3" xfId="10616" xr:uid="{00000000-0005-0000-0000-0000630D0000}"/>
    <cellStyle name="Normal 18 2 3 3 4 3 2" xfId="40941" xr:uid="{00000000-0005-0000-0000-0000640D0000}"/>
    <cellStyle name="Normal 18 2 3 3 4 3 3" xfId="25717" xr:uid="{00000000-0005-0000-0000-0000650D0000}"/>
    <cellStyle name="Normal 18 2 3 3 4 4" xfId="35928" xr:uid="{00000000-0005-0000-0000-0000660D0000}"/>
    <cellStyle name="Normal 18 2 3 3 4 5" xfId="20704" xr:uid="{00000000-0005-0000-0000-0000670D0000}"/>
    <cellStyle name="Normal 18 2 3 3 5" xfId="12294" xr:uid="{00000000-0005-0000-0000-0000680D0000}"/>
    <cellStyle name="Normal 18 2 3 3 5 2" xfId="42616" xr:uid="{00000000-0005-0000-0000-0000690D0000}"/>
    <cellStyle name="Normal 18 2 3 3 5 3" xfId="27392" xr:uid="{00000000-0005-0000-0000-00006A0D0000}"/>
    <cellStyle name="Normal 18 2 3 3 6" xfId="7273" xr:uid="{00000000-0005-0000-0000-00006B0D0000}"/>
    <cellStyle name="Normal 18 2 3 3 6 2" xfId="37599" xr:uid="{00000000-0005-0000-0000-00006C0D0000}"/>
    <cellStyle name="Normal 18 2 3 3 6 3" xfId="22375" xr:uid="{00000000-0005-0000-0000-00006D0D0000}"/>
    <cellStyle name="Normal 18 2 3 3 7" xfId="32587" xr:uid="{00000000-0005-0000-0000-00006E0D0000}"/>
    <cellStyle name="Normal 18 2 3 3 8" xfId="17362" xr:uid="{00000000-0005-0000-0000-00006F0D0000}"/>
    <cellStyle name="Normal 18 2 3 4" xfId="2620" xr:uid="{00000000-0005-0000-0000-0000700D0000}"/>
    <cellStyle name="Normal 18 2 3 4 2" xfId="4310" xr:uid="{00000000-0005-0000-0000-0000710D0000}"/>
    <cellStyle name="Normal 18 2 3 4 2 2" xfId="14383" xr:uid="{00000000-0005-0000-0000-0000720D0000}"/>
    <cellStyle name="Normal 18 2 3 4 2 2 2" xfId="44705" xr:uid="{00000000-0005-0000-0000-0000730D0000}"/>
    <cellStyle name="Normal 18 2 3 4 2 2 3" xfId="29481" xr:uid="{00000000-0005-0000-0000-0000740D0000}"/>
    <cellStyle name="Normal 18 2 3 4 2 3" xfId="9363" xr:uid="{00000000-0005-0000-0000-0000750D0000}"/>
    <cellStyle name="Normal 18 2 3 4 2 3 2" xfId="39688" xr:uid="{00000000-0005-0000-0000-0000760D0000}"/>
    <cellStyle name="Normal 18 2 3 4 2 3 3" xfId="24464" xr:uid="{00000000-0005-0000-0000-0000770D0000}"/>
    <cellStyle name="Normal 18 2 3 4 2 4" xfId="34675" xr:uid="{00000000-0005-0000-0000-0000780D0000}"/>
    <cellStyle name="Normal 18 2 3 4 2 5" xfId="19451" xr:uid="{00000000-0005-0000-0000-0000790D0000}"/>
    <cellStyle name="Normal 18 2 3 4 3" xfId="6002" xr:uid="{00000000-0005-0000-0000-00007A0D0000}"/>
    <cellStyle name="Normal 18 2 3 4 3 2" xfId="16054" xr:uid="{00000000-0005-0000-0000-00007B0D0000}"/>
    <cellStyle name="Normal 18 2 3 4 3 2 2" xfId="46376" xr:uid="{00000000-0005-0000-0000-00007C0D0000}"/>
    <cellStyle name="Normal 18 2 3 4 3 2 3" xfId="31152" xr:uid="{00000000-0005-0000-0000-00007D0D0000}"/>
    <cellStyle name="Normal 18 2 3 4 3 3" xfId="11034" xr:uid="{00000000-0005-0000-0000-00007E0D0000}"/>
    <cellStyle name="Normal 18 2 3 4 3 3 2" xfId="41359" xr:uid="{00000000-0005-0000-0000-00007F0D0000}"/>
    <cellStyle name="Normal 18 2 3 4 3 3 3" xfId="26135" xr:uid="{00000000-0005-0000-0000-0000800D0000}"/>
    <cellStyle name="Normal 18 2 3 4 3 4" xfId="36346" xr:uid="{00000000-0005-0000-0000-0000810D0000}"/>
    <cellStyle name="Normal 18 2 3 4 3 5" xfId="21122" xr:uid="{00000000-0005-0000-0000-0000820D0000}"/>
    <cellStyle name="Normal 18 2 3 4 4" xfId="12712" xr:uid="{00000000-0005-0000-0000-0000830D0000}"/>
    <cellStyle name="Normal 18 2 3 4 4 2" xfId="43034" xr:uid="{00000000-0005-0000-0000-0000840D0000}"/>
    <cellStyle name="Normal 18 2 3 4 4 3" xfId="27810" xr:uid="{00000000-0005-0000-0000-0000850D0000}"/>
    <cellStyle name="Normal 18 2 3 4 5" xfId="7691" xr:uid="{00000000-0005-0000-0000-0000860D0000}"/>
    <cellStyle name="Normal 18 2 3 4 5 2" xfId="38017" xr:uid="{00000000-0005-0000-0000-0000870D0000}"/>
    <cellStyle name="Normal 18 2 3 4 5 3" xfId="22793" xr:uid="{00000000-0005-0000-0000-0000880D0000}"/>
    <cellStyle name="Normal 18 2 3 4 6" xfId="33005" xr:uid="{00000000-0005-0000-0000-0000890D0000}"/>
    <cellStyle name="Normal 18 2 3 4 7" xfId="17780" xr:uid="{00000000-0005-0000-0000-00008A0D0000}"/>
    <cellStyle name="Normal 18 2 3 5" xfId="3473" xr:uid="{00000000-0005-0000-0000-00008B0D0000}"/>
    <cellStyle name="Normal 18 2 3 5 2" xfId="13547" xr:uid="{00000000-0005-0000-0000-00008C0D0000}"/>
    <cellStyle name="Normal 18 2 3 5 2 2" xfId="43869" xr:uid="{00000000-0005-0000-0000-00008D0D0000}"/>
    <cellStyle name="Normal 18 2 3 5 2 3" xfId="28645" xr:uid="{00000000-0005-0000-0000-00008E0D0000}"/>
    <cellStyle name="Normal 18 2 3 5 3" xfId="8527" xr:uid="{00000000-0005-0000-0000-00008F0D0000}"/>
    <cellStyle name="Normal 18 2 3 5 3 2" xfId="38852" xr:uid="{00000000-0005-0000-0000-0000900D0000}"/>
    <cellStyle name="Normal 18 2 3 5 3 3" xfId="23628" xr:uid="{00000000-0005-0000-0000-0000910D0000}"/>
    <cellStyle name="Normal 18 2 3 5 4" xfId="33839" xr:uid="{00000000-0005-0000-0000-0000920D0000}"/>
    <cellStyle name="Normal 18 2 3 5 5" xfId="18615" xr:uid="{00000000-0005-0000-0000-0000930D0000}"/>
    <cellStyle name="Normal 18 2 3 6" xfId="5166" xr:uid="{00000000-0005-0000-0000-0000940D0000}"/>
    <cellStyle name="Normal 18 2 3 6 2" xfId="15218" xr:uid="{00000000-0005-0000-0000-0000950D0000}"/>
    <cellStyle name="Normal 18 2 3 6 2 2" xfId="45540" xr:uid="{00000000-0005-0000-0000-0000960D0000}"/>
    <cellStyle name="Normal 18 2 3 6 2 3" xfId="30316" xr:uid="{00000000-0005-0000-0000-0000970D0000}"/>
    <cellStyle name="Normal 18 2 3 6 3" xfId="10198" xr:uid="{00000000-0005-0000-0000-0000980D0000}"/>
    <cellStyle name="Normal 18 2 3 6 3 2" xfId="40523" xr:uid="{00000000-0005-0000-0000-0000990D0000}"/>
    <cellStyle name="Normal 18 2 3 6 3 3" xfId="25299" xr:uid="{00000000-0005-0000-0000-00009A0D0000}"/>
    <cellStyle name="Normal 18 2 3 6 4" xfId="35510" xr:uid="{00000000-0005-0000-0000-00009B0D0000}"/>
    <cellStyle name="Normal 18 2 3 6 5" xfId="20286" xr:uid="{00000000-0005-0000-0000-00009C0D0000}"/>
    <cellStyle name="Normal 18 2 3 7" xfId="11876" xr:uid="{00000000-0005-0000-0000-00009D0D0000}"/>
    <cellStyle name="Normal 18 2 3 7 2" xfId="42198" xr:uid="{00000000-0005-0000-0000-00009E0D0000}"/>
    <cellStyle name="Normal 18 2 3 7 3" xfId="26974" xr:uid="{00000000-0005-0000-0000-00009F0D0000}"/>
    <cellStyle name="Normal 18 2 3 8" xfId="6855" xr:uid="{00000000-0005-0000-0000-0000A00D0000}"/>
    <cellStyle name="Normal 18 2 3 8 2" xfId="37181" xr:uid="{00000000-0005-0000-0000-0000A10D0000}"/>
    <cellStyle name="Normal 18 2 3 8 3" xfId="21957" xr:uid="{00000000-0005-0000-0000-0000A20D0000}"/>
    <cellStyle name="Normal 18 2 3 9" xfId="32170" xr:uid="{00000000-0005-0000-0000-0000A30D0000}"/>
    <cellStyle name="Normal 18 2 4" xfId="1880" xr:uid="{00000000-0005-0000-0000-0000A40D0000}"/>
    <cellStyle name="Normal 18 2 4 2" xfId="2303" xr:uid="{00000000-0005-0000-0000-0000A50D0000}"/>
    <cellStyle name="Normal 18 2 4 2 2" xfId="3142" xr:uid="{00000000-0005-0000-0000-0000A60D0000}"/>
    <cellStyle name="Normal 18 2 4 2 2 2" xfId="4832" xr:uid="{00000000-0005-0000-0000-0000A70D0000}"/>
    <cellStyle name="Normal 18 2 4 2 2 2 2" xfId="14905" xr:uid="{00000000-0005-0000-0000-0000A80D0000}"/>
    <cellStyle name="Normal 18 2 4 2 2 2 2 2" xfId="45227" xr:uid="{00000000-0005-0000-0000-0000A90D0000}"/>
    <cellStyle name="Normal 18 2 4 2 2 2 2 3" xfId="30003" xr:uid="{00000000-0005-0000-0000-0000AA0D0000}"/>
    <cellStyle name="Normal 18 2 4 2 2 2 3" xfId="9885" xr:uid="{00000000-0005-0000-0000-0000AB0D0000}"/>
    <cellStyle name="Normal 18 2 4 2 2 2 3 2" xfId="40210" xr:uid="{00000000-0005-0000-0000-0000AC0D0000}"/>
    <cellStyle name="Normal 18 2 4 2 2 2 3 3" xfId="24986" xr:uid="{00000000-0005-0000-0000-0000AD0D0000}"/>
    <cellStyle name="Normal 18 2 4 2 2 2 4" xfId="35197" xr:uid="{00000000-0005-0000-0000-0000AE0D0000}"/>
    <cellStyle name="Normal 18 2 4 2 2 2 5" xfId="19973" xr:uid="{00000000-0005-0000-0000-0000AF0D0000}"/>
    <cellStyle name="Normal 18 2 4 2 2 3" xfId="6524" xr:uid="{00000000-0005-0000-0000-0000B00D0000}"/>
    <cellStyle name="Normal 18 2 4 2 2 3 2" xfId="16576" xr:uid="{00000000-0005-0000-0000-0000B10D0000}"/>
    <cellStyle name="Normal 18 2 4 2 2 3 2 2" xfId="46898" xr:uid="{00000000-0005-0000-0000-0000B20D0000}"/>
    <cellStyle name="Normal 18 2 4 2 2 3 2 3" xfId="31674" xr:uid="{00000000-0005-0000-0000-0000B30D0000}"/>
    <cellStyle name="Normal 18 2 4 2 2 3 3" xfId="11556" xr:uid="{00000000-0005-0000-0000-0000B40D0000}"/>
    <cellStyle name="Normal 18 2 4 2 2 3 3 2" xfId="41881" xr:uid="{00000000-0005-0000-0000-0000B50D0000}"/>
    <cellStyle name="Normal 18 2 4 2 2 3 3 3" xfId="26657" xr:uid="{00000000-0005-0000-0000-0000B60D0000}"/>
    <cellStyle name="Normal 18 2 4 2 2 3 4" xfId="36868" xr:uid="{00000000-0005-0000-0000-0000B70D0000}"/>
    <cellStyle name="Normal 18 2 4 2 2 3 5" xfId="21644" xr:uid="{00000000-0005-0000-0000-0000B80D0000}"/>
    <cellStyle name="Normal 18 2 4 2 2 4" xfId="13234" xr:uid="{00000000-0005-0000-0000-0000B90D0000}"/>
    <cellStyle name="Normal 18 2 4 2 2 4 2" xfId="43556" xr:uid="{00000000-0005-0000-0000-0000BA0D0000}"/>
    <cellStyle name="Normal 18 2 4 2 2 4 3" xfId="28332" xr:uid="{00000000-0005-0000-0000-0000BB0D0000}"/>
    <cellStyle name="Normal 18 2 4 2 2 5" xfId="8213" xr:uid="{00000000-0005-0000-0000-0000BC0D0000}"/>
    <cellStyle name="Normal 18 2 4 2 2 5 2" xfId="38539" xr:uid="{00000000-0005-0000-0000-0000BD0D0000}"/>
    <cellStyle name="Normal 18 2 4 2 2 5 3" xfId="23315" xr:uid="{00000000-0005-0000-0000-0000BE0D0000}"/>
    <cellStyle name="Normal 18 2 4 2 2 6" xfId="33527" xr:uid="{00000000-0005-0000-0000-0000BF0D0000}"/>
    <cellStyle name="Normal 18 2 4 2 2 7" xfId="18302" xr:uid="{00000000-0005-0000-0000-0000C00D0000}"/>
    <cellStyle name="Normal 18 2 4 2 3" xfId="3995" xr:uid="{00000000-0005-0000-0000-0000C10D0000}"/>
    <cellStyle name="Normal 18 2 4 2 3 2" xfId="14069" xr:uid="{00000000-0005-0000-0000-0000C20D0000}"/>
    <cellStyle name="Normal 18 2 4 2 3 2 2" xfId="44391" xr:uid="{00000000-0005-0000-0000-0000C30D0000}"/>
    <cellStyle name="Normal 18 2 4 2 3 2 3" xfId="29167" xr:uid="{00000000-0005-0000-0000-0000C40D0000}"/>
    <cellStyle name="Normal 18 2 4 2 3 3" xfId="9049" xr:uid="{00000000-0005-0000-0000-0000C50D0000}"/>
    <cellStyle name="Normal 18 2 4 2 3 3 2" xfId="39374" xr:uid="{00000000-0005-0000-0000-0000C60D0000}"/>
    <cellStyle name="Normal 18 2 4 2 3 3 3" xfId="24150" xr:uid="{00000000-0005-0000-0000-0000C70D0000}"/>
    <cellStyle name="Normal 18 2 4 2 3 4" xfId="34361" xr:uid="{00000000-0005-0000-0000-0000C80D0000}"/>
    <cellStyle name="Normal 18 2 4 2 3 5" xfId="19137" xr:uid="{00000000-0005-0000-0000-0000C90D0000}"/>
    <cellStyle name="Normal 18 2 4 2 4" xfId="5688" xr:uid="{00000000-0005-0000-0000-0000CA0D0000}"/>
    <cellStyle name="Normal 18 2 4 2 4 2" xfId="15740" xr:uid="{00000000-0005-0000-0000-0000CB0D0000}"/>
    <cellStyle name="Normal 18 2 4 2 4 2 2" xfId="46062" xr:uid="{00000000-0005-0000-0000-0000CC0D0000}"/>
    <cellStyle name="Normal 18 2 4 2 4 2 3" xfId="30838" xr:uid="{00000000-0005-0000-0000-0000CD0D0000}"/>
    <cellStyle name="Normal 18 2 4 2 4 3" xfId="10720" xr:uid="{00000000-0005-0000-0000-0000CE0D0000}"/>
    <cellStyle name="Normal 18 2 4 2 4 3 2" xfId="41045" xr:uid="{00000000-0005-0000-0000-0000CF0D0000}"/>
    <cellStyle name="Normal 18 2 4 2 4 3 3" xfId="25821" xr:uid="{00000000-0005-0000-0000-0000D00D0000}"/>
    <cellStyle name="Normal 18 2 4 2 4 4" xfId="36032" xr:uid="{00000000-0005-0000-0000-0000D10D0000}"/>
    <cellStyle name="Normal 18 2 4 2 4 5" xfId="20808" xr:uid="{00000000-0005-0000-0000-0000D20D0000}"/>
    <cellStyle name="Normal 18 2 4 2 5" xfId="12398" xr:uid="{00000000-0005-0000-0000-0000D30D0000}"/>
    <cellStyle name="Normal 18 2 4 2 5 2" xfId="42720" xr:uid="{00000000-0005-0000-0000-0000D40D0000}"/>
    <cellStyle name="Normal 18 2 4 2 5 3" xfId="27496" xr:uid="{00000000-0005-0000-0000-0000D50D0000}"/>
    <cellStyle name="Normal 18 2 4 2 6" xfId="7377" xr:uid="{00000000-0005-0000-0000-0000D60D0000}"/>
    <cellStyle name="Normal 18 2 4 2 6 2" xfId="37703" xr:uid="{00000000-0005-0000-0000-0000D70D0000}"/>
    <cellStyle name="Normal 18 2 4 2 6 3" xfId="22479" xr:uid="{00000000-0005-0000-0000-0000D80D0000}"/>
    <cellStyle name="Normal 18 2 4 2 7" xfId="32691" xr:uid="{00000000-0005-0000-0000-0000D90D0000}"/>
    <cellStyle name="Normal 18 2 4 2 8" xfId="17466" xr:uid="{00000000-0005-0000-0000-0000DA0D0000}"/>
    <cellStyle name="Normal 18 2 4 3" xfId="2724" xr:uid="{00000000-0005-0000-0000-0000DB0D0000}"/>
    <cellStyle name="Normal 18 2 4 3 2" xfId="4414" xr:uid="{00000000-0005-0000-0000-0000DC0D0000}"/>
    <cellStyle name="Normal 18 2 4 3 2 2" xfId="14487" xr:uid="{00000000-0005-0000-0000-0000DD0D0000}"/>
    <cellStyle name="Normal 18 2 4 3 2 2 2" xfId="44809" xr:uid="{00000000-0005-0000-0000-0000DE0D0000}"/>
    <cellStyle name="Normal 18 2 4 3 2 2 3" xfId="29585" xr:uid="{00000000-0005-0000-0000-0000DF0D0000}"/>
    <cellStyle name="Normal 18 2 4 3 2 3" xfId="9467" xr:uid="{00000000-0005-0000-0000-0000E00D0000}"/>
    <cellStyle name="Normal 18 2 4 3 2 3 2" xfId="39792" xr:uid="{00000000-0005-0000-0000-0000E10D0000}"/>
    <cellStyle name="Normal 18 2 4 3 2 3 3" xfId="24568" xr:uid="{00000000-0005-0000-0000-0000E20D0000}"/>
    <cellStyle name="Normal 18 2 4 3 2 4" xfId="34779" xr:uid="{00000000-0005-0000-0000-0000E30D0000}"/>
    <cellStyle name="Normal 18 2 4 3 2 5" xfId="19555" xr:uid="{00000000-0005-0000-0000-0000E40D0000}"/>
    <cellStyle name="Normal 18 2 4 3 3" xfId="6106" xr:uid="{00000000-0005-0000-0000-0000E50D0000}"/>
    <cellStyle name="Normal 18 2 4 3 3 2" xfId="16158" xr:uid="{00000000-0005-0000-0000-0000E60D0000}"/>
    <cellStyle name="Normal 18 2 4 3 3 2 2" xfId="46480" xr:uid="{00000000-0005-0000-0000-0000E70D0000}"/>
    <cellStyle name="Normal 18 2 4 3 3 2 3" xfId="31256" xr:uid="{00000000-0005-0000-0000-0000E80D0000}"/>
    <cellStyle name="Normal 18 2 4 3 3 3" xfId="11138" xr:uid="{00000000-0005-0000-0000-0000E90D0000}"/>
    <cellStyle name="Normal 18 2 4 3 3 3 2" xfId="41463" xr:uid="{00000000-0005-0000-0000-0000EA0D0000}"/>
    <cellStyle name="Normal 18 2 4 3 3 3 3" xfId="26239" xr:uid="{00000000-0005-0000-0000-0000EB0D0000}"/>
    <cellStyle name="Normal 18 2 4 3 3 4" xfId="36450" xr:uid="{00000000-0005-0000-0000-0000EC0D0000}"/>
    <cellStyle name="Normal 18 2 4 3 3 5" xfId="21226" xr:uid="{00000000-0005-0000-0000-0000ED0D0000}"/>
    <cellStyle name="Normal 18 2 4 3 4" xfId="12816" xr:uid="{00000000-0005-0000-0000-0000EE0D0000}"/>
    <cellStyle name="Normal 18 2 4 3 4 2" xfId="43138" xr:uid="{00000000-0005-0000-0000-0000EF0D0000}"/>
    <cellStyle name="Normal 18 2 4 3 4 3" xfId="27914" xr:uid="{00000000-0005-0000-0000-0000F00D0000}"/>
    <cellStyle name="Normal 18 2 4 3 5" xfId="7795" xr:uid="{00000000-0005-0000-0000-0000F10D0000}"/>
    <cellStyle name="Normal 18 2 4 3 5 2" xfId="38121" xr:uid="{00000000-0005-0000-0000-0000F20D0000}"/>
    <cellStyle name="Normal 18 2 4 3 5 3" xfId="22897" xr:uid="{00000000-0005-0000-0000-0000F30D0000}"/>
    <cellStyle name="Normal 18 2 4 3 6" xfId="33109" xr:uid="{00000000-0005-0000-0000-0000F40D0000}"/>
    <cellStyle name="Normal 18 2 4 3 7" xfId="17884" xr:uid="{00000000-0005-0000-0000-0000F50D0000}"/>
    <cellStyle name="Normal 18 2 4 4" xfId="3577" xr:uid="{00000000-0005-0000-0000-0000F60D0000}"/>
    <cellStyle name="Normal 18 2 4 4 2" xfId="13651" xr:uid="{00000000-0005-0000-0000-0000F70D0000}"/>
    <cellStyle name="Normal 18 2 4 4 2 2" xfId="43973" xr:uid="{00000000-0005-0000-0000-0000F80D0000}"/>
    <cellStyle name="Normal 18 2 4 4 2 3" xfId="28749" xr:uid="{00000000-0005-0000-0000-0000F90D0000}"/>
    <cellStyle name="Normal 18 2 4 4 3" xfId="8631" xr:uid="{00000000-0005-0000-0000-0000FA0D0000}"/>
    <cellStyle name="Normal 18 2 4 4 3 2" xfId="38956" xr:uid="{00000000-0005-0000-0000-0000FB0D0000}"/>
    <cellStyle name="Normal 18 2 4 4 3 3" xfId="23732" xr:uid="{00000000-0005-0000-0000-0000FC0D0000}"/>
    <cellStyle name="Normal 18 2 4 4 4" xfId="33943" xr:uid="{00000000-0005-0000-0000-0000FD0D0000}"/>
    <cellStyle name="Normal 18 2 4 4 5" xfId="18719" xr:uid="{00000000-0005-0000-0000-0000FE0D0000}"/>
    <cellStyle name="Normal 18 2 4 5" xfId="5270" xr:uid="{00000000-0005-0000-0000-0000FF0D0000}"/>
    <cellStyle name="Normal 18 2 4 5 2" xfId="15322" xr:uid="{00000000-0005-0000-0000-0000000E0000}"/>
    <cellStyle name="Normal 18 2 4 5 2 2" xfId="45644" xr:uid="{00000000-0005-0000-0000-0000010E0000}"/>
    <cellStyle name="Normal 18 2 4 5 2 3" xfId="30420" xr:uid="{00000000-0005-0000-0000-0000020E0000}"/>
    <cellStyle name="Normal 18 2 4 5 3" xfId="10302" xr:uid="{00000000-0005-0000-0000-0000030E0000}"/>
    <cellStyle name="Normal 18 2 4 5 3 2" xfId="40627" xr:uid="{00000000-0005-0000-0000-0000040E0000}"/>
    <cellStyle name="Normal 18 2 4 5 3 3" xfId="25403" xr:uid="{00000000-0005-0000-0000-0000050E0000}"/>
    <cellStyle name="Normal 18 2 4 5 4" xfId="35614" xr:uid="{00000000-0005-0000-0000-0000060E0000}"/>
    <cellStyle name="Normal 18 2 4 5 5" xfId="20390" xr:uid="{00000000-0005-0000-0000-0000070E0000}"/>
    <cellStyle name="Normal 18 2 4 6" xfId="11980" xr:uid="{00000000-0005-0000-0000-0000080E0000}"/>
    <cellStyle name="Normal 18 2 4 6 2" xfId="42302" xr:uid="{00000000-0005-0000-0000-0000090E0000}"/>
    <cellStyle name="Normal 18 2 4 6 3" xfId="27078" xr:uid="{00000000-0005-0000-0000-00000A0E0000}"/>
    <cellStyle name="Normal 18 2 4 7" xfId="6959" xr:uid="{00000000-0005-0000-0000-00000B0E0000}"/>
    <cellStyle name="Normal 18 2 4 7 2" xfId="37285" xr:uid="{00000000-0005-0000-0000-00000C0E0000}"/>
    <cellStyle name="Normal 18 2 4 7 3" xfId="22061" xr:uid="{00000000-0005-0000-0000-00000D0E0000}"/>
    <cellStyle name="Normal 18 2 4 8" xfId="32273" xr:uid="{00000000-0005-0000-0000-00000E0E0000}"/>
    <cellStyle name="Normal 18 2 4 9" xfId="17048" xr:uid="{00000000-0005-0000-0000-00000F0E0000}"/>
    <cellStyle name="Normal 18 2 5" xfId="2093" xr:uid="{00000000-0005-0000-0000-0000100E0000}"/>
    <cellStyle name="Normal 18 2 5 2" xfId="2934" xr:uid="{00000000-0005-0000-0000-0000110E0000}"/>
    <cellStyle name="Normal 18 2 5 2 2" xfId="4624" xr:uid="{00000000-0005-0000-0000-0000120E0000}"/>
    <cellStyle name="Normal 18 2 5 2 2 2" xfId="14697" xr:uid="{00000000-0005-0000-0000-0000130E0000}"/>
    <cellStyle name="Normal 18 2 5 2 2 2 2" xfId="45019" xr:uid="{00000000-0005-0000-0000-0000140E0000}"/>
    <cellStyle name="Normal 18 2 5 2 2 2 3" xfId="29795" xr:uid="{00000000-0005-0000-0000-0000150E0000}"/>
    <cellStyle name="Normal 18 2 5 2 2 3" xfId="9677" xr:uid="{00000000-0005-0000-0000-0000160E0000}"/>
    <cellStyle name="Normal 18 2 5 2 2 3 2" xfId="40002" xr:uid="{00000000-0005-0000-0000-0000170E0000}"/>
    <cellStyle name="Normal 18 2 5 2 2 3 3" xfId="24778" xr:uid="{00000000-0005-0000-0000-0000180E0000}"/>
    <cellStyle name="Normal 18 2 5 2 2 4" xfId="34989" xr:uid="{00000000-0005-0000-0000-0000190E0000}"/>
    <cellStyle name="Normal 18 2 5 2 2 5" xfId="19765" xr:uid="{00000000-0005-0000-0000-00001A0E0000}"/>
    <cellStyle name="Normal 18 2 5 2 3" xfId="6316" xr:uid="{00000000-0005-0000-0000-00001B0E0000}"/>
    <cellStyle name="Normal 18 2 5 2 3 2" xfId="16368" xr:uid="{00000000-0005-0000-0000-00001C0E0000}"/>
    <cellStyle name="Normal 18 2 5 2 3 2 2" xfId="46690" xr:uid="{00000000-0005-0000-0000-00001D0E0000}"/>
    <cellStyle name="Normal 18 2 5 2 3 2 3" xfId="31466" xr:uid="{00000000-0005-0000-0000-00001E0E0000}"/>
    <cellStyle name="Normal 18 2 5 2 3 3" xfId="11348" xr:uid="{00000000-0005-0000-0000-00001F0E0000}"/>
    <cellStyle name="Normal 18 2 5 2 3 3 2" xfId="41673" xr:uid="{00000000-0005-0000-0000-0000200E0000}"/>
    <cellStyle name="Normal 18 2 5 2 3 3 3" xfId="26449" xr:uid="{00000000-0005-0000-0000-0000210E0000}"/>
    <cellStyle name="Normal 18 2 5 2 3 4" xfId="36660" xr:uid="{00000000-0005-0000-0000-0000220E0000}"/>
    <cellStyle name="Normal 18 2 5 2 3 5" xfId="21436" xr:uid="{00000000-0005-0000-0000-0000230E0000}"/>
    <cellStyle name="Normal 18 2 5 2 4" xfId="13026" xr:uid="{00000000-0005-0000-0000-0000240E0000}"/>
    <cellStyle name="Normal 18 2 5 2 4 2" xfId="43348" xr:uid="{00000000-0005-0000-0000-0000250E0000}"/>
    <cellStyle name="Normal 18 2 5 2 4 3" xfId="28124" xr:uid="{00000000-0005-0000-0000-0000260E0000}"/>
    <cellStyle name="Normal 18 2 5 2 5" xfId="8005" xr:uid="{00000000-0005-0000-0000-0000270E0000}"/>
    <cellStyle name="Normal 18 2 5 2 5 2" xfId="38331" xr:uid="{00000000-0005-0000-0000-0000280E0000}"/>
    <cellStyle name="Normal 18 2 5 2 5 3" xfId="23107" xr:uid="{00000000-0005-0000-0000-0000290E0000}"/>
    <cellStyle name="Normal 18 2 5 2 6" xfId="33319" xr:uid="{00000000-0005-0000-0000-00002A0E0000}"/>
    <cellStyle name="Normal 18 2 5 2 7" xfId="18094" xr:uid="{00000000-0005-0000-0000-00002B0E0000}"/>
    <cellStyle name="Normal 18 2 5 3" xfId="3787" xr:uid="{00000000-0005-0000-0000-00002C0E0000}"/>
    <cellStyle name="Normal 18 2 5 3 2" xfId="13861" xr:uid="{00000000-0005-0000-0000-00002D0E0000}"/>
    <cellStyle name="Normal 18 2 5 3 2 2" xfId="44183" xr:uid="{00000000-0005-0000-0000-00002E0E0000}"/>
    <cellStyle name="Normal 18 2 5 3 2 3" xfId="28959" xr:uid="{00000000-0005-0000-0000-00002F0E0000}"/>
    <cellStyle name="Normal 18 2 5 3 3" xfId="8841" xr:uid="{00000000-0005-0000-0000-0000300E0000}"/>
    <cellStyle name="Normal 18 2 5 3 3 2" xfId="39166" xr:uid="{00000000-0005-0000-0000-0000310E0000}"/>
    <cellStyle name="Normal 18 2 5 3 3 3" xfId="23942" xr:uid="{00000000-0005-0000-0000-0000320E0000}"/>
    <cellStyle name="Normal 18 2 5 3 4" xfId="34153" xr:uid="{00000000-0005-0000-0000-0000330E0000}"/>
    <cellStyle name="Normal 18 2 5 3 5" xfId="18929" xr:uid="{00000000-0005-0000-0000-0000340E0000}"/>
    <cellStyle name="Normal 18 2 5 4" xfId="5480" xr:uid="{00000000-0005-0000-0000-0000350E0000}"/>
    <cellStyle name="Normal 18 2 5 4 2" xfId="15532" xr:uid="{00000000-0005-0000-0000-0000360E0000}"/>
    <cellStyle name="Normal 18 2 5 4 2 2" xfId="45854" xr:uid="{00000000-0005-0000-0000-0000370E0000}"/>
    <cellStyle name="Normal 18 2 5 4 2 3" xfId="30630" xr:uid="{00000000-0005-0000-0000-0000380E0000}"/>
    <cellStyle name="Normal 18 2 5 4 3" xfId="10512" xr:uid="{00000000-0005-0000-0000-0000390E0000}"/>
    <cellStyle name="Normal 18 2 5 4 3 2" xfId="40837" xr:uid="{00000000-0005-0000-0000-00003A0E0000}"/>
    <cellStyle name="Normal 18 2 5 4 3 3" xfId="25613" xr:uid="{00000000-0005-0000-0000-00003B0E0000}"/>
    <cellStyle name="Normal 18 2 5 4 4" xfId="35824" xr:uid="{00000000-0005-0000-0000-00003C0E0000}"/>
    <cellStyle name="Normal 18 2 5 4 5" xfId="20600" xr:uid="{00000000-0005-0000-0000-00003D0E0000}"/>
    <cellStyle name="Normal 18 2 5 5" xfId="12190" xr:uid="{00000000-0005-0000-0000-00003E0E0000}"/>
    <cellStyle name="Normal 18 2 5 5 2" xfId="42512" xr:uid="{00000000-0005-0000-0000-00003F0E0000}"/>
    <cellStyle name="Normal 18 2 5 5 3" xfId="27288" xr:uid="{00000000-0005-0000-0000-0000400E0000}"/>
    <cellStyle name="Normal 18 2 5 6" xfId="7169" xr:uid="{00000000-0005-0000-0000-0000410E0000}"/>
    <cellStyle name="Normal 18 2 5 6 2" xfId="37495" xr:uid="{00000000-0005-0000-0000-0000420E0000}"/>
    <cellStyle name="Normal 18 2 5 6 3" xfId="22271" xr:uid="{00000000-0005-0000-0000-0000430E0000}"/>
    <cellStyle name="Normal 18 2 5 7" xfId="32483" xr:uid="{00000000-0005-0000-0000-0000440E0000}"/>
    <cellStyle name="Normal 18 2 5 8" xfId="17258" xr:uid="{00000000-0005-0000-0000-0000450E0000}"/>
    <cellStyle name="Normal 18 2 6" xfId="2514" xr:uid="{00000000-0005-0000-0000-0000460E0000}"/>
    <cellStyle name="Normal 18 2 6 2" xfId="4206" xr:uid="{00000000-0005-0000-0000-0000470E0000}"/>
    <cellStyle name="Normal 18 2 6 2 2" xfId="14279" xr:uid="{00000000-0005-0000-0000-0000480E0000}"/>
    <cellStyle name="Normal 18 2 6 2 2 2" xfId="44601" xr:uid="{00000000-0005-0000-0000-0000490E0000}"/>
    <cellStyle name="Normal 18 2 6 2 2 3" xfId="29377" xr:uid="{00000000-0005-0000-0000-00004A0E0000}"/>
    <cellStyle name="Normal 18 2 6 2 3" xfId="9259" xr:uid="{00000000-0005-0000-0000-00004B0E0000}"/>
    <cellStyle name="Normal 18 2 6 2 3 2" xfId="39584" xr:uid="{00000000-0005-0000-0000-00004C0E0000}"/>
    <cellStyle name="Normal 18 2 6 2 3 3" xfId="24360" xr:uid="{00000000-0005-0000-0000-00004D0E0000}"/>
    <cellStyle name="Normal 18 2 6 2 4" xfId="34571" xr:uid="{00000000-0005-0000-0000-00004E0E0000}"/>
    <cellStyle name="Normal 18 2 6 2 5" xfId="19347" xr:uid="{00000000-0005-0000-0000-00004F0E0000}"/>
    <cellStyle name="Normal 18 2 6 3" xfId="5898" xr:uid="{00000000-0005-0000-0000-0000500E0000}"/>
    <cellStyle name="Normal 18 2 6 3 2" xfId="15950" xr:uid="{00000000-0005-0000-0000-0000510E0000}"/>
    <cellStyle name="Normal 18 2 6 3 2 2" xfId="46272" xr:uid="{00000000-0005-0000-0000-0000520E0000}"/>
    <cellStyle name="Normal 18 2 6 3 2 3" xfId="31048" xr:uid="{00000000-0005-0000-0000-0000530E0000}"/>
    <cellStyle name="Normal 18 2 6 3 3" xfId="10930" xr:uid="{00000000-0005-0000-0000-0000540E0000}"/>
    <cellStyle name="Normal 18 2 6 3 3 2" xfId="41255" xr:uid="{00000000-0005-0000-0000-0000550E0000}"/>
    <cellStyle name="Normal 18 2 6 3 3 3" xfId="26031" xr:uid="{00000000-0005-0000-0000-0000560E0000}"/>
    <cellStyle name="Normal 18 2 6 3 4" xfId="36242" xr:uid="{00000000-0005-0000-0000-0000570E0000}"/>
    <cellStyle name="Normal 18 2 6 3 5" xfId="21018" xr:uid="{00000000-0005-0000-0000-0000580E0000}"/>
    <cellStyle name="Normal 18 2 6 4" xfId="12608" xr:uid="{00000000-0005-0000-0000-0000590E0000}"/>
    <cellStyle name="Normal 18 2 6 4 2" xfId="42930" xr:uid="{00000000-0005-0000-0000-00005A0E0000}"/>
    <cellStyle name="Normal 18 2 6 4 3" xfId="27706" xr:uid="{00000000-0005-0000-0000-00005B0E0000}"/>
    <cellStyle name="Normal 18 2 6 5" xfId="7587" xr:uid="{00000000-0005-0000-0000-00005C0E0000}"/>
    <cellStyle name="Normal 18 2 6 5 2" xfId="37913" xr:uid="{00000000-0005-0000-0000-00005D0E0000}"/>
    <cellStyle name="Normal 18 2 6 5 3" xfId="22689" xr:uid="{00000000-0005-0000-0000-00005E0E0000}"/>
    <cellStyle name="Normal 18 2 6 6" xfId="32901" xr:uid="{00000000-0005-0000-0000-00005F0E0000}"/>
    <cellStyle name="Normal 18 2 6 7" xfId="17676" xr:uid="{00000000-0005-0000-0000-0000600E0000}"/>
    <cellStyle name="Normal 18 2 7" xfId="3365" xr:uid="{00000000-0005-0000-0000-0000610E0000}"/>
    <cellStyle name="Normal 18 2 7 2" xfId="13443" xr:uid="{00000000-0005-0000-0000-0000620E0000}"/>
    <cellStyle name="Normal 18 2 7 2 2" xfId="43765" xr:uid="{00000000-0005-0000-0000-0000630E0000}"/>
    <cellStyle name="Normal 18 2 7 2 3" xfId="28541" xr:uid="{00000000-0005-0000-0000-0000640E0000}"/>
    <cellStyle name="Normal 18 2 7 3" xfId="8423" xr:uid="{00000000-0005-0000-0000-0000650E0000}"/>
    <cellStyle name="Normal 18 2 7 3 2" xfId="38748" xr:uid="{00000000-0005-0000-0000-0000660E0000}"/>
    <cellStyle name="Normal 18 2 7 3 3" xfId="23524" xr:uid="{00000000-0005-0000-0000-0000670E0000}"/>
    <cellStyle name="Normal 18 2 7 4" xfId="33735" xr:uid="{00000000-0005-0000-0000-0000680E0000}"/>
    <cellStyle name="Normal 18 2 7 5" xfId="18511" xr:uid="{00000000-0005-0000-0000-0000690E0000}"/>
    <cellStyle name="Normal 18 2 8" xfId="5059" xr:uid="{00000000-0005-0000-0000-00006A0E0000}"/>
    <cellStyle name="Normal 18 2 8 2" xfId="15114" xr:uid="{00000000-0005-0000-0000-00006B0E0000}"/>
    <cellStyle name="Normal 18 2 8 2 2" xfId="45436" xr:uid="{00000000-0005-0000-0000-00006C0E0000}"/>
    <cellStyle name="Normal 18 2 8 2 3" xfId="30212" xr:uid="{00000000-0005-0000-0000-00006D0E0000}"/>
    <cellStyle name="Normal 18 2 8 3" xfId="10094" xr:uid="{00000000-0005-0000-0000-00006E0E0000}"/>
    <cellStyle name="Normal 18 2 8 3 2" xfId="40419" xr:uid="{00000000-0005-0000-0000-00006F0E0000}"/>
    <cellStyle name="Normal 18 2 8 3 3" xfId="25195" xr:uid="{00000000-0005-0000-0000-0000700E0000}"/>
    <cellStyle name="Normal 18 2 8 4" xfId="35406" xr:uid="{00000000-0005-0000-0000-0000710E0000}"/>
    <cellStyle name="Normal 18 2 8 5" xfId="20182" xr:uid="{00000000-0005-0000-0000-0000720E0000}"/>
    <cellStyle name="Normal 18 2 9" xfId="11770" xr:uid="{00000000-0005-0000-0000-0000730E0000}"/>
    <cellStyle name="Normal 18 2 9 2" xfId="42094" xr:uid="{00000000-0005-0000-0000-0000740E0000}"/>
    <cellStyle name="Normal 18 2 9 3" xfId="26870" xr:uid="{00000000-0005-0000-0000-0000750E0000}"/>
    <cellStyle name="Normal 18 3" xfId="47277" xr:uid="{00000000-0005-0000-0000-0000760E0000}"/>
    <cellStyle name="Normal 19" xfId="932" xr:uid="{00000000-0005-0000-0000-0000770E0000}"/>
    <cellStyle name="Normal 19 2" xfId="1420" xr:uid="{00000000-0005-0000-0000-0000780E0000}"/>
    <cellStyle name="Normal 19 2 10" xfId="6750" xr:uid="{00000000-0005-0000-0000-0000790E0000}"/>
    <cellStyle name="Normal 19 2 10 2" xfId="37078" xr:uid="{00000000-0005-0000-0000-00007A0E0000}"/>
    <cellStyle name="Normal 19 2 10 3" xfId="21854" xr:uid="{00000000-0005-0000-0000-00007B0E0000}"/>
    <cellStyle name="Normal 19 2 11" xfId="32069" xr:uid="{00000000-0005-0000-0000-00007C0E0000}"/>
    <cellStyle name="Normal 19 2 12" xfId="16839" xr:uid="{00000000-0005-0000-0000-00007D0E0000}"/>
    <cellStyle name="Normal 19 2 2" xfId="1714" xr:uid="{00000000-0005-0000-0000-00007E0E0000}"/>
    <cellStyle name="Normal 19 2 2 10" xfId="32121" xr:uid="{00000000-0005-0000-0000-00007F0E0000}"/>
    <cellStyle name="Normal 19 2 2 11" xfId="16893" xr:uid="{00000000-0005-0000-0000-0000800E0000}"/>
    <cellStyle name="Normal 19 2 2 2" xfId="1822" xr:uid="{00000000-0005-0000-0000-0000810E0000}"/>
    <cellStyle name="Normal 19 2 2 2 10" xfId="16997" xr:uid="{00000000-0005-0000-0000-0000820E0000}"/>
    <cellStyle name="Normal 19 2 2 2 2" xfId="2039" xr:uid="{00000000-0005-0000-0000-0000830E0000}"/>
    <cellStyle name="Normal 19 2 2 2 2 2" xfId="2460" xr:uid="{00000000-0005-0000-0000-0000840E0000}"/>
    <cellStyle name="Normal 19 2 2 2 2 2 2" xfId="3299" xr:uid="{00000000-0005-0000-0000-0000850E0000}"/>
    <cellStyle name="Normal 19 2 2 2 2 2 2 2" xfId="4989" xr:uid="{00000000-0005-0000-0000-0000860E0000}"/>
    <cellStyle name="Normal 19 2 2 2 2 2 2 2 2" xfId="15062" xr:uid="{00000000-0005-0000-0000-0000870E0000}"/>
    <cellStyle name="Normal 19 2 2 2 2 2 2 2 2 2" xfId="45384" xr:uid="{00000000-0005-0000-0000-0000880E0000}"/>
    <cellStyle name="Normal 19 2 2 2 2 2 2 2 2 3" xfId="30160" xr:uid="{00000000-0005-0000-0000-0000890E0000}"/>
    <cellStyle name="Normal 19 2 2 2 2 2 2 2 3" xfId="10042" xr:uid="{00000000-0005-0000-0000-00008A0E0000}"/>
    <cellStyle name="Normal 19 2 2 2 2 2 2 2 3 2" xfId="40367" xr:uid="{00000000-0005-0000-0000-00008B0E0000}"/>
    <cellStyle name="Normal 19 2 2 2 2 2 2 2 3 3" xfId="25143" xr:uid="{00000000-0005-0000-0000-00008C0E0000}"/>
    <cellStyle name="Normal 19 2 2 2 2 2 2 2 4" xfId="35354" xr:uid="{00000000-0005-0000-0000-00008D0E0000}"/>
    <cellStyle name="Normal 19 2 2 2 2 2 2 2 5" xfId="20130" xr:uid="{00000000-0005-0000-0000-00008E0E0000}"/>
    <cellStyle name="Normal 19 2 2 2 2 2 2 3" xfId="6681" xr:uid="{00000000-0005-0000-0000-00008F0E0000}"/>
    <cellStyle name="Normal 19 2 2 2 2 2 2 3 2" xfId="16733" xr:uid="{00000000-0005-0000-0000-0000900E0000}"/>
    <cellStyle name="Normal 19 2 2 2 2 2 2 3 2 2" xfId="47055" xr:uid="{00000000-0005-0000-0000-0000910E0000}"/>
    <cellStyle name="Normal 19 2 2 2 2 2 2 3 2 3" xfId="31831" xr:uid="{00000000-0005-0000-0000-0000920E0000}"/>
    <cellStyle name="Normal 19 2 2 2 2 2 2 3 3" xfId="11713" xr:uid="{00000000-0005-0000-0000-0000930E0000}"/>
    <cellStyle name="Normal 19 2 2 2 2 2 2 3 3 2" xfId="42038" xr:uid="{00000000-0005-0000-0000-0000940E0000}"/>
    <cellStyle name="Normal 19 2 2 2 2 2 2 3 3 3" xfId="26814" xr:uid="{00000000-0005-0000-0000-0000950E0000}"/>
    <cellStyle name="Normal 19 2 2 2 2 2 2 3 4" xfId="37025" xr:uid="{00000000-0005-0000-0000-0000960E0000}"/>
    <cellStyle name="Normal 19 2 2 2 2 2 2 3 5" xfId="21801" xr:uid="{00000000-0005-0000-0000-0000970E0000}"/>
    <cellStyle name="Normal 19 2 2 2 2 2 2 4" xfId="13391" xr:uid="{00000000-0005-0000-0000-0000980E0000}"/>
    <cellStyle name="Normal 19 2 2 2 2 2 2 4 2" xfId="43713" xr:uid="{00000000-0005-0000-0000-0000990E0000}"/>
    <cellStyle name="Normal 19 2 2 2 2 2 2 4 3" xfId="28489" xr:uid="{00000000-0005-0000-0000-00009A0E0000}"/>
    <cellStyle name="Normal 19 2 2 2 2 2 2 5" xfId="8370" xr:uid="{00000000-0005-0000-0000-00009B0E0000}"/>
    <cellStyle name="Normal 19 2 2 2 2 2 2 5 2" xfId="38696" xr:uid="{00000000-0005-0000-0000-00009C0E0000}"/>
    <cellStyle name="Normal 19 2 2 2 2 2 2 5 3" xfId="23472" xr:uid="{00000000-0005-0000-0000-00009D0E0000}"/>
    <cellStyle name="Normal 19 2 2 2 2 2 2 6" xfId="33684" xr:uid="{00000000-0005-0000-0000-00009E0E0000}"/>
    <cellStyle name="Normal 19 2 2 2 2 2 2 7" xfId="18459" xr:uid="{00000000-0005-0000-0000-00009F0E0000}"/>
    <cellStyle name="Normal 19 2 2 2 2 2 3" xfId="4152" xr:uid="{00000000-0005-0000-0000-0000A00E0000}"/>
    <cellStyle name="Normal 19 2 2 2 2 2 3 2" xfId="14226" xr:uid="{00000000-0005-0000-0000-0000A10E0000}"/>
    <cellStyle name="Normal 19 2 2 2 2 2 3 2 2" xfId="44548" xr:uid="{00000000-0005-0000-0000-0000A20E0000}"/>
    <cellStyle name="Normal 19 2 2 2 2 2 3 2 3" xfId="29324" xr:uid="{00000000-0005-0000-0000-0000A30E0000}"/>
    <cellStyle name="Normal 19 2 2 2 2 2 3 3" xfId="9206" xr:uid="{00000000-0005-0000-0000-0000A40E0000}"/>
    <cellStyle name="Normal 19 2 2 2 2 2 3 3 2" xfId="39531" xr:uid="{00000000-0005-0000-0000-0000A50E0000}"/>
    <cellStyle name="Normal 19 2 2 2 2 2 3 3 3" xfId="24307" xr:uid="{00000000-0005-0000-0000-0000A60E0000}"/>
    <cellStyle name="Normal 19 2 2 2 2 2 3 4" xfId="34518" xr:uid="{00000000-0005-0000-0000-0000A70E0000}"/>
    <cellStyle name="Normal 19 2 2 2 2 2 3 5" xfId="19294" xr:uid="{00000000-0005-0000-0000-0000A80E0000}"/>
    <cellStyle name="Normal 19 2 2 2 2 2 4" xfId="5845" xr:uid="{00000000-0005-0000-0000-0000A90E0000}"/>
    <cellStyle name="Normal 19 2 2 2 2 2 4 2" xfId="15897" xr:uid="{00000000-0005-0000-0000-0000AA0E0000}"/>
    <cellStyle name="Normal 19 2 2 2 2 2 4 2 2" xfId="46219" xr:uid="{00000000-0005-0000-0000-0000AB0E0000}"/>
    <cellStyle name="Normal 19 2 2 2 2 2 4 2 3" xfId="30995" xr:uid="{00000000-0005-0000-0000-0000AC0E0000}"/>
    <cellStyle name="Normal 19 2 2 2 2 2 4 3" xfId="10877" xr:uid="{00000000-0005-0000-0000-0000AD0E0000}"/>
    <cellStyle name="Normal 19 2 2 2 2 2 4 3 2" xfId="41202" xr:uid="{00000000-0005-0000-0000-0000AE0E0000}"/>
    <cellStyle name="Normal 19 2 2 2 2 2 4 3 3" xfId="25978" xr:uid="{00000000-0005-0000-0000-0000AF0E0000}"/>
    <cellStyle name="Normal 19 2 2 2 2 2 4 4" xfId="36189" xr:uid="{00000000-0005-0000-0000-0000B00E0000}"/>
    <cellStyle name="Normal 19 2 2 2 2 2 4 5" xfId="20965" xr:uid="{00000000-0005-0000-0000-0000B10E0000}"/>
    <cellStyle name="Normal 19 2 2 2 2 2 5" xfId="12555" xr:uid="{00000000-0005-0000-0000-0000B20E0000}"/>
    <cellStyle name="Normal 19 2 2 2 2 2 5 2" xfId="42877" xr:uid="{00000000-0005-0000-0000-0000B30E0000}"/>
    <cellStyle name="Normal 19 2 2 2 2 2 5 3" xfId="27653" xr:uid="{00000000-0005-0000-0000-0000B40E0000}"/>
    <cellStyle name="Normal 19 2 2 2 2 2 6" xfId="7534" xr:uid="{00000000-0005-0000-0000-0000B50E0000}"/>
    <cellStyle name="Normal 19 2 2 2 2 2 6 2" xfId="37860" xr:uid="{00000000-0005-0000-0000-0000B60E0000}"/>
    <cellStyle name="Normal 19 2 2 2 2 2 6 3" xfId="22636" xr:uid="{00000000-0005-0000-0000-0000B70E0000}"/>
    <cellStyle name="Normal 19 2 2 2 2 2 7" xfId="32848" xr:uid="{00000000-0005-0000-0000-0000B80E0000}"/>
    <cellStyle name="Normal 19 2 2 2 2 2 8" xfId="17623" xr:uid="{00000000-0005-0000-0000-0000B90E0000}"/>
    <cellStyle name="Normal 19 2 2 2 2 3" xfId="2881" xr:uid="{00000000-0005-0000-0000-0000BA0E0000}"/>
    <cellStyle name="Normal 19 2 2 2 2 3 2" xfId="4571" xr:uid="{00000000-0005-0000-0000-0000BB0E0000}"/>
    <cellStyle name="Normal 19 2 2 2 2 3 2 2" xfId="14644" xr:uid="{00000000-0005-0000-0000-0000BC0E0000}"/>
    <cellStyle name="Normal 19 2 2 2 2 3 2 2 2" xfId="44966" xr:uid="{00000000-0005-0000-0000-0000BD0E0000}"/>
    <cellStyle name="Normal 19 2 2 2 2 3 2 2 3" xfId="29742" xr:uid="{00000000-0005-0000-0000-0000BE0E0000}"/>
    <cellStyle name="Normal 19 2 2 2 2 3 2 3" xfId="9624" xr:uid="{00000000-0005-0000-0000-0000BF0E0000}"/>
    <cellStyle name="Normal 19 2 2 2 2 3 2 3 2" xfId="39949" xr:uid="{00000000-0005-0000-0000-0000C00E0000}"/>
    <cellStyle name="Normal 19 2 2 2 2 3 2 3 3" xfId="24725" xr:uid="{00000000-0005-0000-0000-0000C10E0000}"/>
    <cellStyle name="Normal 19 2 2 2 2 3 2 4" xfId="34936" xr:uid="{00000000-0005-0000-0000-0000C20E0000}"/>
    <cellStyle name="Normal 19 2 2 2 2 3 2 5" xfId="19712" xr:uid="{00000000-0005-0000-0000-0000C30E0000}"/>
    <cellStyle name="Normal 19 2 2 2 2 3 3" xfId="6263" xr:uid="{00000000-0005-0000-0000-0000C40E0000}"/>
    <cellStyle name="Normal 19 2 2 2 2 3 3 2" xfId="16315" xr:uid="{00000000-0005-0000-0000-0000C50E0000}"/>
    <cellStyle name="Normal 19 2 2 2 2 3 3 2 2" xfId="46637" xr:uid="{00000000-0005-0000-0000-0000C60E0000}"/>
    <cellStyle name="Normal 19 2 2 2 2 3 3 2 3" xfId="31413" xr:uid="{00000000-0005-0000-0000-0000C70E0000}"/>
    <cellStyle name="Normal 19 2 2 2 2 3 3 3" xfId="11295" xr:uid="{00000000-0005-0000-0000-0000C80E0000}"/>
    <cellStyle name="Normal 19 2 2 2 2 3 3 3 2" xfId="41620" xr:uid="{00000000-0005-0000-0000-0000C90E0000}"/>
    <cellStyle name="Normal 19 2 2 2 2 3 3 3 3" xfId="26396" xr:uid="{00000000-0005-0000-0000-0000CA0E0000}"/>
    <cellStyle name="Normal 19 2 2 2 2 3 3 4" xfId="36607" xr:uid="{00000000-0005-0000-0000-0000CB0E0000}"/>
    <cellStyle name="Normal 19 2 2 2 2 3 3 5" xfId="21383" xr:uid="{00000000-0005-0000-0000-0000CC0E0000}"/>
    <cellStyle name="Normal 19 2 2 2 2 3 4" xfId="12973" xr:uid="{00000000-0005-0000-0000-0000CD0E0000}"/>
    <cellStyle name="Normal 19 2 2 2 2 3 4 2" xfId="43295" xr:uid="{00000000-0005-0000-0000-0000CE0E0000}"/>
    <cellStyle name="Normal 19 2 2 2 2 3 4 3" xfId="28071" xr:uid="{00000000-0005-0000-0000-0000CF0E0000}"/>
    <cellStyle name="Normal 19 2 2 2 2 3 5" xfId="7952" xr:uid="{00000000-0005-0000-0000-0000D00E0000}"/>
    <cellStyle name="Normal 19 2 2 2 2 3 5 2" xfId="38278" xr:uid="{00000000-0005-0000-0000-0000D10E0000}"/>
    <cellStyle name="Normal 19 2 2 2 2 3 5 3" xfId="23054" xr:uid="{00000000-0005-0000-0000-0000D20E0000}"/>
    <cellStyle name="Normal 19 2 2 2 2 3 6" xfId="33266" xr:uid="{00000000-0005-0000-0000-0000D30E0000}"/>
    <cellStyle name="Normal 19 2 2 2 2 3 7" xfId="18041" xr:uid="{00000000-0005-0000-0000-0000D40E0000}"/>
    <cellStyle name="Normal 19 2 2 2 2 4" xfId="3734" xr:uid="{00000000-0005-0000-0000-0000D50E0000}"/>
    <cellStyle name="Normal 19 2 2 2 2 4 2" xfId="13808" xr:uid="{00000000-0005-0000-0000-0000D60E0000}"/>
    <cellStyle name="Normal 19 2 2 2 2 4 2 2" xfId="44130" xr:uid="{00000000-0005-0000-0000-0000D70E0000}"/>
    <cellStyle name="Normal 19 2 2 2 2 4 2 3" xfId="28906" xr:uid="{00000000-0005-0000-0000-0000D80E0000}"/>
    <cellStyle name="Normal 19 2 2 2 2 4 3" xfId="8788" xr:uid="{00000000-0005-0000-0000-0000D90E0000}"/>
    <cellStyle name="Normal 19 2 2 2 2 4 3 2" xfId="39113" xr:uid="{00000000-0005-0000-0000-0000DA0E0000}"/>
    <cellStyle name="Normal 19 2 2 2 2 4 3 3" xfId="23889" xr:uid="{00000000-0005-0000-0000-0000DB0E0000}"/>
    <cellStyle name="Normal 19 2 2 2 2 4 4" xfId="34100" xr:uid="{00000000-0005-0000-0000-0000DC0E0000}"/>
    <cellStyle name="Normal 19 2 2 2 2 4 5" xfId="18876" xr:uid="{00000000-0005-0000-0000-0000DD0E0000}"/>
    <cellStyle name="Normal 19 2 2 2 2 5" xfId="5427" xr:uid="{00000000-0005-0000-0000-0000DE0E0000}"/>
    <cellStyle name="Normal 19 2 2 2 2 5 2" xfId="15479" xr:uid="{00000000-0005-0000-0000-0000DF0E0000}"/>
    <cellStyle name="Normal 19 2 2 2 2 5 2 2" xfId="45801" xr:uid="{00000000-0005-0000-0000-0000E00E0000}"/>
    <cellStyle name="Normal 19 2 2 2 2 5 2 3" xfId="30577" xr:uid="{00000000-0005-0000-0000-0000E10E0000}"/>
    <cellStyle name="Normal 19 2 2 2 2 5 3" xfId="10459" xr:uid="{00000000-0005-0000-0000-0000E20E0000}"/>
    <cellStyle name="Normal 19 2 2 2 2 5 3 2" xfId="40784" xr:uid="{00000000-0005-0000-0000-0000E30E0000}"/>
    <cellStyle name="Normal 19 2 2 2 2 5 3 3" xfId="25560" xr:uid="{00000000-0005-0000-0000-0000E40E0000}"/>
    <cellStyle name="Normal 19 2 2 2 2 5 4" xfId="35771" xr:uid="{00000000-0005-0000-0000-0000E50E0000}"/>
    <cellStyle name="Normal 19 2 2 2 2 5 5" xfId="20547" xr:uid="{00000000-0005-0000-0000-0000E60E0000}"/>
    <cellStyle name="Normal 19 2 2 2 2 6" xfId="12137" xr:uid="{00000000-0005-0000-0000-0000E70E0000}"/>
    <cellStyle name="Normal 19 2 2 2 2 6 2" xfId="42459" xr:uid="{00000000-0005-0000-0000-0000E80E0000}"/>
    <cellStyle name="Normal 19 2 2 2 2 6 3" xfId="27235" xr:uid="{00000000-0005-0000-0000-0000E90E0000}"/>
    <cellStyle name="Normal 19 2 2 2 2 7" xfId="7116" xr:uid="{00000000-0005-0000-0000-0000EA0E0000}"/>
    <cellStyle name="Normal 19 2 2 2 2 7 2" xfId="37442" xr:uid="{00000000-0005-0000-0000-0000EB0E0000}"/>
    <cellStyle name="Normal 19 2 2 2 2 7 3" xfId="22218" xr:uid="{00000000-0005-0000-0000-0000EC0E0000}"/>
    <cellStyle name="Normal 19 2 2 2 2 8" xfId="32430" xr:uid="{00000000-0005-0000-0000-0000ED0E0000}"/>
    <cellStyle name="Normal 19 2 2 2 2 9" xfId="17205" xr:uid="{00000000-0005-0000-0000-0000EE0E0000}"/>
    <cellStyle name="Normal 19 2 2 2 3" xfId="2252" xr:uid="{00000000-0005-0000-0000-0000EF0E0000}"/>
    <cellStyle name="Normal 19 2 2 2 3 2" xfId="3091" xr:uid="{00000000-0005-0000-0000-0000F00E0000}"/>
    <cellStyle name="Normal 19 2 2 2 3 2 2" xfId="4781" xr:uid="{00000000-0005-0000-0000-0000F10E0000}"/>
    <cellStyle name="Normal 19 2 2 2 3 2 2 2" xfId="14854" xr:uid="{00000000-0005-0000-0000-0000F20E0000}"/>
    <cellStyle name="Normal 19 2 2 2 3 2 2 2 2" xfId="45176" xr:uid="{00000000-0005-0000-0000-0000F30E0000}"/>
    <cellStyle name="Normal 19 2 2 2 3 2 2 2 3" xfId="29952" xr:uid="{00000000-0005-0000-0000-0000F40E0000}"/>
    <cellStyle name="Normal 19 2 2 2 3 2 2 3" xfId="9834" xr:uid="{00000000-0005-0000-0000-0000F50E0000}"/>
    <cellStyle name="Normal 19 2 2 2 3 2 2 3 2" xfId="40159" xr:uid="{00000000-0005-0000-0000-0000F60E0000}"/>
    <cellStyle name="Normal 19 2 2 2 3 2 2 3 3" xfId="24935" xr:uid="{00000000-0005-0000-0000-0000F70E0000}"/>
    <cellStyle name="Normal 19 2 2 2 3 2 2 4" xfId="35146" xr:uid="{00000000-0005-0000-0000-0000F80E0000}"/>
    <cellStyle name="Normal 19 2 2 2 3 2 2 5" xfId="19922" xr:uid="{00000000-0005-0000-0000-0000F90E0000}"/>
    <cellStyle name="Normal 19 2 2 2 3 2 3" xfId="6473" xr:uid="{00000000-0005-0000-0000-0000FA0E0000}"/>
    <cellStyle name="Normal 19 2 2 2 3 2 3 2" xfId="16525" xr:uid="{00000000-0005-0000-0000-0000FB0E0000}"/>
    <cellStyle name="Normal 19 2 2 2 3 2 3 2 2" xfId="46847" xr:uid="{00000000-0005-0000-0000-0000FC0E0000}"/>
    <cellStyle name="Normal 19 2 2 2 3 2 3 2 3" xfId="31623" xr:uid="{00000000-0005-0000-0000-0000FD0E0000}"/>
    <cellStyle name="Normal 19 2 2 2 3 2 3 3" xfId="11505" xr:uid="{00000000-0005-0000-0000-0000FE0E0000}"/>
    <cellStyle name="Normal 19 2 2 2 3 2 3 3 2" xfId="41830" xr:uid="{00000000-0005-0000-0000-0000FF0E0000}"/>
    <cellStyle name="Normal 19 2 2 2 3 2 3 3 3" xfId="26606" xr:uid="{00000000-0005-0000-0000-0000000F0000}"/>
    <cellStyle name="Normal 19 2 2 2 3 2 3 4" xfId="36817" xr:uid="{00000000-0005-0000-0000-0000010F0000}"/>
    <cellStyle name="Normal 19 2 2 2 3 2 3 5" xfId="21593" xr:uid="{00000000-0005-0000-0000-0000020F0000}"/>
    <cellStyle name="Normal 19 2 2 2 3 2 4" xfId="13183" xr:uid="{00000000-0005-0000-0000-0000030F0000}"/>
    <cellStyle name="Normal 19 2 2 2 3 2 4 2" xfId="43505" xr:uid="{00000000-0005-0000-0000-0000040F0000}"/>
    <cellStyle name="Normal 19 2 2 2 3 2 4 3" xfId="28281" xr:uid="{00000000-0005-0000-0000-0000050F0000}"/>
    <cellStyle name="Normal 19 2 2 2 3 2 5" xfId="8162" xr:uid="{00000000-0005-0000-0000-0000060F0000}"/>
    <cellStyle name="Normal 19 2 2 2 3 2 5 2" xfId="38488" xr:uid="{00000000-0005-0000-0000-0000070F0000}"/>
    <cellStyle name="Normal 19 2 2 2 3 2 5 3" xfId="23264" xr:uid="{00000000-0005-0000-0000-0000080F0000}"/>
    <cellStyle name="Normal 19 2 2 2 3 2 6" xfId="33476" xr:uid="{00000000-0005-0000-0000-0000090F0000}"/>
    <cellStyle name="Normal 19 2 2 2 3 2 7" xfId="18251" xr:uid="{00000000-0005-0000-0000-00000A0F0000}"/>
    <cellStyle name="Normal 19 2 2 2 3 3" xfId="3944" xr:uid="{00000000-0005-0000-0000-00000B0F0000}"/>
    <cellStyle name="Normal 19 2 2 2 3 3 2" xfId="14018" xr:uid="{00000000-0005-0000-0000-00000C0F0000}"/>
    <cellStyle name="Normal 19 2 2 2 3 3 2 2" xfId="44340" xr:uid="{00000000-0005-0000-0000-00000D0F0000}"/>
    <cellStyle name="Normal 19 2 2 2 3 3 2 3" xfId="29116" xr:uid="{00000000-0005-0000-0000-00000E0F0000}"/>
    <cellStyle name="Normal 19 2 2 2 3 3 3" xfId="8998" xr:uid="{00000000-0005-0000-0000-00000F0F0000}"/>
    <cellStyle name="Normal 19 2 2 2 3 3 3 2" xfId="39323" xr:uid="{00000000-0005-0000-0000-0000100F0000}"/>
    <cellStyle name="Normal 19 2 2 2 3 3 3 3" xfId="24099" xr:uid="{00000000-0005-0000-0000-0000110F0000}"/>
    <cellStyle name="Normal 19 2 2 2 3 3 4" xfId="34310" xr:uid="{00000000-0005-0000-0000-0000120F0000}"/>
    <cellStyle name="Normal 19 2 2 2 3 3 5" xfId="19086" xr:uid="{00000000-0005-0000-0000-0000130F0000}"/>
    <cellStyle name="Normal 19 2 2 2 3 4" xfId="5637" xr:uid="{00000000-0005-0000-0000-0000140F0000}"/>
    <cellStyle name="Normal 19 2 2 2 3 4 2" xfId="15689" xr:uid="{00000000-0005-0000-0000-0000150F0000}"/>
    <cellStyle name="Normal 19 2 2 2 3 4 2 2" xfId="46011" xr:uid="{00000000-0005-0000-0000-0000160F0000}"/>
    <cellStyle name="Normal 19 2 2 2 3 4 2 3" xfId="30787" xr:uid="{00000000-0005-0000-0000-0000170F0000}"/>
    <cellStyle name="Normal 19 2 2 2 3 4 3" xfId="10669" xr:uid="{00000000-0005-0000-0000-0000180F0000}"/>
    <cellStyle name="Normal 19 2 2 2 3 4 3 2" xfId="40994" xr:uid="{00000000-0005-0000-0000-0000190F0000}"/>
    <cellStyle name="Normal 19 2 2 2 3 4 3 3" xfId="25770" xr:uid="{00000000-0005-0000-0000-00001A0F0000}"/>
    <cellStyle name="Normal 19 2 2 2 3 4 4" xfId="35981" xr:uid="{00000000-0005-0000-0000-00001B0F0000}"/>
    <cellStyle name="Normal 19 2 2 2 3 4 5" xfId="20757" xr:uid="{00000000-0005-0000-0000-00001C0F0000}"/>
    <cellStyle name="Normal 19 2 2 2 3 5" xfId="12347" xr:uid="{00000000-0005-0000-0000-00001D0F0000}"/>
    <cellStyle name="Normal 19 2 2 2 3 5 2" xfId="42669" xr:uid="{00000000-0005-0000-0000-00001E0F0000}"/>
    <cellStyle name="Normal 19 2 2 2 3 5 3" xfId="27445" xr:uid="{00000000-0005-0000-0000-00001F0F0000}"/>
    <cellStyle name="Normal 19 2 2 2 3 6" xfId="7326" xr:uid="{00000000-0005-0000-0000-0000200F0000}"/>
    <cellStyle name="Normal 19 2 2 2 3 6 2" xfId="37652" xr:uid="{00000000-0005-0000-0000-0000210F0000}"/>
    <cellStyle name="Normal 19 2 2 2 3 6 3" xfId="22428" xr:uid="{00000000-0005-0000-0000-0000220F0000}"/>
    <cellStyle name="Normal 19 2 2 2 3 7" xfId="32640" xr:uid="{00000000-0005-0000-0000-0000230F0000}"/>
    <cellStyle name="Normal 19 2 2 2 3 8" xfId="17415" xr:uid="{00000000-0005-0000-0000-0000240F0000}"/>
    <cellStyle name="Normal 19 2 2 2 4" xfId="2673" xr:uid="{00000000-0005-0000-0000-0000250F0000}"/>
    <cellStyle name="Normal 19 2 2 2 4 2" xfId="4363" xr:uid="{00000000-0005-0000-0000-0000260F0000}"/>
    <cellStyle name="Normal 19 2 2 2 4 2 2" xfId="14436" xr:uid="{00000000-0005-0000-0000-0000270F0000}"/>
    <cellStyle name="Normal 19 2 2 2 4 2 2 2" xfId="44758" xr:uid="{00000000-0005-0000-0000-0000280F0000}"/>
    <cellStyle name="Normal 19 2 2 2 4 2 2 3" xfId="29534" xr:uid="{00000000-0005-0000-0000-0000290F0000}"/>
    <cellStyle name="Normal 19 2 2 2 4 2 3" xfId="9416" xr:uid="{00000000-0005-0000-0000-00002A0F0000}"/>
    <cellStyle name="Normal 19 2 2 2 4 2 3 2" xfId="39741" xr:uid="{00000000-0005-0000-0000-00002B0F0000}"/>
    <cellStyle name="Normal 19 2 2 2 4 2 3 3" xfId="24517" xr:uid="{00000000-0005-0000-0000-00002C0F0000}"/>
    <cellStyle name="Normal 19 2 2 2 4 2 4" xfId="34728" xr:uid="{00000000-0005-0000-0000-00002D0F0000}"/>
    <cellStyle name="Normal 19 2 2 2 4 2 5" xfId="19504" xr:uid="{00000000-0005-0000-0000-00002E0F0000}"/>
    <cellStyle name="Normal 19 2 2 2 4 3" xfId="6055" xr:uid="{00000000-0005-0000-0000-00002F0F0000}"/>
    <cellStyle name="Normal 19 2 2 2 4 3 2" xfId="16107" xr:uid="{00000000-0005-0000-0000-0000300F0000}"/>
    <cellStyle name="Normal 19 2 2 2 4 3 2 2" xfId="46429" xr:uid="{00000000-0005-0000-0000-0000310F0000}"/>
    <cellStyle name="Normal 19 2 2 2 4 3 2 3" xfId="31205" xr:uid="{00000000-0005-0000-0000-0000320F0000}"/>
    <cellStyle name="Normal 19 2 2 2 4 3 3" xfId="11087" xr:uid="{00000000-0005-0000-0000-0000330F0000}"/>
    <cellStyle name="Normal 19 2 2 2 4 3 3 2" xfId="41412" xr:uid="{00000000-0005-0000-0000-0000340F0000}"/>
    <cellStyle name="Normal 19 2 2 2 4 3 3 3" xfId="26188" xr:uid="{00000000-0005-0000-0000-0000350F0000}"/>
    <cellStyle name="Normal 19 2 2 2 4 3 4" xfId="36399" xr:uid="{00000000-0005-0000-0000-0000360F0000}"/>
    <cellStyle name="Normal 19 2 2 2 4 3 5" xfId="21175" xr:uid="{00000000-0005-0000-0000-0000370F0000}"/>
    <cellStyle name="Normal 19 2 2 2 4 4" xfId="12765" xr:uid="{00000000-0005-0000-0000-0000380F0000}"/>
    <cellStyle name="Normal 19 2 2 2 4 4 2" xfId="43087" xr:uid="{00000000-0005-0000-0000-0000390F0000}"/>
    <cellStyle name="Normal 19 2 2 2 4 4 3" xfId="27863" xr:uid="{00000000-0005-0000-0000-00003A0F0000}"/>
    <cellStyle name="Normal 19 2 2 2 4 5" xfId="7744" xr:uid="{00000000-0005-0000-0000-00003B0F0000}"/>
    <cellStyle name="Normal 19 2 2 2 4 5 2" xfId="38070" xr:uid="{00000000-0005-0000-0000-00003C0F0000}"/>
    <cellStyle name="Normal 19 2 2 2 4 5 3" xfId="22846" xr:uid="{00000000-0005-0000-0000-00003D0F0000}"/>
    <cellStyle name="Normal 19 2 2 2 4 6" xfId="33058" xr:uid="{00000000-0005-0000-0000-00003E0F0000}"/>
    <cellStyle name="Normal 19 2 2 2 4 7" xfId="17833" xr:uid="{00000000-0005-0000-0000-00003F0F0000}"/>
    <cellStyle name="Normal 19 2 2 2 5" xfId="3526" xr:uid="{00000000-0005-0000-0000-0000400F0000}"/>
    <cellStyle name="Normal 19 2 2 2 5 2" xfId="13600" xr:uid="{00000000-0005-0000-0000-0000410F0000}"/>
    <cellStyle name="Normal 19 2 2 2 5 2 2" xfId="43922" xr:uid="{00000000-0005-0000-0000-0000420F0000}"/>
    <cellStyle name="Normal 19 2 2 2 5 2 3" xfId="28698" xr:uid="{00000000-0005-0000-0000-0000430F0000}"/>
    <cellStyle name="Normal 19 2 2 2 5 3" xfId="8580" xr:uid="{00000000-0005-0000-0000-0000440F0000}"/>
    <cellStyle name="Normal 19 2 2 2 5 3 2" xfId="38905" xr:uid="{00000000-0005-0000-0000-0000450F0000}"/>
    <cellStyle name="Normal 19 2 2 2 5 3 3" xfId="23681" xr:uid="{00000000-0005-0000-0000-0000460F0000}"/>
    <cellStyle name="Normal 19 2 2 2 5 4" xfId="33892" xr:uid="{00000000-0005-0000-0000-0000470F0000}"/>
    <cellStyle name="Normal 19 2 2 2 5 5" xfId="18668" xr:uid="{00000000-0005-0000-0000-0000480F0000}"/>
    <cellStyle name="Normal 19 2 2 2 6" xfId="5219" xr:uid="{00000000-0005-0000-0000-0000490F0000}"/>
    <cellStyle name="Normal 19 2 2 2 6 2" xfId="15271" xr:uid="{00000000-0005-0000-0000-00004A0F0000}"/>
    <cellStyle name="Normal 19 2 2 2 6 2 2" xfId="45593" xr:uid="{00000000-0005-0000-0000-00004B0F0000}"/>
    <cellStyle name="Normal 19 2 2 2 6 2 3" xfId="30369" xr:uid="{00000000-0005-0000-0000-00004C0F0000}"/>
    <cellStyle name="Normal 19 2 2 2 6 3" xfId="10251" xr:uid="{00000000-0005-0000-0000-00004D0F0000}"/>
    <cellStyle name="Normal 19 2 2 2 6 3 2" xfId="40576" xr:uid="{00000000-0005-0000-0000-00004E0F0000}"/>
    <cellStyle name="Normal 19 2 2 2 6 3 3" xfId="25352" xr:uid="{00000000-0005-0000-0000-00004F0F0000}"/>
    <cellStyle name="Normal 19 2 2 2 6 4" xfId="35563" xr:uid="{00000000-0005-0000-0000-0000500F0000}"/>
    <cellStyle name="Normal 19 2 2 2 6 5" xfId="20339" xr:uid="{00000000-0005-0000-0000-0000510F0000}"/>
    <cellStyle name="Normal 19 2 2 2 7" xfId="11929" xr:uid="{00000000-0005-0000-0000-0000520F0000}"/>
    <cellStyle name="Normal 19 2 2 2 7 2" xfId="42251" xr:uid="{00000000-0005-0000-0000-0000530F0000}"/>
    <cellStyle name="Normal 19 2 2 2 7 3" xfId="27027" xr:uid="{00000000-0005-0000-0000-0000540F0000}"/>
    <cellStyle name="Normal 19 2 2 2 8" xfId="6908" xr:uid="{00000000-0005-0000-0000-0000550F0000}"/>
    <cellStyle name="Normal 19 2 2 2 8 2" xfId="37234" xr:uid="{00000000-0005-0000-0000-0000560F0000}"/>
    <cellStyle name="Normal 19 2 2 2 8 3" xfId="22010" xr:uid="{00000000-0005-0000-0000-0000570F0000}"/>
    <cellStyle name="Normal 19 2 2 2 9" xfId="32222" xr:uid="{00000000-0005-0000-0000-0000580F0000}"/>
    <cellStyle name="Normal 19 2 2 3" xfId="1935" xr:uid="{00000000-0005-0000-0000-0000590F0000}"/>
    <cellStyle name="Normal 19 2 2 3 2" xfId="2356" xr:uid="{00000000-0005-0000-0000-00005A0F0000}"/>
    <cellStyle name="Normal 19 2 2 3 2 2" xfId="3195" xr:uid="{00000000-0005-0000-0000-00005B0F0000}"/>
    <cellStyle name="Normal 19 2 2 3 2 2 2" xfId="4885" xr:uid="{00000000-0005-0000-0000-00005C0F0000}"/>
    <cellStyle name="Normal 19 2 2 3 2 2 2 2" xfId="14958" xr:uid="{00000000-0005-0000-0000-00005D0F0000}"/>
    <cellStyle name="Normal 19 2 2 3 2 2 2 2 2" xfId="45280" xr:uid="{00000000-0005-0000-0000-00005E0F0000}"/>
    <cellStyle name="Normal 19 2 2 3 2 2 2 2 3" xfId="30056" xr:uid="{00000000-0005-0000-0000-00005F0F0000}"/>
    <cellStyle name="Normal 19 2 2 3 2 2 2 3" xfId="9938" xr:uid="{00000000-0005-0000-0000-0000600F0000}"/>
    <cellStyle name="Normal 19 2 2 3 2 2 2 3 2" xfId="40263" xr:uid="{00000000-0005-0000-0000-0000610F0000}"/>
    <cellStyle name="Normal 19 2 2 3 2 2 2 3 3" xfId="25039" xr:uid="{00000000-0005-0000-0000-0000620F0000}"/>
    <cellStyle name="Normal 19 2 2 3 2 2 2 4" xfId="35250" xr:uid="{00000000-0005-0000-0000-0000630F0000}"/>
    <cellStyle name="Normal 19 2 2 3 2 2 2 5" xfId="20026" xr:uid="{00000000-0005-0000-0000-0000640F0000}"/>
    <cellStyle name="Normal 19 2 2 3 2 2 3" xfId="6577" xr:uid="{00000000-0005-0000-0000-0000650F0000}"/>
    <cellStyle name="Normal 19 2 2 3 2 2 3 2" xfId="16629" xr:uid="{00000000-0005-0000-0000-0000660F0000}"/>
    <cellStyle name="Normal 19 2 2 3 2 2 3 2 2" xfId="46951" xr:uid="{00000000-0005-0000-0000-0000670F0000}"/>
    <cellStyle name="Normal 19 2 2 3 2 2 3 2 3" xfId="31727" xr:uid="{00000000-0005-0000-0000-0000680F0000}"/>
    <cellStyle name="Normal 19 2 2 3 2 2 3 3" xfId="11609" xr:uid="{00000000-0005-0000-0000-0000690F0000}"/>
    <cellStyle name="Normal 19 2 2 3 2 2 3 3 2" xfId="41934" xr:uid="{00000000-0005-0000-0000-00006A0F0000}"/>
    <cellStyle name="Normal 19 2 2 3 2 2 3 3 3" xfId="26710" xr:uid="{00000000-0005-0000-0000-00006B0F0000}"/>
    <cellStyle name="Normal 19 2 2 3 2 2 3 4" xfId="36921" xr:uid="{00000000-0005-0000-0000-00006C0F0000}"/>
    <cellStyle name="Normal 19 2 2 3 2 2 3 5" xfId="21697" xr:uid="{00000000-0005-0000-0000-00006D0F0000}"/>
    <cellStyle name="Normal 19 2 2 3 2 2 4" xfId="13287" xr:uid="{00000000-0005-0000-0000-00006E0F0000}"/>
    <cellStyle name="Normal 19 2 2 3 2 2 4 2" xfId="43609" xr:uid="{00000000-0005-0000-0000-00006F0F0000}"/>
    <cellStyle name="Normal 19 2 2 3 2 2 4 3" xfId="28385" xr:uid="{00000000-0005-0000-0000-0000700F0000}"/>
    <cellStyle name="Normal 19 2 2 3 2 2 5" xfId="8266" xr:uid="{00000000-0005-0000-0000-0000710F0000}"/>
    <cellStyle name="Normal 19 2 2 3 2 2 5 2" xfId="38592" xr:uid="{00000000-0005-0000-0000-0000720F0000}"/>
    <cellStyle name="Normal 19 2 2 3 2 2 5 3" xfId="23368" xr:uid="{00000000-0005-0000-0000-0000730F0000}"/>
    <cellStyle name="Normal 19 2 2 3 2 2 6" xfId="33580" xr:uid="{00000000-0005-0000-0000-0000740F0000}"/>
    <cellStyle name="Normal 19 2 2 3 2 2 7" xfId="18355" xr:uid="{00000000-0005-0000-0000-0000750F0000}"/>
    <cellStyle name="Normal 19 2 2 3 2 3" xfId="4048" xr:uid="{00000000-0005-0000-0000-0000760F0000}"/>
    <cellStyle name="Normal 19 2 2 3 2 3 2" xfId="14122" xr:uid="{00000000-0005-0000-0000-0000770F0000}"/>
    <cellStyle name="Normal 19 2 2 3 2 3 2 2" xfId="44444" xr:uid="{00000000-0005-0000-0000-0000780F0000}"/>
    <cellStyle name="Normal 19 2 2 3 2 3 2 3" xfId="29220" xr:uid="{00000000-0005-0000-0000-0000790F0000}"/>
    <cellStyle name="Normal 19 2 2 3 2 3 3" xfId="9102" xr:uid="{00000000-0005-0000-0000-00007A0F0000}"/>
    <cellStyle name="Normal 19 2 2 3 2 3 3 2" xfId="39427" xr:uid="{00000000-0005-0000-0000-00007B0F0000}"/>
    <cellStyle name="Normal 19 2 2 3 2 3 3 3" xfId="24203" xr:uid="{00000000-0005-0000-0000-00007C0F0000}"/>
    <cellStyle name="Normal 19 2 2 3 2 3 4" xfId="34414" xr:uid="{00000000-0005-0000-0000-00007D0F0000}"/>
    <cellStyle name="Normal 19 2 2 3 2 3 5" xfId="19190" xr:uid="{00000000-0005-0000-0000-00007E0F0000}"/>
    <cellStyle name="Normal 19 2 2 3 2 4" xfId="5741" xr:uid="{00000000-0005-0000-0000-00007F0F0000}"/>
    <cellStyle name="Normal 19 2 2 3 2 4 2" xfId="15793" xr:uid="{00000000-0005-0000-0000-0000800F0000}"/>
    <cellStyle name="Normal 19 2 2 3 2 4 2 2" xfId="46115" xr:uid="{00000000-0005-0000-0000-0000810F0000}"/>
    <cellStyle name="Normal 19 2 2 3 2 4 2 3" xfId="30891" xr:uid="{00000000-0005-0000-0000-0000820F0000}"/>
    <cellStyle name="Normal 19 2 2 3 2 4 3" xfId="10773" xr:uid="{00000000-0005-0000-0000-0000830F0000}"/>
    <cellStyle name="Normal 19 2 2 3 2 4 3 2" xfId="41098" xr:uid="{00000000-0005-0000-0000-0000840F0000}"/>
    <cellStyle name="Normal 19 2 2 3 2 4 3 3" xfId="25874" xr:uid="{00000000-0005-0000-0000-0000850F0000}"/>
    <cellStyle name="Normal 19 2 2 3 2 4 4" xfId="36085" xr:uid="{00000000-0005-0000-0000-0000860F0000}"/>
    <cellStyle name="Normal 19 2 2 3 2 4 5" xfId="20861" xr:uid="{00000000-0005-0000-0000-0000870F0000}"/>
    <cellStyle name="Normal 19 2 2 3 2 5" xfId="12451" xr:uid="{00000000-0005-0000-0000-0000880F0000}"/>
    <cellStyle name="Normal 19 2 2 3 2 5 2" xfId="42773" xr:uid="{00000000-0005-0000-0000-0000890F0000}"/>
    <cellStyle name="Normal 19 2 2 3 2 5 3" xfId="27549" xr:uid="{00000000-0005-0000-0000-00008A0F0000}"/>
    <cellStyle name="Normal 19 2 2 3 2 6" xfId="7430" xr:uid="{00000000-0005-0000-0000-00008B0F0000}"/>
    <cellStyle name="Normal 19 2 2 3 2 6 2" xfId="37756" xr:uid="{00000000-0005-0000-0000-00008C0F0000}"/>
    <cellStyle name="Normal 19 2 2 3 2 6 3" xfId="22532" xr:uid="{00000000-0005-0000-0000-00008D0F0000}"/>
    <cellStyle name="Normal 19 2 2 3 2 7" xfId="32744" xr:uid="{00000000-0005-0000-0000-00008E0F0000}"/>
    <cellStyle name="Normal 19 2 2 3 2 8" xfId="17519" xr:uid="{00000000-0005-0000-0000-00008F0F0000}"/>
    <cellStyle name="Normal 19 2 2 3 3" xfId="2777" xr:uid="{00000000-0005-0000-0000-0000900F0000}"/>
    <cellStyle name="Normal 19 2 2 3 3 2" xfId="4467" xr:uid="{00000000-0005-0000-0000-0000910F0000}"/>
    <cellStyle name="Normal 19 2 2 3 3 2 2" xfId="14540" xr:uid="{00000000-0005-0000-0000-0000920F0000}"/>
    <cellStyle name="Normal 19 2 2 3 3 2 2 2" xfId="44862" xr:uid="{00000000-0005-0000-0000-0000930F0000}"/>
    <cellStyle name="Normal 19 2 2 3 3 2 2 3" xfId="29638" xr:uid="{00000000-0005-0000-0000-0000940F0000}"/>
    <cellStyle name="Normal 19 2 2 3 3 2 3" xfId="9520" xr:uid="{00000000-0005-0000-0000-0000950F0000}"/>
    <cellStyle name="Normal 19 2 2 3 3 2 3 2" xfId="39845" xr:uid="{00000000-0005-0000-0000-0000960F0000}"/>
    <cellStyle name="Normal 19 2 2 3 3 2 3 3" xfId="24621" xr:uid="{00000000-0005-0000-0000-0000970F0000}"/>
    <cellStyle name="Normal 19 2 2 3 3 2 4" xfId="34832" xr:uid="{00000000-0005-0000-0000-0000980F0000}"/>
    <cellStyle name="Normal 19 2 2 3 3 2 5" xfId="19608" xr:uid="{00000000-0005-0000-0000-0000990F0000}"/>
    <cellStyle name="Normal 19 2 2 3 3 3" xfId="6159" xr:uid="{00000000-0005-0000-0000-00009A0F0000}"/>
    <cellStyle name="Normal 19 2 2 3 3 3 2" xfId="16211" xr:uid="{00000000-0005-0000-0000-00009B0F0000}"/>
    <cellStyle name="Normal 19 2 2 3 3 3 2 2" xfId="46533" xr:uid="{00000000-0005-0000-0000-00009C0F0000}"/>
    <cellStyle name="Normal 19 2 2 3 3 3 2 3" xfId="31309" xr:uid="{00000000-0005-0000-0000-00009D0F0000}"/>
    <cellStyle name="Normal 19 2 2 3 3 3 3" xfId="11191" xr:uid="{00000000-0005-0000-0000-00009E0F0000}"/>
    <cellStyle name="Normal 19 2 2 3 3 3 3 2" xfId="41516" xr:uid="{00000000-0005-0000-0000-00009F0F0000}"/>
    <cellStyle name="Normal 19 2 2 3 3 3 3 3" xfId="26292" xr:uid="{00000000-0005-0000-0000-0000A00F0000}"/>
    <cellStyle name="Normal 19 2 2 3 3 3 4" xfId="36503" xr:uid="{00000000-0005-0000-0000-0000A10F0000}"/>
    <cellStyle name="Normal 19 2 2 3 3 3 5" xfId="21279" xr:uid="{00000000-0005-0000-0000-0000A20F0000}"/>
    <cellStyle name="Normal 19 2 2 3 3 4" xfId="12869" xr:uid="{00000000-0005-0000-0000-0000A30F0000}"/>
    <cellStyle name="Normal 19 2 2 3 3 4 2" xfId="43191" xr:uid="{00000000-0005-0000-0000-0000A40F0000}"/>
    <cellStyle name="Normal 19 2 2 3 3 4 3" xfId="27967" xr:uid="{00000000-0005-0000-0000-0000A50F0000}"/>
    <cellStyle name="Normal 19 2 2 3 3 5" xfId="7848" xr:uid="{00000000-0005-0000-0000-0000A60F0000}"/>
    <cellStyle name="Normal 19 2 2 3 3 5 2" xfId="38174" xr:uid="{00000000-0005-0000-0000-0000A70F0000}"/>
    <cellStyle name="Normal 19 2 2 3 3 5 3" xfId="22950" xr:uid="{00000000-0005-0000-0000-0000A80F0000}"/>
    <cellStyle name="Normal 19 2 2 3 3 6" xfId="33162" xr:uid="{00000000-0005-0000-0000-0000A90F0000}"/>
    <cellStyle name="Normal 19 2 2 3 3 7" xfId="17937" xr:uid="{00000000-0005-0000-0000-0000AA0F0000}"/>
    <cellStyle name="Normal 19 2 2 3 4" xfId="3630" xr:uid="{00000000-0005-0000-0000-0000AB0F0000}"/>
    <cellStyle name="Normal 19 2 2 3 4 2" xfId="13704" xr:uid="{00000000-0005-0000-0000-0000AC0F0000}"/>
    <cellStyle name="Normal 19 2 2 3 4 2 2" xfId="44026" xr:uid="{00000000-0005-0000-0000-0000AD0F0000}"/>
    <cellStyle name="Normal 19 2 2 3 4 2 3" xfId="28802" xr:uid="{00000000-0005-0000-0000-0000AE0F0000}"/>
    <cellStyle name="Normal 19 2 2 3 4 3" xfId="8684" xr:uid="{00000000-0005-0000-0000-0000AF0F0000}"/>
    <cellStyle name="Normal 19 2 2 3 4 3 2" xfId="39009" xr:uid="{00000000-0005-0000-0000-0000B00F0000}"/>
    <cellStyle name="Normal 19 2 2 3 4 3 3" xfId="23785" xr:uid="{00000000-0005-0000-0000-0000B10F0000}"/>
    <cellStyle name="Normal 19 2 2 3 4 4" xfId="33996" xr:uid="{00000000-0005-0000-0000-0000B20F0000}"/>
    <cellStyle name="Normal 19 2 2 3 4 5" xfId="18772" xr:uid="{00000000-0005-0000-0000-0000B30F0000}"/>
    <cellStyle name="Normal 19 2 2 3 5" xfId="5323" xr:uid="{00000000-0005-0000-0000-0000B40F0000}"/>
    <cellStyle name="Normal 19 2 2 3 5 2" xfId="15375" xr:uid="{00000000-0005-0000-0000-0000B50F0000}"/>
    <cellStyle name="Normal 19 2 2 3 5 2 2" xfId="45697" xr:uid="{00000000-0005-0000-0000-0000B60F0000}"/>
    <cellStyle name="Normal 19 2 2 3 5 2 3" xfId="30473" xr:uid="{00000000-0005-0000-0000-0000B70F0000}"/>
    <cellStyle name="Normal 19 2 2 3 5 3" xfId="10355" xr:uid="{00000000-0005-0000-0000-0000B80F0000}"/>
    <cellStyle name="Normal 19 2 2 3 5 3 2" xfId="40680" xr:uid="{00000000-0005-0000-0000-0000B90F0000}"/>
    <cellStyle name="Normal 19 2 2 3 5 3 3" xfId="25456" xr:uid="{00000000-0005-0000-0000-0000BA0F0000}"/>
    <cellStyle name="Normal 19 2 2 3 5 4" xfId="35667" xr:uid="{00000000-0005-0000-0000-0000BB0F0000}"/>
    <cellStyle name="Normal 19 2 2 3 5 5" xfId="20443" xr:uid="{00000000-0005-0000-0000-0000BC0F0000}"/>
    <cellStyle name="Normal 19 2 2 3 6" xfId="12033" xr:uid="{00000000-0005-0000-0000-0000BD0F0000}"/>
    <cellStyle name="Normal 19 2 2 3 6 2" xfId="42355" xr:uid="{00000000-0005-0000-0000-0000BE0F0000}"/>
    <cellStyle name="Normal 19 2 2 3 6 3" xfId="27131" xr:uid="{00000000-0005-0000-0000-0000BF0F0000}"/>
    <cellStyle name="Normal 19 2 2 3 7" xfId="7012" xr:uid="{00000000-0005-0000-0000-0000C00F0000}"/>
    <cellStyle name="Normal 19 2 2 3 7 2" xfId="37338" xr:uid="{00000000-0005-0000-0000-0000C10F0000}"/>
    <cellStyle name="Normal 19 2 2 3 7 3" xfId="22114" xr:uid="{00000000-0005-0000-0000-0000C20F0000}"/>
    <cellStyle name="Normal 19 2 2 3 8" xfId="32326" xr:uid="{00000000-0005-0000-0000-0000C30F0000}"/>
    <cellStyle name="Normal 19 2 2 3 9" xfId="17101" xr:uid="{00000000-0005-0000-0000-0000C40F0000}"/>
    <cellStyle name="Normal 19 2 2 4" xfId="2148" xr:uid="{00000000-0005-0000-0000-0000C50F0000}"/>
    <cellStyle name="Normal 19 2 2 4 2" xfId="2987" xr:uid="{00000000-0005-0000-0000-0000C60F0000}"/>
    <cellStyle name="Normal 19 2 2 4 2 2" xfId="4677" xr:uid="{00000000-0005-0000-0000-0000C70F0000}"/>
    <cellStyle name="Normal 19 2 2 4 2 2 2" xfId="14750" xr:uid="{00000000-0005-0000-0000-0000C80F0000}"/>
    <cellStyle name="Normal 19 2 2 4 2 2 2 2" xfId="45072" xr:uid="{00000000-0005-0000-0000-0000C90F0000}"/>
    <cellStyle name="Normal 19 2 2 4 2 2 2 3" xfId="29848" xr:uid="{00000000-0005-0000-0000-0000CA0F0000}"/>
    <cellStyle name="Normal 19 2 2 4 2 2 3" xfId="9730" xr:uid="{00000000-0005-0000-0000-0000CB0F0000}"/>
    <cellStyle name="Normal 19 2 2 4 2 2 3 2" xfId="40055" xr:uid="{00000000-0005-0000-0000-0000CC0F0000}"/>
    <cellStyle name="Normal 19 2 2 4 2 2 3 3" xfId="24831" xr:uid="{00000000-0005-0000-0000-0000CD0F0000}"/>
    <cellStyle name="Normal 19 2 2 4 2 2 4" xfId="35042" xr:uid="{00000000-0005-0000-0000-0000CE0F0000}"/>
    <cellStyle name="Normal 19 2 2 4 2 2 5" xfId="19818" xr:uid="{00000000-0005-0000-0000-0000CF0F0000}"/>
    <cellStyle name="Normal 19 2 2 4 2 3" xfId="6369" xr:uid="{00000000-0005-0000-0000-0000D00F0000}"/>
    <cellStyle name="Normal 19 2 2 4 2 3 2" xfId="16421" xr:uid="{00000000-0005-0000-0000-0000D10F0000}"/>
    <cellStyle name="Normal 19 2 2 4 2 3 2 2" xfId="46743" xr:uid="{00000000-0005-0000-0000-0000D20F0000}"/>
    <cellStyle name="Normal 19 2 2 4 2 3 2 3" xfId="31519" xr:uid="{00000000-0005-0000-0000-0000D30F0000}"/>
    <cellStyle name="Normal 19 2 2 4 2 3 3" xfId="11401" xr:uid="{00000000-0005-0000-0000-0000D40F0000}"/>
    <cellStyle name="Normal 19 2 2 4 2 3 3 2" xfId="41726" xr:uid="{00000000-0005-0000-0000-0000D50F0000}"/>
    <cellStyle name="Normal 19 2 2 4 2 3 3 3" xfId="26502" xr:uid="{00000000-0005-0000-0000-0000D60F0000}"/>
    <cellStyle name="Normal 19 2 2 4 2 3 4" xfId="36713" xr:uid="{00000000-0005-0000-0000-0000D70F0000}"/>
    <cellStyle name="Normal 19 2 2 4 2 3 5" xfId="21489" xr:uid="{00000000-0005-0000-0000-0000D80F0000}"/>
    <cellStyle name="Normal 19 2 2 4 2 4" xfId="13079" xr:uid="{00000000-0005-0000-0000-0000D90F0000}"/>
    <cellStyle name="Normal 19 2 2 4 2 4 2" xfId="43401" xr:uid="{00000000-0005-0000-0000-0000DA0F0000}"/>
    <cellStyle name="Normal 19 2 2 4 2 4 3" xfId="28177" xr:uid="{00000000-0005-0000-0000-0000DB0F0000}"/>
    <cellStyle name="Normal 19 2 2 4 2 5" xfId="8058" xr:uid="{00000000-0005-0000-0000-0000DC0F0000}"/>
    <cellStyle name="Normal 19 2 2 4 2 5 2" xfId="38384" xr:uid="{00000000-0005-0000-0000-0000DD0F0000}"/>
    <cellStyle name="Normal 19 2 2 4 2 5 3" xfId="23160" xr:uid="{00000000-0005-0000-0000-0000DE0F0000}"/>
    <cellStyle name="Normal 19 2 2 4 2 6" xfId="33372" xr:uid="{00000000-0005-0000-0000-0000DF0F0000}"/>
    <cellStyle name="Normal 19 2 2 4 2 7" xfId="18147" xr:uid="{00000000-0005-0000-0000-0000E00F0000}"/>
    <cellStyle name="Normal 19 2 2 4 3" xfId="3840" xr:uid="{00000000-0005-0000-0000-0000E10F0000}"/>
    <cellStyle name="Normal 19 2 2 4 3 2" xfId="13914" xr:uid="{00000000-0005-0000-0000-0000E20F0000}"/>
    <cellStyle name="Normal 19 2 2 4 3 2 2" xfId="44236" xr:uid="{00000000-0005-0000-0000-0000E30F0000}"/>
    <cellStyle name="Normal 19 2 2 4 3 2 3" xfId="29012" xr:uid="{00000000-0005-0000-0000-0000E40F0000}"/>
    <cellStyle name="Normal 19 2 2 4 3 3" xfId="8894" xr:uid="{00000000-0005-0000-0000-0000E50F0000}"/>
    <cellStyle name="Normal 19 2 2 4 3 3 2" xfId="39219" xr:uid="{00000000-0005-0000-0000-0000E60F0000}"/>
    <cellStyle name="Normal 19 2 2 4 3 3 3" xfId="23995" xr:uid="{00000000-0005-0000-0000-0000E70F0000}"/>
    <cellStyle name="Normal 19 2 2 4 3 4" xfId="34206" xr:uid="{00000000-0005-0000-0000-0000E80F0000}"/>
    <cellStyle name="Normal 19 2 2 4 3 5" xfId="18982" xr:uid="{00000000-0005-0000-0000-0000E90F0000}"/>
    <cellStyle name="Normal 19 2 2 4 4" xfId="5533" xr:uid="{00000000-0005-0000-0000-0000EA0F0000}"/>
    <cellStyle name="Normal 19 2 2 4 4 2" xfId="15585" xr:uid="{00000000-0005-0000-0000-0000EB0F0000}"/>
    <cellStyle name="Normal 19 2 2 4 4 2 2" xfId="45907" xr:uid="{00000000-0005-0000-0000-0000EC0F0000}"/>
    <cellStyle name="Normal 19 2 2 4 4 2 3" xfId="30683" xr:uid="{00000000-0005-0000-0000-0000ED0F0000}"/>
    <cellStyle name="Normal 19 2 2 4 4 3" xfId="10565" xr:uid="{00000000-0005-0000-0000-0000EE0F0000}"/>
    <cellStyle name="Normal 19 2 2 4 4 3 2" xfId="40890" xr:uid="{00000000-0005-0000-0000-0000EF0F0000}"/>
    <cellStyle name="Normal 19 2 2 4 4 3 3" xfId="25666" xr:uid="{00000000-0005-0000-0000-0000F00F0000}"/>
    <cellStyle name="Normal 19 2 2 4 4 4" xfId="35877" xr:uid="{00000000-0005-0000-0000-0000F10F0000}"/>
    <cellStyle name="Normal 19 2 2 4 4 5" xfId="20653" xr:uid="{00000000-0005-0000-0000-0000F20F0000}"/>
    <cellStyle name="Normal 19 2 2 4 5" xfId="12243" xr:uid="{00000000-0005-0000-0000-0000F30F0000}"/>
    <cellStyle name="Normal 19 2 2 4 5 2" xfId="42565" xr:uid="{00000000-0005-0000-0000-0000F40F0000}"/>
    <cellStyle name="Normal 19 2 2 4 5 3" xfId="27341" xr:uid="{00000000-0005-0000-0000-0000F50F0000}"/>
    <cellStyle name="Normal 19 2 2 4 6" xfId="7222" xr:uid="{00000000-0005-0000-0000-0000F60F0000}"/>
    <cellStyle name="Normal 19 2 2 4 6 2" xfId="37548" xr:uid="{00000000-0005-0000-0000-0000F70F0000}"/>
    <cellStyle name="Normal 19 2 2 4 6 3" xfId="22324" xr:uid="{00000000-0005-0000-0000-0000F80F0000}"/>
    <cellStyle name="Normal 19 2 2 4 7" xfId="32536" xr:uid="{00000000-0005-0000-0000-0000F90F0000}"/>
    <cellStyle name="Normal 19 2 2 4 8" xfId="17311" xr:uid="{00000000-0005-0000-0000-0000FA0F0000}"/>
    <cellStyle name="Normal 19 2 2 5" xfId="2569" xr:uid="{00000000-0005-0000-0000-0000FB0F0000}"/>
    <cellStyle name="Normal 19 2 2 5 2" xfId="4259" xr:uid="{00000000-0005-0000-0000-0000FC0F0000}"/>
    <cellStyle name="Normal 19 2 2 5 2 2" xfId="14332" xr:uid="{00000000-0005-0000-0000-0000FD0F0000}"/>
    <cellStyle name="Normal 19 2 2 5 2 2 2" xfId="44654" xr:uid="{00000000-0005-0000-0000-0000FE0F0000}"/>
    <cellStyle name="Normal 19 2 2 5 2 2 3" xfId="29430" xr:uid="{00000000-0005-0000-0000-0000FF0F0000}"/>
    <cellStyle name="Normal 19 2 2 5 2 3" xfId="9312" xr:uid="{00000000-0005-0000-0000-000000100000}"/>
    <cellStyle name="Normal 19 2 2 5 2 3 2" xfId="39637" xr:uid="{00000000-0005-0000-0000-000001100000}"/>
    <cellStyle name="Normal 19 2 2 5 2 3 3" xfId="24413" xr:uid="{00000000-0005-0000-0000-000002100000}"/>
    <cellStyle name="Normal 19 2 2 5 2 4" xfId="34624" xr:uid="{00000000-0005-0000-0000-000003100000}"/>
    <cellStyle name="Normal 19 2 2 5 2 5" xfId="19400" xr:uid="{00000000-0005-0000-0000-000004100000}"/>
    <cellStyle name="Normal 19 2 2 5 3" xfId="5951" xr:uid="{00000000-0005-0000-0000-000005100000}"/>
    <cellStyle name="Normal 19 2 2 5 3 2" xfId="16003" xr:uid="{00000000-0005-0000-0000-000006100000}"/>
    <cellStyle name="Normal 19 2 2 5 3 2 2" xfId="46325" xr:uid="{00000000-0005-0000-0000-000007100000}"/>
    <cellStyle name="Normal 19 2 2 5 3 2 3" xfId="31101" xr:uid="{00000000-0005-0000-0000-000008100000}"/>
    <cellStyle name="Normal 19 2 2 5 3 3" xfId="10983" xr:uid="{00000000-0005-0000-0000-000009100000}"/>
    <cellStyle name="Normal 19 2 2 5 3 3 2" xfId="41308" xr:uid="{00000000-0005-0000-0000-00000A100000}"/>
    <cellStyle name="Normal 19 2 2 5 3 3 3" xfId="26084" xr:uid="{00000000-0005-0000-0000-00000B100000}"/>
    <cellStyle name="Normal 19 2 2 5 3 4" xfId="36295" xr:uid="{00000000-0005-0000-0000-00000C100000}"/>
    <cellStyle name="Normal 19 2 2 5 3 5" xfId="21071" xr:uid="{00000000-0005-0000-0000-00000D100000}"/>
    <cellStyle name="Normal 19 2 2 5 4" xfId="12661" xr:uid="{00000000-0005-0000-0000-00000E100000}"/>
    <cellStyle name="Normal 19 2 2 5 4 2" xfId="42983" xr:uid="{00000000-0005-0000-0000-00000F100000}"/>
    <cellStyle name="Normal 19 2 2 5 4 3" xfId="27759" xr:uid="{00000000-0005-0000-0000-000010100000}"/>
    <cellStyle name="Normal 19 2 2 5 5" xfId="7640" xr:uid="{00000000-0005-0000-0000-000011100000}"/>
    <cellStyle name="Normal 19 2 2 5 5 2" xfId="37966" xr:uid="{00000000-0005-0000-0000-000012100000}"/>
    <cellStyle name="Normal 19 2 2 5 5 3" xfId="22742" xr:uid="{00000000-0005-0000-0000-000013100000}"/>
    <cellStyle name="Normal 19 2 2 5 6" xfId="32954" xr:uid="{00000000-0005-0000-0000-000014100000}"/>
    <cellStyle name="Normal 19 2 2 5 7" xfId="17729" xr:uid="{00000000-0005-0000-0000-000015100000}"/>
    <cellStyle name="Normal 19 2 2 6" xfId="3422" xr:uid="{00000000-0005-0000-0000-000016100000}"/>
    <cellStyle name="Normal 19 2 2 6 2" xfId="13496" xr:uid="{00000000-0005-0000-0000-000017100000}"/>
    <cellStyle name="Normal 19 2 2 6 2 2" xfId="43818" xr:uid="{00000000-0005-0000-0000-000018100000}"/>
    <cellStyle name="Normal 19 2 2 6 2 3" xfId="28594" xr:uid="{00000000-0005-0000-0000-000019100000}"/>
    <cellStyle name="Normal 19 2 2 6 3" xfId="8476" xr:uid="{00000000-0005-0000-0000-00001A100000}"/>
    <cellStyle name="Normal 19 2 2 6 3 2" xfId="38801" xr:uid="{00000000-0005-0000-0000-00001B100000}"/>
    <cellStyle name="Normal 19 2 2 6 3 3" xfId="23577" xr:uid="{00000000-0005-0000-0000-00001C100000}"/>
    <cellStyle name="Normal 19 2 2 6 4" xfId="33788" xr:uid="{00000000-0005-0000-0000-00001D100000}"/>
    <cellStyle name="Normal 19 2 2 6 5" xfId="18564" xr:uid="{00000000-0005-0000-0000-00001E100000}"/>
    <cellStyle name="Normal 19 2 2 7" xfId="5115" xr:uid="{00000000-0005-0000-0000-00001F100000}"/>
    <cellStyle name="Normal 19 2 2 7 2" xfId="15167" xr:uid="{00000000-0005-0000-0000-000020100000}"/>
    <cellStyle name="Normal 19 2 2 7 2 2" xfId="45489" xr:uid="{00000000-0005-0000-0000-000021100000}"/>
    <cellStyle name="Normal 19 2 2 7 2 3" xfId="30265" xr:uid="{00000000-0005-0000-0000-000022100000}"/>
    <cellStyle name="Normal 19 2 2 7 3" xfId="10147" xr:uid="{00000000-0005-0000-0000-000023100000}"/>
    <cellStyle name="Normal 19 2 2 7 3 2" xfId="40472" xr:uid="{00000000-0005-0000-0000-000024100000}"/>
    <cellStyle name="Normal 19 2 2 7 3 3" xfId="25248" xr:uid="{00000000-0005-0000-0000-000025100000}"/>
    <cellStyle name="Normal 19 2 2 7 4" xfId="35459" xr:uid="{00000000-0005-0000-0000-000026100000}"/>
    <cellStyle name="Normal 19 2 2 7 5" xfId="20235" xr:uid="{00000000-0005-0000-0000-000027100000}"/>
    <cellStyle name="Normal 19 2 2 8" xfId="11825" xr:uid="{00000000-0005-0000-0000-000028100000}"/>
    <cellStyle name="Normal 19 2 2 8 2" xfId="42147" xr:uid="{00000000-0005-0000-0000-000029100000}"/>
    <cellStyle name="Normal 19 2 2 8 3" xfId="26923" xr:uid="{00000000-0005-0000-0000-00002A100000}"/>
    <cellStyle name="Normal 19 2 2 9" xfId="6804" xr:uid="{00000000-0005-0000-0000-00002B100000}"/>
    <cellStyle name="Normal 19 2 2 9 2" xfId="37130" xr:uid="{00000000-0005-0000-0000-00002C100000}"/>
    <cellStyle name="Normal 19 2 2 9 3" xfId="21906" xr:uid="{00000000-0005-0000-0000-00002D100000}"/>
    <cellStyle name="Normal 19 2 3" xfId="1768" xr:uid="{00000000-0005-0000-0000-00002E100000}"/>
    <cellStyle name="Normal 19 2 3 10" xfId="16945" xr:uid="{00000000-0005-0000-0000-00002F100000}"/>
    <cellStyle name="Normal 19 2 3 2" xfId="1987" xr:uid="{00000000-0005-0000-0000-000030100000}"/>
    <cellStyle name="Normal 19 2 3 2 2" xfId="2408" xr:uid="{00000000-0005-0000-0000-000031100000}"/>
    <cellStyle name="Normal 19 2 3 2 2 2" xfId="3247" xr:uid="{00000000-0005-0000-0000-000032100000}"/>
    <cellStyle name="Normal 19 2 3 2 2 2 2" xfId="4937" xr:uid="{00000000-0005-0000-0000-000033100000}"/>
    <cellStyle name="Normal 19 2 3 2 2 2 2 2" xfId="15010" xr:uid="{00000000-0005-0000-0000-000034100000}"/>
    <cellStyle name="Normal 19 2 3 2 2 2 2 2 2" xfId="45332" xr:uid="{00000000-0005-0000-0000-000035100000}"/>
    <cellStyle name="Normal 19 2 3 2 2 2 2 2 3" xfId="30108" xr:uid="{00000000-0005-0000-0000-000036100000}"/>
    <cellStyle name="Normal 19 2 3 2 2 2 2 3" xfId="9990" xr:uid="{00000000-0005-0000-0000-000037100000}"/>
    <cellStyle name="Normal 19 2 3 2 2 2 2 3 2" xfId="40315" xr:uid="{00000000-0005-0000-0000-000038100000}"/>
    <cellStyle name="Normal 19 2 3 2 2 2 2 3 3" xfId="25091" xr:uid="{00000000-0005-0000-0000-000039100000}"/>
    <cellStyle name="Normal 19 2 3 2 2 2 2 4" xfId="35302" xr:uid="{00000000-0005-0000-0000-00003A100000}"/>
    <cellStyle name="Normal 19 2 3 2 2 2 2 5" xfId="20078" xr:uid="{00000000-0005-0000-0000-00003B100000}"/>
    <cellStyle name="Normal 19 2 3 2 2 2 3" xfId="6629" xr:uid="{00000000-0005-0000-0000-00003C100000}"/>
    <cellStyle name="Normal 19 2 3 2 2 2 3 2" xfId="16681" xr:uid="{00000000-0005-0000-0000-00003D100000}"/>
    <cellStyle name="Normal 19 2 3 2 2 2 3 2 2" xfId="47003" xr:uid="{00000000-0005-0000-0000-00003E100000}"/>
    <cellStyle name="Normal 19 2 3 2 2 2 3 2 3" xfId="31779" xr:uid="{00000000-0005-0000-0000-00003F100000}"/>
    <cellStyle name="Normal 19 2 3 2 2 2 3 3" xfId="11661" xr:uid="{00000000-0005-0000-0000-000040100000}"/>
    <cellStyle name="Normal 19 2 3 2 2 2 3 3 2" xfId="41986" xr:uid="{00000000-0005-0000-0000-000041100000}"/>
    <cellStyle name="Normal 19 2 3 2 2 2 3 3 3" xfId="26762" xr:uid="{00000000-0005-0000-0000-000042100000}"/>
    <cellStyle name="Normal 19 2 3 2 2 2 3 4" xfId="36973" xr:uid="{00000000-0005-0000-0000-000043100000}"/>
    <cellStyle name="Normal 19 2 3 2 2 2 3 5" xfId="21749" xr:uid="{00000000-0005-0000-0000-000044100000}"/>
    <cellStyle name="Normal 19 2 3 2 2 2 4" xfId="13339" xr:uid="{00000000-0005-0000-0000-000045100000}"/>
    <cellStyle name="Normal 19 2 3 2 2 2 4 2" xfId="43661" xr:uid="{00000000-0005-0000-0000-000046100000}"/>
    <cellStyle name="Normal 19 2 3 2 2 2 4 3" xfId="28437" xr:uid="{00000000-0005-0000-0000-000047100000}"/>
    <cellStyle name="Normal 19 2 3 2 2 2 5" xfId="8318" xr:uid="{00000000-0005-0000-0000-000048100000}"/>
    <cellStyle name="Normal 19 2 3 2 2 2 5 2" xfId="38644" xr:uid="{00000000-0005-0000-0000-000049100000}"/>
    <cellStyle name="Normal 19 2 3 2 2 2 5 3" xfId="23420" xr:uid="{00000000-0005-0000-0000-00004A100000}"/>
    <cellStyle name="Normal 19 2 3 2 2 2 6" xfId="33632" xr:uid="{00000000-0005-0000-0000-00004B100000}"/>
    <cellStyle name="Normal 19 2 3 2 2 2 7" xfId="18407" xr:uid="{00000000-0005-0000-0000-00004C100000}"/>
    <cellStyle name="Normal 19 2 3 2 2 3" xfId="4100" xr:uid="{00000000-0005-0000-0000-00004D100000}"/>
    <cellStyle name="Normal 19 2 3 2 2 3 2" xfId="14174" xr:uid="{00000000-0005-0000-0000-00004E100000}"/>
    <cellStyle name="Normal 19 2 3 2 2 3 2 2" xfId="44496" xr:uid="{00000000-0005-0000-0000-00004F100000}"/>
    <cellStyle name="Normal 19 2 3 2 2 3 2 3" xfId="29272" xr:uid="{00000000-0005-0000-0000-000050100000}"/>
    <cellStyle name="Normal 19 2 3 2 2 3 3" xfId="9154" xr:uid="{00000000-0005-0000-0000-000051100000}"/>
    <cellStyle name="Normal 19 2 3 2 2 3 3 2" xfId="39479" xr:uid="{00000000-0005-0000-0000-000052100000}"/>
    <cellStyle name="Normal 19 2 3 2 2 3 3 3" xfId="24255" xr:uid="{00000000-0005-0000-0000-000053100000}"/>
    <cellStyle name="Normal 19 2 3 2 2 3 4" xfId="34466" xr:uid="{00000000-0005-0000-0000-000054100000}"/>
    <cellStyle name="Normal 19 2 3 2 2 3 5" xfId="19242" xr:uid="{00000000-0005-0000-0000-000055100000}"/>
    <cellStyle name="Normal 19 2 3 2 2 4" xfId="5793" xr:uid="{00000000-0005-0000-0000-000056100000}"/>
    <cellStyle name="Normal 19 2 3 2 2 4 2" xfId="15845" xr:uid="{00000000-0005-0000-0000-000057100000}"/>
    <cellStyle name="Normal 19 2 3 2 2 4 2 2" xfId="46167" xr:uid="{00000000-0005-0000-0000-000058100000}"/>
    <cellStyle name="Normal 19 2 3 2 2 4 2 3" xfId="30943" xr:uid="{00000000-0005-0000-0000-000059100000}"/>
    <cellStyle name="Normal 19 2 3 2 2 4 3" xfId="10825" xr:uid="{00000000-0005-0000-0000-00005A100000}"/>
    <cellStyle name="Normal 19 2 3 2 2 4 3 2" xfId="41150" xr:uid="{00000000-0005-0000-0000-00005B100000}"/>
    <cellStyle name="Normal 19 2 3 2 2 4 3 3" xfId="25926" xr:uid="{00000000-0005-0000-0000-00005C100000}"/>
    <cellStyle name="Normal 19 2 3 2 2 4 4" xfId="36137" xr:uid="{00000000-0005-0000-0000-00005D100000}"/>
    <cellStyle name="Normal 19 2 3 2 2 4 5" xfId="20913" xr:uid="{00000000-0005-0000-0000-00005E100000}"/>
    <cellStyle name="Normal 19 2 3 2 2 5" xfId="12503" xr:uid="{00000000-0005-0000-0000-00005F100000}"/>
    <cellStyle name="Normal 19 2 3 2 2 5 2" xfId="42825" xr:uid="{00000000-0005-0000-0000-000060100000}"/>
    <cellStyle name="Normal 19 2 3 2 2 5 3" xfId="27601" xr:uid="{00000000-0005-0000-0000-000061100000}"/>
    <cellStyle name="Normal 19 2 3 2 2 6" xfId="7482" xr:uid="{00000000-0005-0000-0000-000062100000}"/>
    <cellStyle name="Normal 19 2 3 2 2 6 2" xfId="37808" xr:uid="{00000000-0005-0000-0000-000063100000}"/>
    <cellStyle name="Normal 19 2 3 2 2 6 3" xfId="22584" xr:uid="{00000000-0005-0000-0000-000064100000}"/>
    <cellStyle name="Normal 19 2 3 2 2 7" xfId="32796" xr:uid="{00000000-0005-0000-0000-000065100000}"/>
    <cellStyle name="Normal 19 2 3 2 2 8" xfId="17571" xr:uid="{00000000-0005-0000-0000-000066100000}"/>
    <cellStyle name="Normal 19 2 3 2 3" xfId="2829" xr:uid="{00000000-0005-0000-0000-000067100000}"/>
    <cellStyle name="Normal 19 2 3 2 3 2" xfId="4519" xr:uid="{00000000-0005-0000-0000-000068100000}"/>
    <cellStyle name="Normal 19 2 3 2 3 2 2" xfId="14592" xr:uid="{00000000-0005-0000-0000-000069100000}"/>
    <cellStyle name="Normal 19 2 3 2 3 2 2 2" xfId="44914" xr:uid="{00000000-0005-0000-0000-00006A100000}"/>
    <cellStyle name="Normal 19 2 3 2 3 2 2 3" xfId="29690" xr:uid="{00000000-0005-0000-0000-00006B100000}"/>
    <cellStyle name="Normal 19 2 3 2 3 2 3" xfId="9572" xr:uid="{00000000-0005-0000-0000-00006C100000}"/>
    <cellStyle name="Normal 19 2 3 2 3 2 3 2" xfId="39897" xr:uid="{00000000-0005-0000-0000-00006D100000}"/>
    <cellStyle name="Normal 19 2 3 2 3 2 3 3" xfId="24673" xr:uid="{00000000-0005-0000-0000-00006E100000}"/>
    <cellStyle name="Normal 19 2 3 2 3 2 4" xfId="34884" xr:uid="{00000000-0005-0000-0000-00006F100000}"/>
    <cellStyle name="Normal 19 2 3 2 3 2 5" xfId="19660" xr:uid="{00000000-0005-0000-0000-000070100000}"/>
    <cellStyle name="Normal 19 2 3 2 3 3" xfId="6211" xr:uid="{00000000-0005-0000-0000-000071100000}"/>
    <cellStyle name="Normal 19 2 3 2 3 3 2" xfId="16263" xr:uid="{00000000-0005-0000-0000-000072100000}"/>
    <cellStyle name="Normal 19 2 3 2 3 3 2 2" xfId="46585" xr:uid="{00000000-0005-0000-0000-000073100000}"/>
    <cellStyle name="Normal 19 2 3 2 3 3 2 3" xfId="31361" xr:uid="{00000000-0005-0000-0000-000074100000}"/>
    <cellStyle name="Normal 19 2 3 2 3 3 3" xfId="11243" xr:uid="{00000000-0005-0000-0000-000075100000}"/>
    <cellStyle name="Normal 19 2 3 2 3 3 3 2" xfId="41568" xr:uid="{00000000-0005-0000-0000-000076100000}"/>
    <cellStyle name="Normal 19 2 3 2 3 3 3 3" xfId="26344" xr:uid="{00000000-0005-0000-0000-000077100000}"/>
    <cellStyle name="Normal 19 2 3 2 3 3 4" xfId="36555" xr:uid="{00000000-0005-0000-0000-000078100000}"/>
    <cellStyle name="Normal 19 2 3 2 3 3 5" xfId="21331" xr:uid="{00000000-0005-0000-0000-000079100000}"/>
    <cellStyle name="Normal 19 2 3 2 3 4" xfId="12921" xr:uid="{00000000-0005-0000-0000-00007A100000}"/>
    <cellStyle name="Normal 19 2 3 2 3 4 2" xfId="43243" xr:uid="{00000000-0005-0000-0000-00007B100000}"/>
    <cellStyle name="Normal 19 2 3 2 3 4 3" xfId="28019" xr:uid="{00000000-0005-0000-0000-00007C100000}"/>
    <cellStyle name="Normal 19 2 3 2 3 5" xfId="7900" xr:uid="{00000000-0005-0000-0000-00007D100000}"/>
    <cellStyle name="Normal 19 2 3 2 3 5 2" xfId="38226" xr:uid="{00000000-0005-0000-0000-00007E100000}"/>
    <cellStyle name="Normal 19 2 3 2 3 5 3" xfId="23002" xr:uid="{00000000-0005-0000-0000-00007F100000}"/>
    <cellStyle name="Normal 19 2 3 2 3 6" xfId="33214" xr:uid="{00000000-0005-0000-0000-000080100000}"/>
    <cellStyle name="Normal 19 2 3 2 3 7" xfId="17989" xr:uid="{00000000-0005-0000-0000-000081100000}"/>
    <cellStyle name="Normal 19 2 3 2 4" xfId="3682" xr:uid="{00000000-0005-0000-0000-000082100000}"/>
    <cellStyle name="Normal 19 2 3 2 4 2" xfId="13756" xr:uid="{00000000-0005-0000-0000-000083100000}"/>
    <cellStyle name="Normal 19 2 3 2 4 2 2" xfId="44078" xr:uid="{00000000-0005-0000-0000-000084100000}"/>
    <cellStyle name="Normal 19 2 3 2 4 2 3" xfId="28854" xr:uid="{00000000-0005-0000-0000-000085100000}"/>
    <cellStyle name="Normal 19 2 3 2 4 3" xfId="8736" xr:uid="{00000000-0005-0000-0000-000086100000}"/>
    <cellStyle name="Normal 19 2 3 2 4 3 2" xfId="39061" xr:uid="{00000000-0005-0000-0000-000087100000}"/>
    <cellStyle name="Normal 19 2 3 2 4 3 3" xfId="23837" xr:uid="{00000000-0005-0000-0000-000088100000}"/>
    <cellStyle name="Normal 19 2 3 2 4 4" xfId="34048" xr:uid="{00000000-0005-0000-0000-000089100000}"/>
    <cellStyle name="Normal 19 2 3 2 4 5" xfId="18824" xr:uid="{00000000-0005-0000-0000-00008A100000}"/>
    <cellStyle name="Normal 19 2 3 2 5" xfId="5375" xr:uid="{00000000-0005-0000-0000-00008B100000}"/>
    <cellStyle name="Normal 19 2 3 2 5 2" xfId="15427" xr:uid="{00000000-0005-0000-0000-00008C100000}"/>
    <cellStyle name="Normal 19 2 3 2 5 2 2" xfId="45749" xr:uid="{00000000-0005-0000-0000-00008D100000}"/>
    <cellStyle name="Normal 19 2 3 2 5 2 3" xfId="30525" xr:uid="{00000000-0005-0000-0000-00008E100000}"/>
    <cellStyle name="Normal 19 2 3 2 5 3" xfId="10407" xr:uid="{00000000-0005-0000-0000-00008F100000}"/>
    <cellStyle name="Normal 19 2 3 2 5 3 2" xfId="40732" xr:uid="{00000000-0005-0000-0000-000090100000}"/>
    <cellStyle name="Normal 19 2 3 2 5 3 3" xfId="25508" xr:uid="{00000000-0005-0000-0000-000091100000}"/>
    <cellStyle name="Normal 19 2 3 2 5 4" xfId="35719" xr:uid="{00000000-0005-0000-0000-000092100000}"/>
    <cellStyle name="Normal 19 2 3 2 5 5" xfId="20495" xr:uid="{00000000-0005-0000-0000-000093100000}"/>
    <cellStyle name="Normal 19 2 3 2 6" xfId="12085" xr:uid="{00000000-0005-0000-0000-000094100000}"/>
    <cellStyle name="Normal 19 2 3 2 6 2" xfId="42407" xr:uid="{00000000-0005-0000-0000-000095100000}"/>
    <cellStyle name="Normal 19 2 3 2 6 3" xfId="27183" xr:uid="{00000000-0005-0000-0000-000096100000}"/>
    <cellStyle name="Normal 19 2 3 2 7" xfId="7064" xr:uid="{00000000-0005-0000-0000-000097100000}"/>
    <cellStyle name="Normal 19 2 3 2 7 2" xfId="37390" xr:uid="{00000000-0005-0000-0000-000098100000}"/>
    <cellStyle name="Normal 19 2 3 2 7 3" xfId="22166" xr:uid="{00000000-0005-0000-0000-000099100000}"/>
    <cellStyle name="Normal 19 2 3 2 8" xfId="32378" xr:uid="{00000000-0005-0000-0000-00009A100000}"/>
    <cellStyle name="Normal 19 2 3 2 9" xfId="17153" xr:uid="{00000000-0005-0000-0000-00009B100000}"/>
    <cellStyle name="Normal 19 2 3 3" xfId="2200" xr:uid="{00000000-0005-0000-0000-00009C100000}"/>
    <cellStyle name="Normal 19 2 3 3 2" xfId="3039" xr:uid="{00000000-0005-0000-0000-00009D100000}"/>
    <cellStyle name="Normal 19 2 3 3 2 2" xfId="4729" xr:uid="{00000000-0005-0000-0000-00009E100000}"/>
    <cellStyle name="Normal 19 2 3 3 2 2 2" xfId="14802" xr:uid="{00000000-0005-0000-0000-00009F100000}"/>
    <cellStyle name="Normal 19 2 3 3 2 2 2 2" xfId="45124" xr:uid="{00000000-0005-0000-0000-0000A0100000}"/>
    <cellStyle name="Normal 19 2 3 3 2 2 2 3" xfId="29900" xr:uid="{00000000-0005-0000-0000-0000A1100000}"/>
    <cellStyle name="Normal 19 2 3 3 2 2 3" xfId="9782" xr:uid="{00000000-0005-0000-0000-0000A2100000}"/>
    <cellStyle name="Normal 19 2 3 3 2 2 3 2" xfId="40107" xr:uid="{00000000-0005-0000-0000-0000A3100000}"/>
    <cellStyle name="Normal 19 2 3 3 2 2 3 3" xfId="24883" xr:uid="{00000000-0005-0000-0000-0000A4100000}"/>
    <cellStyle name="Normal 19 2 3 3 2 2 4" xfId="35094" xr:uid="{00000000-0005-0000-0000-0000A5100000}"/>
    <cellStyle name="Normal 19 2 3 3 2 2 5" xfId="19870" xr:uid="{00000000-0005-0000-0000-0000A6100000}"/>
    <cellStyle name="Normal 19 2 3 3 2 3" xfId="6421" xr:uid="{00000000-0005-0000-0000-0000A7100000}"/>
    <cellStyle name="Normal 19 2 3 3 2 3 2" xfId="16473" xr:uid="{00000000-0005-0000-0000-0000A8100000}"/>
    <cellStyle name="Normal 19 2 3 3 2 3 2 2" xfId="46795" xr:uid="{00000000-0005-0000-0000-0000A9100000}"/>
    <cellStyle name="Normal 19 2 3 3 2 3 2 3" xfId="31571" xr:uid="{00000000-0005-0000-0000-0000AA100000}"/>
    <cellStyle name="Normal 19 2 3 3 2 3 3" xfId="11453" xr:uid="{00000000-0005-0000-0000-0000AB100000}"/>
    <cellStyle name="Normal 19 2 3 3 2 3 3 2" xfId="41778" xr:uid="{00000000-0005-0000-0000-0000AC100000}"/>
    <cellStyle name="Normal 19 2 3 3 2 3 3 3" xfId="26554" xr:uid="{00000000-0005-0000-0000-0000AD100000}"/>
    <cellStyle name="Normal 19 2 3 3 2 3 4" xfId="36765" xr:uid="{00000000-0005-0000-0000-0000AE100000}"/>
    <cellStyle name="Normal 19 2 3 3 2 3 5" xfId="21541" xr:uid="{00000000-0005-0000-0000-0000AF100000}"/>
    <cellStyle name="Normal 19 2 3 3 2 4" xfId="13131" xr:uid="{00000000-0005-0000-0000-0000B0100000}"/>
    <cellStyle name="Normal 19 2 3 3 2 4 2" xfId="43453" xr:uid="{00000000-0005-0000-0000-0000B1100000}"/>
    <cellStyle name="Normal 19 2 3 3 2 4 3" xfId="28229" xr:uid="{00000000-0005-0000-0000-0000B2100000}"/>
    <cellStyle name="Normal 19 2 3 3 2 5" xfId="8110" xr:uid="{00000000-0005-0000-0000-0000B3100000}"/>
    <cellStyle name="Normal 19 2 3 3 2 5 2" xfId="38436" xr:uid="{00000000-0005-0000-0000-0000B4100000}"/>
    <cellStyle name="Normal 19 2 3 3 2 5 3" xfId="23212" xr:uid="{00000000-0005-0000-0000-0000B5100000}"/>
    <cellStyle name="Normal 19 2 3 3 2 6" xfId="33424" xr:uid="{00000000-0005-0000-0000-0000B6100000}"/>
    <cellStyle name="Normal 19 2 3 3 2 7" xfId="18199" xr:uid="{00000000-0005-0000-0000-0000B7100000}"/>
    <cellStyle name="Normal 19 2 3 3 3" xfId="3892" xr:uid="{00000000-0005-0000-0000-0000B8100000}"/>
    <cellStyle name="Normal 19 2 3 3 3 2" xfId="13966" xr:uid="{00000000-0005-0000-0000-0000B9100000}"/>
    <cellStyle name="Normal 19 2 3 3 3 2 2" xfId="44288" xr:uid="{00000000-0005-0000-0000-0000BA100000}"/>
    <cellStyle name="Normal 19 2 3 3 3 2 3" xfId="29064" xr:uid="{00000000-0005-0000-0000-0000BB100000}"/>
    <cellStyle name="Normal 19 2 3 3 3 3" xfId="8946" xr:uid="{00000000-0005-0000-0000-0000BC100000}"/>
    <cellStyle name="Normal 19 2 3 3 3 3 2" xfId="39271" xr:uid="{00000000-0005-0000-0000-0000BD100000}"/>
    <cellStyle name="Normal 19 2 3 3 3 3 3" xfId="24047" xr:uid="{00000000-0005-0000-0000-0000BE100000}"/>
    <cellStyle name="Normal 19 2 3 3 3 4" xfId="34258" xr:uid="{00000000-0005-0000-0000-0000BF100000}"/>
    <cellStyle name="Normal 19 2 3 3 3 5" xfId="19034" xr:uid="{00000000-0005-0000-0000-0000C0100000}"/>
    <cellStyle name="Normal 19 2 3 3 4" xfId="5585" xr:uid="{00000000-0005-0000-0000-0000C1100000}"/>
    <cellStyle name="Normal 19 2 3 3 4 2" xfId="15637" xr:uid="{00000000-0005-0000-0000-0000C2100000}"/>
    <cellStyle name="Normal 19 2 3 3 4 2 2" xfId="45959" xr:uid="{00000000-0005-0000-0000-0000C3100000}"/>
    <cellStyle name="Normal 19 2 3 3 4 2 3" xfId="30735" xr:uid="{00000000-0005-0000-0000-0000C4100000}"/>
    <cellStyle name="Normal 19 2 3 3 4 3" xfId="10617" xr:uid="{00000000-0005-0000-0000-0000C5100000}"/>
    <cellStyle name="Normal 19 2 3 3 4 3 2" xfId="40942" xr:uid="{00000000-0005-0000-0000-0000C6100000}"/>
    <cellStyle name="Normal 19 2 3 3 4 3 3" xfId="25718" xr:uid="{00000000-0005-0000-0000-0000C7100000}"/>
    <cellStyle name="Normal 19 2 3 3 4 4" xfId="35929" xr:uid="{00000000-0005-0000-0000-0000C8100000}"/>
    <cellStyle name="Normal 19 2 3 3 4 5" xfId="20705" xr:uid="{00000000-0005-0000-0000-0000C9100000}"/>
    <cellStyle name="Normal 19 2 3 3 5" xfId="12295" xr:uid="{00000000-0005-0000-0000-0000CA100000}"/>
    <cellStyle name="Normal 19 2 3 3 5 2" xfId="42617" xr:uid="{00000000-0005-0000-0000-0000CB100000}"/>
    <cellStyle name="Normal 19 2 3 3 5 3" xfId="27393" xr:uid="{00000000-0005-0000-0000-0000CC100000}"/>
    <cellStyle name="Normal 19 2 3 3 6" xfId="7274" xr:uid="{00000000-0005-0000-0000-0000CD100000}"/>
    <cellStyle name="Normal 19 2 3 3 6 2" xfId="37600" xr:uid="{00000000-0005-0000-0000-0000CE100000}"/>
    <cellStyle name="Normal 19 2 3 3 6 3" xfId="22376" xr:uid="{00000000-0005-0000-0000-0000CF100000}"/>
    <cellStyle name="Normal 19 2 3 3 7" xfId="32588" xr:uid="{00000000-0005-0000-0000-0000D0100000}"/>
    <cellStyle name="Normal 19 2 3 3 8" xfId="17363" xr:uid="{00000000-0005-0000-0000-0000D1100000}"/>
    <cellStyle name="Normal 19 2 3 4" xfId="2621" xr:uid="{00000000-0005-0000-0000-0000D2100000}"/>
    <cellStyle name="Normal 19 2 3 4 2" xfId="4311" xr:uid="{00000000-0005-0000-0000-0000D3100000}"/>
    <cellStyle name="Normal 19 2 3 4 2 2" xfId="14384" xr:uid="{00000000-0005-0000-0000-0000D4100000}"/>
    <cellStyle name="Normal 19 2 3 4 2 2 2" xfId="44706" xr:uid="{00000000-0005-0000-0000-0000D5100000}"/>
    <cellStyle name="Normal 19 2 3 4 2 2 3" xfId="29482" xr:uid="{00000000-0005-0000-0000-0000D6100000}"/>
    <cellStyle name="Normal 19 2 3 4 2 3" xfId="9364" xr:uid="{00000000-0005-0000-0000-0000D7100000}"/>
    <cellStyle name="Normal 19 2 3 4 2 3 2" xfId="39689" xr:uid="{00000000-0005-0000-0000-0000D8100000}"/>
    <cellStyle name="Normal 19 2 3 4 2 3 3" xfId="24465" xr:uid="{00000000-0005-0000-0000-0000D9100000}"/>
    <cellStyle name="Normal 19 2 3 4 2 4" xfId="34676" xr:uid="{00000000-0005-0000-0000-0000DA100000}"/>
    <cellStyle name="Normal 19 2 3 4 2 5" xfId="19452" xr:uid="{00000000-0005-0000-0000-0000DB100000}"/>
    <cellStyle name="Normal 19 2 3 4 3" xfId="6003" xr:uid="{00000000-0005-0000-0000-0000DC100000}"/>
    <cellStyle name="Normal 19 2 3 4 3 2" xfId="16055" xr:uid="{00000000-0005-0000-0000-0000DD100000}"/>
    <cellStyle name="Normal 19 2 3 4 3 2 2" xfId="46377" xr:uid="{00000000-0005-0000-0000-0000DE100000}"/>
    <cellStyle name="Normal 19 2 3 4 3 2 3" xfId="31153" xr:uid="{00000000-0005-0000-0000-0000DF100000}"/>
    <cellStyle name="Normal 19 2 3 4 3 3" xfId="11035" xr:uid="{00000000-0005-0000-0000-0000E0100000}"/>
    <cellStyle name="Normal 19 2 3 4 3 3 2" xfId="41360" xr:uid="{00000000-0005-0000-0000-0000E1100000}"/>
    <cellStyle name="Normal 19 2 3 4 3 3 3" xfId="26136" xr:uid="{00000000-0005-0000-0000-0000E2100000}"/>
    <cellStyle name="Normal 19 2 3 4 3 4" xfId="36347" xr:uid="{00000000-0005-0000-0000-0000E3100000}"/>
    <cellStyle name="Normal 19 2 3 4 3 5" xfId="21123" xr:uid="{00000000-0005-0000-0000-0000E4100000}"/>
    <cellStyle name="Normal 19 2 3 4 4" xfId="12713" xr:uid="{00000000-0005-0000-0000-0000E5100000}"/>
    <cellStyle name="Normal 19 2 3 4 4 2" xfId="43035" xr:uid="{00000000-0005-0000-0000-0000E6100000}"/>
    <cellStyle name="Normal 19 2 3 4 4 3" xfId="27811" xr:uid="{00000000-0005-0000-0000-0000E7100000}"/>
    <cellStyle name="Normal 19 2 3 4 5" xfId="7692" xr:uid="{00000000-0005-0000-0000-0000E8100000}"/>
    <cellStyle name="Normal 19 2 3 4 5 2" xfId="38018" xr:uid="{00000000-0005-0000-0000-0000E9100000}"/>
    <cellStyle name="Normal 19 2 3 4 5 3" xfId="22794" xr:uid="{00000000-0005-0000-0000-0000EA100000}"/>
    <cellStyle name="Normal 19 2 3 4 6" xfId="33006" xr:uid="{00000000-0005-0000-0000-0000EB100000}"/>
    <cellStyle name="Normal 19 2 3 4 7" xfId="17781" xr:uid="{00000000-0005-0000-0000-0000EC100000}"/>
    <cellStyle name="Normal 19 2 3 5" xfId="3474" xr:uid="{00000000-0005-0000-0000-0000ED100000}"/>
    <cellStyle name="Normal 19 2 3 5 2" xfId="13548" xr:uid="{00000000-0005-0000-0000-0000EE100000}"/>
    <cellStyle name="Normal 19 2 3 5 2 2" xfId="43870" xr:uid="{00000000-0005-0000-0000-0000EF100000}"/>
    <cellStyle name="Normal 19 2 3 5 2 3" xfId="28646" xr:uid="{00000000-0005-0000-0000-0000F0100000}"/>
    <cellStyle name="Normal 19 2 3 5 3" xfId="8528" xr:uid="{00000000-0005-0000-0000-0000F1100000}"/>
    <cellStyle name="Normal 19 2 3 5 3 2" xfId="38853" xr:uid="{00000000-0005-0000-0000-0000F2100000}"/>
    <cellStyle name="Normal 19 2 3 5 3 3" xfId="23629" xr:uid="{00000000-0005-0000-0000-0000F3100000}"/>
    <cellStyle name="Normal 19 2 3 5 4" xfId="33840" xr:uid="{00000000-0005-0000-0000-0000F4100000}"/>
    <cellStyle name="Normal 19 2 3 5 5" xfId="18616" xr:uid="{00000000-0005-0000-0000-0000F5100000}"/>
    <cellStyle name="Normal 19 2 3 6" xfId="5167" xr:uid="{00000000-0005-0000-0000-0000F6100000}"/>
    <cellStyle name="Normal 19 2 3 6 2" xfId="15219" xr:uid="{00000000-0005-0000-0000-0000F7100000}"/>
    <cellStyle name="Normal 19 2 3 6 2 2" xfId="45541" xr:uid="{00000000-0005-0000-0000-0000F8100000}"/>
    <cellStyle name="Normal 19 2 3 6 2 3" xfId="30317" xr:uid="{00000000-0005-0000-0000-0000F9100000}"/>
    <cellStyle name="Normal 19 2 3 6 3" xfId="10199" xr:uid="{00000000-0005-0000-0000-0000FA100000}"/>
    <cellStyle name="Normal 19 2 3 6 3 2" xfId="40524" xr:uid="{00000000-0005-0000-0000-0000FB100000}"/>
    <cellStyle name="Normal 19 2 3 6 3 3" xfId="25300" xr:uid="{00000000-0005-0000-0000-0000FC100000}"/>
    <cellStyle name="Normal 19 2 3 6 4" xfId="35511" xr:uid="{00000000-0005-0000-0000-0000FD100000}"/>
    <cellStyle name="Normal 19 2 3 6 5" xfId="20287" xr:uid="{00000000-0005-0000-0000-0000FE100000}"/>
    <cellStyle name="Normal 19 2 3 7" xfId="11877" xr:uid="{00000000-0005-0000-0000-0000FF100000}"/>
    <cellStyle name="Normal 19 2 3 7 2" xfId="42199" xr:uid="{00000000-0005-0000-0000-000000110000}"/>
    <cellStyle name="Normal 19 2 3 7 3" xfId="26975" xr:uid="{00000000-0005-0000-0000-000001110000}"/>
    <cellStyle name="Normal 19 2 3 8" xfId="6856" xr:uid="{00000000-0005-0000-0000-000002110000}"/>
    <cellStyle name="Normal 19 2 3 8 2" xfId="37182" xr:uid="{00000000-0005-0000-0000-000003110000}"/>
    <cellStyle name="Normal 19 2 3 8 3" xfId="21958" xr:uid="{00000000-0005-0000-0000-000004110000}"/>
    <cellStyle name="Normal 19 2 3 9" xfId="32171" xr:uid="{00000000-0005-0000-0000-000005110000}"/>
    <cellStyle name="Normal 19 2 4" xfId="1881" xr:uid="{00000000-0005-0000-0000-000006110000}"/>
    <cellStyle name="Normal 19 2 4 2" xfId="2304" xr:uid="{00000000-0005-0000-0000-000007110000}"/>
    <cellStyle name="Normal 19 2 4 2 2" xfId="3143" xr:uid="{00000000-0005-0000-0000-000008110000}"/>
    <cellStyle name="Normal 19 2 4 2 2 2" xfId="4833" xr:uid="{00000000-0005-0000-0000-000009110000}"/>
    <cellStyle name="Normal 19 2 4 2 2 2 2" xfId="14906" xr:uid="{00000000-0005-0000-0000-00000A110000}"/>
    <cellStyle name="Normal 19 2 4 2 2 2 2 2" xfId="45228" xr:uid="{00000000-0005-0000-0000-00000B110000}"/>
    <cellStyle name="Normal 19 2 4 2 2 2 2 3" xfId="30004" xr:uid="{00000000-0005-0000-0000-00000C110000}"/>
    <cellStyle name="Normal 19 2 4 2 2 2 3" xfId="9886" xr:uid="{00000000-0005-0000-0000-00000D110000}"/>
    <cellStyle name="Normal 19 2 4 2 2 2 3 2" xfId="40211" xr:uid="{00000000-0005-0000-0000-00000E110000}"/>
    <cellStyle name="Normal 19 2 4 2 2 2 3 3" xfId="24987" xr:uid="{00000000-0005-0000-0000-00000F110000}"/>
    <cellStyle name="Normal 19 2 4 2 2 2 4" xfId="35198" xr:uid="{00000000-0005-0000-0000-000010110000}"/>
    <cellStyle name="Normal 19 2 4 2 2 2 5" xfId="19974" xr:uid="{00000000-0005-0000-0000-000011110000}"/>
    <cellStyle name="Normal 19 2 4 2 2 3" xfId="6525" xr:uid="{00000000-0005-0000-0000-000012110000}"/>
    <cellStyle name="Normal 19 2 4 2 2 3 2" xfId="16577" xr:uid="{00000000-0005-0000-0000-000013110000}"/>
    <cellStyle name="Normal 19 2 4 2 2 3 2 2" xfId="46899" xr:uid="{00000000-0005-0000-0000-000014110000}"/>
    <cellStyle name="Normal 19 2 4 2 2 3 2 3" xfId="31675" xr:uid="{00000000-0005-0000-0000-000015110000}"/>
    <cellStyle name="Normal 19 2 4 2 2 3 3" xfId="11557" xr:uid="{00000000-0005-0000-0000-000016110000}"/>
    <cellStyle name="Normal 19 2 4 2 2 3 3 2" xfId="41882" xr:uid="{00000000-0005-0000-0000-000017110000}"/>
    <cellStyle name="Normal 19 2 4 2 2 3 3 3" xfId="26658" xr:uid="{00000000-0005-0000-0000-000018110000}"/>
    <cellStyle name="Normal 19 2 4 2 2 3 4" xfId="36869" xr:uid="{00000000-0005-0000-0000-000019110000}"/>
    <cellStyle name="Normal 19 2 4 2 2 3 5" xfId="21645" xr:uid="{00000000-0005-0000-0000-00001A110000}"/>
    <cellStyle name="Normal 19 2 4 2 2 4" xfId="13235" xr:uid="{00000000-0005-0000-0000-00001B110000}"/>
    <cellStyle name="Normal 19 2 4 2 2 4 2" xfId="43557" xr:uid="{00000000-0005-0000-0000-00001C110000}"/>
    <cellStyle name="Normal 19 2 4 2 2 4 3" xfId="28333" xr:uid="{00000000-0005-0000-0000-00001D110000}"/>
    <cellStyle name="Normal 19 2 4 2 2 5" xfId="8214" xr:uid="{00000000-0005-0000-0000-00001E110000}"/>
    <cellStyle name="Normal 19 2 4 2 2 5 2" xfId="38540" xr:uid="{00000000-0005-0000-0000-00001F110000}"/>
    <cellStyle name="Normal 19 2 4 2 2 5 3" xfId="23316" xr:uid="{00000000-0005-0000-0000-000020110000}"/>
    <cellStyle name="Normal 19 2 4 2 2 6" xfId="33528" xr:uid="{00000000-0005-0000-0000-000021110000}"/>
    <cellStyle name="Normal 19 2 4 2 2 7" xfId="18303" xr:uid="{00000000-0005-0000-0000-000022110000}"/>
    <cellStyle name="Normal 19 2 4 2 3" xfId="3996" xr:uid="{00000000-0005-0000-0000-000023110000}"/>
    <cellStyle name="Normal 19 2 4 2 3 2" xfId="14070" xr:uid="{00000000-0005-0000-0000-000024110000}"/>
    <cellStyle name="Normal 19 2 4 2 3 2 2" xfId="44392" xr:uid="{00000000-0005-0000-0000-000025110000}"/>
    <cellStyle name="Normal 19 2 4 2 3 2 3" xfId="29168" xr:uid="{00000000-0005-0000-0000-000026110000}"/>
    <cellStyle name="Normal 19 2 4 2 3 3" xfId="9050" xr:uid="{00000000-0005-0000-0000-000027110000}"/>
    <cellStyle name="Normal 19 2 4 2 3 3 2" xfId="39375" xr:uid="{00000000-0005-0000-0000-000028110000}"/>
    <cellStyle name="Normal 19 2 4 2 3 3 3" xfId="24151" xr:uid="{00000000-0005-0000-0000-000029110000}"/>
    <cellStyle name="Normal 19 2 4 2 3 4" xfId="34362" xr:uid="{00000000-0005-0000-0000-00002A110000}"/>
    <cellStyle name="Normal 19 2 4 2 3 5" xfId="19138" xr:uid="{00000000-0005-0000-0000-00002B110000}"/>
    <cellStyle name="Normal 19 2 4 2 4" xfId="5689" xr:uid="{00000000-0005-0000-0000-00002C110000}"/>
    <cellStyle name="Normal 19 2 4 2 4 2" xfId="15741" xr:uid="{00000000-0005-0000-0000-00002D110000}"/>
    <cellStyle name="Normal 19 2 4 2 4 2 2" xfId="46063" xr:uid="{00000000-0005-0000-0000-00002E110000}"/>
    <cellStyle name="Normal 19 2 4 2 4 2 3" xfId="30839" xr:uid="{00000000-0005-0000-0000-00002F110000}"/>
    <cellStyle name="Normal 19 2 4 2 4 3" xfId="10721" xr:uid="{00000000-0005-0000-0000-000030110000}"/>
    <cellStyle name="Normal 19 2 4 2 4 3 2" xfId="41046" xr:uid="{00000000-0005-0000-0000-000031110000}"/>
    <cellStyle name="Normal 19 2 4 2 4 3 3" xfId="25822" xr:uid="{00000000-0005-0000-0000-000032110000}"/>
    <cellStyle name="Normal 19 2 4 2 4 4" xfId="36033" xr:uid="{00000000-0005-0000-0000-000033110000}"/>
    <cellStyle name="Normal 19 2 4 2 4 5" xfId="20809" xr:uid="{00000000-0005-0000-0000-000034110000}"/>
    <cellStyle name="Normal 19 2 4 2 5" xfId="12399" xr:uid="{00000000-0005-0000-0000-000035110000}"/>
    <cellStyle name="Normal 19 2 4 2 5 2" xfId="42721" xr:uid="{00000000-0005-0000-0000-000036110000}"/>
    <cellStyle name="Normal 19 2 4 2 5 3" xfId="27497" xr:uid="{00000000-0005-0000-0000-000037110000}"/>
    <cellStyle name="Normal 19 2 4 2 6" xfId="7378" xr:uid="{00000000-0005-0000-0000-000038110000}"/>
    <cellStyle name="Normal 19 2 4 2 6 2" xfId="37704" xr:uid="{00000000-0005-0000-0000-000039110000}"/>
    <cellStyle name="Normal 19 2 4 2 6 3" xfId="22480" xr:uid="{00000000-0005-0000-0000-00003A110000}"/>
    <cellStyle name="Normal 19 2 4 2 7" xfId="32692" xr:uid="{00000000-0005-0000-0000-00003B110000}"/>
    <cellStyle name="Normal 19 2 4 2 8" xfId="17467" xr:uid="{00000000-0005-0000-0000-00003C110000}"/>
    <cellStyle name="Normal 19 2 4 3" xfId="2725" xr:uid="{00000000-0005-0000-0000-00003D110000}"/>
    <cellStyle name="Normal 19 2 4 3 2" xfId="4415" xr:uid="{00000000-0005-0000-0000-00003E110000}"/>
    <cellStyle name="Normal 19 2 4 3 2 2" xfId="14488" xr:uid="{00000000-0005-0000-0000-00003F110000}"/>
    <cellStyle name="Normal 19 2 4 3 2 2 2" xfId="44810" xr:uid="{00000000-0005-0000-0000-000040110000}"/>
    <cellStyle name="Normal 19 2 4 3 2 2 3" xfId="29586" xr:uid="{00000000-0005-0000-0000-000041110000}"/>
    <cellStyle name="Normal 19 2 4 3 2 3" xfId="9468" xr:uid="{00000000-0005-0000-0000-000042110000}"/>
    <cellStyle name="Normal 19 2 4 3 2 3 2" xfId="39793" xr:uid="{00000000-0005-0000-0000-000043110000}"/>
    <cellStyle name="Normal 19 2 4 3 2 3 3" xfId="24569" xr:uid="{00000000-0005-0000-0000-000044110000}"/>
    <cellStyle name="Normal 19 2 4 3 2 4" xfId="34780" xr:uid="{00000000-0005-0000-0000-000045110000}"/>
    <cellStyle name="Normal 19 2 4 3 2 5" xfId="19556" xr:uid="{00000000-0005-0000-0000-000046110000}"/>
    <cellStyle name="Normal 19 2 4 3 3" xfId="6107" xr:uid="{00000000-0005-0000-0000-000047110000}"/>
    <cellStyle name="Normal 19 2 4 3 3 2" xfId="16159" xr:uid="{00000000-0005-0000-0000-000048110000}"/>
    <cellStyle name="Normal 19 2 4 3 3 2 2" xfId="46481" xr:uid="{00000000-0005-0000-0000-000049110000}"/>
    <cellStyle name="Normal 19 2 4 3 3 2 3" xfId="31257" xr:uid="{00000000-0005-0000-0000-00004A110000}"/>
    <cellStyle name="Normal 19 2 4 3 3 3" xfId="11139" xr:uid="{00000000-0005-0000-0000-00004B110000}"/>
    <cellStyle name="Normal 19 2 4 3 3 3 2" xfId="41464" xr:uid="{00000000-0005-0000-0000-00004C110000}"/>
    <cellStyle name="Normal 19 2 4 3 3 3 3" xfId="26240" xr:uid="{00000000-0005-0000-0000-00004D110000}"/>
    <cellStyle name="Normal 19 2 4 3 3 4" xfId="36451" xr:uid="{00000000-0005-0000-0000-00004E110000}"/>
    <cellStyle name="Normal 19 2 4 3 3 5" xfId="21227" xr:uid="{00000000-0005-0000-0000-00004F110000}"/>
    <cellStyle name="Normal 19 2 4 3 4" xfId="12817" xr:uid="{00000000-0005-0000-0000-000050110000}"/>
    <cellStyle name="Normal 19 2 4 3 4 2" xfId="43139" xr:uid="{00000000-0005-0000-0000-000051110000}"/>
    <cellStyle name="Normal 19 2 4 3 4 3" xfId="27915" xr:uid="{00000000-0005-0000-0000-000052110000}"/>
    <cellStyle name="Normal 19 2 4 3 5" xfId="7796" xr:uid="{00000000-0005-0000-0000-000053110000}"/>
    <cellStyle name="Normal 19 2 4 3 5 2" xfId="38122" xr:uid="{00000000-0005-0000-0000-000054110000}"/>
    <cellStyle name="Normal 19 2 4 3 5 3" xfId="22898" xr:uid="{00000000-0005-0000-0000-000055110000}"/>
    <cellStyle name="Normal 19 2 4 3 6" xfId="33110" xr:uid="{00000000-0005-0000-0000-000056110000}"/>
    <cellStyle name="Normal 19 2 4 3 7" xfId="17885" xr:uid="{00000000-0005-0000-0000-000057110000}"/>
    <cellStyle name="Normal 19 2 4 4" xfId="3578" xr:uid="{00000000-0005-0000-0000-000058110000}"/>
    <cellStyle name="Normal 19 2 4 4 2" xfId="13652" xr:uid="{00000000-0005-0000-0000-000059110000}"/>
    <cellStyle name="Normal 19 2 4 4 2 2" xfId="43974" xr:uid="{00000000-0005-0000-0000-00005A110000}"/>
    <cellStyle name="Normal 19 2 4 4 2 3" xfId="28750" xr:uid="{00000000-0005-0000-0000-00005B110000}"/>
    <cellStyle name="Normal 19 2 4 4 3" xfId="8632" xr:uid="{00000000-0005-0000-0000-00005C110000}"/>
    <cellStyle name="Normal 19 2 4 4 3 2" xfId="38957" xr:uid="{00000000-0005-0000-0000-00005D110000}"/>
    <cellStyle name="Normal 19 2 4 4 3 3" xfId="23733" xr:uid="{00000000-0005-0000-0000-00005E110000}"/>
    <cellStyle name="Normal 19 2 4 4 4" xfId="33944" xr:uid="{00000000-0005-0000-0000-00005F110000}"/>
    <cellStyle name="Normal 19 2 4 4 5" xfId="18720" xr:uid="{00000000-0005-0000-0000-000060110000}"/>
    <cellStyle name="Normal 19 2 4 5" xfId="5271" xr:uid="{00000000-0005-0000-0000-000061110000}"/>
    <cellStyle name="Normal 19 2 4 5 2" xfId="15323" xr:uid="{00000000-0005-0000-0000-000062110000}"/>
    <cellStyle name="Normal 19 2 4 5 2 2" xfId="45645" xr:uid="{00000000-0005-0000-0000-000063110000}"/>
    <cellStyle name="Normal 19 2 4 5 2 3" xfId="30421" xr:uid="{00000000-0005-0000-0000-000064110000}"/>
    <cellStyle name="Normal 19 2 4 5 3" xfId="10303" xr:uid="{00000000-0005-0000-0000-000065110000}"/>
    <cellStyle name="Normal 19 2 4 5 3 2" xfId="40628" xr:uid="{00000000-0005-0000-0000-000066110000}"/>
    <cellStyle name="Normal 19 2 4 5 3 3" xfId="25404" xr:uid="{00000000-0005-0000-0000-000067110000}"/>
    <cellStyle name="Normal 19 2 4 5 4" xfId="35615" xr:uid="{00000000-0005-0000-0000-000068110000}"/>
    <cellStyle name="Normal 19 2 4 5 5" xfId="20391" xr:uid="{00000000-0005-0000-0000-000069110000}"/>
    <cellStyle name="Normal 19 2 4 6" xfId="11981" xr:uid="{00000000-0005-0000-0000-00006A110000}"/>
    <cellStyle name="Normal 19 2 4 6 2" xfId="42303" xr:uid="{00000000-0005-0000-0000-00006B110000}"/>
    <cellStyle name="Normal 19 2 4 6 3" xfId="27079" xr:uid="{00000000-0005-0000-0000-00006C110000}"/>
    <cellStyle name="Normal 19 2 4 7" xfId="6960" xr:uid="{00000000-0005-0000-0000-00006D110000}"/>
    <cellStyle name="Normal 19 2 4 7 2" xfId="37286" xr:uid="{00000000-0005-0000-0000-00006E110000}"/>
    <cellStyle name="Normal 19 2 4 7 3" xfId="22062" xr:uid="{00000000-0005-0000-0000-00006F110000}"/>
    <cellStyle name="Normal 19 2 4 8" xfId="32274" xr:uid="{00000000-0005-0000-0000-000070110000}"/>
    <cellStyle name="Normal 19 2 4 9" xfId="17049" xr:uid="{00000000-0005-0000-0000-000071110000}"/>
    <cellStyle name="Normal 19 2 5" xfId="2094" xr:uid="{00000000-0005-0000-0000-000072110000}"/>
    <cellStyle name="Normal 19 2 5 2" xfId="2935" xr:uid="{00000000-0005-0000-0000-000073110000}"/>
    <cellStyle name="Normal 19 2 5 2 2" xfId="4625" xr:uid="{00000000-0005-0000-0000-000074110000}"/>
    <cellStyle name="Normal 19 2 5 2 2 2" xfId="14698" xr:uid="{00000000-0005-0000-0000-000075110000}"/>
    <cellStyle name="Normal 19 2 5 2 2 2 2" xfId="45020" xr:uid="{00000000-0005-0000-0000-000076110000}"/>
    <cellStyle name="Normal 19 2 5 2 2 2 3" xfId="29796" xr:uid="{00000000-0005-0000-0000-000077110000}"/>
    <cellStyle name="Normal 19 2 5 2 2 3" xfId="9678" xr:uid="{00000000-0005-0000-0000-000078110000}"/>
    <cellStyle name="Normal 19 2 5 2 2 3 2" xfId="40003" xr:uid="{00000000-0005-0000-0000-000079110000}"/>
    <cellStyle name="Normal 19 2 5 2 2 3 3" xfId="24779" xr:uid="{00000000-0005-0000-0000-00007A110000}"/>
    <cellStyle name="Normal 19 2 5 2 2 4" xfId="34990" xr:uid="{00000000-0005-0000-0000-00007B110000}"/>
    <cellStyle name="Normal 19 2 5 2 2 5" xfId="19766" xr:uid="{00000000-0005-0000-0000-00007C110000}"/>
    <cellStyle name="Normal 19 2 5 2 3" xfId="6317" xr:uid="{00000000-0005-0000-0000-00007D110000}"/>
    <cellStyle name="Normal 19 2 5 2 3 2" xfId="16369" xr:uid="{00000000-0005-0000-0000-00007E110000}"/>
    <cellStyle name="Normal 19 2 5 2 3 2 2" xfId="46691" xr:uid="{00000000-0005-0000-0000-00007F110000}"/>
    <cellStyle name="Normal 19 2 5 2 3 2 3" xfId="31467" xr:uid="{00000000-0005-0000-0000-000080110000}"/>
    <cellStyle name="Normal 19 2 5 2 3 3" xfId="11349" xr:uid="{00000000-0005-0000-0000-000081110000}"/>
    <cellStyle name="Normal 19 2 5 2 3 3 2" xfId="41674" xr:uid="{00000000-0005-0000-0000-000082110000}"/>
    <cellStyle name="Normal 19 2 5 2 3 3 3" xfId="26450" xr:uid="{00000000-0005-0000-0000-000083110000}"/>
    <cellStyle name="Normal 19 2 5 2 3 4" xfId="36661" xr:uid="{00000000-0005-0000-0000-000084110000}"/>
    <cellStyle name="Normal 19 2 5 2 3 5" xfId="21437" xr:uid="{00000000-0005-0000-0000-000085110000}"/>
    <cellStyle name="Normal 19 2 5 2 4" xfId="13027" xr:uid="{00000000-0005-0000-0000-000086110000}"/>
    <cellStyle name="Normal 19 2 5 2 4 2" xfId="43349" xr:uid="{00000000-0005-0000-0000-000087110000}"/>
    <cellStyle name="Normal 19 2 5 2 4 3" xfId="28125" xr:uid="{00000000-0005-0000-0000-000088110000}"/>
    <cellStyle name="Normal 19 2 5 2 5" xfId="8006" xr:uid="{00000000-0005-0000-0000-000089110000}"/>
    <cellStyle name="Normal 19 2 5 2 5 2" xfId="38332" xr:uid="{00000000-0005-0000-0000-00008A110000}"/>
    <cellStyle name="Normal 19 2 5 2 5 3" xfId="23108" xr:uid="{00000000-0005-0000-0000-00008B110000}"/>
    <cellStyle name="Normal 19 2 5 2 6" xfId="33320" xr:uid="{00000000-0005-0000-0000-00008C110000}"/>
    <cellStyle name="Normal 19 2 5 2 7" xfId="18095" xr:uid="{00000000-0005-0000-0000-00008D110000}"/>
    <cellStyle name="Normal 19 2 5 3" xfId="3788" xr:uid="{00000000-0005-0000-0000-00008E110000}"/>
    <cellStyle name="Normal 19 2 5 3 2" xfId="13862" xr:uid="{00000000-0005-0000-0000-00008F110000}"/>
    <cellStyle name="Normal 19 2 5 3 2 2" xfId="44184" xr:uid="{00000000-0005-0000-0000-000090110000}"/>
    <cellStyle name="Normal 19 2 5 3 2 3" xfId="28960" xr:uid="{00000000-0005-0000-0000-000091110000}"/>
    <cellStyle name="Normal 19 2 5 3 3" xfId="8842" xr:uid="{00000000-0005-0000-0000-000092110000}"/>
    <cellStyle name="Normal 19 2 5 3 3 2" xfId="39167" xr:uid="{00000000-0005-0000-0000-000093110000}"/>
    <cellStyle name="Normal 19 2 5 3 3 3" xfId="23943" xr:uid="{00000000-0005-0000-0000-000094110000}"/>
    <cellStyle name="Normal 19 2 5 3 4" xfId="34154" xr:uid="{00000000-0005-0000-0000-000095110000}"/>
    <cellStyle name="Normal 19 2 5 3 5" xfId="18930" xr:uid="{00000000-0005-0000-0000-000096110000}"/>
    <cellStyle name="Normal 19 2 5 4" xfId="5481" xr:uid="{00000000-0005-0000-0000-000097110000}"/>
    <cellStyle name="Normal 19 2 5 4 2" xfId="15533" xr:uid="{00000000-0005-0000-0000-000098110000}"/>
    <cellStyle name="Normal 19 2 5 4 2 2" xfId="45855" xr:uid="{00000000-0005-0000-0000-000099110000}"/>
    <cellStyle name="Normal 19 2 5 4 2 3" xfId="30631" xr:uid="{00000000-0005-0000-0000-00009A110000}"/>
    <cellStyle name="Normal 19 2 5 4 3" xfId="10513" xr:uid="{00000000-0005-0000-0000-00009B110000}"/>
    <cellStyle name="Normal 19 2 5 4 3 2" xfId="40838" xr:uid="{00000000-0005-0000-0000-00009C110000}"/>
    <cellStyle name="Normal 19 2 5 4 3 3" xfId="25614" xr:uid="{00000000-0005-0000-0000-00009D110000}"/>
    <cellStyle name="Normal 19 2 5 4 4" xfId="35825" xr:uid="{00000000-0005-0000-0000-00009E110000}"/>
    <cellStyle name="Normal 19 2 5 4 5" xfId="20601" xr:uid="{00000000-0005-0000-0000-00009F110000}"/>
    <cellStyle name="Normal 19 2 5 5" xfId="12191" xr:uid="{00000000-0005-0000-0000-0000A0110000}"/>
    <cellStyle name="Normal 19 2 5 5 2" xfId="42513" xr:uid="{00000000-0005-0000-0000-0000A1110000}"/>
    <cellStyle name="Normal 19 2 5 5 3" xfId="27289" xr:uid="{00000000-0005-0000-0000-0000A2110000}"/>
    <cellStyle name="Normal 19 2 5 6" xfId="7170" xr:uid="{00000000-0005-0000-0000-0000A3110000}"/>
    <cellStyle name="Normal 19 2 5 6 2" xfId="37496" xr:uid="{00000000-0005-0000-0000-0000A4110000}"/>
    <cellStyle name="Normal 19 2 5 6 3" xfId="22272" xr:uid="{00000000-0005-0000-0000-0000A5110000}"/>
    <cellStyle name="Normal 19 2 5 7" xfId="32484" xr:uid="{00000000-0005-0000-0000-0000A6110000}"/>
    <cellStyle name="Normal 19 2 5 8" xfId="17259" xr:uid="{00000000-0005-0000-0000-0000A7110000}"/>
    <cellStyle name="Normal 19 2 6" xfId="2515" xr:uid="{00000000-0005-0000-0000-0000A8110000}"/>
    <cellStyle name="Normal 19 2 6 2" xfId="4207" xr:uid="{00000000-0005-0000-0000-0000A9110000}"/>
    <cellStyle name="Normal 19 2 6 2 2" xfId="14280" xr:uid="{00000000-0005-0000-0000-0000AA110000}"/>
    <cellStyle name="Normal 19 2 6 2 2 2" xfId="44602" xr:uid="{00000000-0005-0000-0000-0000AB110000}"/>
    <cellStyle name="Normal 19 2 6 2 2 3" xfId="29378" xr:uid="{00000000-0005-0000-0000-0000AC110000}"/>
    <cellStyle name="Normal 19 2 6 2 3" xfId="9260" xr:uid="{00000000-0005-0000-0000-0000AD110000}"/>
    <cellStyle name="Normal 19 2 6 2 3 2" xfId="39585" xr:uid="{00000000-0005-0000-0000-0000AE110000}"/>
    <cellStyle name="Normal 19 2 6 2 3 3" xfId="24361" xr:uid="{00000000-0005-0000-0000-0000AF110000}"/>
    <cellStyle name="Normal 19 2 6 2 4" xfId="34572" xr:uid="{00000000-0005-0000-0000-0000B0110000}"/>
    <cellStyle name="Normal 19 2 6 2 5" xfId="19348" xr:uid="{00000000-0005-0000-0000-0000B1110000}"/>
    <cellStyle name="Normal 19 2 6 3" xfId="5899" xr:uid="{00000000-0005-0000-0000-0000B2110000}"/>
    <cellStyle name="Normal 19 2 6 3 2" xfId="15951" xr:uid="{00000000-0005-0000-0000-0000B3110000}"/>
    <cellStyle name="Normal 19 2 6 3 2 2" xfId="46273" xr:uid="{00000000-0005-0000-0000-0000B4110000}"/>
    <cellStyle name="Normal 19 2 6 3 2 3" xfId="31049" xr:uid="{00000000-0005-0000-0000-0000B5110000}"/>
    <cellStyle name="Normal 19 2 6 3 3" xfId="10931" xr:uid="{00000000-0005-0000-0000-0000B6110000}"/>
    <cellStyle name="Normal 19 2 6 3 3 2" xfId="41256" xr:uid="{00000000-0005-0000-0000-0000B7110000}"/>
    <cellStyle name="Normal 19 2 6 3 3 3" xfId="26032" xr:uid="{00000000-0005-0000-0000-0000B8110000}"/>
    <cellStyle name="Normal 19 2 6 3 4" xfId="36243" xr:uid="{00000000-0005-0000-0000-0000B9110000}"/>
    <cellStyle name="Normal 19 2 6 3 5" xfId="21019" xr:uid="{00000000-0005-0000-0000-0000BA110000}"/>
    <cellStyle name="Normal 19 2 6 4" xfId="12609" xr:uid="{00000000-0005-0000-0000-0000BB110000}"/>
    <cellStyle name="Normal 19 2 6 4 2" xfId="42931" xr:uid="{00000000-0005-0000-0000-0000BC110000}"/>
    <cellStyle name="Normal 19 2 6 4 3" xfId="27707" xr:uid="{00000000-0005-0000-0000-0000BD110000}"/>
    <cellStyle name="Normal 19 2 6 5" xfId="7588" xr:uid="{00000000-0005-0000-0000-0000BE110000}"/>
    <cellStyle name="Normal 19 2 6 5 2" xfId="37914" xr:uid="{00000000-0005-0000-0000-0000BF110000}"/>
    <cellStyle name="Normal 19 2 6 5 3" xfId="22690" xr:uid="{00000000-0005-0000-0000-0000C0110000}"/>
    <cellStyle name="Normal 19 2 6 6" xfId="32902" xr:uid="{00000000-0005-0000-0000-0000C1110000}"/>
    <cellStyle name="Normal 19 2 6 7" xfId="17677" xr:uid="{00000000-0005-0000-0000-0000C2110000}"/>
    <cellStyle name="Normal 19 2 7" xfId="3366" xr:uid="{00000000-0005-0000-0000-0000C3110000}"/>
    <cellStyle name="Normal 19 2 7 2" xfId="13444" xr:uid="{00000000-0005-0000-0000-0000C4110000}"/>
    <cellStyle name="Normal 19 2 7 2 2" xfId="43766" xr:uid="{00000000-0005-0000-0000-0000C5110000}"/>
    <cellStyle name="Normal 19 2 7 2 3" xfId="28542" xr:uid="{00000000-0005-0000-0000-0000C6110000}"/>
    <cellStyle name="Normal 19 2 7 3" xfId="8424" xr:uid="{00000000-0005-0000-0000-0000C7110000}"/>
    <cellStyle name="Normal 19 2 7 3 2" xfId="38749" xr:uid="{00000000-0005-0000-0000-0000C8110000}"/>
    <cellStyle name="Normal 19 2 7 3 3" xfId="23525" xr:uid="{00000000-0005-0000-0000-0000C9110000}"/>
    <cellStyle name="Normal 19 2 7 4" xfId="33736" xr:uid="{00000000-0005-0000-0000-0000CA110000}"/>
    <cellStyle name="Normal 19 2 7 5" xfId="18512" xr:uid="{00000000-0005-0000-0000-0000CB110000}"/>
    <cellStyle name="Normal 19 2 8" xfId="5060" xr:uid="{00000000-0005-0000-0000-0000CC110000}"/>
    <cellStyle name="Normal 19 2 8 2" xfId="15115" xr:uid="{00000000-0005-0000-0000-0000CD110000}"/>
    <cellStyle name="Normal 19 2 8 2 2" xfId="45437" xr:uid="{00000000-0005-0000-0000-0000CE110000}"/>
    <cellStyle name="Normal 19 2 8 2 3" xfId="30213" xr:uid="{00000000-0005-0000-0000-0000CF110000}"/>
    <cellStyle name="Normal 19 2 8 3" xfId="10095" xr:uid="{00000000-0005-0000-0000-0000D0110000}"/>
    <cellStyle name="Normal 19 2 8 3 2" xfId="40420" xr:uid="{00000000-0005-0000-0000-0000D1110000}"/>
    <cellStyle name="Normal 19 2 8 3 3" xfId="25196" xr:uid="{00000000-0005-0000-0000-0000D2110000}"/>
    <cellStyle name="Normal 19 2 8 4" xfId="35407" xr:uid="{00000000-0005-0000-0000-0000D3110000}"/>
    <cellStyle name="Normal 19 2 8 5" xfId="20183" xr:uid="{00000000-0005-0000-0000-0000D4110000}"/>
    <cellStyle name="Normal 19 2 9" xfId="11771" xr:uid="{00000000-0005-0000-0000-0000D5110000}"/>
    <cellStyle name="Normal 19 2 9 2" xfId="42095" xr:uid="{00000000-0005-0000-0000-0000D6110000}"/>
    <cellStyle name="Normal 19 2 9 3" xfId="26871" xr:uid="{00000000-0005-0000-0000-0000D7110000}"/>
    <cellStyle name="Normal 19 3" xfId="47278" xr:uid="{00000000-0005-0000-0000-0000D8110000}"/>
    <cellStyle name="Normal 2" xfId="122" xr:uid="{00000000-0005-0000-0000-0000D9110000}"/>
    <cellStyle name="Normal 2 10" xfId="47393" xr:uid="{00000000-0005-0000-0000-0000DA110000}"/>
    <cellStyle name="Normal 2 11" xfId="47443" xr:uid="{00000000-0005-0000-0000-0000DB110000}"/>
    <cellStyle name="Normal 2 2" xfId="123" xr:uid="{00000000-0005-0000-0000-0000DC110000}"/>
    <cellStyle name="Normal 2 2 2" xfId="334" xr:uid="{00000000-0005-0000-0000-0000DD110000}"/>
    <cellStyle name="Normal 2 2 2 2" xfId="47409" xr:uid="{00000000-0005-0000-0000-0000DE110000}"/>
    <cellStyle name="Normal 2 2 3" xfId="777" xr:uid="{00000000-0005-0000-0000-0000DF110000}"/>
    <cellStyle name="Normal 2 2 3 10" xfId="6751" xr:uid="{00000000-0005-0000-0000-0000E0110000}"/>
    <cellStyle name="Normal 2 2 3 10 2" xfId="37079" xr:uid="{00000000-0005-0000-0000-0000E1110000}"/>
    <cellStyle name="Normal 2 2 3 10 3" xfId="21855" xr:uid="{00000000-0005-0000-0000-0000E2110000}"/>
    <cellStyle name="Normal 2 2 3 11" xfId="32070" xr:uid="{00000000-0005-0000-0000-0000E3110000}"/>
    <cellStyle name="Normal 2 2 3 12" xfId="16840" xr:uid="{00000000-0005-0000-0000-0000E4110000}"/>
    <cellStyle name="Normal 2 2 3 13" xfId="1421" xr:uid="{00000000-0005-0000-0000-0000E5110000}"/>
    <cellStyle name="Normal 2 2 3 14" xfId="47279" xr:uid="{00000000-0005-0000-0000-0000E6110000}"/>
    <cellStyle name="Normal 2 2 3 2" xfId="1715" xr:uid="{00000000-0005-0000-0000-0000E7110000}"/>
    <cellStyle name="Normal 2 2 3 2 10" xfId="32122" xr:uid="{00000000-0005-0000-0000-0000E8110000}"/>
    <cellStyle name="Normal 2 2 3 2 11" xfId="16894" xr:uid="{00000000-0005-0000-0000-0000E9110000}"/>
    <cellStyle name="Normal 2 2 3 2 2" xfId="1823" xr:uid="{00000000-0005-0000-0000-0000EA110000}"/>
    <cellStyle name="Normal 2 2 3 2 2 10" xfId="16998" xr:uid="{00000000-0005-0000-0000-0000EB110000}"/>
    <cellStyle name="Normal 2 2 3 2 2 2" xfId="2040" xr:uid="{00000000-0005-0000-0000-0000EC110000}"/>
    <cellStyle name="Normal 2 2 3 2 2 2 2" xfId="2461" xr:uid="{00000000-0005-0000-0000-0000ED110000}"/>
    <cellStyle name="Normal 2 2 3 2 2 2 2 2" xfId="3300" xr:uid="{00000000-0005-0000-0000-0000EE110000}"/>
    <cellStyle name="Normal 2 2 3 2 2 2 2 2 2" xfId="4990" xr:uid="{00000000-0005-0000-0000-0000EF110000}"/>
    <cellStyle name="Normal 2 2 3 2 2 2 2 2 2 2" xfId="15063" xr:uid="{00000000-0005-0000-0000-0000F0110000}"/>
    <cellStyle name="Normal 2 2 3 2 2 2 2 2 2 2 2" xfId="45385" xr:uid="{00000000-0005-0000-0000-0000F1110000}"/>
    <cellStyle name="Normal 2 2 3 2 2 2 2 2 2 2 3" xfId="30161" xr:uid="{00000000-0005-0000-0000-0000F2110000}"/>
    <cellStyle name="Normal 2 2 3 2 2 2 2 2 2 3" xfId="10043" xr:uid="{00000000-0005-0000-0000-0000F3110000}"/>
    <cellStyle name="Normal 2 2 3 2 2 2 2 2 2 3 2" xfId="40368" xr:uid="{00000000-0005-0000-0000-0000F4110000}"/>
    <cellStyle name="Normal 2 2 3 2 2 2 2 2 2 3 3" xfId="25144" xr:uid="{00000000-0005-0000-0000-0000F5110000}"/>
    <cellStyle name="Normal 2 2 3 2 2 2 2 2 2 4" xfId="35355" xr:uid="{00000000-0005-0000-0000-0000F6110000}"/>
    <cellStyle name="Normal 2 2 3 2 2 2 2 2 2 5" xfId="20131" xr:uid="{00000000-0005-0000-0000-0000F7110000}"/>
    <cellStyle name="Normal 2 2 3 2 2 2 2 2 3" xfId="6682" xr:uid="{00000000-0005-0000-0000-0000F8110000}"/>
    <cellStyle name="Normal 2 2 3 2 2 2 2 2 3 2" xfId="16734" xr:uid="{00000000-0005-0000-0000-0000F9110000}"/>
    <cellStyle name="Normal 2 2 3 2 2 2 2 2 3 2 2" xfId="47056" xr:uid="{00000000-0005-0000-0000-0000FA110000}"/>
    <cellStyle name="Normal 2 2 3 2 2 2 2 2 3 2 3" xfId="31832" xr:uid="{00000000-0005-0000-0000-0000FB110000}"/>
    <cellStyle name="Normal 2 2 3 2 2 2 2 2 3 3" xfId="11714" xr:uid="{00000000-0005-0000-0000-0000FC110000}"/>
    <cellStyle name="Normal 2 2 3 2 2 2 2 2 3 3 2" xfId="42039" xr:uid="{00000000-0005-0000-0000-0000FD110000}"/>
    <cellStyle name="Normal 2 2 3 2 2 2 2 2 3 3 3" xfId="26815" xr:uid="{00000000-0005-0000-0000-0000FE110000}"/>
    <cellStyle name="Normal 2 2 3 2 2 2 2 2 3 4" xfId="37026" xr:uid="{00000000-0005-0000-0000-0000FF110000}"/>
    <cellStyle name="Normal 2 2 3 2 2 2 2 2 3 5" xfId="21802" xr:uid="{00000000-0005-0000-0000-000000120000}"/>
    <cellStyle name="Normal 2 2 3 2 2 2 2 2 4" xfId="13392" xr:uid="{00000000-0005-0000-0000-000001120000}"/>
    <cellStyle name="Normal 2 2 3 2 2 2 2 2 4 2" xfId="43714" xr:uid="{00000000-0005-0000-0000-000002120000}"/>
    <cellStyle name="Normal 2 2 3 2 2 2 2 2 4 3" xfId="28490" xr:uid="{00000000-0005-0000-0000-000003120000}"/>
    <cellStyle name="Normal 2 2 3 2 2 2 2 2 5" xfId="8371" xr:uid="{00000000-0005-0000-0000-000004120000}"/>
    <cellStyle name="Normal 2 2 3 2 2 2 2 2 5 2" xfId="38697" xr:uid="{00000000-0005-0000-0000-000005120000}"/>
    <cellStyle name="Normal 2 2 3 2 2 2 2 2 5 3" xfId="23473" xr:uid="{00000000-0005-0000-0000-000006120000}"/>
    <cellStyle name="Normal 2 2 3 2 2 2 2 2 6" xfId="33685" xr:uid="{00000000-0005-0000-0000-000007120000}"/>
    <cellStyle name="Normal 2 2 3 2 2 2 2 2 7" xfId="18460" xr:uid="{00000000-0005-0000-0000-000008120000}"/>
    <cellStyle name="Normal 2 2 3 2 2 2 2 3" xfId="4153" xr:uid="{00000000-0005-0000-0000-000009120000}"/>
    <cellStyle name="Normal 2 2 3 2 2 2 2 3 2" xfId="14227" xr:uid="{00000000-0005-0000-0000-00000A120000}"/>
    <cellStyle name="Normal 2 2 3 2 2 2 2 3 2 2" xfId="44549" xr:uid="{00000000-0005-0000-0000-00000B120000}"/>
    <cellStyle name="Normal 2 2 3 2 2 2 2 3 2 3" xfId="29325" xr:uid="{00000000-0005-0000-0000-00000C120000}"/>
    <cellStyle name="Normal 2 2 3 2 2 2 2 3 3" xfId="9207" xr:uid="{00000000-0005-0000-0000-00000D120000}"/>
    <cellStyle name="Normal 2 2 3 2 2 2 2 3 3 2" xfId="39532" xr:uid="{00000000-0005-0000-0000-00000E120000}"/>
    <cellStyle name="Normal 2 2 3 2 2 2 2 3 3 3" xfId="24308" xr:uid="{00000000-0005-0000-0000-00000F120000}"/>
    <cellStyle name="Normal 2 2 3 2 2 2 2 3 4" xfId="34519" xr:uid="{00000000-0005-0000-0000-000010120000}"/>
    <cellStyle name="Normal 2 2 3 2 2 2 2 3 5" xfId="19295" xr:uid="{00000000-0005-0000-0000-000011120000}"/>
    <cellStyle name="Normal 2 2 3 2 2 2 2 4" xfId="5846" xr:uid="{00000000-0005-0000-0000-000012120000}"/>
    <cellStyle name="Normal 2 2 3 2 2 2 2 4 2" xfId="15898" xr:uid="{00000000-0005-0000-0000-000013120000}"/>
    <cellStyle name="Normal 2 2 3 2 2 2 2 4 2 2" xfId="46220" xr:uid="{00000000-0005-0000-0000-000014120000}"/>
    <cellStyle name="Normal 2 2 3 2 2 2 2 4 2 3" xfId="30996" xr:uid="{00000000-0005-0000-0000-000015120000}"/>
    <cellStyle name="Normal 2 2 3 2 2 2 2 4 3" xfId="10878" xr:uid="{00000000-0005-0000-0000-000016120000}"/>
    <cellStyle name="Normal 2 2 3 2 2 2 2 4 3 2" xfId="41203" xr:uid="{00000000-0005-0000-0000-000017120000}"/>
    <cellStyle name="Normal 2 2 3 2 2 2 2 4 3 3" xfId="25979" xr:uid="{00000000-0005-0000-0000-000018120000}"/>
    <cellStyle name="Normal 2 2 3 2 2 2 2 4 4" xfId="36190" xr:uid="{00000000-0005-0000-0000-000019120000}"/>
    <cellStyle name="Normal 2 2 3 2 2 2 2 4 5" xfId="20966" xr:uid="{00000000-0005-0000-0000-00001A120000}"/>
    <cellStyle name="Normal 2 2 3 2 2 2 2 5" xfId="12556" xr:uid="{00000000-0005-0000-0000-00001B120000}"/>
    <cellStyle name="Normal 2 2 3 2 2 2 2 5 2" xfId="42878" xr:uid="{00000000-0005-0000-0000-00001C120000}"/>
    <cellStyle name="Normal 2 2 3 2 2 2 2 5 3" xfId="27654" xr:uid="{00000000-0005-0000-0000-00001D120000}"/>
    <cellStyle name="Normal 2 2 3 2 2 2 2 6" xfId="7535" xr:uid="{00000000-0005-0000-0000-00001E120000}"/>
    <cellStyle name="Normal 2 2 3 2 2 2 2 6 2" xfId="37861" xr:uid="{00000000-0005-0000-0000-00001F120000}"/>
    <cellStyle name="Normal 2 2 3 2 2 2 2 6 3" xfId="22637" xr:uid="{00000000-0005-0000-0000-000020120000}"/>
    <cellStyle name="Normal 2 2 3 2 2 2 2 7" xfId="32849" xr:uid="{00000000-0005-0000-0000-000021120000}"/>
    <cellStyle name="Normal 2 2 3 2 2 2 2 8" xfId="17624" xr:uid="{00000000-0005-0000-0000-000022120000}"/>
    <cellStyle name="Normal 2 2 3 2 2 2 3" xfId="2882" xr:uid="{00000000-0005-0000-0000-000023120000}"/>
    <cellStyle name="Normal 2 2 3 2 2 2 3 2" xfId="4572" xr:uid="{00000000-0005-0000-0000-000024120000}"/>
    <cellStyle name="Normal 2 2 3 2 2 2 3 2 2" xfId="14645" xr:uid="{00000000-0005-0000-0000-000025120000}"/>
    <cellStyle name="Normal 2 2 3 2 2 2 3 2 2 2" xfId="44967" xr:uid="{00000000-0005-0000-0000-000026120000}"/>
    <cellStyle name="Normal 2 2 3 2 2 2 3 2 2 3" xfId="29743" xr:uid="{00000000-0005-0000-0000-000027120000}"/>
    <cellStyle name="Normal 2 2 3 2 2 2 3 2 3" xfId="9625" xr:uid="{00000000-0005-0000-0000-000028120000}"/>
    <cellStyle name="Normal 2 2 3 2 2 2 3 2 3 2" xfId="39950" xr:uid="{00000000-0005-0000-0000-000029120000}"/>
    <cellStyle name="Normal 2 2 3 2 2 2 3 2 3 3" xfId="24726" xr:uid="{00000000-0005-0000-0000-00002A120000}"/>
    <cellStyle name="Normal 2 2 3 2 2 2 3 2 4" xfId="34937" xr:uid="{00000000-0005-0000-0000-00002B120000}"/>
    <cellStyle name="Normal 2 2 3 2 2 2 3 2 5" xfId="19713" xr:uid="{00000000-0005-0000-0000-00002C120000}"/>
    <cellStyle name="Normal 2 2 3 2 2 2 3 3" xfId="6264" xr:uid="{00000000-0005-0000-0000-00002D120000}"/>
    <cellStyle name="Normal 2 2 3 2 2 2 3 3 2" xfId="16316" xr:uid="{00000000-0005-0000-0000-00002E120000}"/>
    <cellStyle name="Normal 2 2 3 2 2 2 3 3 2 2" xfId="46638" xr:uid="{00000000-0005-0000-0000-00002F120000}"/>
    <cellStyle name="Normal 2 2 3 2 2 2 3 3 2 3" xfId="31414" xr:uid="{00000000-0005-0000-0000-000030120000}"/>
    <cellStyle name="Normal 2 2 3 2 2 2 3 3 3" xfId="11296" xr:uid="{00000000-0005-0000-0000-000031120000}"/>
    <cellStyle name="Normal 2 2 3 2 2 2 3 3 3 2" xfId="41621" xr:uid="{00000000-0005-0000-0000-000032120000}"/>
    <cellStyle name="Normal 2 2 3 2 2 2 3 3 3 3" xfId="26397" xr:uid="{00000000-0005-0000-0000-000033120000}"/>
    <cellStyle name="Normal 2 2 3 2 2 2 3 3 4" xfId="36608" xr:uid="{00000000-0005-0000-0000-000034120000}"/>
    <cellStyle name="Normal 2 2 3 2 2 2 3 3 5" xfId="21384" xr:uid="{00000000-0005-0000-0000-000035120000}"/>
    <cellStyle name="Normal 2 2 3 2 2 2 3 4" xfId="12974" xr:uid="{00000000-0005-0000-0000-000036120000}"/>
    <cellStyle name="Normal 2 2 3 2 2 2 3 4 2" xfId="43296" xr:uid="{00000000-0005-0000-0000-000037120000}"/>
    <cellStyle name="Normal 2 2 3 2 2 2 3 4 3" xfId="28072" xr:uid="{00000000-0005-0000-0000-000038120000}"/>
    <cellStyle name="Normal 2 2 3 2 2 2 3 5" xfId="7953" xr:uid="{00000000-0005-0000-0000-000039120000}"/>
    <cellStyle name="Normal 2 2 3 2 2 2 3 5 2" xfId="38279" xr:uid="{00000000-0005-0000-0000-00003A120000}"/>
    <cellStyle name="Normal 2 2 3 2 2 2 3 5 3" xfId="23055" xr:uid="{00000000-0005-0000-0000-00003B120000}"/>
    <cellStyle name="Normal 2 2 3 2 2 2 3 6" xfId="33267" xr:uid="{00000000-0005-0000-0000-00003C120000}"/>
    <cellStyle name="Normal 2 2 3 2 2 2 3 7" xfId="18042" xr:uid="{00000000-0005-0000-0000-00003D120000}"/>
    <cellStyle name="Normal 2 2 3 2 2 2 4" xfId="3735" xr:uid="{00000000-0005-0000-0000-00003E120000}"/>
    <cellStyle name="Normal 2 2 3 2 2 2 4 2" xfId="13809" xr:uid="{00000000-0005-0000-0000-00003F120000}"/>
    <cellStyle name="Normal 2 2 3 2 2 2 4 2 2" xfId="44131" xr:uid="{00000000-0005-0000-0000-000040120000}"/>
    <cellStyle name="Normal 2 2 3 2 2 2 4 2 3" xfId="28907" xr:uid="{00000000-0005-0000-0000-000041120000}"/>
    <cellStyle name="Normal 2 2 3 2 2 2 4 3" xfId="8789" xr:uid="{00000000-0005-0000-0000-000042120000}"/>
    <cellStyle name="Normal 2 2 3 2 2 2 4 3 2" xfId="39114" xr:uid="{00000000-0005-0000-0000-000043120000}"/>
    <cellStyle name="Normal 2 2 3 2 2 2 4 3 3" xfId="23890" xr:uid="{00000000-0005-0000-0000-000044120000}"/>
    <cellStyle name="Normal 2 2 3 2 2 2 4 4" xfId="34101" xr:uid="{00000000-0005-0000-0000-000045120000}"/>
    <cellStyle name="Normal 2 2 3 2 2 2 4 5" xfId="18877" xr:uid="{00000000-0005-0000-0000-000046120000}"/>
    <cellStyle name="Normal 2 2 3 2 2 2 5" xfId="5428" xr:uid="{00000000-0005-0000-0000-000047120000}"/>
    <cellStyle name="Normal 2 2 3 2 2 2 5 2" xfId="15480" xr:uid="{00000000-0005-0000-0000-000048120000}"/>
    <cellStyle name="Normal 2 2 3 2 2 2 5 2 2" xfId="45802" xr:uid="{00000000-0005-0000-0000-000049120000}"/>
    <cellStyle name="Normal 2 2 3 2 2 2 5 2 3" xfId="30578" xr:uid="{00000000-0005-0000-0000-00004A120000}"/>
    <cellStyle name="Normal 2 2 3 2 2 2 5 3" xfId="10460" xr:uid="{00000000-0005-0000-0000-00004B120000}"/>
    <cellStyle name="Normal 2 2 3 2 2 2 5 3 2" xfId="40785" xr:uid="{00000000-0005-0000-0000-00004C120000}"/>
    <cellStyle name="Normal 2 2 3 2 2 2 5 3 3" xfId="25561" xr:uid="{00000000-0005-0000-0000-00004D120000}"/>
    <cellStyle name="Normal 2 2 3 2 2 2 5 4" xfId="35772" xr:uid="{00000000-0005-0000-0000-00004E120000}"/>
    <cellStyle name="Normal 2 2 3 2 2 2 5 5" xfId="20548" xr:uid="{00000000-0005-0000-0000-00004F120000}"/>
    <cellStyle name="Normal 2 2 3 2 2 2 6" xfId="12138" xr:uid="{00000000-0005-0000-0000-000050120000}"/>
    <cellStyle name="Normal 2 2 3 2 2 2 6 2" xfId="42460" xr:uid="{00000000-0005-0000-0000-000051120000}"/>
    <cellStyle name="Normal 2 2 3 2 2 2 6 3" xfId="27236" xr:uid="{00000000-0005-0000-0000-000052120000}"/>
    <cellStyle name="Normal 2 2 3 2 2 2 7" xfId="7117" xr:uid="{00000000-0005-0000-0000-000053120000}"/>
    <cellStyle name="Normal 2 2 3 2 2 2 7 2" xfId="37443" xr:uid="{00000000-0005-0000-0000-000054120000}"/>
    <cellStyle name="Normal 2 2 3 2 2 2 7 3" xfId="22219" xr:uid="{00000000-0005-0000-0000-000055120000}"/>
    <cellStyle name="Normal 2 2 3 2 2 2 8" xfId="32431" xr:uid="{00000000-0005-0000-0000-000056120000}"/>
    <cellStyle name="Normal 2 2 3 2 2 2 9" xfId="17206" xr:uid="{00000000-0005-0000-0000-000057120000}"/>
    <cellStyle name="Normal 2 2 3 2 2 3" xfId="2253" xr:uid="{00000000-0005-0000-0000-000058120000}"/>
    <cellStyle name="Normal 2 2 3 2 2 3 2" xfId="3092" xr:uid="{00000000-0005-0000-0000-000059120000}"/>
    <cellStyle name="Normal 2 2 3 2 2 3 2 2" xfId="4782" xr:uid="{00000000-0005-0000-0000-00005A120000}"/>
    <cellStyle name="Normal 2 2 3 2 2 3 2 2 2" xfId="14855" xr:uid="{00000000-0005-0000-0000-00005B120000}"/>
    <cellStyle name="Normal 2 2 3 2 2 3 2 2 2 2" xfId="45177" xr:uid="{00000000-0005-0000-0000-00005C120000}"/>
    <cellStyle name="Normal 2 2 3 2 2 3 2 2 2 3" xfId="29953" xr:uid="{00000000-0005-0000-0000-00005D120000}"/>
    <cellStyle name="Normal 2 2 3 2 2 3 2 2 3" xfId="9835" xr:uid="{00000000-0005-0000-0000-00005E120000}"/>
    <cellStyle name="Normal 2 2 3 2 2 3 2 2 3 2" xfId="40160" xr:uid="{00000000-0005-0000-0000-00005F120000}"/>
    <cellStyle name="Normal 2 2 3 2 2 3 2 2 3 3" xfId="24936" xr:uid="{00000000-0005-0000-0000-000060120000}"/>
    <cellStyle name="Normal 2 2 3 2 2 3 2 2 4" xfId="35147" xr:uid="{00000000-0005-0000-0000-000061120000}"/>
    <cellStyle name="Normal 2 2 3 2 2 3 2 2 5" xfId="19923" xr:uid="{00000000-0005-0000-0000-000062120000}"/>
    <cellStyle name="Normal 2 2 3 2 2 3 2 3" xfId="6474" xr:uid="{00000000-0005-0000-0000-000063120000}"/>
    <cellStyle name="Normal 2 2 3 2 2 3 2 3 2" xfId="16526" xr:uid="{00000000-0005-0000-0000-000064120000}"/>
    <cellStyle name="Normal 2 2 3 2 2 3 2 3 2 2" xfId="46848" xr:uid="{00000000-0005-0000-0000-000065120000}"/>
    <cellStyle name="Normal 2 2 3 2 2 3 2 3 2 3" xfId="31624" xr:uid="{00000000-0005-0000-0000-000066120000}"/>
    <cellStyle name="Normal 2 2 3 2 2 3 2 3 3" xfId="11506" xr:uid="{00000000-0005-0000-0000-000067120000}"/>
    <cellStyle name="Normal 2 2 3 2 2 3 2 3 3 2" xfId="41831" xr:uid="{00000000-0005-0000-0000-000068120000}"/>
    <cellStyle name="Normal 2 2 3 2 2 3 2 3 3 3" xfId="26607" xr:uid="{00000000-0005-0000-0000-000069120000}"/>
    <cellStyle name="Normal 2 2 3 2 2 3 2 3 4" xfId="36818" xr:uid="{00000000-0005-0000-0000-00006A120000}"/>
    <cellStyle name="Normal 2 2 3 2 2 3 2 3 5" xfId="21594" xr:uid="{00000000-0005-0000-0000-00006B120000}"/>
    <cellStyle name="Normal 2 2 3 2 2 3 2 4" xfId="13184" xr:uid="{00000000-0005-0000-0000-00006C120000}"/>
    <cellStyle name="Normal 2 2 3 2 2 3 2 4 2" xfId="43506" xr:uid="{00000000-0005-0000-0000-00006D120000}"/>
    <cellStyle name="Normal 2 2 3 2 2 3 2 4 3" xfId="28282" xr:uid="{00000000-0005-0000-0000-00006E120000}"/>
    <cellStyle name="Normal 2 2 3 2 2 3 2 5" xfId="8163" xr:uid="{00000000-0005-0000-0000-00006F120000}"/>
    <cellStyle name="Normal 2 2 3 2 2 3 2 5 2" xfId="38489" xr:uid="{00000000-0005-0000-0000-000070120000}"/>
    <cellStyle name="Normal 2 2 3 2 2 3 2 5 3" xfId="23265" xr:uid="{00000000-0005-0000-0000-000071120000}"/>
    <cellStyle name="Normal 2 2 3 2 2 3 2 6" xfId="33477" xr:uid="{00000000-0005-0000-0000-000072120000}"/>
    <cellStyle name="Normal 2 2 3 2 2 3 2 7" xfId="18252" xr:uid="{00000000-0005-0000-0000-000073120000}"/>
    <cellStyle name="Normal 2 2 3 2 2 3 3" xfId="3945" xr:uid="{00000000-0005-0000-0000-000074120000}"/>
    <cellStyle name="Normal 2 2 3 2 2 3 3 2" xfId="14019" xr:uid="{00000000-0005-0000-0000-000075120000}"/>
    <cellStyle name="Normal 2 2 3 2 2 3 3 2 2" xfId="44341" xr:uid="{00000000-0005-0000-0000-000076120000}"/>
    <cellStyle name="Normal 2 2 3 2 2 3 3 2 3" xfId="29117" xr:uid="{00000000-0005-0000-0000-000077120000}"/>
    <cellStyle name="Normal 2 2 3 2 2 3 3 3" xfId="8999" xr:uid="{00000000-0005-0000-0000-000078120000}"/>
    <cellStyle name="Normal 2 2 3 2 2 3 3 3 2" xfId="39324" xr:uid="{00000000-0005-0000-0000-000079120000}"/>
    <cellStyle name="Normal 2 2 3 2 2 3 3 3 3" xfId="24100" xr:uid="{00000000-0005-0000-0000-00007A120000}"/>
    <cellStyle name="Normal 2 2 3 2 2 3 3 4" xfId="34311" xr:uid="{00000000-0005-0000-0000-00007B120000}"/>
    <cellStyle name="Normal 2 2 3 2 2 3 3 5" xfId="19087" xr:uid="{00000000-0005-0000-0000-00007C120000}"/>
    <cellStyle name="Normal 2 2 3 2 2 3 4" xfId="5638" xr:uid="{00000000-0005-0000-0000-00007D120000}"/>
    <cellStyle name="Normal 2 2 3 2 2 3 4 2" xfId="15690" xr:uid="{00000000-0005-0000-0000-00007E120000}"/>
    <cellStyle name="Normal 2 2 3 2 2 3 4 2 2" xfId="46012" xr:uid="{00000000-0005-0000-0000-00007F120000}"/>
    <cellStyle name="Normal 2 2 3 2 2 3 4 2 3" xfId="30788" xr:uid="{00000000-0005-0000-0000-000080120000}"/>
    <cellStyle name="Normal 2 2 3 2 2 3 4 3" xfId="10670" xr:uid="{00000000-0005-0000-0000-000081120000}"/>
    <cellStyle name="Normal 2 2 3 2 2 3 4 3 2" xfId="40995" xr:uid="{00000000-0005-0000-0000-000082120000}"/>
    <cellStyle name="Normal 2 2 3 2 2 3 4 3 3" xfId="25771" xr:uid="{00000000-0005-0000-0000-000083120000}"/>
    <cellStyle name="Normal 2 2 3 2 2 3 4 4" xfId="35982" xr:uid="{00000000-0005-0000-0000-000084120000}"/>
    <cellStyle name="Normal 2 2 3 2 2 3 4 5" xfId="20758" xr:uid="{00000000-0005-0000-0000-000085120000}"/>
    <cellStyle name="Normal 2 2 3 2 2 3 5" xfId="12348" xr:uid="{00000000-0005-0000-0000-000086120000}"/>
    <cellStyle name="Normal 2 2 3 2 2 3 5 2" xfId="42670" xr:uid="{00000000-0005-0000-0000-000087120000}"/>
    <cellStyle name="Normal 2 2 3 2 2 3 5 3" xfId="27446" xr:uid="{00000000-0005-0000-0000-000088120000}"/>
    <cellStyle name="Normal 2 2 3 2 2 3 6" xfId="7327" xr:uid="{00000000-0005-0000-0000-000089120000}"/>
    <cellStyle name="Normal 2 2 3 2 2 3 6 2" xfId="37653" xr:uid="{00000000-0005-0000-0000-00008A120000}"/>
    <cellStyle name="Normal 2 2 3 2 2 3 6 3" xfId="22429" xr:uid="{00000000-0005-0000-0000-00008B120000}"/>
    <cellStyle name="Normal 2 2 3 2 2 3 7" xfId="32641" xr:uid="{00000000-0005-0000-0000-00008C120000}"/>
    <cellStyle name="Normal 2 2 3 2 2 3 8" xfId="17416" xr:uid="{00000000-0005-0000-0000-00008D120000}"/>
    <cellStyle name="Normal 2 2 3 2 2 4" xfId="2674" xr:uid="{00000000-0005-0000-0000-00008E120000}"/>
    <cellStyle name="Normal 2 2 3 2 2 4 2" xfId="4364" xr:uid="{00000000-0005-0000-0000-00008F120000}"/>
    <cellStyle name="Normal 2 2 3 2 2 4 2 2" xfId="14437" xr:uid="{00000000-0005-0000-0000-000090120000}"/>
    <cellStyle name="Normal 2 2 3 2 2 4 2 2 2" xfId="44759" xr:uid="{00000000-0005-0000-0000-000091120000}"/>
    <cellStyle name="Normal 2 2 3 2 2 4 2 2 3" xfId="29535" xr:uid="{00000000-0005-0000-0000-000092120000}"/>
    <cellStyle name="Normal 2 2 3 2 2 4 2 3" xfId="9417" xr:uid="{00000000-0005-0000-0000-000093120000}"/>
    <cellStyle name="Normal 2 2 3 2 2 4 2 3 2" xfId="39742" xr:uid="{00000000-0005-0000-0000-000094120000}"/>
    <cellStyle name="Normal 2 2 3 2 2 4 2 3 3" xfId="24518" xr:uid="{00000000-0005-0000-0000-000095120000}"/>
    <cellStyle name="Normal 2 2 3 2 2 4 2 4" xfId="34729" xr:uid="{00000000-0005-0000-0000-000096120000}"/>
    <cellStyle name="Normal 2 2 3 2 2 4 2 5" xfId="19505" xr:uid="{00000000-0005-0000-0000-000097120000}"/>
    <cellStyle name="Normal 2 2 3 2 2 4 3" xfId="6056" xr:uid="{00000000-0005-0000-0000-000098120000}"/>
    <cellStyle name="Normal 2 2 3 2 2 4 3 2" xfId="16108" xr:uid="{00000000-0005-0000-0000-000099120000}"/>
    <cellStyle name="Normal 2 2 3 2 2 4 3 2 2" xfId="46430" xr:uid="{00000000-0005-0000-0000-00009A120000}"/>
    <cellStyle name="Normal 2 2 3 2 2 4 3 2 3" xfId="31206" xr:uid="{00000000-0005-0000-0000-00009B120000}"/>
    <cellStyle name="Normal 2 2 3 2 2 4 3 3" xfId="11088" xr:uid="{00000000-0005-0000-0000-00009C120000}"/>
    <cellStyle name="Normal 2 2 3 2 2 4 3 3 2" xfId="41413" xr:uid="{00000000-0005-0000-0000-00009D120000}"/>
    <cellStyle name="Normal 2 2 3 2 2 4 3 3 3" xfId="26189" xr:uid="{00000000-0005-0000-0000-00009E120000}"/>
    <cellStyle name="Normal 2 2 3 2 2 4 3 4" xfId="36400" xr:uid="{00000000-0005-0000-0000-00009F120000}"/>
    <cellStyle name="Normal 2 2 3 2 2 4 3 5" xfId="21176" xr:uid="{00000000-0005-0000-0000-0000A0120000}"/>
    <cellStyle name="Normal 2 2 3 2 2 4 4" xfId="12766" xr:uid="{00000000-0005-0000-0000-0000A1120000}"/>
    <cellStyle name="Normal 2 2 3 2 2 4 4 2" xfId="43088" xr:uid="{00000000-0005-0000-0000-0000A2120000}"/>
    <cellStyle name="Normal 2 2 3 2 2 4 4 3" xfId="27864" xr:uid="{00000000-0005-0000-0000-0000A3120000}"/>
    <cellStyle name="Normal 2 2 3 2 2 4 5" xfId="7745" xr:uid="{00000000-0005-0000-0000-0000A4120000}"/>
    <cellStyle name="Normal 2 2 3 2 2 4 5 2" xfId="38071" xr:uid="{00000000-0005-0000-0000-0000A5120000}"/>
    <cellStyle name="Normal 2 2 3 2 2 4 5 3" xfId="22847" xr:uid="{00000000-0005-0000-0000-0000A6120000}"/>
    <cellStyle name="Normal 2 2 3 2 2 4 6" xfId="33059" xr:uid="{00000000-0005-0000-0000-0000A7120000}"/>
    <cellStyle name="Normal 2 2 3 2 2 4 7" xfId="17834" xr:uid="{00000000-0005-0000-0000-0000A8120000}"/>
    <cellStyle name="Normal 2 2 3 2 2 5" xfId="3527" xr:uid="{00000000-0005-0000-0000-0000A9120000}"/>
    <cellStyle name="Normal 2 2 3 2 2 5 2" xfId="13601" xr:uid="{00000000-0005-0000-0000-0000AA120000}"/>
    <cellStyle name="Normal 2 2 3 2 2 5 2 2" xfId="43923" xr:uid="{00000000-0005-0000-0000-0000AB120000}"/>
    <cellStyle name="Normal 2 2 3 2 2 5 2 3" xfId="28699" xr:uid="{00000000-0005-0000-0000-0000AC120000}"/>
    <cellStyle name="Normal 2 2 3 2 2 5 3" xfId="8581" xr:uid="{00000000-0005-0000-0000-0000AD120000}"/>
    <cellStyle name="Normal 2 2 3 2 2 5 3 2" xfId="38906" xr:uid="{00000000-0005-0000-0000-0000AE120000}"/>
    <cellStyle name="Normal 2 2 3 2 2 5 3 3" xfId="23682" xr:uid="{00000000-0005-0000-0000-0000AF120000}"/>
    <cellStyle name="Normal 2 2 3 2 2 5 4" xfId="33893" xr:uid="{00000000-0005-0000-0000-0000B0120000}"/>
    <cellStyle name="Normal 2 2 3 2 2 5 5" xfId="18669" xr:uid="{00000000-0005-0000-0000-0000B1120000}"/>
    <cellStyle name="Normal 2 2 3 2 2 6" xfId="5220" xr:uid="{00000000-0005-0000-0000-0000B2120000}"/>
    <cellStyle name="Normal 2 2 3 2 2 6 2" xfId="15272" xr:uid="{00000000-0005-0000-0000-0000B3120000}"/>
    <cellStyle name="Normal 2 2 3 2 2 6 2 2" xfId="45594" xr:uid="{00000000-0005-0000-0000-0000B4120000}"/>
    <cellStyle name="Normal 2 2 3 2 2 6 2 3" xfId="30370" xr:uid="{00000000-0005-0000-0000-0000B5120000}"/>
    <cellStyle name="Normal 2 2 3 2 2 6 3" xfId="10252" xr:uid="{00000000-0005-0000-0000-0000B6120000}"/>
    <cellStyle name="Normal 2 2 3 2 2 6 3 2" xfId="40577" xr:uid="{00000000-0005-0000-0000-0000B7120000}"/>
    <cellStyle name="Normal 2 2 3 2 2 6 3 3" xfId="25353" xr:uid="{00000000-0005-0000-0000-0000B8120000}"/>
    <cellStyle name="Normal 2 2 3 2 2 6 4" xfId="35564" xr:uid="{00000000-0005-0000-0000-0000B9120000}"/>
    <cellStyle name="Normal 2 2 3 2 2 6 5" xfId="20340" xr:uid="{00000000-0005-0000-0000-0000BA120000}"/>
    <cellStyle name="Normal 2 2 3 2 2 7" xfId="11930" xr:uid="{00000000-0005-0000-0000-0000BB120000}"/>
    <cellStyle name="Normal 2 2 3 2 2 7 2" xfId="42252" xr:uid="{00000000-0005-0000-0000-0000BC120000}"/>
    <cellStyle name="Normal 2 2 3 2 2 7 3" xfId="27028" xr:uid="{00000000-0005-0000-0000-0000BD120000}"/>
    <cellStyle name="Normal 2 2 3 2 2 8" xfId="6909" xr:uid="{00000000-0005-0000-0000-0000BE120000}"/>
    <cellStyle name="Normal 2 2 3 2 2 8 2" xfId="37235" xr:uid="{00000000-0005-0000-0000-0000BF120000}"/>
    <cellStyle name="Normal 2 2 3 2 2 8 3" xfId="22011" xr:uid="{00000000-0005-0000-0000-0000C0120000}"/>
    <cellStyle name="Normal 2 2 3 2 2 9" xfId="32223" xr:uid="{00000000-0005-0000-0000-0000C1120000}"/>
    <cellStyle name="Normal 2 2 3 2 3" xfId="1936" xr:uid="{00000000-0005-0000-0000-0000C2120000}"/>
    <cellStyle name="Normal 2 2 3 2 3 2" xfId="2357" xr:uid="{00000000-0005-0000-0000-0000C3120000}"/>
    <cellStyle name="Normal 2 2 3 2 3 2 2" xfId="3196" xr:uid="{00000000-0005-0000-0000-0000C4120000}"/>
    <cellStyle name="Normal 2 2 3 2 3 2 2 2" xfId="4886" xr:uid="{00000000-0005-0000-0000-0000C5120000}"/>
    <cellStyle name="Normal 2 2 3 2 3 2 2 2 2" xfId="14959" xr:uid="{00000000-0005-0000-0000-0000C6120000}"/>
    <cellStyle name="Normal 2 2 3 2 3 2 2 2 2 2" xfId="45281" xr:uid="{00000000-0005-0000-0000-0000C7120000}"/>
    <cellStyle name="Normal 2 2 3 2 3 2 2 2 2 3" xfId="30057" xr:uid="{00000000-0005-0000-0000-0000C8120000}"/>
    <cellStyle name="Normal 2 2 3 2 3 2 2 2 3" xfId="9939" xr:uid="{00000000-0005-0000-0000-0000C9120000}"/>
    <cellStyle name="Normal 2 2 3 2 3 2 2 2 3 2" xfId="40264" xr:uid="{00000000-0005-0000-0000-0000CA120000}"/>
    <cellStyle name="Normal 2 2 3 2 3 2 2 2 3 3" xfId="25040" xr:uid="{00000000-0005-0000-0000-0000CB120000}"/>
    <cellStyle name="Normal 2 2 3 2 3 2 2 2 4" xfId="35251" xr:uid="{00000000-0005-0000-0000-0000CC120000}"/>
    <cellStyle name="Normal 2 2 3 2 3 2 2 2 5" xfId="20027" xr:uid="{00000000-0005-0000-0000-0000CD120000}"/>
    <cellStyle name="Normal 2 2 3 2 3 2 2 3" xfId="6578" xr:uid="{00000000-0005-0000-0000-0000CE120000}"/>
    <cellStyle name="Normal 2 2 3 2 3 2 2 3 2" xfId="16630" xr:uid="{00000000-0005-0000-0000-0000CF120000}"/>
    <cellStyle name="Normal 2 2 3 2 3 2 2 3 2 2" xfId="46952" xr:uid="{00000000-0005-0000-0000-0000D0120000}"/>
    <cellStyle name="Normal 2 2 3 2 3 2 2 3 2 3" xfId="31728" xr:uid="{00000000-0005-0000-0000-0000D1120000}"/>
    <cellStyle name="Normal 2 2 3 2 3 2 2 3 3" xfId="11610" xr:uid="{00000000-0005-0000-0000-0000D2120000}"/>
    <cellStyle name="Normal 2 2 3 2 3 2 2 3 3 2" xfId="41935" xr:uid="{00000000-0005-0000-0000-0000D3120000}"/>
    <cellStyle name="Normal 2 2 3 2 3 2 2 3 3 3" xfId="26711" xr:uid="{00000000-0005-0000-0000-0000D4120000}"/>
    <cellStyle name="Normal 2 2 3 2 3 2 2 3 4" xfId="36922" xr:uid="{00000000-0005-0000-0000-0000D5120000}"/>
    <cellStyle name="Normal 2 2 3 2 3 2 2 3 5" xfId="21698" xr:uid="{00000000-0005-0000-0000-0000D6120000}"/>
    <cellStyle name="Normal 2 2 3 2 3 2 2 4" xfId="13288" xr:uid="{00000000-0005-0000-0000-0000D7120000}"/>
    <cellStyle name="Normal 2 2 3 2 3 2 2 4 2" xfId="43610" xr:uid="{00000000-0005-0000-0000-0000D8120000}"/>
    <cellStyle name="Normal 2 2 3 2 3 2 2 4 3" xfId="28386" xr:uid="{00000000-0005-0000-0000-0000D9120000}"/>
    <cellStyle name="Normal 2 2 3 2 3 2 2 5" xfId="8267" xr:uid="{00000000-0005-0000-0000-0000DA120000}"/>
    <cellStyle name="Normal 2 2 3 2 3 2 2 5 2" xfId="38593" xr:uid="{00000000-0005-0000-0000-0000DB120000}"/>
    <cellStyle name="Normal 2 2 3 2 3 2 2 5 3" xfId="23369" xr:uid="{00000000-0005-0000-0000-0000DC120000}"/>
    <cellStyle name="Normal 2 2 3 2 3 2 2 6" xfId="33581" xr:uid="{00000000-0005-0000-0000-0000DD120000}"/>
    <cellStyle name="Normal 2 2 3 2 3 2 2 7" xfId="18356" xr:uid="{00000000-0005-0000-0000-0000DE120000}"/>
    <cellStyle name="Normal 2 2 3 2 3 2 3" xfId="4049" xr:uid="{00000000-0005-0000-0000-0000DF120000}"/>
    <cellStyle name="Normal 2 2 3 2 3 2 3 2" xfId="14123" xr:uid="{00000000-0005-0000-0000-0000E0120000}"/>
    <cellStyle name="Normal 2 2 3 2 3 2 3 2 2" xfId="44445" xr:uid="{00000000-0005-0000-0000-0000E1120000}"/>
    <cellStyle name="Normal 2 2 3 2 3 2 3 2 3" xfId="29221" xr:uid="{00000000-0005-0000-0000-0000E2120000}"/>
    <cellStyle name="Normal 2 2 3 2 3 2 3 3" xfId="9103" xr:uid="{00000000-0005-0000-0000-0000E3120000}"/>
    <cellStyle name="Normal 2 2 3 2 3 2 3 3 2" xfId="39428" xr:uid="{00000000-0005-0000-0000-0000E4120000}"/>
    <cellStyle name="Normal 2 2 3 2 3 2 3 3 3" xfId="24204" xr:uid="{00000000-0005-0000-0000-0000E5120000}"/>
    <cellStyle name="Normal 2 2 3 2 3 2 3 4" xfId="34415" xr:uid="{00000000-0005-0000-0000-0000E6120000}"/>
    <cellStyle name="Normal 2 2 3 2 3 2 3 5" xfId="19191" xr:uid="{00000000-0005-0000-0000-0000E7120000}"/>
    <cellStyle name="Normal 2 2 3 2 3 2 4" xfId="5742" xr:uid="{00000000-0005-0000-0000-0000E8120000}"/>
    <cellStyle name="Normal 2 2 3 2 3 2 4 2" xfId="15794" xr:uid="{00000000-0005-0000-0000-0000E9120000}"/>
    <cellStyle name="Normal 2 2 3 2 3 2 4 2 2" xfId="46116" xr:uid="{00000000-0005-0000-0000-0000EA120000}"/>
    <cellStyle name="Normal 2 2 3 2 3 2 4 2 3" xfId="30892" xr:uid="{00000000-0005-0000-0000-0000EB120000}"/>
    <cellStyle name="Normal 2 2 3 2 3 2 4 3" xfId="10774" xr:uid="{00000000-0005-0000-0000-0000EC120000}"/>
    <cellStyle name="Normal 2 2 3 2 3 2 4 3 2" xfId="41099" xr:uid="{00000000-0005-0000-0000-0000ED120000}"/>
    <cellStyle name="Normal 2 2 3 2 3 2 4 3 3" xfId="25875" xr:uid="{00000000-0005-0000-0000-0000EE120000}"/>
    <cellStyle name="Normal 2 2 3 2 3 2 4 4" xfId="36086" xr:uid="{00000000-0005-0000-0000-0000EF120000}"/>
    <cellStyle name="Normal 2 2 3 2 3 2 4 5" xfId="20862" xr:uid="{00000000-0005-0000-0000-0000F0120000}"/>
    <cellStyle name="Normal 2 2 3 2 3 2 5" xfId="12452" xr:uid="{00000000-0005-0000-0000-0000F1120000}"/>
    <cellStyle name="Normal 2 2 3 2 3 2 5 2" xfId="42774" xr:uid="{00000000-0005-0000-0000-0000F2120000}"/>
    <cellStyle name="Normal 2 2 3 2 3 2 5 3" xfId="27550" xr:uid="{00000000-0005-0000-0000-0000F3120000}"/>
    <cellStyle name="Normal 2 2 3 2 3 2 6" xfId="7431" xr:uid="{00000000-0005-0000-0000-0000F4120000}"/>
    <cellStyle name="Normal 2 2 3 2 3 2 6 2" xfId="37757" xr:uid="{00000000-0005-0000-0000-0000F5120000}"/>
    <cellStyle name="Normal 2 2 3 2 3 2 6 3" xfId="22533" xr:uid="{00000000-0005-0000-0000-0000F6120000}"/>
    <cellStyle name="Normal 2 2 3 2 3 2 7" xfId="32745" xr:uid="{00000000-0005-0000-0000-0000F7120000}"/>
    <cellStyle name="Normal 2 2 3 2 3 2 8" xfId="17520" xr:uid="{00000000-0005-0000-0000-0000F8120000}"/>
    <cellStyle name="Normal 2 2 3 2 3 3" xfId="2778" xr:uid="{00000000-0005-0000-0000-0000F9120000}"/>
    <cellStyle name="Normal 2 2 3 2 3 3 2" xfId="4468" xr:uid="{00000000-0005-0000-0000-0000FA120000}"/>
    <cellStyle name="Normal 2 2 3 2 3 3 2 2" xfId="14541" xr:uid="{00000000-0005-0000-0000-0000FB120000}"/>
    <cellStyle name="Normal 2 2 3 2 3 3 2 2 2" xfId="44863" xr:uid="{00000000-0005-0000-0000-0000FC120000}"/>
    <cellStyle name="Normal 2 2 3 2 3 3 2 2 3" xfId="29639" xr:uid="{00000000-0005-0000-0000-0000FD120000}"/>
    <cellStyle name="Normal 2 2 3 2 3 3 2 3" xfId="9521" xr:uid="{00000000-0005-0000-0000-0000FE120000}"/>
    <cellStyle name="Normal 2 2 3 2 3 3 2 3 2" xfId="39846" xr:uid="{00000000-0005-0000-0000-0000FF120000}"/>
    <cellStyle name="Normal 2 2 3 2 3 3 2 3 3" xfId="24622" xr:uid="{00000000-0005-0000-0000-000000130000}"/>
    <cellStyle name="Normal 2 2 3 2 3 3 2 4" xfId="34833" xr:uid="{00000000-0005-0000-0000-000001130000}"/>
    <cellStyle name="Normal 2 2 3 2 3 3 2 5" xfId="19609" xr:uid="{00000000-0005-0000-0000-000002130000}"/>
    <cellStyle name="Normal 2 2 3 2 3 3 3" xfId="6160" xr:uid="{00000000-0005-0000-0000-000003130000}"/>
    <cellStyle name="Normal 2 2 3 2 3 3 3 2" xfId="16212" xr:uid="{00000000-0005-0000-0000-000004130000}"/>
    <cellStyle name="Normal 2 2 3 2 3 3 3 2 2" xfId="46534" xr:uid="{00000000-0005-0000-0000-000005130000}"/>
    <cellStyle name="Normal 2 2 3 2 3 3 3 2 3" xfId="31310" xr:uid="{00000000-0005-0000-0000-000006130000}"/>
    <cellStyle name="Normal 2 2 3 2 3 3 3 3" xfId="11192" xr:uid="{00000000-0005-0000-0000-000007130000}"/>
    <cellStyle name="Normal 2 2 3 2 3 3 3 3 2" xfId="41517" xr:uid="{00000000-0005-0000-0000-000008130000}"/>
    <cellStyle name="Normal 2 2 3 2 3 3 3 3 3" xfId="26293" xr:uid="{00000000-0005-0000-0000-000009130000}"/>
    <cellStyle name="Normal 2 2 3 2 3 3 3 4" xfId="36504" xr:uid="{00000000-0005-0000-0000-00000A130000}"/>
    <cellStyle name="Normal 2 2 3 2 3 3 3 5" xfId="21280" xr:uid="{00000000-0005-0000-0000-00000B130000}"/>
    <cellStyle name="Normal 2 2 3 2 3 3 4" xfId="12870" xr:uid="{00000000-0005-0000-0000-00000C130000}"/>
    <cellStyle name="Normal 2 2 3 2 3 3 4 2" xfId="43192" xr:uid="{00000000-0005-0000-0000-00000D130000}"/>
    <cellStyle name="Normal 2 2 3 2 3 3 4 3" xfId="27968" xr:uid="{00000000-0005-0000-0000-00000E130000}"/>
    <cellStyle name="Normal 2 2 3 2 3 3 5" xfId="7849" xr:uid="{00000000-0005-0000-0000-00000F130000}"/>
    <cellStyle name="Normal 2 2 3 2 3 3 5 2" xfId="38175" xr:uid="{00000000-0005-0000-0000-000010130000}"/>
    <cellStyle name="Normal 2 2 3 2 3 3 5 3" xfId="22951" xr:uid="{00000000-0005-0000-0000-000011130000}"/>
    <cellStyle name="Normal 2 2 3 2 3 3 6" xfId="33163" xr:uid="{00000000-0005-0000-0000-000012130000}"/>
    <cellStyle name="Normal 2 2 3 2 3 3 7" xfId="17938" xr:uid="{00000000-0005-0000-0000-000013130000}"/>
    <cellStyle name="Normal 2 2 3 2 3 4" xfId="3631" xr:uid="{00000000-0005-0000-0000-000014130000}"/>
    <cellStyle name="Normal 2 2 3 2 3 4 2" xfId="13705" xr:uid="{00000000-0005-0000-0000-000015130000}"/>
    <cellStyle name="Normal 2 2 3 2 3 4 2 2" xfId="44027" xr:uid="{00000000-0005-0000-0000-000016130000}"/>
    <cellStyle name="Normal 2 2 3 2 3 4 2 3" xfId="28803" xr:uid="{00000000-0005-0000-0000-000017130000}"/>
    <cellStyle name="Normal 2 2 3 2 3 4 3" xfId="8685" xr:uid="{00000000-0005-0000-0000-000018130000}"/>
    <cellStyle name="Normal 2 2 3 2 3 4 3 2" xfId="39010" xr:uid="{00000000-0005-0000-0000-000019130000}"/>
    <cellStyle name="Normal 2 2 3 2 3 4 3 3" xfId="23786" xr:uid="{00000000-0005-0000-0000-00001A130000}"/>
    <cellStyle name="Normal 2 2 3 2 3 4 4" xfId="33997" xr:uid="{00000000-0005-0000-0000-00001B130000}"/>
    <cellStyle name="Normal 2 2 3 2 3 4 5" xfId="18773" xr:uid="{00000000-0005-0000-0000-00001C130000}"/>
    <cellStyle name="Normal 2 2 3 2 3 5" xfId="5324" xr:uid="{00000000-0005-0000-0000-00001D130000}"/>
    <cellStyle name="Normal 2 2 3 2 3 5 2" xfId="15376" xr:uid="{00000000-0005-0000-0000-00001E130000}"/>
    <cellStyle name="Normal 2 2 3 2 3 5 2 2" xfId="45698" xr:uid="{00000000-0005-0000-0000-00001F130000}"/>
    <cellStyle name="Normal 2 2 3 2 3 5 2 3" xfId="30474" xr:uid="{00000000-0005-0000-0000-000020130000}"/>
    <cellStyle name="Normal 2 2 3 2 3 5 3" xfId="10356" xr:uid="{00000000-0005-0000-0000-000021130000}"/>
    <cellStyle name="Normal 2 2 3 2 3 5 3 2" xfId="40681" xr:uid="{00000000-0005-0000-0000-000022130000}"/>
    <cellStyle name="Normal 2 2 3 2 3 5 3 3" xfId="25457" xr:uid="{00000000-0005-0000-0000-000023130000}"/>
    <cellStyle name="Normal 2 2 3 2 3 5 4" xfId="35668" xr:uid="{00000000-0005-0000-0000-000024130000}"/>
    <cellStyle name="Normal 2 2 3 2 3 5 5" xfId="20444" xr:uid="{00000000-0005-0000-0000-000025130000}"/>
    <cellStyle name="Normal 2 2 3 2 3 6" xfId="12034" xr:uid="{00000000-0005-0000-0000-000026130000}"/>
    <cellStyle name="Normal 2 2 3 2 3 6 2" xfId="42356" xr:uid="{00000000-0005-0000-0000-000027130000}"/>
    <cellStyle name="Normal 2 2 3 2 3 6 3" xfId="27132" xr:uid="{00000000-0005-0000-0000-000028130000}"/>
    <cellStyle name="Normal 2 2 3 2 3 7" xfId="7013" xr:uid="{00000000-0005-0000-0000-000029130000}"/>
    <cellStyle name="Normal 2 2 3 2 3 7 2" xfId="37339" xr:uid="{00000000-0005-0000-0000-00002A130000}"/>
    <cellStyle name="Normal 2 2 3 2 3 7 3" xfId="22115" xr:uid="{00000000-0005-0000-0000-00002B130000}"/>
    <cellStyle name="Normal 2 2 3 2 3 8" xfId="32327" xr:uid="{00000000-0005-0000-0000-00002C130000}"/>
    <cellStyle name="Normal 2 2 3 2 3 9" xfId="17102" xr:uid="{00000000-0005-0000-0000-00002D130000}"/>
    <cellStyle name="Normal 2 2 3 2 4" xfId="2149" xr:uid="{00000000-0005-0000-0000-00002E130000}"/>
    <cellStyle name="Normal 2 2 3 2 4 2" xfId="2988" xr:uid="{00000000-0005-0000-0000-00002F130000}"/>
    <cellStyle name="Normal 2 2 3 2 4 2 2" xfId="4678" xr:uid="{00000000-0005-0000-0000-000030130000}"/>
    <cellStyle name="Normal 2 2 3 2 4 2 2 2" xfId="14751" xr:uid="{00000000-0005-0000-0000-000031130000}"/>
    <cellStyle name="Normal 2 2 3 2 4 2 2 2 2" xfId="45073" xr:uid="{00000000-0005-0000-0000-000032130000}"/>
    <cellStyle name="Normal 2 2 3 2 4 2 2 2 3" xfId="29849" xr:uid="{00000000-0005-0000-0000-000033130000}"/>
    <cellStyle name="Normal 2 2 3 2 4 2 2 3" xfId="9731" xr:uid="{00000000-0005-0000-0000-000034130000}"/>
    <cellStyle name="Normal 2 2 3 2 4 2 2 3 2" xfId="40056" xr:uid="{00000000-0005-0000-0000-000035130000}"/>
    <cellStyle name="Normal 2 2 3 2 4 2 2 3 3" xfId="24832" xr:uid="{00000000-0005-0000-0000-000036130000}"/>
    <cellStyle name="Normal 2 2 3 2 4 2 2 4" xfId="35043" xr:uid="{00000000-0005-0000-0000-000037130000}"/>
    <cellStyle name="Normal 2 2 3 2 4 2 2 5" xfId="19819" xr:uid="{00000000-0005-0000-0000-000038130000}"/>
    <cellStyle name="Normal 2 2 3 2 4 2 3" xfId="6370" xr:uid="{00000000-0005-0000-0000-000039130000}"/>
    <cellStyle name="Normal 2 2 3 2 4 2 3 2" xfId="16422" xr:uid="{00000000-0005-0000-0000-00003A130000}"/>
    <cellStyle name="Normal 2 2 3 2 4 2 3 2 2" xfId="46744" xr:uid="{00000000-0005-0000-0000-00003B130000}"/>
    <cellStyle name="Normal 2 2 3 2 4 2 3 2 3" xfId="31520" xr:uid="{00000000-0005-0000-0000-00003C130000}"/>
    <cellStyle name="Normal 2 2 3 2 4 2 3 3" xfId="11402" xr:uid="{00000000-0005-0000-0000-00003D130000}"/>
    <cellStyle name="Normal 2 2 3 2 4 2 3 3 2" xfId="41727" xr:uid="{00000000-0005-0000-0000-00003E130000}"/>
    <cellStyle name="Normal 2 2 3 2 4 2 3 3 3" xfId="26503" xr:uid="{00000000-0005-0000-0000-00003F130000}"/>
    <cellStyle name="Normal 2 2 3 2 4 2 3 4" xfId="36714" xr:uid="{00000000-0005-0000-0000-000040130000}"/>
    <cellStyle name="Normal 2 2 3 2 4 2 3 5" xfId="21490" xr:uid="{00000000-0005-0000-0000-000041130000}"/>
    <cellStyle name="Normal 2 2 3 2 4 2 4" xfId="13080" xr:uid="{00000000-0005-0000-0000-000042130000}"/>
    <cellStyle name="Normal 2 2 3 2 4 2 4 2" xfId="43402" xr:uid="{00000000-0005-0000-0000-000043130000}"/>
    <cellStyle name="Normal 2 2 3 2 4 2 4 3" xfId="28178" xr:uid="{00000000-0005-0000-0000-000044130000}"/>
    <cellStyle name="Normal 2 2 3 2 4 2 5" xfId="8059" xr:uid="{00000000-0005-0000-0000-000045130000}"/>
    <cellStyle name="Normal 2 2 3 2 4 2 5 2" xfId="38385" xr:uid="{00000000-0005-0000-0000-000046130000}"/>
    <cellStyle name="Normal 2 2 3 2 4 2 5 3" xfId="23161" xr:uid="{00000000-0005-0000-0000-000047130000}"/>
    <cellStyle name="Normal 2 2 3 2 4 2 6" xfId="33373" xr:uid="{00000000-0005-0000-0000-000048130000}"/>
    <cellStyle name="Normal 2 2 3 2 4 2 7" xfId="18148" xr:uid="{00000000-0005-0000-0000-000049130000}"/>
    <cellStyle name="Normal 2 2 3 2 4 3" xfId="3841" xr:uid="{00000000-0005-0000-0000-00004A130000}"/>
    <cellStyle name="Normal 2 2 3 2 4 3 2" xfId="13915" xr:uid="{00000000-0005-0000-0000-00004B130000}"/>
    <cellStyle name="Normal 2 2 3 2 4 3 2 2" xfId="44237" xr:uid="{00000000-0005-0000-0000-00004C130000}"/>
    <cellStyle name="Normal 2 2 3 2 4 3 2 3" xfId="29013" xr:uid="{00000000-0005-0000-0000-00004D130000}"/>
    <cellStyle name="Normal 2 2 3 2 4 3 3" xfId="8895" xr:uid="{00000000-0005-0000-0000-00004E130000}"/>
    <cellStyle name="Normal 2 2 3 2 4 3 3 2" xfId="39220" xr:uid="{00000000-0005-0000-0000-00004F130000}"/>
    <cellStyle name="Normal 2 2 3 2 4 3 3 3" xfId="23996" xr:uid="{00000000-0005-0000-0000-000050130000}"/>
    <cellStyle name="Normal 2 2 3 2 4 3 4" xfId="34207" xr:uid="{00000000-0005-0000-0000-000051130000}"/>
    <cellStyle name="Normal 2 2 3 2 4 3 5" xfId="18983" xr:uid="{00000000-0005-0000-0000-000052130000}"/>
    <cellStyle name="Normal 2 2 3 2 4 4" xfId="5534" xr:uid="{00000000-0005-0000-0000-000053130000}"/>
    <cellStyle name="Normal 2 2 3 2 4 4 2" xfId="15586" xr:uid="{00000000-0005-0000-0000-000054130000}"/>
    <cellStyle name="Normal 2 2 3 2 4 4 2 2" xfId="45908" xr:uid="{00000000-0005-0000-0000-000055130000}"/>
    <cellStyle name="Normal 2 2 3 2 4 4 2 3" xfId="30684" xr:uid="{00000000-0005-0000-0000-000056130000}"/>
    <cellStyle name="Normal 2 2 3 2 4 4 3" xfId="10566" xr:uid="{00000000-0005-0000-0000-000057130000}"/>
    <cellStyle name="Normal 2 2 3 2 4 4 3 2" xfId="40891" xr:uid="{00000000-0005-0000-0000-000058130000}"/>
    <cellStyle name="Normal 2 2 3 2 4 4 3 3" xfId="25667" xr:uid="{00000000-0005-0000-0000-000059130000}"/>
    <cellStyle name="Normal 2 2 3 2 4 4 4" xfId="35878" xr:uid="{00000000-0005-0000-0000-00005A130000}"/>
    <cellStyle name="Normal 2 2 3 2 4 4 5" xfId="20654" xr:uid="{00000000-0005-0000-0000-00005B130000}"/>
    <cellStyle name="Normal 2 2 3 2 4 5" xfId="12244" xr:uid="{00000000-0005-0000-0000-00005C130000}"/>
    <cellStyle name="Normal 2 2 3 2 4 5 2" xfId="42566" xr:uid="{00000000-0005-0000-0000-00005D130000}"/>
    <cellStyle name="Normal 2 2 3 2 4 5 3" xfId="27342" xr:uid="{00000000-0005-0000-0000-00005E130000}"/>
    <cellStyle name="Normal 2 2 3 2 4 6" xfId="7223" xr:uid="{00000000-0005-0000-0000-00005F130000}"/>
    <cellStyle name="Normal 2 2 3 2 4 6 2" xfId="37549" xr:uid="{00000000-0005-0000-0000-000060130000}"/>
    <cellStyle name="Normal 2 2 3 2 4 6 3" xfId="22325" xr:uid="{00000000-0005-0000-0000-000061130000}"/>
    <cellStyle name="Normal 2 2 3 2 4 7" xfId="32537" xr:uid="{00000000-0005-0000-0000-000062130000}"/>
    <cellStyle name="Normal 2 2 3 2 4 8" xfId="17312" xr:uid="{00000000-0005-0000-0000-000063130000}"/>
    <cellStyle name="Normal 2 2 3 2 5" xfId="2570" xr:uid="{00000000-0005-0000-0000-000064130000}"/>
    <cellStyle name="Normal 2 2 3 2 5 2" xfId="4260" xr:uid="{00000000-0005-0000-0000-000065130000}"/>
    <cellStyle name="Normal 2 2 3 2 5 2 2" xfId="14333" xr:uid="{00000000-0005-0000-0000-000066130000}"/>
    <cellStyle name="Normal 2 2 3 2 5 2 2 2" xfId="44655" xr:uid="{00000000-0005-0000-0000-000067130000}"/>
    <cellStyle name="Normal 2 2 3 2 5 2 2 3" xfId="29431" xr:uid="{00000000-0005-0000-0000-000068130000}"/>
    <cellStyle name="Normal 2 2 3 2 5 2 3" xfId="9313" xr:uid="{00000000-0005-0000-0000-000069130000}"/>
    <cellStyle name="Normal 2 2 3 2 5 2 3 2" xfId="39638" xr:uid="{00000000-0005-0000-0000-00006A130000}"/>
    <cellStyle name="Normal 2 2 3 2 5 2 3 3" xfId="24414" xr:uid="{00000000-0005-0000-0000-00006B130000}"/>
    <cellStyle name="Normal 2 2 3 2 5 2 4" xfId="34625" xr:uid="{00000000-0005-0000-0000-00006C130000}"/>
    <cellStyle name="Normal 2 2 3 2 5 2 5" xfId="19401" xr:uid="{00000000-0005-0000-0000-00006D130000}"/>
    <cellStyle name="Normal 2 2 3 2 5 3" xfId="5952" xr:uid="{00000000-0005-0000-0000-00006E130000}"/>
    <cellStyle name="Normal 2 2 3 2 5 3 2" xfId="16004" xr:uid="{00000000-0005-0000-0000-00006F130000}"/>
    <cellStyle name="Normal 2 2 3 2 5 3 2 2" xfId="46326" xr:uid="{00000000-0005-0000-0000-000070130000}"/>
    <cellStyle name="Normal 2 2 3 2 5 3 2 3" xfId="31102" xr:uid="{00000000-0005-0000-0000-000071130000}"/>
    <cellStyle name="Normal 2 2 3 2 5 3 3" xfId="10984" xr:uid="{00000000-0005-0000-0000-000072130000}"/>
    <cellStyle name="Normal 2 2 3 2 5 3 3 2" xfId="41309" xr:uid="{00000000-0005-0000-0000-000073130000}"/>
    <cellStyle name="Normal 2 2 3 2 5 3 3 3" xfId="26085" xr:uid="{00000000-0005-0000-0000-000074130000}"/>
    <cellStyle name="Normal 2 2 3 2 5 3 4" xfId="36296" xr:uid="{00000000-0005-0000-0000-000075130000}"/>
    <cellStyle name="Normal 2 2 3 2 5 3 5" xfId="21072" xr:uid="{00000000-0005-0000-0000-000076130000}"/>
    <cellStyle name="Normal 2 2 3 2 5 4" xfId="12662" xr:uid="{00000000-0005-0000-0000-000077130000}"/>
    <cellStyle name="Normal 2 2 3 2 5 4 2" xfId="42984" xr:uid="{00000000-0005-0000-0000-000078130000}"/>
    <cellStyle name="Normal 2 2 3 2 5 4 3" xfId="27760" xr:uid="{00000000-0005-0000-0000-000079130000}"/>
    <cellStyle name="Normal 2 2 3 2 5 5" xfId="7641" xr:uid="{00000000-0005-0000-0000-00007A130000}"/>
    <cellStyle name="Normal 2 2 3 2 5 5 2" xfId="37967" xr:uid="{00000000-0005-0000-0000-00007B130000}"/>
    <cellStyle name="Normal 2 2 3 2 5 5 3" xfId="22743" xr:uid="{00000000-0005-0000-0000-00007C130000}"/>
    <cellStyle name="Normal 2 2 3 2 5 6" xfId="32955" xr:uid="{00000000-0005-0000-0000-00007D130000}"/>
    <cellStyle name="Normal 2 2 3 2 5 7" xfId="17730" xr:uid="{00000000-0005-0000-0000-00007E130000}"/>
    <cellStyle name="Normal 2 2 3 2 6" xfId="3423" xr:uid="{00000000-0005-0000-0000-00007F130000}"/>
    <cellStyle name="Normal 2 2 3 2 6 2" xfId="13497" xr:uid="{00000000-0005-0000-0000-000080130000}"/>
    <cellStyle name="Normal 2 2 3 2 6 2 2" xfId="43819" xr:uid="{00000000-0005-0000-0000-000081130000}"/>
    <cellStyle name="Normal 2 2 3 2 6 2 3" xfId="28595" xr:uid="{00000000-0005-0000-0000-000082130000}"/>
    <cellStyle name="Normal 2 2 3 2 6 3" xfId="8477" xr:uid="{00000000-0005-0000-0000-000083130000}"/>
    <cellStyle name="Normal 2 2 3 2 6 3 2" xfId="38802" xr:uid="{00000000-0005-0000-0000-000084130000}"/>
    <cellStyle name="Normal 2 2 3 2 6 3 3" xfId="23578" xr:uid="{00000000-0005-0000-0000-000085130000}"/>
    <cellStyle name="Normal 2 2 3 2 6 4" xfId="33789" xr:uid="{00000000-0005-0000-0000-000086130000}"/>
    <cellStyle name="Normal 2 2 3 2 6 5" xfId="18565" xr:uid="{00000000-0005-0000-0000-000087130000}"/>
    <cellStyle name="Normal 2 2 3 2 7" xfId="5116" xr:uid="{00000000-0005-0000-0000-000088130000}"/>
    <cellStyle name="Normal 2 2 3 2 7 2" xfId="15168" xr:uid="{00000000-0005-0000-0000-000089130000}"/>
    <cellStyle name="Normal 2 2 3 2 7 2 2" xfId="45490" xr:uid="{00000000-0005-0000-0000-00008A130000}"/>
    <cellStyle name="Normal 2 2 3 2 7 2 3" xfId="30266" xr:uid="{00000000-0005-0000-0000-00008B130000}"/>
    <cellStyle name="Normal 2 2 3 2 7 3" xfId="10148" xr:uid="{00000000-0005-0000-0000-00008C130000}"/>
    <cellStyle name="Normal 2 2 3 2 7 3 2" xfId="40473" xr:uid="{00000000-0005-0000-0000-00008D130000}"/>
    <cellStyle name="Normal 2 2 3 2 7 3 3" xfId="25249" xr:uid="{00000000-0005-0000-0000-00008E130000}"/>
    <cellStyle name="Normal 2 2 3 2 7 4" xfId="35460" xr:uid="{00000000-0005-0000-0000-00008F130000}"/>
    <cellStyle name="Normal 2 2 3 2 7 5" xfId="20236" xr:uid="{00000000-0005-0000-0000-000090130000}"/>
    <cellStyle name="Normal 2 2 3 2 8" xfId="11826" xr:uid="{00000000-0005-0000-0000-000091130000}"/>
    <cellStyle name="Normal 2 2 3 2 8 2" xfId="42148" xr:uid="{00000000-0005-0000-0000-000092130000}"/>
    <cellStyle name="Normal 2 2 3 2 8 3" xfId="26924" xr:uid="{00000000-0005-0000-0000-000093130000}"/>
    <cellStyle name="Normal 2 2 3 2 9" xfId="6805" xr:uid="{00000000-0005-0000-0000-000094130000}"/>
    <cellStyle name="Normal 2 2 3 2 9 2" xfId="37131" xr:uid="{00000000-0005-0000-0000-000095130000}"/>
    <cellStyle name="Normal 2 2 3 2 9 3" xfId="21907" xr:uid="{00000000-0005-0000-0000-000096130000}"/>
    <cellStyle name="Normal 2 2 3 3" xfId="1769" xr:uid="{00000000-0005-0000-0000-000097130000}"/>
    <cellStyle name="Normal 2 2 3 3 10" xfId="16946" xr:uid="{00000000-0005-0000-0000-000098130000}"/>
    <cellStyle name="Normal 2 2 3 3 2" xfId="1988" xr:uid="{00000000-0005-0000-0000-000099130000}"/>
    <cellStyle name="Normal 2 2 3 3 2 2" xfId="2409" xr:uid="{00000000-0005-0000-0000-00009A130000}"/>
    <cellStyle name="Normal 2 2 3 3 2 2 2" xfId="3248" xr:uid="{00000000-0005-0000-0000-00009B130000}"/>
    <cellStyle name="Normal 2 2 3 3 2 2 2 2" xfId="4938" xr:uid="{00000000-0005-0000-0000-00009C130000}"/>
    <cellStyle name="Normal 2 2 3 3 2 2 2 2 2" xfId="15011" xr:uid="{00000000-0005-0000-0000-00009D130000}"/>
    <cellStyle name="Normal 2 2 3 3 2 2 2 2 2 2" xfId="45333" xr:uid="{00000000-0005-0000-0000-00009E130000}"/>
    <cellStyle name="Normal 2 2 3 3 2 2 2 2 2 3" xfId="30109" xr:uid="{00000000-0005-0000-0000-00009F130000}"/>
    <cellStyle name="Normal 2 2 3 3 2 2 2 2 3" xfId="9991" xr:uid="{00000000-0005-0000-0000-0000A0130000}"/>
    <cellStyle name="Normal 2 2 3 3 2 2 2 2 3 2" xfId="40316" xr:uid="{00000000-0005-0000-0000-0000A1130000}"/>
    <cellStyle name="Normal 2 2 3 3 2 2 2 2 3 3" xfId="25092" xr:uid="{00000000-0005-0000-0000-0000A2130000}"/>
    <cellStyle name="Normal 2 2 3 3 2 2 2 2 4" xfId="35303" xr:uid="{00000000-0005-0000-0000-0000A3130000}"/>
    <cellStyle name="Normal 2 2 3 3 2 2 2 2 5" xfId="20079" xr:uid="{00000000-0005-0000-0000-0000A4130000}"/>
    <cellStyle name="Normal 2 2 3 3 2 2 2 3" xfId="6630" xr:uid="{00000000-0005-0000-0000-0000A5130000}"/>
    <cellStyle name="Normal 2 2 3 3 2 2 2 3 2" xfId="16682" xr:uid="{00000000-0005-0000-0000-0000A6130000}"/>
    <cellStyle name="Normal 2 2 3 3 2 2 2 3 2 2" xfId="47004" xr:uid="{00000000-0005-0000-0000-0000A7130000}"/>
    <cellStyle name="Normal 2 2 3 3 2 2 2 3 2 3" xfId="31780" xr:uid="{00000000-0005-0000-0000-0000A8130000}"/>
    <cellStyle name="Normal 2 2 3 3 2 2 2 3 3" xfId="11662" xr:uid="{00000000-0005-0000-0000-0000A9130000}"/>
    <cellStyle name="Normal 2 2 3 3 2 2 2 3 3 2" xfId="41987" xr:uid="{00000000-0005-0000-0000-0000AA130000}"/>
    <cellStyle name="Normal 2 2 3 3 2 2 2 3 3 3" xfId="26763" xr:uid="{00000000-0005-0000-0000-0000AB130000}"/>
    <cellStyle name="Normal 2 2 3 3 2 2 2 3 4" xfId="36974" xr:uid="{00000000-0005-0000-0000-0000AC130000}"/>
    <cellStyle name="Normal 2 2 3 3 2 2 2 3 5" xfId="21750" xr:uid="{00000000-0005-0000-0000-0000AD130000}"/>
    <cellStyle name="Normal 2 2 3 3 2 2 2 4" xfId="13340" xr:uid="{00000000-0005-0000-0000-0000AE130000}"/>
    <cellStyle name="Normal 2 2 3 3 2 2 2 4 2" xfId="43662" xr:uid="{00000000-0005-0000-0000-0000AF130000}"/>
    <cellStyle name="Normal 2 2 3 3 2 2 2 4 3" xfId="28438" xr:uid="{00000000-0005-0000-0000-0000B0130000}"/>
    <cellStyle name="Normal 2 2 3 3 2 2 2 5" xfId="8319" xr:uid="{00000000-0005-0000-0000-0000B1130000}"/>
    <cellStyle name="Normal 2 2 3 3 2 2 2 5 2" xfId="38645" xr:uid="{00000000-0005-0000-0000-0000B2130000}"/>
    <cellStyle name="Normal 2 2 3 3 2 2 2 5 3" xfId="23421" xr:uid="{00000000-0005-0000-0000-0000B3130000}"/>
    <cellStyle name="Normal 2 2 3 3 2 2 2 6" xfId="33633" xr:uid="{00000000-0005-0000-0000-0000B4130000}"/>
    <cellStyle name="Normal 2 2 3 3 2 2 2 7" xfId="18408" xr:uid="{00000000-0005-0000-0000-0000B5130000}"/>
    <cellStyle name="Normal 2 2 3 3 2 2 3" xfId="4101" xr:uid="{00000000-0005-0000-0000-0000B6130000}"/>
    <cellStyle name="Normal 2 2 3 3 2 2 3 2" xfId="14175" xr:uid="{00000000-0005-0000-0000-0000B7130000}"/>
    <cellStyle name="Normal 2 2 3 3 2 2 3 2 2" xfId="44497" xr:uid="{00000000-0005-0000-0000-0000B8130000}"/>
    <cellStyle name="Normal 2 2 3 3 2 2 3 2 3" xfId="29273" xr:uid="{00000000-0005-0000-0000-0000B9130000}"/>
    <cellStyle name="Normal 2 2 3 3 2 2 3 3" xfId="9155" xr:uid="{00000000-0005-0000-0000-0000BA130000}"/>
    <cellStyle name="Normal 2 2 3 3 2 2 3 3 2" xfId="39480" xr:uid="{00000000-0005-0000-0000-0000BB130000}"/>
    <cellStyle name="Normal 2 2 3 3 2 2 3 3 3" xfId="24256" xr:uid="{00000000-0005-0000-0000-0000BC130000}"/>
    <cellStyle name="Normal 2 2 3 3 2 2 3 4" xfId="34467" xr:uid="{00000000-0005-0000-0000-0000BD130000}"/>
    <cellStyle name="Normal 2 2 3 3 2 2 3 5" xfId="19243" xr:uid="{00000000-0005-0000-0000-0000BE130000}"/>
    <cellStyle name="Normal 2 2 3 3 2 2 4" xfId="5794" xr:uid="{00000000-0005-0000-0000-0000BF130000}"/>
    <cellStyle name="Normal 2 2 3 3 2 2 4 2" xfId="15846" xr:uid="{00000000-0005-0000-0000-0000C0130000}"/>
    <cellStyle name="Normal 2 2 3 3 2 2 4 2 2" xfId="46168" xr:uid="{00000000-0005-0000-0000-0000C1130000}"/>
    <cellStyle name="Normal 2 2 3 3 2 2 4 2 3" xfId="30944" xr:uid="{00000000-0005-0000-0000-0000C2130000}"/>
    <cellStyle name="Normal 2 2 3 3 2 2 4 3" xfId="10826" xr:uid="{00000000-0005-0000-0000-0000C3130000}"/>
    <cellStyle name="Normal 2 2 3 3 2 2 4 3 2" xfId="41151" xr:uid="{00000000-0005-0000-0000-0000C4130000}"/>
    <cellStyle name="Normal 2 2 3 3 2 2 4 3 3" xfId="25927" xr:uid="{00000000-0005-0000-0000-0000C5130000}"/>
    <cellStyle name="Normal 2 2 3 3 2 2 4 4" xfId="36138" xr:uid="{00000000-0005-0000-0000-0000C6130000}"/>
    <cellStyle name="Normal 2 2 3 3 2 2 4 5" xfId="20914" xr:uid="{00000000-0005-0000-0000-0000C7130000}"/>
    <cellStyle name="Normal 2 2 3 3 2 2 5" xfId="12504" xr:uid="{00000000-0005-0000-0000-0000C8130000}"/>
    <cellStyle name="Normal 2 2 3 3 2 2 5 2" xfId="42826" xr:uid="{00000000-0005-0000-0000-0000C9130000}"/>
    <cellStyle name="Normal 2 2 3 3 2 2 5 3" xfId="27602" xr:uid="{00000000-0005-0000-0000-0000CA130000}"/>
    <cellStyle name="Normal 2 2 3 3 2 2 6" xfId="7483" xr:uid="{00000000-0005-0000-0000-0000CB130000}"/>
    <cellStyle name="Normal 2 2 3 3 2 2 6 2" xfId="37809" xr:uid="{00000000-0005-0000-0000-0000CC130000}"/>
    <cellStyle name="Normal 2 2 3 3 2 2 6 3" xfId="22585" xr:uid="{00000000-0005-0000-0000-0000CD130000}"/>
    <cellStyle name="Normal 2 2 3 3 2 2 7" xfId="32797" xr:uid="{00000000-0005-0000-0000-0000CE130000}"/>
    <cellStyle name="Normal 2 2 3 3 2 2 8" xfId="17572" xr:uid="{00000000-0005-0000-0000-0000CF130000}"/>
    <cellStyle name="Normal 2 2 3 3 2 3" xfId="2830" xr:uid="{00000000-0005-0000-0000-0000D0130000}"/>
    <cellStyle name="Normal 2 2 3 3 2 3 2" xfId="4520" xr:uid="{00000000-0005-0000-0000-0000D1130000}"/>
    <cellStyle name="Normal 2 2 3 3 2 3 2 2" xfId="14593" xr:uid="{00000000-0005-0000-0000-0000D2130000}"/>
    <cellStyle name="Normal 2 2 3 3 2 3 2 2 2" xfId="44915" xr:uid="{00000000-0005-0000-0000-0000D3130000}"/>
    <cellStyle name="Normal 2 2 3 3 2 3 2 2 3" xfId="29691" xr:uid="{00000000-0005-0000-0000-0000D4130000}"/>
    <cellStyle name="Normal 2 2 3 3 2 3 2 3" xfId="9573" xr:uid="{00000000-0005-0000-0000-0000D5130000}"/>
    <cellStyle name="Normal 2 2 3 3 2 3 2 3 2" xfId="39898" xr:uid="{00000000-0005-0000-0000-0000D6130000}"/>
    <cellStyle name="Normal 2 2 3 3 2 3 2 3 3" xfId="24674" xr:uid="{00000000-0005-0000-0000-0000D7130000}"/>
    <cellStyle name="Normal 2 2 3 3 2 3 2 4" xfId="34885" xr:uid="{00000000-0005-0000-0000-0000D8130000}"/>
    <cellStyle name="Normal 2 2 3 3 2 3 2 5" xfId="19661" xr:uid="{00000000-0005-0000-0000-0000D9130000}"/>
    <cellStyle name="Normal 2 2 3 3 2 3 3" xfId="6212" xr:uid="{00000000-0005-0000-0000-0000DA130000}"/>
    <cellStyle name="Normal 2 2 3 3 2 3 3 2" xfId="16264" xr:uid="{00000000-0005-0000-0000-0000DB130000}"/>
    <cellStyle name="Normal 2 2 3 3 2 3 3 2 2" xfId="46586" xr:uid="{00000000-0005-0000-0000-0000DC130000}"/>
    <cellStyle name="Normal 2 2 3 3 2 3 3 2 3" xfId="31362" xr:uid="{00000000-0005-0000-0000-0000DD130000}"/>
    <cellStyle name="Normal 2 2 3 3 2 3 3 3" xfId="11244" xr:uid="{00000000-0005-0000-0000-0000DE130000}"/>
    <cellStyle name="Normal 2 2 3 3 2 3 3 3 2" xfId="41569" xr:uid="{00000000-0005-0000-0000-0000DF130000}"/>
    <cellStyle name="Normal 2 2 3 3 2 3 3 3 3" xfId="26345" xr:uid="{00000000-0005-0000-0000-0000E0130000}"/>
    <cellStyle name="Normal 2 2 3 3 2 3 3 4" xfId="36556" xr:uid="{00000000-0005-0000-0000-0000E1130000}"/>
    <cellStyle name="Normal 2 2 3 3 2 3 3 5" xfId="21332" xr:uid="{00000000-0005-0000-0000-0000E2130000}"/>
    <cellStyle name="Normal 2 2 3 3 2 3 4" xfId="12922" xr:uid="{00000000-0005-0000-0000-0000E3130000}"/>
    <cellStyle name="Normal 2 2 3 3 2 3 4 2" xfId="43244" xr:uid="{00000000-0005-0000-0000-0000E4130000}"/>
    <cellStyle name="Normal 2 2 3 3 2 3 4 3" xfId="28020" xr:uid="{00000000-0005-0000-0000-0000E5130000}"/>
    <cellStyle name="Normal 2 2 3 3 2 3 5" xfId="7901" xr:uid="{00000000-0005-0000-0000-0000E6130000}"/>
    <cellStyle name="Normal 2 2 3 3 2 3 5 2" xfId="38227" xr:uid="{00000000-0005-0000-0000-0000E7130000}"/>
    <cellStyle name="Normal 2 2 3 3 2 3 5 3" xfId="23003" xr:uid="{00000000-0005-0000-0000-0000E8130000}"/>
    <cellStyle name="Normal 2 2 3 3 2 3 6" xfId="33215" xr:uid="{00000000-0005-0000-0000-0000E9130000}"/>
    <cellStyle name="Normal 2 2 3 3 2 3 7" xfId="17990" xr:uid="{00000000-0005-0000-0000-0000EA130000}"/>
    <cellStyle name="Normal 2 2 3 3 2 4" xfId="3683" xr:uid="{00000000-0005-0000-0000-0000EB130000}"/>
    <cellStyle name="Normal 2 2 3 3 2 4 2" xfId="13757" xr:uid="{00000000-0005-0000-0000-0000EC130000}"/>
    <cellStyle name="Normal 2 2 3 3 2 4 2 2" xfId="44079" xr:uid="{00000000-0005-0000-0000-0000ED130000}"/>
    <cellStyle name="Normal 2 2 3 3 2 4 2 3" xfId="28855" xr:uid="{00000000-0005-0000-0000-0000EE130000}"/>
    <cellStyle name="Normal 2 2 3 3 2 4 3" xfId="8737" xr:uid="{00000000-0005-0000-0000-0000EF130000}"/>
    <cellStyle name="Normal 2 2 3 3 2 4 3 2" xfId="39062" xr:uid="{00000000-0005-0000-0000-0000F0130000}"/>
    <cellStyle name="Normal 2 2 3 3 2 4 3 3" xfId="23838" xr:uid="{00000000-0005-0000-0000-0000F1130000}"/>
    <cellStyle name="Normal 2 2 3 3 2 4 4" xfId="34049" xr:uid="{00000000-0005-0000-0000-0000F2130000}"/>
    <cellStyle name="Normal 2 2 3 3 2 4 5" xfId="18825" xr:uid="{00000000-0005-0000-0000-0000F3130000}"/>
    <cellStyle name="Normal 2 2 3 3 2 5" xfId="5376" xr:uid="{00000000-0005-0000-0000-0000F4130000}"/>
    <cellStyle name="Normal 2 2 3 3 2 5 2" xfId="15428" xr:uid="{00000000-0005-0000-0000-0000F5130000}"/>
    <cellStyle name="Normal 2 2 3 3 2 5 2 2" xfId="45750" xr:uid="{00000000-0005-0000-0000-0000F6130000}"/>
    <cellStyle name="Normal 2 2 3 3 2 5 2 3" xfId="30526" xr:uid="{00000000-0005-0000-0000-0000F7130000}"/>
    <cellStyle name="Normal 2 2 3 3 2 5 3" xfId="10408" xr:uid="{00000000-0005-0000-0000-0000F8130000}"/>
    <cellStyle name="Normal 2 2 3 3 2 5 3 2" xfId="40733" xr:uid="{00000000-0005-0000-0000-0000F9130000}"/>
    <cellStyle name="Normal 2 2 3 3 2 5 3 3" xfId="25509" xr:uid="{00000000-0005-0000-0000-0000FA130000}"/>
    <cellStyle name="Normal 2 2 3 3 2 5 4" xfId="35720" xr:uid="{00000000-0005-0000-0000-0000FB130000}"/>
    <cellStyle name="Normal 2 2 3 3 2 5 5" xfId="20496" xr:uid="{00000000-0005-0000-0000-0000FC130000}"/>
    <cellStyle name="Normal 2 2 3 3 2 6" xfId="12086" xr:uid="{00000000-0005-0000-0000-0000FD130000}"/>
    <cellStyle name="Normal 2 2 3 3 2 6 2" xfId="42408" xr:uid="{00000000-0005-0000-0000-0000FE130000}"/>
    <cellStyle name="Normal 2 2 3 3 2 6 3" xfId="27184" xr:uid="{00000000-0005-0000-0000-0000FF130000}"/>
    <cellStyle name="Normal 2 2 3 3 2 7" xfId="7065" xr:uid="{00000000-0005-0000-0000-000000140000}"/>
    <cellStyle name="Normal 2 2 3 3 2 7 2" xfId="37391" xr:uid="{00000000-0005-0000-0000-000001140000}"/>
    <cellStyle name="Normal 2 2 3 3 2 7 3" xfId="22167" xr:uid="{00000000-0005-0000-0000-000002140000}"/>
    <cellStyle name="Normal 2 2 3 3 2 8" xfId="32379" xr:uid="{00000000-0005-0000-0000-000003140000}"/>
    <cellStyle name="Normal 2 2 3 3 2 9" xfId="17154" xr:uid="{00000000-0005-0000-0000-000004140000}"/>
    <cellStyle name="Normal 2 2 3 3 3" xfId="2201" xr:uid="{00000000-0005-0000-0000-000005140000}"/>
    <cellStyle name="Normal 2 2 3 3 3 2" xfId="3040" xr:uid="{00000000-0005-0000-0000-000006140000}"/>
    <cellStyle name="Normal 2 2 3 3 3 2 2" xfId="4730" xr:uid="{00000000-0005-0000-0000-000007140000}"/>
    <cellStyle name="Normal 2 2 3 3 3 2 2 2" xfId="14803" xr:uid="{00000000-0005-0000-0000-000008140000}"/>
    <cellStyle name="Normal 2 2 3 3 3 2 2 2 2" xfId="45125" xr:uid="{00000000-0005-0000-0000-000009140000}"/>
    <cellStyle name="Normal 2 2 3 3 3 2 2 2 3" xfId="29901" xr:uid="{00000000-0005-0000-0000-00000A140000}"/>
    <cellStyle name="Normal 2 2 3 3 3 2 2 3" xfId="9783" xr:uid="{00000000-0005-0000-0000-00000B140000}"/>
    <cellStyle name="Normal 2 2 3 3 3 2 2 3 2" xfId="40108" xr:uid="{00000000-0005-0000-0000-00000C140000}"/>
    <cellStyle name="Normal 2 2 3 3 3 2 2 3 3" xfId="24884" xr:uid="{00000000-0005-0000-0000-00000D140000}"/>
    <cellStyle name="Normal 2 2 3 3 3 2 2 4" xfId="35095" xr:uid="{00000000-0005-0000-0000-00000E140000}"/>
    <cellStyle name="Normal 2 2 3 3 3 2 2 5" xfId="19871" xr:uid="{00000000-0005-0000-0000-00000F140000}"/>
    <cellStyle name="Normal 2 2 3 3 3 2 3" xfId="6422" xr:uid="{00000000-0005-0000-0000-000010140000}"/>
    <cellStyle name="Normal 2 2 3 3 3 2 3 2" xfId="16474" xr:uid="{00000000-0005-0000-0000-000011140000}"/>
    <cellStyle name="Normal 2 2 3 3 3 2 3 2 2" xfId="46796" xr:uid="{00000000-0005-0000-0000-000012140000}"/>
    <cellStyle name="Normal 2 2 3 3 3 2 3 2 3" xfId="31572" xr:uid="{00000000-0005-0000-0000-000013140000}"/>
    <cellStyle name="Normal 2 2 3 3 3 2 3 3" xfId="11454" xr:uid="{00000000-0005-0000-0000-000014140000}"/>
    <cellStyle name="Normal 2 2 3 3 3 2 3 3 2" xfId="41779" xr:uid="{00000000-0005-0000-0000-000015140000}"/>
    <cellStyle name="Normal 2 2 3 3 3 2 3 3 3" xfId="26555" xr:uid="{00000000-0005-0000-0000-000016140000}"/>
    <cellStyle name="Normal 2 2 3 3 3 2 3 4" xfId="36766" xr:uid="{00000000-0005-0000-0000-000017140000}"/>
    <cellStyle name="Normal 2 2 3 3 3 2 3 5" xfId="21542" xr:uid="{00000000-0005-0000-0000-000018140000}"/>
    <cellStyle name="Normal 2 2 3 3 3 2 4" xfId="13132" xr:uid="{00000000-0005-0000-0000-000019140000}"/>
    <cellStyle name="Normal 2 2 3 3 3 2 4 2" xfId="43454" xr:uid="{00000000-0005-0000-0000-00001A140000}"/>
    <cellStyle name="Normal 2 2 3 3 3 2 4 3" xfId="28230" xr:uid="{00000000-0005-0000-0000-00001B140000}"/>
    <cellStyle name="Normal 2 2 3 3 3 2 5" xfId="8111" xr:uid="{00000000-0005-0000-0000-00001C140000}"/>
    <cellStyle name="Normal 2 2 3 3 3 2 5 2" xfId="38437" xr:uid="{00000000-0005-0000-0000-00001D140000}"/>
    <cellStyle name="Normal 2 2 3 3 3 2 5 3" xfId="23213" xr:uid="{00000000-0005-0000-0000-00001E140000}"/>
    <cellStyle name="Normal 2 2 3 3 3 2 6" xfId="33425" xr:uid="{00000000-0005-0000-0000-00001F140000}"/>
    <cellStyle name="Normal 2 2 3 3 3 2 7" xfId="18200" xr:uid="{00000000-0005-0000-0000-000020140000}"/>
    <cellStyle name="Normal 2 2 3 3 3 3" xfId="3893" xr:uid="{00000000-0005-0000-0000-000021140000}"/>
    <cellStyle name="Normal 2 2 3 3 3 3 2" xfId="13967" xr:uid="{00000000-0005-0000-0000-000022140000}"/>
    <cellStyle name="Normal 2 2 3 3 3 3 2 2" xfId="44289" xr:uid="{00000000-0005-0000-0000-000023140000}"/>
    <cellStyle name="Normal 2 2 3 3 3 3 2 3" xfId="29065" xr:uid="{00000000-0005-0000-0000-000024140000}"/>
    <cellStyle name="Normal 2 2 3 3 3 3 3" xfId="8947" xr:uid="{00000000-0005-0000-0000-000025140000}"/>
    <cellStyle name="Normal 2 2 3 3 3 3 3 2" xfId="39272" xr:uid="{00000000-0005-0000-0000-000026140000}"/>
    <cellStyle name="Normal 2 2 3 3 3 3 3 3" xfId="24048" xr:uid="{00000000-0005-0000-0000-000027140000}"/>
    <cellStyle name="Normal 2 2 3 3 3 3 4" xfId="34259" xr:uid="{00000000-0005-0000-0000-000028140000}"/>
    <cellStyle name="Normal 2 2 3 3 3 3 5" xfId="19035" xr:uid="{00000000-0005-0000-0000-000029140000}"/>
    <cellStyle name="Normal 2 2 3 3 3 4" xfId="5586" xr:uid="{00000000-0005-0000-0000-00002A140000}"/>
    <cellStyle name="Normal 2 2 3 3 3 4 2" xfId="15638" xr:uid="{00000000-0005-0000-0000-00002B140000}"/>
    <cellStyle name="Normal 2 2 3 3 3 4 2 2" xfId="45960" xr:uid="{00000000-0005-0000-0000-00002C140000}"/>
    <cellStyle name="Normal 2 2 3 3 3 4 2 3" xfId="30736" xr:uid="{00000000-0005-0000-0000-00002D140000}"/>
    <cellStyle name="Normal 2 2 3 3 3 4 3" xfId="10618" xr:uid="{00000000-0005-0000-0000-00002E140000}"/>
    <cellStyle name="Normal 2 2 3 3 3 4 3 2" xfId="40943" xr:uid="{00000000-0005-0000-0000-00002F140000}"/>
    <cellStyle name="Normal 2 2 3 3 3 4 3 3" xfId="25719" xr:uid="{00000000-0005-0000-0000-000030140000}"/>
    <cellStyle name="Normal 2 2 3 3 3 4 4" xfId="35930" xr:uid="{00000000-0005-0000-0000-000031140000}"/>
    <cellStyle name="Normal 2 2 3 3 3 4 5" xfId="20706" xr:uid="{00000000-0005-0000-0000-000032140000}"/>
    <cellStyle name="Normal 2 2 3 3 3 5" xfId="12296" xr:uid="{00000000-0005-0000-0000-000033140000}"/>
    <cellStyle name="Normal 2 2 3 3 3 5 2" xfId="42618" xr:uid="{00000000-0005-0000-0000-000034140000}"/>
    <cellStyle name="Normal 2 2 3 3 3 5 3" xfId="27394" xr:uid="{00000000-0005-0000-0000-000035140000}"/>
    <cellStyle name="Normal 2 2 3 3 3 6" xfId="7275" xr:uid="{00000000-0005-0000-0000-000036140000}"/>
    <cellStyle name="Normal 2 2 3 3 3 6 2" xfId="37601" xr:uid="{00000000-0005-0000-0000-000037140000}"/>
    <cellStyle name="Normal 2 2 3 3 3 6 3" xfId="22377" xr:uid="{00000000-0005-0000-0000-000038140000}"/>
    <cellStyle name="Normal 2 2 3 3 3 7" xfId="32589" xr:uid="{00000000-0005-0000-0000-000039140000}"/>
    <cellStyle name="Normal 2 2 3 3 3 8" xfId="17364" xr:uid="{00000000-0005-0000-0000-00003A140000}"/>
    <cellStyle name="Normal 2 2 3 3 4" xfId="2622" xr:uid="{00000000-0005-0000-0000-00003B140000}"/>
    <cellStyle name="Normal 2 2 3 3 4 2" xfId="4312" xr:uid="{00000000-0005-0000-0000-00003C140000}"/>
    <cellStyle name="Normal 2 2 3 3 4 2 2" xfId="14385" xr:uid="{00000000-0005-0000-0000-00003D140000}"/>
    <cellStyle name="Normal 2 2 3 3 4 2 2 2" xfId="44707" xr:uid="{00000000-0005-0000-0000-00003E140000}"/>
    <cellStyle name="Normal 2 2 3 3 4 2 2 3" xfId="29483" xr:uid="{00000000-0005-0000-0000-00003F140000}"/>
    <cellStyle name="Normal 2 2 3 3 4 2 3" xfId="9365" xr:uid="{00000000-0005-0000-0000-000040140000}"/>
    <cellStyle name="Normal 2 2 3 3 4 2 3 2" xfId="39690" xr:uid="{00000000-0005-0000-0000-000041140000}"/>
    <cellStyle name="Normal 2 2 3 3 4 2 3 3" xfId="24466" xr:uid="{00000000-0005-0000-0000-000042140000}"/>
    <cellStyle name="Normal 2 2 3 3 4 2 4" xfId="34677" xr:uid="{00000000-0005-0000-0000-000043140000}"/>
    <cellStyle name="Normal 2 2 3 3 4 2 5" xfId="19453" xr:uid="{00000000-0005-0000-0000-000044140000}"/>
    <cellStyle name="Normal 2 2 3 3 4 3" xfId="6004" xr:uid="{00000000-0005-0000-0000-000045140000}"/>
    <cellStyle name="Normal 2 2 3 3 4 3 2" xfId="16056" xr:uid="{00000000-0005-0000-0000-000046140000}"/>
    <cellStyle name="Normal 2 2 3 3 4 3 2 2" xfId="46378" xr:uid="{00000000-0005-0000-0000-000047140000}"/>
    <cellStyle name="Normal 2 2 3 3 4 3 2 3" xfId="31154" xr:uid="{00000000-0005-0000-0000-000048140000}"/>
    <cellStyle name="Normal 2 2 3 3 4 3 3" xfId="11036" xr:uid="{00000000-0005-0000-0000-000049140000}"/>
    <cellStyle name="Normal 2 2 3 3 4 3 3 2" xfId="41361" xr:uid="{00000000-0005-0000-0000-00004A140000}"/>
    <cellStyle name="Normal 2 2 3 3 4 3 3 3" xfId="26137" xr:uid="{00000000-0005-0000-0000-00004B140000}"/>
    <cellStyle name="Normal 2 2 3 3 4 3 4" xfId="36348" xr:uid="{00000000-0005-0000-0000-00004C140000}"/>
    <cellStyle name="Normal 2 2 3 3 4 3 5" xfId="21124" xr:uid="{00000000-0005-0000-0000-00004D140000}"/>
    <cellStyle name="Normal 2 2 3 3 4 4" xfId="12714" xr:uid="{00000000-0005-0000-0000-00004E140000}"/>
    <cellStyle name="Normal 2 2 3 3 4 4 2" xfId="43036" xr:uid="{00000000-0005-0000-0000-00004F140000}"/>
    <cellStyle name="Normal 2 2 3 3 4 4 3" xfId="27812" xr:uid="{00000000-0005-0000-0000-000050140000}"/>
    <cellStyle name="Normal 2 2 3 3 4 5" xfId="7693" xr:uid="{00000000-0005-0000-0000-000051140000}"/>
    <cellStyle name="Normal 2 2 3 3 4 5 2" xfId="38019" xr:uid="{00000000-0005-0000-0000-000052140000}"/>
    <cellStyle name="Normal 2 2 3 3 4 5 3" xfId="22795" xr:uid="{00000000-0005-0000-0000-000053140000}"/>
    <cellStyle name="Normal 2 2 3 3 4 6" xfId="33007" xr:uid="{00000000-0005-0000-0000-000054140000}"/>
    <cellStyle name="Normal 2 2 3 3 4 7" xfId="17782" xr:uid="{00000000-0005-0000-0000-000055140000}"/>
    <cellStyle name="Normal 2 2 3 3 5" xfId="3475" xr:uid="{00000000-0005-0000-0000-000056140000}"/>
    <cellStyle name="Normal 2 2 3 3 5 2" xfId="13549" xr:uid="{00000000-0005-0000-0000-000057140000}"/>
    <cellStyle name="Normal 2 2 3 3 5 2 2" xfId="43871" xr:uid="{00000000-0005-0000-0000-000058140000}"/>
    <cellStyle name="Normal 2 2 3 3 5 2 3" xfId="28647" xr:uid="{00000000-0005-0000-0000-000059140000}"/>
    <cellStyle name="Normal 2 2 3 3 5 3" xfId="8529" xr:uid="{00000000-0005-0000-0000-00005A140000}"/>
    <cellStyle name="Normal 2 2 3 3 5 3 2" xfId="38854" xr:uid="{00000000-0005-0000-0000-00005B140000}"/>
    <cellStyle name="Normal 2 2 3 3 5 3 3" xfId="23630" xr:uid="{00000000-0005-0000-0000-00005C140000}"/>
    <cellStyle name="Normal 2 2 3 3 5 4" xfId="33841" xr:uid="{00000000-0005-0000-0000-00005D140000}"/>
    <cellStyle name="Normal 2 2 3 3 5 5" xfId="18617" xr:uid="{00000000-0005-0000-0000-00005E140000}"/>
    <cellStyle name="Normal 2 2 3 3 6" xfId="5168" xr:uid="{00000000-0005-0000-0000-00005F140000}"/>
    <cellStyle name="Normal 2 2 3 3 6 2" xfId="15220" xr:uid="{00000000-0005-0000-0000-000060140000}"/>
    <cellStyle name="Normal 2 2 3 3 6 2 2" xfId="45542" xr:uid="{00000000-0005-0000-0000-000061140000}"/>
    <cellStyle name="Normal 2 2 3 3 6 2 3" xfId="30318" xr:uid="{00000000-0005-0000-0000-000062140000}"/>
    <cellStyle name="Normal 2 2 3 3 6 3" xfId="10200" xr:uid="{00000000-0005-0000-0000-000063140000}"/>
    <cellStyle name="Normal 2 2 3 3 6 3 2" xfId="40525" xr:uid="{00000000-0005-0000-0000-000064140000}"/>
    <cellStyle name="Normal 2 2 3 3 6 3 3" xfId="25301" xr:uid="{00000000-0005-0000-0000-000065140000}"/>
    <cellStyle name="Normal 2 2 3 3 6 4" xfId="35512" xr:uid="{00000000-0005-0000-0000-000066140000}"/>
    <cellStyle name="Normal 2 2 3 3 6 5" xfId="20288" xr:uid="{00000000-0005-0000-0000-000067140000}"/>
    <cellStyle name="Normal 2 2 3 3 7" xfId="11878" xr:uid="{00000000-0005-0000-0000-000068140000}"/>
    <cellStyle name="Normal 2 2 3 3 7 2" xfId="42200" xr:uid="{00000000-0005-0000-0000-000069140000}"/>
    <cellStyle name="Normal 2 2 3 3 7 3" xfId="26976" xr:uid="{00000000-0005-0000-0000-00006A140000}"/>
    <cellStyle name="Normal 2 2 3 3 8" xfId="6857" xr:uid="{00000000-0005-0000-0000-00006B140000}"/>
    <cellStyle name="Normal 2 2 3 3 8 2" xfId="37183" xr:uid="{00000000-0005-0000-0000-00006C140000}"/>
    <cellStyle name="Normal 2 2 3 3 8 3" xfId="21959" xr:uid="{00000000-0005-0000-0000-00006D140000}"/>
    <cellStyle name="Normal 2 2 3 3 9" xfId="32172" xr:uid="{00000000-0005-0000-0000-00006E140000}"/>
    <cellStyle name="Normal 2 2 3 4" xfId="1882" xr:uid="{00000000-0005-0000-0000-00006F140000}"/>
    <cellStyle name="Normal 2 2 3 4 2" xfId="2305" xr:uid="{00000000-0005-0000-0000-000070140000}"/>
    <cellStyle name="Normal 2 2 3 4 2 2" xfId="3144" xr:uid="{00000000-0005-0000-0000-000071140000}"/>
    <cellStyle name="Normal 2 2 3 4 2 2 2" xfId="4834" xr:uid="{00000000-0005-0000-0000-000072140000}"/>
    <cellStyle name="Normal 2 2 3 4 2 2 2 2" xfId="14907" xr:uid="{00000000-0005-0000-0000-000073140000}"/>
    <cellStyle name="Normal 2 2 3 4 2 2 2 2 2" xfId="45229" xr:uid="{00000000-0005-0000-0000-000074140000}"/>
    <cellStyle name="Normal 2 2 3 4 2 2 2 2 3" xfId="30005" xr:uid="{00000000-0005-0000-0000-000075140000}"/>
    <cellStyle name="Normal 2 2 3 4 2 2 2 3" xfId="9887" xr:uid="{00000000-0005-0000-0000-000076140000}"/>
    <cellStyle name="Normal 2 2 3 4 2 2 2 3 2" xfId="40212" xr:uid="{00000000-0005-0000-0000-000077140000}"/>
    <cellStyle name="Normal 2 2 3 4 2 2 2 3 3" xfId="24988" xr:uid="{00000000-0005-0000-0000-000078140000}"/>
    <cellStyle name="Normal 2 2 3 4 2 2 2 4" xfId="35199" xr:uid="{00000000-0005-0000-0000-000079140000}"/>
    <cellStyle name="Normal 2 2 3 4 2 2 2 5" xfId="19975" xr:uid="{00000000-0005-0000-0000-00007A140000}"/>
    <cellStyle name="Normal 2 2 3 4 2 2 3" xfId="6526" xr:uid="{00000000-0005-0000-0000-00007B140000}"/>
    <cellStyle name="Normal 2 2 3 4 2 2 3 2" xfId="16578" xr:uid="{00000000-0005-0000-0000-00007C140000}"/>
    <cellStyle name="Normal 2 2 3 4 2 2 3 2 2" xfId="46900" xr:uid="{00000000-0005-0000-0000-00007D140000}"/>
    <cellStyle name="Normal 2 2 3 4 2 2 3 2 3" xfId="31676" xr:uid="{00000000-0005-0000-0000-00007E140000}"/>
    <cellStyle name="Normal 2 2 3 4 2 2 3 3" xfId="11558" xr:uid="{00000000-0005-0000-0000-00007F140000}"/>
    <cellStyle name="Normal 2 2 3 4 2 2 3 3 2" xfId="41883" xr:uid="{00000000-0005-0000-0000-000080140000}"/>
    <cellStyle name="Normal 2 2 3 4 2 2 3 3 3" xfId="26659" xr:uid="{00000000-0005-0000-0000-000081140000}"/>
    <cellStyle name="Normal 2 2 3 4 2 2 3 4" xfId="36870" xr:uid="{00000000-0005-0000-0000-000082140000}"/>
    <cellStyle name="Normal 2 2 3 4 2 2 3 5" xfId="21646" xr:uid="{00000000-0005-0000-0000-000083140000}"/>
    <cellStyle name="Normal 2 2 3 4 2 2 4" xfId="13236" xr:uid="{00000000-0005-0000-0000-000084140000}"/>
    <cellStyle name="Normal 2 2 3 4 2 2 4 2" xfId="43558" xr:uid="{00000000-0005-0000-0000-000085140000}"/>
    <cellStyle name="Normal 2 2 3 4 2 2 4 3" xfId="28334" xr:uid="{00000000-0005-0000-0000-000086140000}"/>
    <cellStyle name="Normal 2 2 3 4 2 2 5" xfId="8215" xr:uid="{00000000-0005-0000-0000-000087140000}"/>
    <cellStyle name="Normal 2 2 3 4 2 2 5 2" xfId="38541" xr:uid="{00000000-0005-0000-0000-000088140000}"/>
    <cellStyle name="Normal 2 2 3 4 2 2 5 3" xfId="23317" xr:uid="{00000000-0005-0000-0000-000089140000}"/>
    <cellStyle name="Normal 2 2 3 4 2 2 6" xfId="33529" xr:uid="{00000000-0005-0000-0000-00008A140000}"/>
    <cellStyle name="Normal 2 2 3 4 2 2 7" xfId="18304" xr:uid="{00000000-0005-0000-0000-00008B140000}"/>
    <cellStyle name="Normal 2 2 3 4 2 3" xfId="3997" xr:uid="{00000000-0005-0000-0000-00008C140000}"/>
    <cellStyle name="Normal 2 2 3 4 2 3 2" xfId="14071" xr:uid="{00000000-0005-0000-0000-00008D140000}"/>
    <cellStyle name="Normal 2 2 3 4 2 3 2 2" xfId="44393" xr:uid="{00000000-0005-0000-0000-00008E140000}"/>
    <cellStyle name="Normal 2 2 3 4 2 3 2 3" xfId="29169" xr:uid="{00000000-0005-0000-0000-00008F140000}"/>
    <cellStyle name="Normal 2 2 3 4 2 3 3" xfId="9051" xr:uid="{00000000-0005-0000-0000-000090140000}"/>
    <cellStyle name="Normal 2 2 3 4 2 3 3 2" xfId="39376" xr:uid="{00000000-0005-0000-0000-000091140000}"/>
    <cellStyle name="Normal 2 2 3 4 2 3 3 3" xfId="24152" xr:uid="{00000000-0005-0000-0000-000092140000}"/>
    <cellStyle name="Normal 2 2 3 4 2 3 4" xfId="34363" xr:uid="{00000000-0005-0000-0000-000093140000}"/>
    <cellStyle name="Normal 2 2 3 4 2 3 5" xfId="19139" xr:uid="{00000000-0005-0000-0000-000094140000}"/>
    <cellStyle name="Normal 2 2 3 4 2 4" xfId="5690" xr:uid="{00000000-0005-0000-0000-000095140000}"/>
    <cellStyle name="Normal 2 2 3 4 2 4 2" xfId="15742" xr:uid="{00000000-0005-0000-0000-000096140000}"/>
    <cellStyle name="Normal 2 2 3 4 2 4 2 2" xfId="46064" xr:uid="{00000000-0005-0000-0000-000097140000}"/>
    <cellStyle name="Normal 2 2 3 4 2 4 2 3" xfId="30840" xr:uid="{00000000-0005-0000-0000-000098140000}"/>
    <cellStyle name="Normal 2 2 3 4 2 4 3" xfId="10722" xr:uid="{00000000-0005-0000-0000-000099140000}"/>
    <cellStyle name="Normal 2 2 3 4 2 4 3 2" xfId="41047" xr:uid="{00000000-0005-0000-0000-00009A140000}"/>
    <cellStyle name="Normal 2 2 3 4 2 4 3 3" xfId="25823" xr:uid="{00000000-0005-0000-0000-00009B140000}"/>
    <cellStyle name="Normal 2 2 3 4 2 4 4" xfId="36034" xr:uid="{00000000-0005-0000-0000-00009C140000}"/>
    <cellStyle name="Normal 2 2 3 4 2 4 5" xfId="20810" xr:uid="{00000000-0005-0000-0000-00009D140000}"/>
    <cellStyle name="Normal 2 2 3 4 2 5" xfId="12400" xr:uid="{00000000-0005-0000-0000-00009E140000}"/>
    <cellStyle name="Normal 2 2 3 4 2 5 2" xfId="42722" xr:uid="{00000000-0005-0000-0000-00009F140000}"/>
    <cellStyle name="Normal 2 2 3 4 2 5 3" xfId="27498" xr:uid="{00000000-0005-0000-0000-0000A0140000}"/>
    <cellStyle name="Normal 2 2 3 4 2 6" xfId="7379" xr:uid="{00000000-0005-0000-0000-0000A1140000}"/>
    <cellStyle name="Normal 2 2 3 4 2 6 2" xfId="37705" xr:uid="{00000000-0005-0000-0000-0000A2140000}"/>
    <cellStyle name="Normal 2 2 3 4 2 6 3" xfId="22481" xr:uid="{00000000-0005-0000-0000-0000A3140000}"/>
    <cellStyle name="Normal 2 2 3 4 2 7" xfId="32693" xr:uid="{00000000-0005-0000-0000-0000A4140000}"/>
    <cellStyle name="Normal 2 2 3 4 2 8" xfId="17468" xr:uid="{00000000-0005-0000-0000-0000A5140000}"/>
    <cellStyle name="Normal 2 2 3 4 3" xfId="2726" xr:uid="{00000000-0005-0000-0000-0000A6140000}"/>
    <cellStyle name="Normal 2 2 3 4 3 2" xfId="4416" xr:uid="{00000000-0005-0000-0000-0000A7140000}"/>
    <cellStyle name="Normal 2 2 3 4 3 2 2" xfId="14489" xr:uid="{00000000-0005-0000-0000-0000A8140000}"/>
    <cellStyle name="Normal 2 2 3 4 3 2 2 2" xfId="44811" xr:uid="{00000000-0005-0000-0000-0000A9140000}"/>
    <cellStyle name="Normal 2 2 3 4 3 2 2 3" xfId="29587" xr:uid="{00000000-0005-0000-0000-0000AA140000}"/>
    <cellStyle name="Normal 2 2 3 4 3 2 3" xfId="9469" xr:uid="{00000000-0005-0000-0000-0000AB140000}"/>
    <cellStyle name="Normal 2 2 3 4 3 2 3 2" xfId="39794" xr:uid="{00000000-0005-0000-0000-0000AC140000}"/>
    <cellStyle name="Normal 2 2 3 4 3 2 3 3" xfId="24570" xr:uid="{00000000-0005-0000-0000-0000AD140000}"/>
    <cellStyle name="Normal 2 2 3 4 3 2 4" xfId="34781" xr:uid="{00000000-0005-0000-0000-0000AE140000}"/>
    <cellStyle name="Normal 2 2 3 4 3 2 5" xfId="19557" xr:uid="{00000000-0005-0000-0000-0000AF140000}"/>
    <cellStyle name="Normal 2 2 3 4 3 3" xfId="6108" xr:uid="{00000000-0005-0000-0000-0000B0140000}"/>
    <cellStyle name="Normal 2 2 3 4 3 3 2" xfId="16160" xr:uid="{00000000-0005-0000-0000-0000B1140000}"/>
    <cellStyle name="Normal 2 2 3 4 3 3 2 2" xfId="46482" xr:uid="{00000000-0005-0000-0000-0000B2140000}"/>
    <cellStyle name="Normal 2 2 3 4 3 3 2 3" xfId="31258" xr:uid="{00000000-0005-0000-0000-0000B3140000}"/>
    <cellStyle name="Normal 2 2 3 4 3 3 3" xfId="11140" xr:uid="{00000000-0005-0000-0000-0000B4140000}"/>
    <cellStyle name="Normal 2 2 3 4 3 3 3 2" xfId="41465" xr:uid="{00000000-0005-0000-0000-0000B5140000}"/>
    <cellStyle name="Normal 2 2 3 4 3 3 3 3" xfId="26241" xr:uid="{00000000-0005-0000-0000-0000B6140000}"/>
    <cellStyle name="Normal 2 2 3 4 3 3 4" xfId="36452" xr:uid="{00000000-0005-0000-0000-0000B7140000}"/>
    <cellStyle name="Normal 2 2 3 4 3 3 5" xfId="21228" xr:uid="{00000000-0005-0000-0000-0000B8140000}"/>
    <cellStyle name="Normal 2 2 3 4 3 4" xfId="12818" xr:uid="{00000000-0005-0000-0000-0000B9140000}"/>
    <cellStyle name="Normal 2 2 3 4 3 4 2" xfId="43140" xr:uid="{00000000-0005-0000-0000-0000BA140000}"/>
    <cellStyle name="Normal 2 2 3 4 3 4 3" xfId="27916" xr:uid="{00000000-0005-0000-0000-0000BB140000}"/>
    <cellStyle name="Normal 2 2 3 4 3 5" xfId="7797" xr:uid="{00000000-0005-0000-0000-0000BC140000}"/>
    <cellStyle name="Normal 2 2 3 4 3 5 2" xfId="38123" xr:uid="{00000000-0005-0000-0000-0000BD140000}"/>
    <cellStyle name="Normal 2 2 3 4 3 5 3" xfId="22899" xr:uid="{00000000-0005-0000-0000-0000BE140000}"/>
    <cellStyle name="Normal 2 2 3 4 3 6" xfId="33111" xr:uid="{00000000-0005-0000-0000-0000BF140000}"/>
    <cellStyle name="Normal 2 2 3 4 3 7" xfId="17886" xr:uid="{00000000-0005-0000-0000-0000C0140000}"/>
    <cellStyle name="Normal 2 2 3 4 4" xfId="3579" xr:uid="{00000000-0005-0000-0000-0000C1140000}"/>
    <cellStyle name="Normal 2 2 3 4 4 2" xfId="13653" xr:uid="{00000000-0005-0000-0000-0000C2140000}"/>
    <cellStyle name="Normal 2 2 3 4 4 2 2" xfId="43975" xr:uid="{00000000-0005-0000-0000-0000C3140000}"/>
    <cellStyle name="Normal 2 2 3 4 4 2 3" xfId="28751" xr:uid="{00000000-0005-0000-0000-0000C4140000}"/>
    <cellStyle name="Normal 2 2 3 4 4 3" xfId="8633" xr:uid="{00000000-0005-0000-0000-0000C5140000}"/>
    <cellStyle name="Normal 2 2 3 4 4 3 2" xfId="38958" xr:uid="{00000000-0005-0000-0000-0000C6140000}"/>
    <cellStyle name="Normal 2 2 3 4 4 3 3" xfId="23734" xr:uid="{00000000-0005-0000-0000-0000C7140000}"/>
    <cellStyle name="Normal 2 2 3 4 4 4" xfId="33945" xr:uid="{00000000-0005-0000-0000-0000C8140000}"/>
    <cellStyle name="Normal 2 2 3 4 4 5" xfId="18721" xr:uid="{00000000-0005-0000-0000-0000C9140000}"/>
    <cellStyle name="Normal 2 2 3 4 5" xfId="5272" xr:uid="{00000000-0005-0000-0000-0000CA140000}"/>
    <cellStyle name="Normal 2 2 3 4 5 2" xfId="15324" xr:uid="{00000000-0005-0000-0000-0000CB140000}"/>
    <cellStyle name="Normal 2 2 3 4 5 2 2" xfId="45646" xr:uid="{00000000-0005-0000-0000-0000CC140000}"/>
    <cellStyle name="Normal 2 2 3 4 5 2 3" xfId="30422" xr:uid="{00000000-0005-0000-0000-0000CD140000}"/>
    <cellStyle name="Normal 2 2 3 4 5 3" xfId="10304" xr:uid="{00000000-0005-0000-0000-0000CE140000}"/>
    <cellStyle name="Normal 2 2 3 4 5 3 2" xfId="40629" xr:uid="{00000000-0005-0000-0000-0000CF140000}"/>
    <cellStyle name="Normal 2 2 3 4 5 3 3" xfId="25405" xr:uid="{00000000-0005-0000-0000-0000D0140000}"/>
    <cellStyle name="Normal 2 2 3 4 5 4" xfId="35616" xr:uid="{00000000-0005-0000-0000-0000D1140000}"/>
    <cellStyle name="Normal 2 2 3 4 5 5" xfId="20392" xr:uid="{00000000-0005-0000-0000-0000D2140000}"/>
    <cellStyle name="Normal 2 2 3 4 6" xfId="11982" xr:uid="{00000000-0005-0000-0000-0000D3140000}"/>
    <cellStyle name="Normal 2 2 3 4 6 2" xfId="42304" xr:uid="{00000000-0005-0000-0000-0000D4140000}"/>
    <cellStyle name="Normal 2 2 3 4 6 3" xfId="27080" xr:uid="{00000000-0005-0000-0000-0000D5140000}"/>
    <cellStyle name="Normal 2 2 3 4 7" xfId="6961" xr:uid="{00000000-0005-0000-0000-0000D6140000}"/>
    <cellStyle name="Normal 2 2 3 4 7 2" xfId="37287" xr:uid="{00000000-0005-0000-0000-0000D7140000}"/>
    <cellStyle name="Normal 2 2 3 4 7 3" xfId="22063" xr:uid="{00000000-0005-0000-0000-0000D8140000}"/>
    <cellStyle name="Normal 2 2 3 4 8" xfId="32275" xr:uid="{00000000-0005-0000-0000-0000D9140000}"/>
    <cellStyle name="Normal 2 2 3 4 9" xfId="17050" xr:uid="{00000000-0005-0000-0000-0000DA140000}"/>
    <cellStyle name="Normal 2 2 3 5" xfId="2095" xr:uid="{00000000-0005-0000-0000-0000DB140000}"/>
    <cellStyle name="Normal 2 2 3 5 2" xfId="2936" xr:uid="{00000000-0005-0000-0000-0000DC140000}"/>
    <cellStyle name="Normal 2 2 3 5 2 2" xfId="4626" xr:uid="{00000000-0005-0000-0000-0000DD140000}"/>
    <cellStyle name="Normal 2 2 3 5 2 2 2" xfId="14699" xr:uid="{00000000-0005-0000-0000-0000DE140000}"/>
    <cellStyle name="Normal 2 2 3 5 2 2 2 2" xfId="45021" xr:uid="{00000000-0005-0000-0000-0000DF140000}"/>
    <cellStyle name="Normal 2 2 3 5 2 2 2 3" xfId="29797" xr:uid="{00000000-0005-0000-0000-0000E0140000}"/>
    <cellStyle name="Normal 2 2 3 5 2 2 3" xfId="9679" xr:uid="{00000000-0005-0000-0000-0000E1140000}"/>
    <cellStyle name="Normal 2 2 3 5 2 2 3 2" xfId="40004" xr:uid="{00000000-0005-0000-0000-0000E2140000}"/>
    <cellStyle name="Normal 2 2 3 5 2 2 3 3" xfId="24780" xr:uid="{00000000-0005-0000-0000-0000E3140000}"/>
    <cellStyle name="Normal 2 2 3 5 2 2 4" xfId="34991" xr:uid="{00000000-0005-0000-0000-0000E4140000}"/>
    <cellStyle name="Normal 2 2 3 5 2 2 5" xfId="19767" xr:uid="{00000000-0005-0000-0000-0000E5140000}"/>
    <cellStyle name="Normal 2 2 3 5 2 3" xfId="6318" xr:uid="{00000000-0005-0000-0000-0000E6140000}"/>
    <cellStyle name="Normal 2 2 3 5 2 3 2" xfId="16370" xr:uid="{00000000-0005-0000-0000-0000E7140000}"/>
    <cellStyle name="Normal 2 2 3 5 2 3 2 2" xfId="46692" xr:uid="{00000000-0005-0000-0000-0000E8140000}"/>
    <cellStyle name="Normal 2 2 3 5 2 3 2 3" xfId="31468" xr:uid="{00000000-0005-0000-0000-0000E9140000}"/>
    <cellStyle name="Normal 2 2 3 5 2 3 3" xfId="11350" xr:uid="{00000000-0005-0000-0000-0000EA140000}"/>
    <cellStyle name="Normal 2 2 3 5 2 3 3 2" xfId="41675" xr:uid="{00000000-0005-0000-0000-0000EB140000}"/>
    <cellStyle name="Normal 2 2 3 5 2 3 3 3" xfId="26451" xr:uid="{00000000-0005-0000-0000-0000EC140000}"/>
    <cellStyle name="Normal 2 2 3 5 2 3 4" xfId="36662" xr:uid="{00000000-0005-0000-0000-0000ED140000}"/>
    <cellStyle name="Normal 2 2 3 5 2 3 5" xfId="21438" xr:uid="{00000000-0005-0000-0000-0000EE140000}"/>
    <cellStyle name="Normal 2 2 3 5 2 4" xfId="13028" xr:uid="{00000000-0005-0000-0000-0000EF140000}"/>
    <cellStyle name="Normal 2 2 3 5 2 4 2" xfId="43350" xr:uid="{00000000-0005-0000-0000-0000F0140000}"/>
    <cellStyle name="Normal 2 2 3 5 2 4 3" xfId="28126" xr:uid="{00000000-0005-0000-0000-0000F1140000}"/>
    <cellStyle name="Normal 2 2 3 5 2 5" xfId="8007" xr:uid="{00000000-0005-0000-0000-0000F2140000}"/>
    <cellStyle name="Normal 2 2 3 5 2 5 2" xfId="38333" xr:uid="{00000000-0005-0000-0000-0000F3140000}"/>
    <cellStyle name="Normal 2 2 3 5 2 5 3" xfId="23109" xr:uid="{00000000-0005-0000-0000-0000F4140000}"/>
    <cellStyle name="Normal 2 2 3 5 2 6" xfId="33321" xr:uid="{00000000-0005-0000-0000-0000F5140000}"/>
    <cellStyle name="Normal 2 2 3 5 2 7" xfId="18096" xr:uid="{00000000-0005-0000-0000-0000F6140000}"/>
    <cellStyle name="Normal 2 2 3 5 3" xfId="3789" xr:uid="{00000000-0005-0000-0000-0000F7140000}"/>
    <cellStyle name="Normal 2 2 3 5 3 2" xfId="13863" xr:uid="{00000000-0005-0000-0000-0000F8140000}"/>
    <cellStyle name="Normal 2 2 3 5 3 2 2" xfId="44185" xr:uid="{00000000-0005-0000-0000-0000F9140000}"/>
    <cellStyle name="Normal 2 2 3 5 3 2 3" xfId="28961" xr:uid="{00000000-0005-0000-0000-0000FA140000}"/>
    <cellStyle name="Normal 2 2 3 5 3 3" xfId="8843" xr:uid="{00000000-0005-0000-0000-0000FB140000}"/>
    <cellStyle name="Normal 2 2 3 5 3 3 2" xfId="39168" xr:uid="{00000000-0005-0000-0000-0000FC140000}"/>
    <cellStyle name="Normal 2 2 3 5 3 3 3" xfId="23944" xr:uid="{00000000-0005-0000-0000-0000FD140000}"/>
    <cellStyle name="Normal 2 2 3 5 3 4" xfId="34155" xr:uid="{00000000-0005-0000-0000-0000FE140000}"/>
    <cellStyle name="Normal 2 2 3 5 3 5" xfId="18931" xr:uid="{00000000-0005-0000-0000-0000FF140000}"/>
    <cellStyle name="Normal 2 2 3 5 4" xfId="5482" xr:uid="{00000000-0005-0000-0000-000000150000}"/>
    <cellStyle name="Normal 2 2 3 5 4 2" xfId="15534" xr:uid="{00000000-0005-0000-0000-000001150000}"/>
    <cellStyle name="Normal 2 2 3 5 4 2 2" xfId="45856" xr:uid="{00000000-0005-0000-0000-000002150000}"/>
    <cellStyle name="Normal 2 2 3 5 4 2 3" xfId="30632" xr:uid="{00000000-0005-0000-0000-000003150000}"/>
    <cellStyle name="Normal 2 2 3 5 4 3" xfId="10514" xr:uid="{00000000-0005-0000-0000-000004150000}"/>
    <cellStyle name="Normal 2 2 3 5 4 3 2" xfId="40839" xr:uid="{00000000-0005-0000-0000-000005150000}"/>
    <cellStyle name="Normal 2 2 3 5 4 3 3" xfId="25615" xr:uid="{00000000-0005-0000-0000-000006150000}"/>
    <cellStyle name="Normal 2 2 3 5 4 4" xfId="35826" xr:uid="{00000000-0005-0000-0000-000007150000}"/>
    <cellStyle name="Normal 2 2 3 5 4 5" xfId="20602" xr:uid="{00000000-0005-0000-0000-000008150000}"/>
    <cellStyle name="Normal 2 2 3 5 5" xfId="12192" xr:uid="{00000000-0005-0000-0000-000009150000}"/>
    <cellStyle name="Normal 2 2 3 5 5 2" xfId="42514" xr:uid="{00000000-0005-0000-0000-00000A150000}"/>
    <cellStyle name="Normal 2 2 3 5 5 3" xfId="27290" xr:uid="{00000000-0005-0000-0000-00000B150000}"/>
    <cellStyle name="Normal 2 2 3 5 6" xfId="7171" xr:uid="{00000000-0005-0000-0000-00000C150000}"/>
    <cellStyle name="Normal 2 2 3 5 6 2" xfId="37497" xr:uid="{00000000-0005-0000-0000-00000D150000}"/>
    <cellStyle name="Normal 2 2 3 5 6 3" xfId="22273" xr:uid="{00000000-0005-0000-0000-00000E150000}"/>
    <cellStyle name="Normal 2 2 3 5 7" xfId="32485" xr:uid="{00000000-0005-0000-0000-00000F150000}"/>
    <cellStyle name="Normal 2 2 3 5 8" xfId="17260" xr:uid="{00000000-0005-0000-0000-000010150000}"/>
    <cellStyle name="Normal 2 2 3 6" xfId="2516" xr:uid="{00000000-0005-0000-0000-000011150000}"/>
    <cellStyle name="Normal 2 2 3 6 2" xfId="4208" xr:uid="{00000000-0005-0000-0000-000012150000}"/>
    <cellStyle name="Normal 2 2 3 6 2 2" xfId="14281" xr:uid="{00000000-0005-0000-0000-000013150000}"/>
    <cellStyle name="Normal 2 2 3 6 2 2 2" xfId="44603" xr:uid="{00000000-0005-0000-0000-000014150000}"/>
    <cellStyle name="Normal 2 2 3 6 2 2 3" xfId="29379" xr:uid="{00000000-0005-0000-0000-000015150000}"/>
    <cellStyle name="Normal 2 2 3 6 2 3" xfId="9261" xr:uid="{00000000-0005-0000-0000-000016150000}"/>
    <cellStyle name="Normal 2 2 3 6 2 3 2" xfId="39586" xr:uid="{00000000-0005-0000-0000-000017150000}"/>
    <cellStyle name="Normal 2 2 3 6 2 3 3" xfId="24362" xr:uid="{00000000-0005-0000-0000-000018150000}"/>
    <cellStyle name="Normal 2 2 3 6 2 4" xfId="34573" xr:uid="{00000000-0005-0000-0000-000019150000}"/>
    <cellStyle name="Normal 2 2 3 6 2 5" xfId="19349" xr:uid="{00000000-0005-0000-0000-00001A150000}"/>
    <cellStyle name="Normal 2 2 3 6 3" xfId="5900" xr:uid="{00000000-0005-0000-0000-00001B150000}"/>
    <cellStyle name="Normal 2 2 3 6 3 2" xfId="15952" xr:uid="{00000000-0005-0000-0000-00001C150000}"/>
    <cellStyle name="Normal 2 2 3 6 3 2 2" xfId="46274" xr:uid="{00000000-0005-0000-0000-00001D150000}"/>
    <cellStyle name="Normal 2 2 3 6 3 2 3" xfId="31050" xr:uid="{00000000-0005-0000-0000-00001E150000}"/>
    <cellStyle name="Normal 2 2 3 6 3 3" xfId="10932" xr:uid="{00000000-0005-0000-0000-00001F150000}"/>
    <cellStyle name="Normal 2 2 3 6 3 3 2" xfId="41257" xr:uid="{00000000-0005-0000-0000-000020150000}"/>
    <cellStyle name="Normal 2 2 3 6 3 3 3" xfId="26033" xr:uid="{00000000-0005-0000-0000-000021150000}"/>
    <cellStyle name="Normal 2 2 3 6 3 4" xfId="36244" xr:uid="{00000000-0005-0000-0000-000022150000}"/>
    <cellStyle name="Normal 2 2 3 6 3 5" xfId="21020" xr:uid="{00000000-0005-0000-0000-000023150000}"/>
    <cellStyle name="Normal 2 2 3 6 4" xfId="12610" xr:uid="{00000000-0005-0000-0000-000024150000}"/>
    <cellStyle name="Normal 2 2 3 6 4 2" xfId="42932" xr:uid="{00000000-0005-0000-0000-000025150000}"/>
    <cellStyle name="Normal 2 2 3 6 4 3" xfId="27708" xr:uid="{00000000-0005-0000-0000-000026150000}"/>
    <cellStyle name="Normal 2 2 3 6 5" xfId="7589" xr:uid="{00000000-0005-0000-0000-000027150000}"/>
    <cellStyle name="Normal 2 2 3 6 5 2" xfId="37915" xr:uid="{00000000-0005-0000-0000-000028150000}"/>
    <cellStyle name="Normal 2 2 3 6 5 3" xfId="22691" xr:uid="{00000000-0005-0000-0000-000029150000}"/>
    <cellStyle name="Normal 2 2 3 6 6" xfId="32903" xr:uid="{00000000-0005-0000-0000-00002A150000}"/>
    <cellStyle name="Normal 2 2 3 6 7" xfId="17678" xr:uid="{00000000-0005-0000-0000-00002B150000}"/>
    <cellStyle name="Normal 2 2 3 7" xfId="3367" xr:uid="{00000000-0005-0000-0000-00002C150000}"/>
    <cellStyle name="Normal 2 2 3 7 2" xfId="13445" xr:uid="{00000000-0005-0000-0000-00002D150000}"/>
    <cellStyle name="Normal 2 2 3 7 2 2" xfId="43767" xr:uid="{00000000-0005-0000-0000-00002E150000}"/>
    <cellStyle name="Normal 2 2 3 7 2 3" xfId="28543" xr:uid="{00000000-0005-0000-0000-00002F150000}"/>
    <cellStyle name="Normal 2 2 3 7 3" xfId="8425" xr:uid="{00000000-0005-0000-0000-000030150000}"/>
    <cellStyle name="Normal 2 2 3 7 3 2" xfId="38750" xr:uid="{00000000-0005-0000-0000-000031150000}"/>
    <cellStyle name="Normal 2 2 3 7 3 3" xfId="23526" xr:uid="{00000000-0005-0000-0000-000032150000}"/>
    <cellStyle name="Normal 2 2 3 7 4" xfId="33737" xr:uid="{00000000-0005-0000-0000-000033150000}"/>
    <cellStyle name="Normal 2 2 3 7 5" xfId="18513" xr:uid="{00000000-0005-0000-0000-000034150000}"/>
    <cellStyle name="Normal 2 2 3 8" xfId="5061" xr:uid="{00000000-0005-0000-0000-000035150000}"/>
    <cellStyle name="Normal 2 2 3 8 2" xfId="15116" xr:uid="{00000000-0005-0000-0000-000036150000}"/>
    <cellStyle name="Normal 2 2 3 8 2 2" xfId="45438" xr:uid="{00000000-0005-0000-0000-000037150000}"/>
    <cellStyle name="Normal 2 2 3 8 2 3" xfId="30214" xr:uid="{00000000-0005-0000-0000-000038150000}"/>
    <cellStyle name="Normal 2 2 3 8 3" xfId="10096" xr:uid="{00000000-0005-0000-0000-000039150000}"/>
    <cellStyle name="Normal 2 2 3 8 3 2" xfId="40421" xr:uid="{00000000-0005-0000-0000-00003A150000}"/>
    <cellStyle name="Normal 2 2 3 8 3 3" xfId="25197" xr:uid="{00000000-0005-0000-0000-00003B150000}"/>
    <cellStyle name="Normal 2 2 3 8 4" xfId="35408" xr:uid="{00000000-0005-0000-0000-00003C150000}"/>
    <cellStyle name="Normal 2 2 3 8 5" xfId="20184" xr:uid="{00000000-0005-0000-0000-00003D150000}"/>
    <cellStyle name="Normal 2 2 3 9" xfId="11772" xr:uid="{00000000-0005-0000-0000-00003E150000}"/>
    <cellStyle name="Normal 2 2 3 9 2" xfId="42096" xr:uid="{00000000-0005-0000-0000-00003F150000}"/>
    <cellStyle name="Normal 2 2 3 9 3" xfId="26872" xr:uid="{00000000-0005-0000-0000-000040150000}"/>
    <cellStyle name="Normal 2 2 4" xfId="1107" xr:uid="{00000000-0005-0000-0000-000041150000}"/>
    <cellStyle name="Normal 2 2 5" xfId="31972" xr:uid="{00000000-0005-0000-0000-000042150000}"/>
    <cellStyle name="Normal 2 2 6" xfId="934" xr:uid="{00000000-0005-0000-0000-000043150000}"/>
    <cellStyle name="Normal 2 3" xfId="124" xr:uid="{00000000-0005-0000-0000-000044150000}"/>
    <cellStyle name="Normal 2 3 10" xfId="409" xr:uid="{00000000-0005-0000-0000-000045150000}"/>
    <cellStyle name="Normal 2 3 11" xfId="47280" xr:uid="{00000000-0005-0000-0000-000046150000}"/>
    <cellStyle name="Normal 2 3 2" xfId="616" xr:uid="{00000000-0005-0000-0000-000047150000}"/>
    <cellStyle name="Normal 2 3 2 10" xfId="6753" xr:uid="{00000000-0005-0000-0000-000048150000}"/>
    <cellStyle name="Normal 2 3 2 10 2" xfId="37081" xr:uid="{00000000-0005-0000-0000-000049150000}"/>
    <cellStyle name="Normal 2 3 2 10 3" xfId="21857" xr:uid="{00000000-0005-0000-0000-00004A150000}"/>
    <cellStyle name="Normal 2 3 2 11" xfId="32072" xr:uid="{00000000-0005-0000-0000-00004B150000}"/>
    <cellStyle name="Normal 2 3 2 12" xfId="16842" xr:uid="{00000000-0005-0000-0000-00004C150000}"/>
    <cellStyle name="Normal 2 3 2 13" xfId="1423" xr:uid="{00000000-0005-0000-0000-00004D150000}"/>
    <cellStyle name="Normal 2 3 2 14" xfId="47281" xr:uid="{00000000-0005-0000-0000-00004E150000}"/>
    <cellStyle name="Normal 2 3 2 2" xfId="1717" xr:uid="{00000000-0005-0000-0000-00004F150000}"/>
    <cellStyle name="Normal 2 3 2 2 10" xfId="32124" xr:uid="{00000000-0005-0000-0000-000050150000}"/>
    <cellStyle name="Normal 2 3 2 2 11" xfId="16896" xr:uid="{00000000-0005-0000-0000-000051150000}"/>
    <cellStyle name="Normal 2 3 2 2 2" xfId="1825" xr:uid="{00000000-0005-0000-0000-000052150000}"/>
    <cellStyle name="Normal 2 3 2 2 2 10" xfId="17000" xr:uid="{00000000-0005-0000-0000-000053150000}"/>
    <cellStyle name="Normal 2 3 2 2 2 2" xfId="2042" xr:uid="{00000000-0005-0000-0000-000054150000}"/>
    <cellStyle name="Normal 2 3 2 2 2 2 2" xfId="2463" xr:uid="{00000000-0005-0000-0000-000055150000}"/>
    <cellStyle name="Normal 2 3 2 2 2 2 2 2" xfId="3302" xr:uid="{00000000-0005-0000-0000-000056150000}"/>
    <cellStyle name="Normal 2 3 2 2 2 2 2 2 2" xfId="4992" xr:uid="{00000000-0005-0000-0000-000057150000}"/>
    <cellStyle name="Normal 2 3 2 2 2 2 2 2 2 2" xfId="15065" xr:uid="{00000000-0005-0000-0000-000058150000}"/>
    <cellStyle name="Normal 2 3 2 2 2 2 2 2 2 2 2" xfId="45387" xr:uid="{00000000-0005-0000-0000-000059150000}"/>
    <cellStyle name="Normal 2 3 2 2 2 2 2 2 2 2 3" xfId="30163" xr:uid="{00000000-0005-0000-0000-00005A150000}"/>
    <cellStyle name="Normal 2 3 2 2 2 2 2 2 2 3" xfId="10045" xr:uid="{00000000-0005-0000-0000-00005B150000}"/>
    <cellStyle name="Normal 2 3 2 2 2 2 2 2 2 3 2" xfId="40370" xr:uid="{00000000-0005-0000-0000-00005C150000}"/>
    <cellStyle name="Normal 2 3 2 2 2 2 2 2 2 3 3" xfId="25146" xr:uid="{00000000-0005-0000-0000-00005D150000}"/>
    <cellStyle name="Normal 2 3 2 2 2 2 2 2 2 4" xfId="35357" xr:uid="{00000000-0005-0000-0000-00005E150000}"/>
    <cellStyle name="Normal 2 3 2 2 2 2 2 2 2 5" xfId="20133" xr:uid="{00000000-0005-0000-0000-00005F150000}"/>
    <cellStyle name="Normal 2 3 2 2 2 2 2 2 3" xfId="6684" xr:uid="{00000000-0005-0000-0000-000060150000}"/>
    <cellStyle name="Normal 2 3 2 2 2 2 2 2 3 2" xfId="16736" xr:uid="{00000000-0005-0000-0000-000061150000}"/>
    <cellStyle name="Normal 2 3 2 2 2 2 2 2 3 2 2" xfId="47058" xr:uid="{00000000-0005-0000-0000-000062150000}"/>
    <cellStyle name="Normal 2 3 2 2 2 2 2 2 3 2 3" xfId="31834" xr:uid="{00000000-0005-0000-0000-000063150000}"/>
    <cellStyle name="Normal 2 3 2 2 2 2 2 2 3 3" xfId="11716" xr:uid="{00000000-0005-0000-0000-000064150000}"/>
    <cellStyle name="Normal 2 3 2 2 2 2 2 2 3 3 2" xfId="42041" xr:uid="{00000000-0005-0000-0000-000065150000}"/>
    <cellStyle name="Normal 2 3 2 2 2 2 2 2 3 3 3" xfId="26817" xr:uid="{00000000-0005-0000-0000-000066150000}"/>
    <cellStyle name="Normal 2 3 2 2 2 2 2 2 3 4" xfId="37028" xr:uid="{00000000-0005-0000-0000-000067150000}"/>
    <cellStyle name="Normal 2 3 2 2 2 2 2 2 3 5" xfId="21804" xr:uid="{00000000-0005-0000-0000-000068150000}"/>
    <cellStyle name="Normal 2 3 2 2 2 2 2 2 4" xfId="13394" xr:uid="{00000000-0005-0000-0000-000069150000}"/>
    <cellStyle name="Normal 2 3 2 2 2 2 2 2 4 2" xfId="43716" xr:uid="{00000000-0005-0000-0000-00006A150000}"/>
    <cellStyle name="Normal 2 3 2 2 2 2 2 2 4 3" xfId="28492" xr:uid="{00000000-0005-0000-0000-00006B150000}"/>
    <cellStyle name="Normal 2 3 2 2 2 2 2 2 5" xfId="8373" xr:uid="{00000000-0005-0000-0000-00006C150000}"/>
    <cellStyle name="Normal 2 3 2 2 2 2 2 2 5 2" xfId="38699" xr:uid="{00000000-0005-0000-0000-00006D150000}"/>
    <cellStyle name="Normal 2 3 2 2 2 2 2 2 5 3" xfId="23475" xr:uid="{00000000-0005-0000-0000-00006E150000}"/>
    <cellStyle name="Normal 2 3 2 2 2 2 2 2 6" xfId="33687" xr:uid="{00000000-0005-0000-0000-00006F150000}"/>
    <cellStyle name="Normal 2 3 2 2 2 2 2 2 7" xfId="18462" xr:uid="{00000000-0005-0000-0000-000070150000}"/>
    <cellStyle name="Normal 2 3 2 2 2 2 2 3" xfId="4155" xr:uid="{00000000-0005-0000-0000-000071150000}"/>
    <cellStyle name="Normal 2 3 2 2 2 2 2 3 2" xfId="14229" xr:uid="{00000000-0005-0000-0000-000072150000}"/>
    <cellStyle name="Normal 2 3 2 2 2 2 2 3 2 2" xfId="44551" xr:uid="{00000000-0005-0000-0000-000073150000}"/>
    <cellStyle name="Normal 2 3 2 2 2 2 2 3 2 3" xfId="29327" xr:uid="{00000000-0005-0000-0000-000074150000}"/>
    <cellStyle name="Normal 2 3 2 2 2 2 2 3 3" xfId="9209" xr:uid="{00000000-0005-0000-0000-000075150000}"/>
    <cellStyle name="Normal 2 3 2 2 2 2 2 3 3 2" xfId="39534" xr:uid="{00000000-0005-0000-0000-000076150000}"/>
    <cellStyle name="Normal 2 3 2 2 2 2 2 3 3 3" xfId="24310" xr:uid="{00000000-0005-0000-0000-000077150000}"/>
    <cellStyle name="Normal 2 3 2 2 2 2 2 3 4" xfId="34521" xr:uid="{00000000-0005-0000-0000-000078150000}"/>
    <cellStyle name="Normal 2 3 2 2 2 2 2 3 5" xfId="19297" xr:uid="{00000000-0005-0000-0000-000079150000}"/>
    <cellStyle name="Normal 2 3 2 2 2 2 2 4" xfId="5848" xr:uid="{00000000-0005-0000-0000-00007A150000}"/>
    <cellStyle name="Normal 2 3 2 2 2 2 2 4 2" xfId="15900" xr:uid="{00000000-0005-0000-0000-00007B150000}"/>
    <cellStyle name="Normal 2 3 2 2 2 2 2 4 2 2" xfId="46222" xr:uid="{00000000-0005-0000-0000-00007C150000}"/>
    <cellStyle name="Normal 2 3 2 2 2 2 2 4 2 3" xfId="30998" xr:uid="{00000000-0005-0000-0000-00007D150000}"/>
    <cellStyle name="Normal 2 3 2 2 2 2 2 4 3" xfId="10880" xr:uid="{00000000-0005-0000-0000-00007E150000}"/>
    <cellStyle name="Normal 2 3 2 2 2 2 2 4 3 2" xfId="41205" xr:uid="{00000000-0005-0000-0000-00007F150000}"/>
    <cellStyle name="Normal 2 3 2 2 2 2 2 4 3 3" xfId="25981" xr:uid="{00000000-0005-0000-0000-000080150000}"/>
    <cellStyle name="Normal 2 3 2 2 2 2 2 4 4" xfId="36192" xr:uid="{00000000-0005-0000-0000-000081150000}"/>
    <cellStyle name="Normal 2 3 2 2 2 2 2 4 5" xfId="20968" xr:uid="{00000000-0005-0000-0000-000082150000}"/>
    <cellStyle name="Normal 2 3 2 2 2 2 2 5" xfId="12558" xr:uid="{00000000-0005-0000-0000-000083150000}"/>
    <cellStyle name="Normal 2 3 2 2 2 2 2 5 2" xfId="42880" xr:uid="{00000000-0005-0000-0000-000084150000}"/>
    <cellStyle name="Normal 2 3 2 2 2 2 2 5 3" xfId="27656" xr:uid="{00000000-0005-0000-0000-000085150000}"/>
    <cellStyle name="Normal 2 3 2 2 2 2 2 6" xfId="7537" xr:uid="{00000000-0005-0000-0000-000086150000}"/>
    <cellStyle name="Normal 2 3 2 2 2 2 2 6 2" xfId="37863" xr:uid="{00000000-0005-0000-0000-000087150000}"/>
    <cellStyle name="Normal 2 3 2 2 2 2 2 6 3" xfId="22639" xr:uid="{00000000-0005-0000-0000-000088150000}"/>
    <cellStyle name="Normal 2 3 2 2 2 2 2 7" xfId="32851" xr:uid="{00000000-0005-0000-0000-000089150000}"/>
    <cellStyle name="Normal 2 3 2 2 2 2 2 8" xfId="17626" xr:uid="{00000000-0005-0000-0000-00008A150000}"/>
    <cellStyle name="Normal 2 3 2 2 2 2 3" xfId="2884" xr:uid="{00000000-0005-0000-0000-00008B150000}"/>
    <cellStyle name="Normal 2 3 2 2 2 2 3 2" xfId="4574" xr:uid="{00000000-0005-0000-0000-00008C150000}"/>
    <cellStyle name="Normal 2 3 2 2 2 2 3 2 2" xfId="14647" xr:uid="{00000000-0005-0000-0000-00008D150000}"/>
    <cellStyle name="Normal 2 3 2 2 2 2 3 2 2 2" xfId="44969" xr:uid="{00000000-0005-0000-0000-00008E150000}"/>
    <cellStyle name="Normal 2 3 2 2 2 2 3 2 2 3" xfId="29745" xr:uid="{00000000-0005-0000-0000-00008F150000}"/>
    <cellStyle name="Normal 2 3 2 2 2 2 3 2 3" xfId="9627" xr:uid="{00000000-0005-0000-0000-000090150000}"/>
    <cellStyle name="Normal 2 3 2 2 2 2 3 2 3 2" xfId="39952" xr:uid="{00000000-0005-0000-0000-000091150000}"/>
    <cellStyle name="Normal 2 3 2 2 2 2 3 2 3 3" xfId="24728" xr:uid="{00000000-0005-0000-0000-000092150000}"/>
    <cellStyle name="Normal 2 3 2 2 2 2 3 2 4" xfId="34939" xr:uid="{00000000-0005-0000-0000-000093150000}"/>
    <cellStyle name="Normal 2 3 2 2 2 2 3 2 5" xfId="19715" xr:uid="{00000000-0005-0000-0000-000094150000}"/>
    <cellStyle name="Normal 2 3 2 2 2 2 3 3" xfId="6266" xr:uid="{00000000-0005-0000-0000-000095150000}"/>
    <cellStyle name="Normal 2 3 2 2 2 2 3 3 2" xfId="16318" xr:uid="{00000000-0005-0000-0000-000096150000}"/>
    <cellStyle name="Normal 2 3 2 2 2 2 3 3 2 2" xfId="46640" xr:uid="{00000000-0005-0000-0000-000097150000}"/>
    <cellStyle name="Normal 2 3 2 2 2 2 3 3 2 3" xfId="31416" xr:uid="{00000000-0005-0000-0000-000098150000}"/>
    <cellStyle name="Normal 2 3 2 2 2 2 3 3 3" xfId="11298" xr:uid="{00000000-0005-0000-0000-000099150000}"/>
    <cellStyle name="Normal 2 3 2 2 2 2 3 3 3 2" xfId="41623" xr:uid="{00000000-0005-0000-0000-00009A150000}"/>
    <cellStyle name="Normal 2 3 2 2 2 2 3 3 3 3" xfId="26399" xr:uid="{00000000-0005-0000-0000-00009B150000}"/>
    <cellStyle name="Normal 2 3 2 2 2 2 3 3 4" xfId="36610" xr:uid="{00000000-0005-0000-0000-00009C150000}"/>
    <cellStyle name="Normal 2 3 2 2 2 2 3 3 5" xfId="21386" xr:uid="{00000000-0005-0000-0000-00009D150000}"/>
    <cellStyle name="Normal 2 3 2 2 2 2 3 4" xfId="12976" xr:uid="{00000000-0005-0000-0000-00009E150000}"/>
    <cellStyle name="Normal 2 3 2 2 2 2 3 4 2" xfId="43298" xr:uid="{00000000-0005-0000-0000-00009F150000}"/>
    <cellStyle name="Normal 2 3 2 2 2 2 3 4 3" xfId="28074" xr:uid="{00000000-0005-0000-0000-0000A0150000}"/>
    <cellStyle name="Normal 2 3 2 2 2 2 3 5" xfId="7955" xr:uid="{00000000-0005-0000-0000-0000A1150000}"/>
    <cellStyle name="Normal 2 3 2 2 2 2 3 5 2" xfId="38281" xr:uid="{00000000-0005-0000-0000-0000A2150000}"/>
    <cellStyle name="Normal 2 3 2 2 2 2 3 5 3" xfId="23057" xr:uid="{00000000-0005-0000-0000-0000A3150000}"/>
    <cellStyle name="Normal 2 3 2 2 2 2 3 6" xfId="33269" xr:uid="{00000000-0005-0000-0000-0000A4150000}"/>
    <cellStyle name="Normal 2 3 2 2 2 2 3 7" xfId="18044" xr:uid="{00000000-0005-0000-0000-0000A5150000}"/>
    <cellStyle name="Normal 2 3 2 2 2 2 4" xfId="3737" xr:uid="{00000000-0005-0000-0000-0000A6150000}"/>
    <cellStyle name="Normal 2 3 2 2 2 2 4 2" xfId="13811" xr:uid="{00000000-0005-0000-0000-0000A7150000}"/>
    <cellStyle name="Normal 2 3 2 2 2 2 4 2 2" xfId="44133" xr:uid="{00000000-0005-0000-0000-0000A8150000}"/>
    <cellStyle name="Normal 2 3 2 2 2 2 4 2 3" xfId="28909" xr:uid="{00000000-0005-0000-0000-0000A9150000}"/>
    <cellStyle name="Normal 2 3 2 2 2 2 4 3" xfId="8791" xr:uid="{00000000-0005-0000-0000-0000AA150000}"/>
    <cellStyle name="Normal 2 3 2 2 2 2 4 3 2" xfId="39116" xr:uid="{00000000-0005-0000-0000-0000AB150000}"/>
    <cellStyle name="Normal 2 3 2 2 2 2 4 3 3" xfId="23892" xr:uid="{00000000-0005-0000-0000-0000AC150000}"/>
    <cellStyle name="Normal 2 3 2 2 2 2 4 4" xfId="34103" xr:uid="{00000000-0005-0000-0000-0000AD150000}"/>
    <cellStyle name="Normal 2 3 2 2 2 2 4 5" xfId="18879" xr:uid="{00000000-0005-0000-0000-0000AE150000}"/>
    <cellStyle name="Normal 2 3 2 2 2 2 5" xfId="5430" xr:uid="{00000000-0005-0000-0000-0000AF150000}"/>
    <cellStyle name="Normal 2 3 2 2 2 2 5 2" xfId="15482" xr:uid="{00000000-0005-0000-0000-0000B0150000}"/>
    <cellStyle name="Normal 2 3 2 2 2 2 5 2 2" xfId="45804" xr:uid="{00000000-0005-0000-0000-0000B1150000}"/>
    <cellStyle name="Normal 2 3 2 2 2 2 5 2 3" xfId="30580" xr:uid="{00000000-0005-0000-0000-0000B2150000}"/>
    <cellStyle name="Normal 2 3 2 2 2 2 5 3" xfId="10462" xr:uid="{00000000-0005-0000-0000-0000B3150000}"/>
    <cellStyle name="Normal 2 3 2 2 2 2 5 3 2" xfId="40787" xr:uid="{00000000-0005-0000-0000-0000B4150000}"/>
    <cellStyle name="Normal 2 3 2 2 2 2 5 3 3" xfId="25563" xr:uid="{00000000-0005-0000-0000-0000B5150000}"/>
    <cellStyle name="Normal 2 3 2 2 2 2 5 4" xfId="35774" xr:uid="{00000000-0005-0000-0000-0000B6150000}"/>
    <cellStyle name="Normal 2 3 2 2 2 2 5 5" xfId="20550" xr:uid="{00000000-0005-0000-0000-0000B7150000}"/>
    <cellStyle name="Normal 2 3 2 2 2 2 6" xfId="12140" xr:uid="{00000000-0005-0000-0000-0000B8150000}"/>
    <cellStyle name="Normal 2 3 2 2 2 2 6 2" xfId="42462" xr:uid="{00000000-0005-0000-0000-0000B9150000}"/>
    <cellStyle name="Normal 2 3 2 2 2 2 6 3" xfId="27238" xr:uid="{00000000-0005-0000-0000-0000BA150000}"/>
    <cellStyle name="Normal 2 3 2 2 2 2 7" xfId="7119" xr:uid="{00000000-0005-0000-0000-0000BB150000}"/>
    <cellStyle name="Normal 2 3 2 2 2 2 7 2" xfId="37445" xr:uid="{00000000-0005-0000-0000-0000BC150000}"/>
    <cellStyle name="Normal 2 3 2 2 2 2 7 3" xfId="22221" xr:uid="{00000000-0005-0000-0000-0000BD150000}"/>
    <cellStyle name="Normal 2 3 2 2 2 2 8" xfId="32433" xr:uid="{00000000-0005-0000-0000-0000BE150000}"/>
    <cellStyle name="Normal 2 3 2 2 2 2 9" xfId="17208" xr:uid="{00000000-0005-0000-0000-0000BF150000}"/>
    <cellStyle name="Normal 2 3 2 2 2 3" xfId="2255" xr:uid="{00000000-0005-0000-0000-0000C0150000}"/>
    <cellStyle name="Normal 2 3 2 2 2 3 2" xfId="3094" xr:uid="{00000000-0005-0000-0000-0000C1150000}"/>
    <cellStyle name="Normal 2 3 2 2 2 3 2 2" xfId="4784" xr:uid="{00000000-0005-0000-0000-0000C2150000}"/>
    <cellStyle name="Normal 2 3 2 2 2 3 2 2 2" xfId="14857" xr:uid="{00000000-0005-0000-0000-0000C3150000}"/>
    <cellStyle name="Normal 2 3 2 2 2 3 2 2 2 2" xfId="45179" xr:uid="{00000000-0005-0000-0000-0000C4150000}"/>
    <cellStyle name="Normal 2 3 2 2 2 3 2 2 2 3" xfId="29955" xr:uid="{00000000-0005-0000-0000-0000C5150000}"/>
    <cellStyle name="Normal 2 3 2 2 2 3 2 2 3" xfId="9837" xr:uid="{00000000-0005-0000-0000-0000C6150000}"/>
    <cellStyle name="Normal 2 3 2 2 2 3 2 2 3 2" xfId="40162" xr:uid="{00000000-0005-0000-0000-0000C7150000}"/>
    <cellStyle name="Normal 2 3 2 2 2 3 2 2 3 3" xfId="24938" xr:uid="{00000000-0005-0000-0000-0000C8150000}"/>
    <cellStyle name="Normal 2 3 2 2 2 3 2 2 4" xfId="35149" xr:uid="{00000000-0005-0000-0000-0000C9150000}"/>
    <cellStyle name="Normal 2 3 2 2 2 3 2 2 5" xfId="19925" xr:uid="{00000000-0005-0000-0000-0000CA150000}"/>
    <cellStyle name="Normal 2 3 2 2 2 3 2 3" xfId="6476" xr:uid="{00000000-0005-0000-0000-0000CB150000}"/>
    <cellStyle name="Normal 2 3 2 2 2 3 2 3 2" xfId="16528" xr:uid="{00000000-0005-0000-0000-0000CC150000}"/>
    <cellStyle name="Normal 2 3 2 2 2 3 2 3 2 2" xfId="46850" xr:uid="{00000000-0005-0000-0000-0000CD150000}"/>
    <cellStyle name="Normal 2 3 2 2 2 3 2 3 2 3" xfId="31626" xr:uid="{00000000-0005-0000-0000-0000CE150000}"/>
    <cellStyle name="Normal 2 3 2 2 2 3 2 3 3" xfId="11508" xr:uid="{00000000-0005-0000-0000-0000CF150000}"/>
    <cellStyle name="Normal 2 3 2 2 2 3 2 3 3 2" xfId="41833" xr:uid="{00000000-0005-0000-0000-0000D0150000}"/>
    <cellStyle name="Normal 2 3 2 2 2 3 2 3 3 3" xfId="26609" xr:uid="{00000000-0005-0000-0000-0000D1150000}"/>
    <cellStyle name="Normal 2 3 2 2 2 3 2 3 4" xfId="36820" xr:uid="{00000000-0005-0000-0000-0000D2150000}"/>
    <cellStyle name="Normal 2 3 2 2 2 3 2 3 5" xfId="21596" xr:uid="{00000000-0005-0000-0000-0000D3150000}"/>
    <cellStyle name="Normal 2 3 2 2 2 3 2 4" xfId="13186" xr:uid="{00000000-0005-0000-0000-0000D4150000}"/>
    <cellStyle name="Normal 2 3 2 2 2 3 2 4 2" xfId="43508" xr:uid="{00000000-0005-0000-0000-0000D5150000}"/>
    <cellStyle name="Normal 2 3 2 2 2 3 2 4 3" xfId="28284" xr:uid="{00000000-0005-0000-0000-0000D6150000}"/>
    <cellStyle name="Normal 2 3 2 2 2 3 2 5" xfId="8165" xr:uid="{00000000-0005-0000-0000-0000D7150000}"/>
    <cellStyle name="Normal 2 3 2 2 2 3 2 5 2" xfId="38491" xr:uid="{00000000-0005-0000-0000-0000D8150000}"/>
    <cellStyle name="Normal 2 3 2 2 2 3 2 5 3" xfId="23267" xr:uid="{00000000-0005-0000-0000-0000D9150000}"/>
    <cellStyle name="Normal 2 3 2 2 2 3 2 6" xfId="33479" xr:uid="{00000000-0005-0000-0000-0000DA150000}"/>
    <cellStyle name="Normal 2 3 2 2 2 3 2 7" xfId="18254" xr:uid="{00000000-0005-0000-0000-0000DB150000}"/>
    <cellStyle name="Normal 2 3 2 2 2 3 3" xfId="3947" xr:uid="{00000000-0005-0000-0000-0000DC150000}"/>
    <cellStyle name="Normal 2 3 2 2 2 3 3 2" xfId="14021" xr:uid="{00000000-0005-0000-0000-0000DD150000}"/>
    <cellStyle name="Normal 2 3 2 2 2 3 3 2 2" xfId="44343" xr:uid="{00000000-0005-0000-0000-0000DE150000}"/>
    <cellStyle name="Normal 2 3 2 2 2 3 3 2 3" xfId="29119" xr:uid="{00000000-0005-0000-0000-0000DF150000}"/>
    <cellStyle name="Normal 2 3 2 2 2 3 3 3" xfId="9001" xr:uid="{00000000-0005-0000-0000-0000E0150000}"/>
    <cellStyle name="Normal 2 3 2 2 2 3 3 3 2" xfId="39326" xr:uid="{00000000-0005-0000-0000-0000E1150000}"/>
    <cellStyle name="Normal 2 3 2 2 2 3 3 3 3" xfId="24102" xr:uid="{00000000-0005-0000-0000-0000E2150000}"/>
    <cellStyle name="Normal 2 3 2 2 2 3 3 4" xfId="34313" xr:uid="{00000000-0005-0000-0000-0000E3150000}"/>
    <cellStyle name="Normal 2 3 2 2 2 3 3 5" xfId="19089" xr:uid="{00000000-0005-0000-0000-0000E4150000}"/>
    <cellStyle name="Normal 2 3 2 2 2 3 4" xfId="5640" xr:uid="{00000000-0005-0000-0000-0000E5150000}"/>
    <cellStyle name="Normal 2 3 2 2 2 3 4 2" xfId="15692" xr:uid="{00000000-0005-0000-0000-0000E6150000}"/>
    <cellStyle name="Normal 2 3 2 2 2 3 4 2 2" xfId="46014" xr:uid="{00000000-0005-0000-0000-0000E7150000}"/>
    <cellStyle name="Normal 2 3 2 2 2 3 4 2 3" xfId="30790" xr:uid="{00000000-0005-0000-0000-0000E8150000}"/>
    <cellStyle name="Normal 2 3 2 2 2 3 4 3" xfId="10672" xr:uid="{00000000-0005-0000-0000-0000E9150000}"/>
    <cellStyle name="Normal 2 3 2 2 2 3 4 3 2" xfId="40997" xr:uid="{00000000-0005-0000-0000-0000EA150000}"/>
    <cellStyle name="Normal 2 3 2 2 2 3 4 3 3" xfId="25773" xr:uid="{00000000-0005-0000-0000-0000EB150000}"/>
    <cellStyle name="Normal 2 3 2 2 2 3 4 4" xfId="35984" xr:uid="{00000000-0005-0000-0000-0000EC150000}"/>
    <cellStyle name="Normal 2 3 2 2 2 3 4 5" xfId="20760" xr:uid="{00000000-0005-0000-0000-0000ED150000}"/>
    <cellStyle name="Normal 2 3 2 2 2 3 5" xfId="12350" xr:uid="{00000000-0005-0000-0000-0000EE150000}"/>
    <cellStyle name="Normal 2 3 2 2 2 3 5 2" xfId="42672" xr:uid="{00000000-0005-0000-0000-0000EF150000}"/>
    <cellStyle name="Normal 2 3 2 2 2 3 5 3" xfId="27448" xr:uid="{00000000-0005-0000-0000-0000F0150000}"/>
    <cellStyle name="Normal 2 3 2 2 2 3 6" xfId="7329" xr:uid="{00000000-0005-0000-0000-0000F1150000}"/>
    <cellStyle name="Normal 2 3 2 2 2 3 6 2" xfId="37655" xr:uid="{00000000-0005-0000-0000-0000F2150000}"/>
    <cellStyle name="Normal 2 3 2 2 2 3 6 3" xfId="22431" xr:uid="{00000000-0005-0000-0000-0000F3150000}"/>
    <cellStyle name="Normal 2 3 2 2 2 3 7" xfId="32643" xr:uid="{00000000-0005-0000-0000-0000F4150000}"/>
    <cellStyle name="Normal 2 3 2 2 2 3 8" xfId="17418" xr:uid="{00000000-0005-0000-0000-0000F5150000}"/>
    <cellStyle name="Normal 2 3 2 2 2 4" xfId="2676" xr:uid="{00000000-0005-0000-0000-0000F6150000}"/>
    <cellStyle name="Normal 2 3 2 2 2 4 2" xfId="4366" xr:uid="{00000000-0005-0000-0000-0000F7150000}"/>
    <cellStyle name="Normal 2 3 2 2 2 4 2 2" xfId="14439" xr:uid="{00000000-0005-0000-0000-0000F8150000}"/>
    <cellStyle name="Normal 2 3 2 2 2 4 2 2 2" xfId="44761" xr:uid="{00000000-0005-0000-0000-0000F9150000}"/>
    <cellStyle name="Normal 2 3 2 2 2 4 2 2 3" xfId="29537" xr:uid="{00000000-0005-0000-0000-0000FA150000}"/>
    <cellStyle name="Normal 2 3 2 2 2 4 2 3" xfId="9419" xr:uid="{00000000-0005-0000-0000-0000FB150000}"/>
    <cellStyle name="Normal 2 3 2 2 2 4 2 3 2" xfId="39744" xr:uid="{00000000-0005-0000-0000-0000FC150000}"/>
    <cellStyle name="Normal 2 3 2 2 2 4 2 3 3" xfId="24520" xr:uid="{00000000-0005-0000-0000-0000FD150000}"/>
    <cellStyle name="Normal 2 3 2 2 2 4 2 4" xfId="34731" xr:uid="{00000000-0005-0000-0000-0000FE150000}"/>
    <cellStyle name="Normal 2 3 2 2 2 4 2 5" xfId="19507" xr:uid="{00000000-0005-0000-0000-0000FF150000}"/>
    <cellStyle name="Normal 2 3 2 2 2 4 3" xfId="6058" xr:uid="{00000000-0005-0000-0000-000000160000}"/>
    <cellStyle name="Normal 2 3 2 2 2 4 3 2" xfId="16110" xr:uid="{00000000-0005-0000-0000-000001160000}"/>
    <cellStyle name="Normal 2 3 2 2 2 4 3 2 2" xfId="46432" xr:uid="{00000000-0005-0000-0000-000002160000}"/>
    <cellStyle name="Normal 2 3 2 2 2 4 3 2 3" xfId="31208" xr:uid="{00000000-0005-0000-0000-000003160000}"/>
    <cellStyle name="Normal 2 3 2 2 2 4 3 3" xfId="11090" xr:uid="{00000000-0005-0000-0000-000004160000}"/>
    <cellStyle name="Normal 2 3 2 2 2 4 3 3 2" xfId="41415" xr:uid="{00000000-0005-0000-0000-000005160000}"/>
    <cellStyle name="Normal 2 3 2 2 2 4 3 3 3" xfId="26191" xr:uid="{00000000-0005-0000-0000-000006160000}"/>
    <cellStyle name="Normal 2 3 2 2 2 4 3 4" xfId="36402" xr:uid="{00000000-0005-0000-0000-000007160000}"/>
    <cellStyle name="Normal 2 3 2 2 2 4 3 5" xfId="21178" xr:uid="{00000000-0005-0000-0000-000008160000}"/>
    <cellStyle name="Normal 2 3 2 2 2 4 4" xfId="12768" xr:uid="{00000000-0005-0000-0000-000009160000}"/>
    <cellStyle name="Normal 2 3 2 2 2 4 4 2" xfId="43090" xr:uid="{00000000-0005-0000-0000-00000A160000}"/>
    <cellStyle name="Normal 2 3 2 2 2 4 4 3" xfId="27866" xr:uid="{00000000-0005-0000-0000-00000B160000}"/>
    <cellStyle name="Normal 2 3 2 2 2 4 5" xfId="7747" xr:uid="{00000000-0005-0000-0000-00000C160000}"/>
    <cellStyle name="Normal 2 3 2 2 2 4 5 2" xfId="38073" xr:uid="{00000000-0005-0000-0000-00000D160000}"/>
    <cellStyle name="Normal 2 3 2 2 2 4 5 3" xfId="22849" xr:uid="{00000000-0005-0000-0000-00000E160000}"/>
    <cellStyle name="Normal 2 3 2 2 2 4 6" xfId="33061" xr:uid="{00000000-0005-0000-0000-00000F160000}"/>
    <cellStyle name="Normal 2 3 2 2 2 4 7" xfId="17836" xr:uid="{00000000-0005-0000-0000-000010160000}"/>
    <cellStyle name="Normal 2 3 2 2 2 5" xfId="3529" xr:uid="{00000000-0005-0000-0000-000011160000}"/>
    <cellStyle name="Normal 2 3 2 2 2 5 2" xfId="13603" xr:uid="{00000000-0005-0000-0000-000012160000}"/>
    <cellStyle name="Normal 2 3 2 2 2 5 2 2" xfId="43925" xr:uid="{00000000-0005-0000-0000-000013160000}"/>
    <cellStyle name="Normal 2 3 2 2 2 5 2 3" xfId="28701" xr:uid="{00000000-0005-0000-0000-000014160000}"/>
    <cellStyle name="Normal 2 3 2 2 2 5 3" xfId="8583" xr:uid="{00000000-0005-0000-0000-000015160000}"/>
    <cellStyle name="Normal 2 3 2 2 2 5 3 2" xfId="38908" xr:uid="{00000000-0005-0000-0000-000016160000}"/>
    <cellStyle name="Normal 2 3 2 2 2 5 3 3" xfId="23684" xr:uid="{00000000-0005-0000-0000-000017160000}"/>
    <cellStyle name="Normal 2 3 2 2 2 5 4" xfId="33895" xr:uid="{00000000-0005-0000-0000-000018160000}"/>
    <cellStyle name="Normal 2 3 2 2 2 5 5" xfId="18671" xr:uid="{00000000-0005-0000-0000-000019160000}"/>
    <cellStyle name="Normal 2 3 2 2 2 6" xfId="5222" xr:uid="{00000000-0005-0000-0000-00001A160000}"/>
    <cellStyle name="Normal 2 3 2 2 2 6 2" xfId="15274" xr:uid="{00000000-0005-0000-0000-00001B160000}"/>
    <cellStyle name="Normal 2 3 2 2 2 6 2 2" xfId="45596" xr:uid="{00000000-0005-0000-0000-00001C160000}"/>
    <cellStyle name="Normal 2 3 2 2 2 6 2 3" xfId="30372" xr:uid="{00000000-0005-0000-0000-00001D160000}"/>
    <cellStyle name="Normal 2 3 2 2 2 6 3" xfId="10254" xr:uid="{00000000-0005-0000-0000-00001E160000}"/>
    <cellStyle name="Normal 2 3 2 2 2 6 3 2" xfId="40579" xr:uid="{00000000-0005-0000-0000-00001F160000}"/>
    <cellStyle name="Normal 2 3 2 2 2 6 3 3" xfId="25355" xr:uid="{00000000-0005-0000-0000-000020160000}"/>
    <cellStyle name="Normal 2 3 2 2 2 6 4" xfId="35566" xr:uid="{00000000-0005-0000-0000-000021160000}"/>
    <cellStyle name="Normal 2 3 2 2 2 6 5" xfId="20342" xr:uid="{00000000-0005-0000-0000-000022160000}"/>
    <cellStyle name="Normal 2 3 2 2 2 7" xfId="11932" xr:uid="{00000000-0005-0000-0000-000023160000}"/>
    <cellStyle name="Normal 2 3 2 2 2 7 2" xfId="42254" xr:uid="{00000000-0005-0000-0000-000024160000}"/>
    <cellStyle name="Normal 2 3 2 2 2 7 3" xfId="27030" xr:uid="{00000000-0005-0000-0000-000025160000}"/>
    <cellStyle name="Normal 2 3 2 2 2 8" xfId="6911" xr:uid="{00000000-0005-0000-0000-000026160000}"/>
    <cellStyle name="Normal 2 3 2 2 2 8 2" xfId="37237" xr:uid="{00000000-0005-0000-0000-000027160000}"/>
    <cellStyle name="Normal 2 3 2 2 2 8 3" xfId="22013" xr:uid="{00000000-0005-0000-0000-000028160000}"/>
    <cellStyle name="Normal 2 3 2 2 2 9" xfId="32225" xr:uid="{00000000-0005-0000-0000-000029160000}"/>
    <cellStyle name="Normal 2 3 2 2 3" xfId="1938" xr:uid="{00000000-0005-0000-0000-00002A160000}"/>
    <cellStyle name="Normal 2 3 2 2 3 2" xfId="2359" xr:uid="{00000000-0005-0000-0000-00002B160000}"/>
    <cellStyle name="Normal 2 3 2 2 3 2 2" xfId="3198" xr:uid="{00000000-0005-0000-0000-00002C160000}"/>
    <cellStyle name="Normal 2 3 2 2 3 2 2 2" xfId="4888" xr:uid="{00000000-0005-0000-0000-00002D160000}"/>
    <cellStyle name="Normal 2 3 2 2 3 2 2 2 2" xfId="14961" xr:uid="{00000000-0005-0000-0000-00002E160000}"/>
    <cellStyle name="Normal 2 3 2 2 3 2 2 2 2 2" xfId="45283" xr:uid="{00000000-0005-0000-0000-00002F160000}"/>
    <cellStyle name="Normal 2 3 2 2 3 2 2 2 2 3" xfId="30059" xr:uid="{00000000-0005-0000-0000-000030160000}"/>
    <cellStyle name="Normal 2 3 2 2 3 2 2 2 3" xfId="9941" xr:uid="{00000000-0005-0000-0000-000031160000}"/>
    <cellStyle name="Normal 2 3 2 2 3 2 2 2 3 2" xfId="40266" xr:uid="{00000000-0005-0000-0000-000032160000}"/>
    <cellStyle name="Normal 2 3 2 2 3 2 2 2 3 3" xfId="25042" xr:uid="{00000000-0005-0000-0000-000033160000}"/>
    <cellStyle name="Normal 2 3 2 2 3 2 2 2 4" xfId="35253" xr:uid="{00000000-0005-0000-0000-000034160000}"/>
    <cellStyle name="Normal 2 3 2 2 3 2 2 2 5" xfId="20029" xr:uid="{00000000-0005-0000-0000-000035160000}"/>
    <cellStyle name="Normal 2 3 2 2 3 2 2 3" xfId="6580" xr:uid="{00000000-0005-0000-0000-000036160000}"/>
    <cellStyle name="Normal 2 3 2 2 3 2 2 3 2" xfId="16632" xr:uid="{00000000-0005-0000-0000-000037160000}"/>
    <cellStyle name="Normal 2 3 2 2 3 2 2 3 2 2" xfId="46954" xr:uid="{00000000-0005-0000-0000-000038160000}"/>
    <cellStyle name="Normal 2 3 2 2 3 2 2 3 2 3" xfId="31730" xr:uid="{00000000-0005-0000-0000-000039160000}"/>
    <cellStyle name="Normal 2 3 2 2 3 2 2 3 3" xfId="11612" xr:uid="{00000000-0005-0000-0000-00003A160000}"/>
    <cellStyle name="Normal 2 3 2 2 3 2 2 3 3 2" xfId="41937" xr:uid="{00000000-0005-0000-0000-00003B160000}"/>
    <cellStyle name="Normal 2 3 2 2 3 2 2 3 3 3" xfId="26713" xr:uid="{00000000-0005-0000-0000-00003C160000}"/>
    <cellStyle name="Normal 2 3 2 2 3 2 2 3 4" xfId="36924" xr:uid="{00000000-0005-0000-0000-00003D160000}"/>
    <cellStyle name="Normal 2 3 2 2 3 2 2 3 5" xfId="21700" xr:uid="{00000000-0005-0000-0000-00003E160000}"/>
    <cellStyle name="Normal 2 3 2 2 3 2 2 4" xfId="13290" xr:uid="{00000000-0005-0000-0000-00003F160000}"/>
    <cellStyle name="Normal 2 3 2 2 3 2 2 4 2" xfId="43612" xr:uid="{00000000-0005-0000-0000-000040160000}"/>
    <cellStyle name="Normal 2 3 2 2 3 2 2 4 3" xfId="28388" xr:uid="{00000000-0005-0000-0000-000041160000}"/>
    <cellStyle name="Normal 2 3 2 2 3 2 2 5" xfId="8269" xr:uid="{00000000-0005-0000-0000-000042160000}"/>
    <cellStyle name="Normal 2 3 2 2 3 2 2 5 2" xfId="38595" xr:uid="{00000000-0005-0000-0000-000043160000}"/>
    <cellStyle name="Normal 2 3 2 2 3 2 2 5 3" xfId="23371" xr:uid="{00000000-0005-0000-0000-000044160000}"/>
    <cellStyle name="Normal 2 3 2 2 3 2 2 6" xfId="33583" xr:uid="{00000000-0005-0000-0000-000045160000}"/>
    <cellStyle name="Normal 2 3 2 2 3 2 2 7" xfId="18358" xr:uid="{00000000-0005-0000-0000-000046160000}"/>
    <cellStyle name="Normal 2 3 2 2 3 2 3" xfId="4051" xr:uid="{00000000-0005-0000-0000-000047160000}"/>
    <cellStyle name="Normal 2 3 2 2 3 2 3 2" xfId="14125" xr:uid="{00000000-0005-0000-0000-000048160000}"/>
    <cellStyle name="Normal 2 3 2 2 3 2 3 2 2" xfId="44447" xr:uid="{00000000-0005-0000-0000-000049160000}"/>
    <cellStyle name="Normal 2 3 2 2 3 2 3 2 3" xfId="29223" xr:uid="{00000000-0005-0000-0000-00004A160000}"/>
    <cellStyle name="Normal 2 3 2 2 3 2 3 3" xfId="9105" xr:uid="{00000000-0005-0000-0000-00004B160000}"/>
    <cellStyle name="Normal 2 3 2 2 3 2 3 3 2" xfId="39430" xr:uid="{00000000-0005-0000-0000-00004C160000}"/>
    <cellStyle name="Normal 2 3 2 2 3 2 3 3 3" xfId="24206" xr:uid="{00000000-0005-0000-0000-00004D160000}"/>
    <cellStyle name="Normal 2 3 2 2 3 2 3 4" xfId="34417" xr:uid="{00000000-0005-0000-0000-00004E160000}"/>
    <cellStyle name="Normal 2 3 2 2 3 2 3 5" xfId="19193" xr:uid="{00000000-0005-0000-0000-00004F160000}"/>
    <cellStyle name="Normal 2 3 2 2 3 2 4" xfId="5744" xr:uid="{00000000-0005-0000-0000-000050160000}"/>
    <cellStyle name="Normal 2 3 2 2 3 2 4 2" xfId="15796" xr:uid="{00000000-0005-0000-0000-000051160000}"/>
    <cellStyle name="Normal 2 3 2 2 3 2 4 2 2" xfId="46118" xr:uid="{00000000-0005-0000-0000-000052160000}"/>
    <cellStyle name="Normal 2 3 2 2 3 2 4 2 3" xfId="30894" xr:uid="{00000000-0005-0000-0000-000053160000}"/>
    <cellStyle name="Normal 2 3 2 2 3 2 4 3" xfId="10776" xr:uid="{00000000-0005-0000-0000-000054160000}"/>
    <cellStyle name="Normal 2 3 2 2 3 2 4 3 2" xfId="41101" xr:uid="{00000000-0005-0000-0000-000055160000}"/>
    <cellStyle name="Normal 2 3 2 2 3 2 4 3 3" xfId="25877" xr:uid="{00000000-0005-0000-0000-000056160000}"/>
    <cellStyle name="Normal 2 3 2 2 3 2 4 4" xfId="36088" xr:uid="{00000000-0005-0000-0000-000057160000}"/>
    <cellStyle name="Normal 2 3 2 2 3 2 4 5" xfId="20864" xr:uid="{00000000-0005-0000-0000-000058160000}"/>
    <cellStyle name="Normal 2 3 2 2 3 2 5" xfId="12454" xr:uid="{00000000-0005-0000-0000-000059160000}"/>
    <cellStyle name="Normal 2 3 2 2 3 2 5 2" xfId="42776" xr:uid="{00000000-0005-0000-0000-00005A160000}"/>
    <cellStyle name="Normal 2 3 2 2 3 2 5 3" xfId="27552" xr:uid="{00000000-0005-0000-0000-00005B160000}"/>
    <cellStyle name="Normal 2 3 2 2 3 2 6" xfId="7433" xr:uid="{00000000-0005-0000-0000-00005C160000}"/>
    <cellStyle name="Normal 2 3 2 2 3 2 6 2" xfId="37759" xr:uid="{00000000-0005-0000-0000-00005D160000}"/>
    <cellStyle name="Normal 2 3 2 2 3 2 6 3" xfId="22535" xr:uid="{00000000-0005-0000-0000-00005E160000}"/>
    <cellStyle name="Normal 2 3 2 2 3 2 7" xfId="32747" xr:uid="{00000000-0005-0000-0000-00005F160000}"/>
    <cellStyle name="Normal 2 3 2 2 3 2 8" xfId="17522" xr:uid="{00000000-0005-0000-0000-000060160000}"/>
    <cellStyle name="Normal 2 3 2 2 3 3" xfId="2780" xr:uid="{00000000-0005-0000-0000-000061160000}"/>
    <cellStyle name="Normal 2 3 2 2 3 3 2" xfId="4470" xr:uid="{00000000-0005-0000-0000-000062160000}"/>
    <cellStyle name="Normal 2 3 2 2 3 3 2 2" xfId="14543" xr:uid="{00000000-0005-0000-0000-000063160000}"/>
    <cellStyle name="Normal 2 3 2 2 3 3 2 2 2" xfId="44865" xr:uid="{00000000-0005-0000-0000-000064160000}"/>
    <cellStyle name="Normal 2 3 2 2 3 3 2 2 3" xfId="29641" xr:uid="{00000000-0005-0000-0000-000065160000}"/>
    <cellStyle name="Normal 2 3 2 2 3 3 2 3" xfId="9523" xr:uid="{00000000-0005-0000-0000-000066160000}"/>
    <cellStyle name="Normal 2 3 2 2 3 3 2 3 2" xfId="39848" xr:uid="{00000000-0005-0000-0000-000067160000}"/>
    <cellStyle name="Normal 2 3 2 2 3 3 2 3 3" xfId="24624" xr:uid="{00000000-0005-0000-0000-000068160000}"/>
    <cellStyle name="Normal 2 3 2 2 3 3 2 4" xfId="34835" xr:uid="{00000000-0005-0000-0000-000069160000}"/>
    <cellStyle name="Normal 2 3 2 2 3 3 2 5" xfId="19611" xr:uid="{00000000-0005-0000-0000-00006A160000}"/>
    <cellStyle name="Normal 2 3 2 2 3 3 3" xfId="6162" xr:uid="{00000000-0005-0000-0000-00006B160000}"/>
    <cellStyle name="Normal 2 3 2 2 3 3 3 2" xfId="16214" xr:uid="{00000000-0005-0000-0000-00006C160000}"/>
    <cellStyle name="Normal 2 3 2 2 3 3 3 2 2" xfId="46536" xr:uid="{00000000-0005-0000-0000-00006D160000}"/>
    <cellStyle name="Normal 2 3 2 2 3 3 3 2 3" xfId="31312" xr:uid="{00000000-0005-0000-0000-00006E160000}"/>
    <cellStyle name="Normal 2 3 2 2 3 3 3 3" xfId="11194" xr:uid="{00000000-0005-0000-0000-00006F160000}"/>
    <cellStyle name="Normal 2 3 2 2 3 3 3 3 2" xfId="41519" xr:uid="{00000000-0005-0000-0000-000070160000}"/>
    <cellStyle name="Normal 2 3 2 2 3 3 3 3 3" xfId="26295" xr:uid="{00000000-0005-0000-0000-000071160000}"/>
    <cellStyle name="Normal 2 3 2 2 3 3 3 4" xfId="36506" xr:uid="{00000000-0005-0000-0000-000072160000}"/>
    <cellStyle name="Normal 2 3 2 2 3 3 3 5" xfId="21282" xr:uid="{00000000-0005-0000-0000-000073160000}"/>
    <cellStyle name="Normal 2 3 2 2 3 3 4" xfId="12872" xr:uid="{00000000-0005-0000-0000-000074160000}"/>
    <cellStyle name="Normal 2 3 2 2 3 3 4 2" xfId="43194" xr:uid="{00000000-0005-0000-0000-000075160000}"/>
    <cellStyle name="Normal 2 3 2 2 3 3 4 3" xfId="27970" xr:uid="{00000000-0005-0000-0000-000076160000}"/>
    <cellStyle name="Normal 2 3 2 2 3 3 5" xfId="7851" xr:uid="{00000000-0005-0000-0000-000077160000}"/>
    <cellStyle name="Normal 2 3 2 2 3 3 5 2" xfId="38177" xr:uid="{00000000-0005-0000-0000-000078160000}"/>
    <cellStyle name="Normal 2 3 2 2 3 3 5 3" xfId="22953" xr:uid="{00000000-0005-0000-0000-000079160000}"/>
    <cellStyle name="Normal 2 3 2 2 3 3 6" xfId="33165" xr:uid="{00000000-0005-0000-0000-00007A160000}"/>
    <cellStyle name="Normal 2 3 2 2 3 3 7" xfId="17940" xr:uid="{00000000-0005-0000-0000-00007B160000}"/>
    <cellStyle name="Normal 2 3 2 2 3 4" xfId="3633" xr:uid="{00000000-0005-0000-0000-00007C160000}"/>
    <cellStyle name="Normal 2 3 2 2 3 4 2" xfId="13707" xr:uid="{00000000-0005-0000-0000-00007D160000}"/>
    <cellStyle name="Normal 2 3 2 2 3 4 2 2" xfId="44029" xr:uid="{00000000-0005-0000-0000-00007E160000}"/>
    <cellStyle name="Normal 2 3 2 2 3 4 2 3" xfId="28805" xr:uid="{00000000-0005-0000-0000-00007F160000}"/>
    <cellStyle name="Normal 2 3 2 2 3 4 3" xfId="8687" xr:uid="{00000000-0005-0000-0000-000080160000}"/>
    <cellStyle name="Normal 2 3 2 2 3 4 3 2" xfId="39012" xr:uid="{00000000-0005-0000-0000-000081160000}"/>
    <cellStyle name="Normal 2 3 2 2 3 4 3 3" xfId="23788" xr:uid="{00000000-0005-0000-0000-000082160000}"/>
    <cellStyle name="Normal 2 3 2 2 3 4 4" xfId="33999" xr:uid="{00000000-0005-0000-0000-000083160000}"/>
    <cellStyle name="Normal 2 3 2 2 3 4 5" xfId="18775" xr:uid="{00000000-0005-0000-0000-000084160000}"/>
    <cellStyle name="Normal 2 3 2 2 3 5" xfId="5326" xr:uid="{00000000-0005-0000-0000-000085160000}"/>
    <cellStyle name="Normal 2 3 2 2 3 5 2" xfId="15378" xr:uid="{00000000-0005-0000-0000-000086160000}"/>
    <cellStyle name="Normal 2 3 2 2 3 5 2 2" xfId="45700" xr:uid="{00000000-0005-0000-0000-000087160000}"/>
    <cellStyle name="Normal 2 3 2 2 3 5 2 3" xfId="30476" xr:uid="{00000000-0005-0000-0000-000088160000}"/>
    <cellStyle name="Normal 2 3 2 2 3 5 3" xfId="10358" xr:uid="{00000000-0005-0000-0000-000089160000}"/>
    <cellStyle name="Normal 2 3 2 2 3 5 3 2" xfId="40683" xr:uid="{00000000-0005-0000-0000-00008A160000}"/>
    <cellStyle name="Normal 2 3 2 2 3 5 3 3" xfId="25459" xr:uid="{00000000-0005-0000-0000-00008B160000}"/>
    <cellStyle name="Normal 2 3 2 2 3 5 4" xfId="35670" xr:uid="{00000000-0005-0000-0000-00008C160000}"/>
    <cellStyle name="Normal 2 3 2 2 3 5 5" xfId="20446" xr:uid="{00000000-0005-0000-0000-00008D160000}"/>
    <cellStyle name="Normal 2 3 2 2 3 6" xfId="12036" xr:uid="{00000000-0005-0000-0000-00008E160000}"/>
    <cellStyle name="Normal 2 3 2 2 3 6 2" xfId="42358" xr:uid="{00000000-0005-0000-0000-00008F160000}"/>
    <cellStyle name="Normal 2 3 2 2 3 6 3" xfId="27134" xr:uid="{00000000-0005-0000-0000-000090160000}"/>
    <cellStyle name="Normal 2 3 2 2 3 7" xfId="7015" xr:uid="{00000000-0005-0000-0000-000091160000}"/>
    <cellStyle name="Normal 2 3 2 2 3 7 2" xfId="37341" xr:uid="{00000000-0005-0000-0000-000092160000}"/>
    <cellStyle name="Normal 2 3 2 2 3 7 3" xfId="22117" xr:uid="{00000000-0005-0000-0000-000093160000}"/>
    <cellStyle name="Normal 2 3 2 2 3 8" xfId="32329" xr:uid="{00000000-0005-0000-0000-000094160000}"/>
    <cellStyle name="Normal 2 3 2 2 3 9" xfId="17104" xr:uid="{00000000-0005-0000-0000-000095160000}"/>
    <cellStyle name="Normal 2 3 2 2 4" xfId="2151" xr:uid="{00000000-0005-0000-0000-000096160000}"/>
    <cellStyle name="Normal 2 3 2 2 4 2" xfId="2990" xr:uid="{00000000-0005-0000-0000-000097160000}"/>
    <cellStyle name="Normal 2 3 2 2 4 2 2" xfId="4680" xr:uid="{00000000-0005-0000-0000-000098160000}"/>
    <cellStyle name="Normal 2 3 2 2 4 2 2 2" xfId="14753" xr:uid="{00000000-0005-0000-0000-000099160000}"/>
    <cellStyle name="Normal 2 3 2 2 4 2 2 2 2" xfId="45075" xr:uid="{00000000-0005-0000-0000-00009A160000}"/>
    <cellStyle name="Normal 2 3 2 2 4 2 2 2 3" xfId="29851" xr:uid="{00000000-0005-0000-0000-00009B160000}"/>
    <cellStyle name="Normal 2 3 2 2 4 2 2 3" xfId="9733" xr:uid="{00000000-0005-0000-0000-00009C160000}"/>
    <cellStyle name="Normal 2 3 2 2 4 2 2 3 2" xfId="40058" xr:uid="{00000000-0005-0000-0000-00009D160000}"/>
    <cellStyle name="Normal 2 3 2 2 4 2 2 3 3" xfId="24834" xr:uid="{00000000-0005-0000-0000-00009E160000}"/>
    <cellStyle name="Normal 2 3 2 2 4 2 2 4" xfId="35045" xr:uid="{00000000-0005-0000-0000-00009F160000}"/>
    <cellStyle name="Normal 2 3 2 2 4 2 2 5" xfId="19821" xr:uid="{00000000-0005-0000-0000-0000A0160000}"/>
    <cellStyle name="Normal 2 3 2 2 4 2 3" xfId="6372" xr:uid="{00000000-0005-0000-0000-0000A1160000}"/>
    <cellStyle name="Normal 2 3 2 2 4 2 3 2" xfId="16424" xr:uid="{00000000-0005-0000-0000-0000A2160000}"/>
    <cellStyle name="Normal 2 3 2 2 4 2 3 2 2" xfId="46746" xr:uid="{00000000-0005-0000-0000-0000A3160000}"/>
    <cellStyle name="Normal 2 3 2 2 4 2 3 2 3" xfId="31522" xr:uid="{00000000-0005-0000-0000-0000A4160000}"/>
    <cellStyle name="Normal 2 3 2 2 4 2 3 3" xfId="11404" xr:uid="{00000000-0005-0000-0000-0000A5160000}"/>
    <cellStyle name="Normal 2 3 2 2 4 2 3 3 2" xfId="41729" xr:uid="{00000000-0005-0000-0000-0000A6160000}"/>
    <cellStyle name="Normal 2 3 2 2 4 2 3 3 3" xfId="26505" xr:uid="{00000000-0005-0000-0000-0000A7160000}"/>
    <cellStyle name="Normal 2 3 2 2 4 2 3 4" xfId="36716" xr:uid="{00000000-0005-0000-0000-0000A8160000}"/>
    <cellStyle name="Normal 2 3 2 2 4 2 3 5" xfId="21492" xr:uid="{00000000-0005-0000-0000-0000A9160000}"/>
    <cellStyle name="Normal 2 3 2 2 4 2 4" xfId="13082" xr:uid="{00000000-0005-0000-0000-0000AA160000}"/>
    <cellStyle name="Normal 2 3 2 2 4 2 4 2" xfId="43404" xr:uid="{00000000-0005-0000-0000-0000AB160000}"/>
    <cellStyle name="Normal 2 3 2 2 4 2 4 3" xfId="28180" xr:uid="{00000000-0005-0000-0000-0000AC160000}"/>
    <cellStyle name="Normal 2 3 2 2 4 2 5" xfId="8061" xr:uid="{00000000-0005-0000-0000-0000AD160000}"/>
    <cellStyle name="Normal 2 3 2 2 4 2 5 2" xfId="38387" xr:uid="{00000000-0005-0000-0000-0000AE160000}"/>
    <cellStyle name="Normal 2 3 2 2 4 2 5 3" xfId="23163" xr:uid="{00000000-0005-0000-0000-0000AF160000}"/>
    <cellStyle name="Normal 2 3 2 2 4 2 6" xfId="33375" xr:uid="{00000000-0005-0000-0000-0000B0160000}"/>
    <cellStyle name="Normal 2 3 2 2 4 2 7" xfId="18150" xr:uid="{00000000-0005-0000-0000-0000B1160000}"/>
    <cellStyle name="Normal 2 3 2 2 4 3" xfId="3843" xr:uid="{00000000-0005-0000-0000-0000B2160000}"/>
    <cellStyle name="Normal 2 3 2 2 4 3 2" xfId="13917" xr:uid="{00000000-0005-0000-0000-0000B3160000}"/>
    <cellStyle name="Normal 2 3 2 2 4 3 2 2" xfId="44239" xr:uid="{00000000-0005-0000-0000-0000B4160000}"/>
    <cellStyle name="Normal 2 3 2 2 4 3 2 3" xfId="29015" xr:uid="{00000000-0005-0000-0000-0000B5160000}"/>
    <cellStyle name="Normal 2 3 2 2 4 3 3" xfId="8897" xr:uid="{00000000-0005-0000-0000-0000B6160000}"/>
    <cellStyle name="Normal 2 3 2 2 4 3 3 2" xfId="39222" xr:uid="{00000000-0005-0000-0000-0000B7160000}"/>
    <cellStyle name="Normal 2 3 2 2 4 3 3 3" xfId="23998" xr:uid="{00000000-0005-0000-0000-0000B8160000}"/>
    <cellStyle name="Normal 2 3 2 2 4 3 4" xfId="34209" xr:uid="{00000000-0005-0000-0000-0000B9160000}"/>
    <cellStyle name="Normal 2 3 2 2 4 3 5" xfId="18985" xr:uid="{00000000-0005-0000-0000-0000BA160000}"/>
    <cellStyle name="Normal 2 3 2 2 4 4" xfId="5536" xr:uid="{00000000-0005-0000-0000-0000BB160000}"/>
    <cellStyle name="Normal 2 3 2 2 4 4 2" xfId="15588" xr:uid="{00000000-0005-0000-0000-0000BC160000}"/>
    <cellStyle name="Normal 2 3 2 2 4 4 2 2" xfId="45910" xr:uid="{00000000-0005-0000-0000-0000BD160000}"/>
    <cellStyle name="Normal 2 3 2 2 4 4 2 3" xfId="30686" xr:uid="{00000000-0005-0000-0000-0000BE160000}"/>
    <cellStyle name="Normal 2 3 2 2 4 4 3" xfId="10568" xr:uid="{00000000-0005-0000-0000-0000BF160000}"/>
    <cellStyle name="Normal 2 3 2 2 4 4 3 2" xfId="40893" xr:uid="{00000000-0005-0000-0000-0000C0160000}"/>
    <cellStyle name="Normal 2 3 2 2 4 4 3 3" xfId="25669" xr:uid="{00000000-0005-0000-0000-0000C1160000}"/>
    <cellStyle name="Normal 2 3 2 2 4 4 4" xfId="35880" xr:uid="{00000000-0005-0000-0000-0000C2160000}"/>
    <cellStyle name="Normal 2 3 2 2 4 4 5" xfId="20656" xr:uid="{00000000-0005-0000-0000-0000C3160000}"/>
    <cellStyle name="Normal 2 3 2 2 4 5" xfId="12246" xr:uid="{00000000-0005-0000-0000-0000C4160000}"/>
    <cellStyle name="Normal 2 3 2 2 4 5 2" xfId="42568" xr:uid="{00000000-0005-0000-0000-0000C5160000}"/>
    <cellStyle name="Normal 2 3 2 2 4 5 3" xfId="27344" xr:uid="{00000000-0005-0000-0000-0000C6160000}"/>
    <cellStyle name="Normal 2 3 2 2 4 6" xfId="7225" xr:uid="{00000000-0005-0000-0000-0000C7160000}"/>
    <cellStyle name="Normal 2 3 2 2 4 6 2" xfId="37551" xr:uid="{00000000-0005-0000-0000-0000C8160000}"/>
    <cellStyle name="Normal 2 3 2 2 4 6 3" xfId="22327" xr:uid="{00000000-0005-0000-0000-0000C9160000}"/>
    <cellStyle name="Normal 2 3 2 2 4 7" xfId="32539" xr:uid="{00000000-0005-0000-0000-0000CA160000}"/>
    <cellStyle name="Normal 2 3 2 2 4 8" xfId="17314" xr:uid="{00000000-0005-0000-0000-0000CB160000}"/>
    <cellStyle name="Normal 2 3 2 2 5" xfId="2572" xr:uid="{00000000-0005-0000-0000-0000CC160000}"/>
    <cellStyle name="Normal 2 3 2 2 5 2" xfId="4262" xr:uid="{00000000-0005-0000-0000-0000CD160000}"/>
    <cellStyle name="Normal 2 3 2 2 5 2 2" xfId="14335" xr:uid="{00000000-0005-0000-0000-0000CE160000}"/>
    <cellStyle name="Normal 2 3 2 2 5 2 2 2" xfId="44657" xr:uid="{00000000-0005-0000-0000-0000CF160000}"/>
    <cellStyle name="Normal 2 3 2 2 5 2 2 3" xfId="29433" xr:uid="{00000000-0005-0000-0000-0000D0160000}"/>
    <cellStyle name="Normal 2 3 2 2 5 2 3" xfId="9315" xr:uid="{00000000-0005-0000-0000-0000D1160000}"/>
    <cellStyle name="Normal 2 3 2 2 5 2 3 2" xfId="39640" xr:uid="{00000000-0005-0000-0000-0000D2160000}"/>
    <cellStyle name="Normal 2 3 2 2 5 2 3 3" xfId="24416" xr:uid="{00000000-0005-0000-0000-0000D3160000}"/>
    <cellStyle name="Normal 2 3 2 2 5 2 4" xfId="34627" xr:uid="{00000000-0005-0000-0000-0000D4160000}"/>
    <cellStyle name="Normal 2 3 2 2 5 2 5" xfId="19403" xr:uid="{00000000-0005-0000-0000-0000D5160000}"/>
    <cellStyle name="Normal 2 3 2 2 5 3" xfId="5954" xr:uid="{00000000-0005-0000-0000-0000D6160000}"/>
    <cellStyle name="Normal 2 3 2 2 5 3 2" xfId="16006" xr:uid="{00000000-0005-0000-0000-0000D7160000}"/>
    <cellStyle name="Normal 2 3 2 2 5 3 2 2" xfId="46328" xr:uid="{00000000-0005-0000-0000-0000D8160000}"/>
    <cellStyle name="Normal 2 3 2 2 5 3 2 3" xfId="31104" xr:uid="{00000000-0005-0000-0000-0000D9160000}"/>
    <cellStyle name="Normal 2 3 2 2 5 3 3" xfId="10986" xr:uid="{00000000-0005-0000-0000-0000DA160000}"/>
    <cellStyle name="Normal 2 3 2 2 5 3 3 2" xfId="41311" xr:uid="{00000000-0005-0000-0000-0000DB160000}"/>
    <cellStyle name="Normal 2 3 2 2 5 3 3 3" xfId="26087" xr:uid="{00000000-0005-0000-0000-0000DC160000}"/>
    <cellStyle name="Normal 2 3 2 2 5 3 4" xfId="36298" xr:uid="{00000000-0005-0000-0000-0000DD160000}"/>
    <cellStyle name="Normal 2 3 2 2 5 3 5" xfId="21074" xr:uid="{00000000-0005-0000-0000-0000DE160000}"/>
    <cellStyle name="Normal 2 3 2 2 5 4" xfId="12664" xr:uid="{00000000-0005-0000-0000-0000DF160000}"/>
    <cellStyle name="Normal 2 3 2 2 5 4 2" xfId="42986" xr:uid="{00000000-0005-0000-0000-0000E0160000}"/>
    <cellStyle name="Normal 2 3 2 2 5 4 3" xfId="27762" xr:uid="{00000000-0005-0000-0000-0000E1160000}"/>
    <cellStyle name="Normal 2 3 2 2 5 5" xfId="7643" xr:uid="{00000000-0005-0000-0000-0000E2160000}"/>
    <cellStyle name="Normal 2 3 2 2 5 5 2" xfId="37969" xr:uid="{00000000-0005-0000-0000-0000E3160000}"/>
    <cellStyle name="Normal 2 3 2 2 5 5 3" xfId="22745" xr:uid="{00000000-0005-0000-0000-0000E4160000}"/>
    <cellStyle name="Normal 2 3 2 2 5 6" xfId="32957" xr:uid="{00000000-0005-0000-0000-0000E5160000}"/>
    <cellStyle name="Normal 2 3 2 2 5 7" xfId="17732" xr:uid="{00000000-0005-0000-0000-0000E6160000}"/>
    <cellStyle name="Normal 2 3 2 2 6" xfId="3425" xr:uid="{00000000-0005-0000-0000-0000E7160000}"/>
    <cellStyle name="Normal 2 3 2 2 6 2" xfId="13499" xr:uid="{00000000-0005-0000-0000-0000E8160000}"/>
    <cellStyle name="Normal 2 3 2 2 6 2 2" xfId="43821" xr:uid="{00000000-0005-0000-0000-0000E9160000}"/>
    <cellStyle name="Normal 2 3 2 2 6 2 3" xfId="28597" xr:uid="{00000000-0005-0000-0000-0000EA160000}"/>
    <cellStyle name="Normal 2 3 2 2 6 3" xfId="8479" xr:uid="{00000000-0005-0000-0000-0000EB160000}"/>
    <cellStyle name="Normal 2 3 2 2 6 3 2" xfId="38804" xr:uid="{00000000-0005-0000-0000-0000EC160000}"/>
    <cellStyle name="Normal 2 3 2 2 6 3 3" xfId="23580" xr:uid="{00000000-0005-0000-0000-0000ED160000}"/>
    <cellStyle name="Normal 2 3 2 2 6 4" xfId="33791" xr:uid="{00000000-0005-0000-0000-0000EE160000}"/>
    <cellStyle name="Normal 2 3 2 2 6 5" xfId="18567" xr:uid="{00000000-0005-0000-0000-0000EF160000}"/>
    <cellStyle name="Normal 2 3 2 2 7" xfId="5118" xr:uid="{00000000-0005-0000-0000-0000F0160000}"/>
    <cellStyle name="Normal 2 3 2 2 7 2" xfId="15170" xr:uid="{00000000-0005-0000-0000-0000F1160000}"/>
    <cellStyle name="Normal 2 3 2 2 7 2 2" xfId="45492" xr:uid="{00000000-0005-0000-0000-0000F2160000}"/>
    <cellStyle name="Normal 2 3 2 2 7 2 3" xfId="30268" xr:uid="{00000000-0005-0000-0000-0000F3160000}"/>
    <cellStyle name="Normal 2 3 2 2 7 3" xfId="10150" xr:uid="{00000000-0005-0000-0000-0000F4160000}"/>
    <cellStyle name="Normal 2 3 2 2 7 3 2" xfId="40475" xr:uid="{00000000-0005-0000-0000-0000F5160000}"/>
    <cellStyle name="Normal 2 3 2 2 7 3 3" xfId="25251" xr:uid="{00000000-0005-0000-0000-0000F6160000}"/>
    <cellStyle name="Normal 2 3 2 2 7 4" xfId="35462" xr:uid="{00000000-0005-0000-0000-0000F7160000}"/>
    <cellStyle name="Normal 2 3 2 2 7 5" xfId="20238" xr:uid="{00000000-0005-0000-0000-0000F8160000}"/>
    <cellStyle name="Normal 2 3 2 2 8" xfId="11828" xr:uid="{00000000-0005-0000-0000-0000F9160000}"/>
    <cellStyle name="Normal 2 3 2 2 8 2" xfId="42150" xr:uid="{00000000-0005-0000-0000-0000FA160000}"/>
    <cellStyle name="Normal 2 3 2 2 8 3" xfId="26926" xr:uid="{00000000-0005-0000-0000-0000FB160000}"/>
    <cellStyle name="Normal 2 3 2 2 9" xfId="6807" xr:uid="{00000000-0005-0000-0000-0000FC160000}"/>
    <cellStyle name="Normal 2 3 2 2 9 2" xfId="37133" xr:uid="{00000000-0005-0000-0000-0000FD160000}"/>
    <cellStyle name="Normal 2 3 2 2 9 3" xfId="21909" xr:uid="{00000000-0005-0000-0000-0000FE160000}"/>
    <cellStyle name="Normal 2 3 2 3" xfId="1771" xr:uid="{00000000-0005-0000-0000-0000FF160000}"/>
    <cellStyle name="Normal 2 3 2 3 10" xfId="16948" xr:uid="{00000000-0005-0000-0000-000000170000}"/>
    <cellStyle name="Normal 2 3 2 3 2" xfId="1990" xr:uid="{00000000-0005-0000-0000-000001170000}"/>
    <cellStyle name="Normal 2 3 2 3 2 2" xfId="2411" xr:uid="{00000000-0005-0000-0000-000002170000}"/>
    <cellStyle name="Normal 2 3 2 3 2 2 2" xfId="3250" xr:uid="{00000000-0005-0000-0000-000003170000}"/>
    <cellStyle name="Normal 2 3 2 3 2 2 2 2" xfId="4940" xr:uid="{00000000-0005-0000-0000-000004170000}"/>
    <cellStyle name="Normal 2 3 2 3 2 2 2 2 2" xfId="15013" xr:uid="{00000000-0005-0000-0000-000005170000}"/>
    <cellStyle name="Normal 2 3 2 3 2 2 2 2 2 2" xfId="45335" xr:uid="{00000000-0005-0000-0000-000006170000}"/>
    <cellStyle name="Normal 2 3 2 3 2 2 2 2 2 3" xfId="30111" xr:uid="{00000000-0005-0000-0000-000007170000}"/>
    <cellStyle name="Normal 2 3 2 3 2 2 2 2 3" xfId="9993" xr:uid="{00000000-0005-0000-0000-000008170000}"/>
    <cellStyle name="Normal 2 3 2 3 2 2 2 2 3 2" xfId="40318" xr:uid="{00000000-0005-0000-0000-000009170000}"/>
    <cellStyle name="Normal 2 3 2 3 2 2 2 2 3 3" xfId="25094" xr:uid="{00000000-0005-0000-0000-00000A170000}"/>
    <cellStyle name="Normal 2 3 2 3 2 2 2 2 4" xfId="35305" xr:uid="{00000000-0005-0000-0000-00000B170000}"/>
    <cellStyle name="Normal 2 3 2 3 2 2 2 2 5" xfId="20081" xr:uid="{00000000-0005-0000-0000-00000C170000}"/>
    <cellStyle name="Normal 2 3 2 3 2 2 2 3" xfId="6632" xr:uid="{00000000-0005-0000-0000-00000D170000}"/>
    <cellStyle name="Normal 2 3 2 3 2 2 2 3 2" xfId="16684" xr:uid="{00000000-0005-0000-0000-00000E170000}"/>
    <cellStyle name="Normal 2 3 2 3 2 2 2 3 2 2" xfId="47006" xr:uid="{00000000-0005-0000-0000-00000F170000}"/>
    <cellStyle name="Normal 2 3 2 3 2 2 2 3 2 3" xfId="31782" xr:uid="{00000000-0005-0000-0000-000010170000}"/>
    <cellStyle name="Normal 2 3 2 3 2 2 2 3 3" xfId="11664" xr:uid="{00000000-0005-0000-0000-000011170000}"/>
    <cellStyle name="Normal 2 3 2 3 2 2 2 3 3 2" xfId="41989" xr:uid="{00000000-0005-0000-0000-000012170000}"/>
    <cellStyle name="Normal 2 3 2 3 2 2 2 3 3 3" xfId="26765" xr:uid="{00000000-0005-0000-0000-000013170000}"/>
    <cellStyle name="Normal 2 3 2 3 2 2 2 3 4" xfId="36976" xr:uid="{00000000-0005-0000-0000-000014170000}"/>
    <cellStyle name="Normal 2 3 2 3 2 2 2 3 5" xfId="21752" xr:uid="{00000000-0005-0000-0000-000015170000}"/>
    <cellStyle name="Normal 2 3 2 3 2 2 2 4" xfId="13342" xr:uid="{00000000-0005-0000-0000-000016170000}"/>
    <cellStyle name="Normal 2 3 2 3 2 2 2 4 2" xfId="43664" xr:uid="{00000000-0005-0000-0000-000017170000}"/>
    <cellStyle name="Normal 2 3 2 3 2 2 2 4 3" xfId="28440" xr:uid="{00000000-0005-0000-0000-000018170000}"/>
    <cellStyle name="Normal 2 3 2 3 2 2 2 5" xfId="8321" xr:uid="{00000000-0005-0000-0000-000019170000}"/>
    <cellStyle name="Normal 2 3 2 3 2 2 2 5 2" xfId="38647" xr:uid="{00000000-0005-0000-0000-00001A170000}"/>
    <cellStyle name="Normal 2 3 2 3 2 2 2 5 3" xfId="23423" xr:uid="{00000000-0005-0000-0000-00001B170000}"/>
    <cellStyle name="Normal 2 3 2 3 2 2 2 6" xfId="33635" xr:uid="{00000000-0005-0000-0000-00001C170000}"/>
    <cellStyle name="Normal 2 3 2 3 2 2 2 7" xfId="18410" xr:uid="{00000000-0005-0000-0000-00001D170000}"/>
    <cellStyle name="Normal 2 3 2 3 2 2 3" xfId="4103" xr:uid="{00000000-0005-0000-0000-00001E170000}"/>
    <cellStyle name="Normal 2 3 2 3 2 2 3 2" xfId="14177" xr:uid="{00000000-0005-0000-0000-00001F170000}"/>
    <cellStyle name="Normal 2 3 2 3 2 2 3 2 2" xfId="44499" xr:uid="{00000000-0005-0000-0000-000020170000}"/>
    <cellStyle name="Normal 2 3 2 3 2 2 3 2 3" xfId="29275" xr:uid="{00000000-0005-0000-0000-000021170000}"/>
    <cellStyle name="Normal 2 3 2 3 2 2 3 3" xfId="9157" xr:uid="{00000000-0005-0000-0000-000022170000}"/>
    <cellStyle name="Normal 2 3 2 3 2 2 3 3 2" xfId="39482" xr:uid="{00000000-0005-0000-0000-000023170000}"/>
    <cellStyle name="Normal 2 3 2 3 2 2 3 3 3" xfId="24258" xr:uid="{00000000-0005-0000-0000-000024170000}"/>
    <cellStyle name="Normal 2 3 2 3 2 2 3 4" xfId="34469" xr:uid="{00000000-0005-0000-0000-000025170000}"/>
    <cellStyle name="Normal 2 3 2 3 2 2 3 5" xfId="19245" xr:uid="{00000000-0005-0000-0000-000026170000}"/>
    <cellStyle name="Normal 2 3 2 3 2 2 4" xfId="5796" xr:uid="{00000000-0005-0000-0000-000027170000}"/>
    <cellStyle name="Normal 2 3 2 3 2 2 4 2" xfId="15848" xr:uid="{00000000-0005-0000-0000-000028170000}"/>
    <cellStyle name="Normal 2 3 2 3 2 2 4 2 2" xfId="46170" xr:uid="{00000000-0005-0000-0000-000029170000}"/>
    <cellStyle name="Normal 2 3 2 3 2 2 4 2 3" xfId="30946" xr:uid="{00000000-0005-0000-0000-00002A170000}"/>
    <cellStyle name="Normal 2 3 2 3 2 2 4 3" xfId="10828" xr:uid="{00000000-0005-0000-0000-00002B170000}"/>
    <cellStyle name="Normal 2 3 2 3 2 2 4 3 2" xfId="41153" xr:uid="{00000000-0005-0000-0000-00002C170000}"/>
    <cellStyle name="Normal 2 3 2 3 2 2 4 3 3" xfId="25929" xr:uid="{00000000-0005-0000-0000-00002D170000}"/>
    <cellStyle name="Normal 2 3 2 3 2 2 4 4" xfId="36140" xr:uid="{00000000-0005-0000-0000-00002E170000}"/>
    <cellStyle name="Normal 2 3 2 3 2 2 4 5" xfId="20916" xr:uid="{00000000-0005-0000-0000-00002F170000}"/>
    <cellStyle name="Normal 2 3 2 3 2 2 5" xfId="12506" xr:uid="{00000000-0005-0000-0000-000030170000}"/>
    <cellStyle name="Normal 2 3 2 3 2 2 5 2" xfId="42828" xr:uid="{00000000-0005-0000-0000-000031170000}"/>
    <cellStyle name="Normal 2 3 2 3 2 2 5 3" xfId="27604" xr:uid="{00000000-0005-0000-0000-000032170000}"/>
    <cellStyle name="Normal 2 3 2 3 2 2 6" xfId="7485" xr:uid="{00000000-0005-0000-0000-000033170000}"/>
    <cellStyle name="Normal 2 3 2 3 2 2 6 2" xfId="37811" xr:uid="{00000000-0005-0000-0000-000034170000}"/>
    <cellStyle name="Normal 2 3 2 3 2 2 6 3" xfId="22587" xr:uid="{00000000-0005-0000-0000-000035170000}"/>
    <cellStyle name="Normal 2 3 2 3 2 2 7" xfId="32799" xr:uid="{00000000-0005-0000-0000-000036170000}"/>
    <cellStyle name="Normal 2 3 2 3 2 2 8" xfId="17574" xr:uid="{00000000-0005-0000-0000-000037170000}"/>
    <cellStyle name="Normal 2 3 2 3 2 3" xfId="2832" xr:uid="{00000000-0005-0000-0000-000038170000}"/>
    <cellStyle name="Normal 2 3 2 3 2 3 2" xfId="4522" xr:uid="{00000000-0005-0000-0000-000039170000}"/>
    <cellStyle name="Normal 2 3 2 3 2 3 2 2" xfId="14595" xr:uid="{00000000-0005-0000-0000-00003A170000}"/>
    <cellStyle name="Normal 2 3 2 3 2 3 2 2 2" xfId="44917" xr:uid="{00000000-0005-0000-0000-00003B170000}"/>
    <cellStyle name="Normal 2 3 2 3 2 3 2 2 3" xfId="29693" xr:uid="{00000000-0005-0000-0000-00003C170000}"/>
    <cellStyle name="Normal 2 3 2 3 2 3 2 3" xfId="9575" xr:uid="{00000000-0005-0000-0000-00003D170000}"/>
    <cellStyle name="Normal 2 3 2 3 2 3 2 3 2" xfId="39900" xr:uid="{00000000-0005-0000-0000-00003E170000}"/>
    <cellStyle name="Normal 2 3 2 3 2 3 2 3 3" xfId="24676" xr:uid="{00000000-0005-0000-0000-00003F170000}"/>
    <cellStyle name="Normal 2 3 2 3 2 3 2 4" xfId="34887" xr:uid="{00000000-0005-0000-0000-000040170000}"/>
    <cellStyle name="Normal 2 3 2 3 2 3 2 5" xfId="19663" xr:uid="{00000000-0005-0000-0000-000041170000}"/>
    <cellStyle name="Normal 2 3 2 3 2 3 3" xfId="6214" xr:uid="{00000000-0005-0000-0000-000042170000}"/>
    <cellStyle name="Normal 2 3 2 3 2 3 3 2" xfId="16266" xr:uid="{00000000-0005-0000-0000-000043170000}"/>
    <cellStyle name="Normal 2 3 2 3 2 3 3 2 2" xfId="46588" xr:uid="{00000000-0005-0000-0000-000044170000}"/>
    <cellStyle name="Normal 2 3 2 3 2 3 3 2 3" xfId="31364" xr:uid="{00000000-0005-0000-0000-000045170000}"/>
    <cellStyle name="Normal 2 3 2 3 2 3 3 3" xfId="11246" xr:uid="{00000000-0005-0000-0000-000046170000}"/>
    <cellStyle name="Normal 2 3 2 3 2 3 3 3 2" xfId="41571" xr:uid="{00000000-0005-0000-0000-000047170000}"/>
    <cellStyle name="Normal 2 3 2 3 2 3 3 3 3" xfId="26347" xr:uid="{00000000-0005-0000-0000-000048170000}"/>
    <cellStyle name="Normal 2 3 2 3 2 3 3 4" xfId="36558" xr:uid="{00000000-0005-0000-0000-000049170000}"/>
    <cellStyle name="Normal 2 3 2 3 2 3 3 5" xfId="21334" xr:uid="{00000000-0005-0000-0000-00004A170000}"/>
    <cellStyle name="Normal 2 3 2 3 2 3 4" xfId="12924" xr:uid="{00000000-0005-0000-0000-00004B170000}"/>
    <cellStyle name="Normal 2 3 2 3 2 3 4 2" xfId="43246" xr:uid="{00000000-0005-0000-0000-00004C170000}"/>
    <cellStyle name="Normal 2 3 2 3 2 3 4 3" xfId="28022" xr:uid="{00000000-0005-0000-0000-00004D170000}"/>
    <cellStyle name="Normal 2 3 2 3 2 3 5" xfId="7903" xr:uid="{00000000-0005-0000-0000-00004E170000}"/>
    <cellStyle name="Normal 2 3 2 3 2 3 5 2" xfId="38229" xr:uid="{00000000-0005-0000-0000-00004F170000}"/>
    <cellStyle name="Normal 2 3 2 3 2 3 5 3" xfId="23005" xr:uid="{00000000-0005-0000-0000-000050170000}"/>
    <cellStyle name="Normal 2 3 2 3 2 3 6" xfId="33217" xr:uid="{00000000-0005-0000-0000-000051170000}"/>
    <cellStyle name="Normal 2 3 2 3 2 3 7" xfId="17992" xr:uid="{00000000-0005-0000-0000-000052170000}"/>
    <cellStyle name="Normal 2 3 2 3 2 4" xfId="3685" xr:uid="{00000000-0005-0000-0000-000053170000}"/>
    <cellStyle name="Normal 2 3 2 3 2 4 2" xfId="13759" xr:uid="{00000000-0005-0000-0000-000054170000}"/>
    <cellStyle name="Normal 2 3 2 3 2 4 2 2" xfId="44081" xr:uid="{00000000-0005-0000-0000-000055170000}"/>
    <cellStyle name="Normal 2 3 2 3 2 4 2 3" xfId="28857" xr:uid="{00000000-0005-0000-0000-000056170000}"/>
    <cellStyle name="Normal 2 3 2 3 2 4 3" xfId="8739" xr:uid="{00000000-0005-0000-0000-000057170000}"/>
    <cellStyle name="Normal 2 3 2 3 2 4 3 2" xfId="39064" xr:uid="{00000000-0005-0000-0000-000058170000}"/>
    <cellStyle name="Normal 2 3 2 3 2 4 3 3" xfId="23840" xr:uid="{00000000-0005-0000-0000-000059170000}"/>
    <cellStyle name="Normal 2 3 2 3 2 4 4" xfId="34051" xr:uid="{00000000-0005-0000-0000-00005A170000}"/>
    <cellStyle name="Normal 2 3 2 3 2 4 5" xfId="18827" xr:uid="{00000000-0005-0000-0000-00005B170000}"/>
    <cellStyle name="Normal 2 3 2 3 2 5" xfId="5378" xr:uid="{00000000-0005-0000-0000-00005C170000}"/>
    <cellStyle name="Normal 2 3 2 3 2 5 2" xfId="15430" xr:uid="{00000000-0005-0000-0000-00005D170000}"/>
    <cellStyle name="Normal 2 3 2 3 2 5 2 2" xfId="45752" xr:uid="{00000000-0005-0000-0000-00005E170000}"/>
    <cellStyle name="Normal 2 3 2 3 2 5 2 3" xfId="30528" xr:uid="{00000000-0005-0000-0000-00005F170000}"/>
    <cellStyle name="Normal 2 3 2 3 2 5 3" xfId="10410" xr:uid="{00000000-0005-0000-0000-000060170000}"/>
    <cellStyle name="Normal 2 3 2 3 2 5 3 2" xfId="40735" xr:uid="{00000000-0005-0000-0000-000061170000}"/>
    <cellStyle name="Normal 2 3 2 3 2 5 3 3" xfId="25511" xr:uid="{00000000-0005-0000-0000-000062170000}"/>
    <cellStyle name="Normal 2 3 2 3 2 5 4" xfId="35722" xr:uid="{00000000-0005-0000-0000-000063170000}"/>
    <cellStyle name="Normal 2 3 2 3 2 5 5" xfId="20498" xr:uid="{00000000-0005-0000-0000-000064170000}"/>
    <cellStyle name="Normal 2 3 2 3 2 6" xfId="12088" xr:uid="{00000000-0005-0000-0000-000065170000}"/>
    <cellStyle name="Normal 2 3 2 3 2 6 2" xfId="42410" xr:uid="{00000000-0005-0000-0000-000066170000}"/>
    <cellStyle name="Normal 2 3 2 3 2 6 3" xfId="27186" xr:uid="{00000000-0005-0000-0000-000067170000}"/>
    <cellStyle name="Normal 2 3 2 3 2 7" xfId="7067" xr:uid="{00000000-0005-0000-0000-000068170000}"/>
    <cellStyle name="Normal 2 3 2 3 2 7 2" xfId="37393" xr:uid="{00000000-0005-0000-0000-000069170000}"/>
    <cellStyle name="Normal 2 3 2 3 2 7 3" xfId="22169" xr:uid="{00000000-0005-0000-0000-00006A170000}"/>
    <cellStyle name="Normal 2 3 2 3 2 8" xfId="32381" xr:uid="{00000000-0005-0000-0000-00006B170000}"/>
    <cellStyle name="Normal 2 3 2 3 2 9" xfId="17156" xr:uid="{00000000-0005-0000-0000-00006C170000}"/>
    <cellStyle name="Normal 2 3 2 3 3" xfId="2203" xr:uid="{00000000-0005-0000-0000-00006D170000}"/>
    <cellStyle name="Normal 2 3 2 3 3 2" xfId="3042" xr:uid="{00000000-0005-0000-0000-00006E170000}"/>
    <cellStyle name="Normal 2 3 2 3 3 2 2" xfId="4732" xr:uid="{00000000-0005-0000-0000-00006F170000}"/>
    <cellStyle name="Normal 2 3 2 3 3 2 2 2" xfId="14805" xr:uid="{00000000-0005-0000-0000-000070170000}"/>
    <cellStyle name="Normal 2 3 2 3 3 2 2 2 2" xfId="45127" xr:uid="{00000000-0005-0000-0000-000071170000}"/>
    <cellStyle name="Normal 2 3 2 3 3 2 2 2 3" xfId="29903" xr:uid="{00000000-0005-0000-0000-000072170000}"/>
    <cellStyle name="Normal 2 3 2 3 3 2 2 3" xfId="9785" xr:uid="{00000000-0005-0000-0000-000073170000}"/>
    <cellStyle name="Normal 2 3 2 3 3 2 2 3 2" xfId="40110" xr:uid="{00000000-0005-0000-0000-000074170000}"/>
    <cellStyle name="Normal 2 3 2 3 3 2 2 3 3" xfId="24886" xr:uid="{00000000-0005-0000-0000-000075170000}"/>
    <cellStyle name="Normal 2 3 2 3 3 2 2 4" xfId="35097" xr:uid="{00000000-0005-0000-0000-000076170000}"/>
    <cellStyle name="Normal 2 3 2 3 3 2 2 5" xfId="19873" xr:uid="{00000000-0005-0000-0000-000077170000}"/>
    <cellStyle name="Normal 2 3 2 3 3 2 3" xfId="6424" xr:uid="{00000000-0005-0000-0000-000078170000}"/>
    <cellStyle name="Normal 2 3 2 3 3 2 3 2" xfId="16476" xr:uid="{00000000-0005-0000-0000-000079170000}"/>
    <cellStyle name="Normal 2 3 2 3 3 2 3 2 2" xfId="46798" xr:uid="{00000000-0005-0000-0000-00007A170000}"/>
    <cellStyle name="Normal 2 3 2 3 3 2 3 2 3" xfId="31574" xr:uid="{00000000-0005-0000-0000-00007B170000}"/>
    <cellStyle name="Normal 2 3 2 3 3 2 3 3" xfId="11456" xr:uid="{00000000-0005-0000-0000-00007C170000}"/>
    <cellStyle name="Normal 2 3 2 3 3 2 3 3 2" xfId="41781" xr:uid="{00000000-0005-0000-0000-00007D170000}"/>
    <cellStyle name="Normal 2 3 2 3 3 2 3 3 3" xfId="26557" xr:uid="{00000000-0005-0000-0000-00007E170000}"/>
    <cellStyle name="Normal 2 3 2 3 3 2 3 4" xfId="36768" xr:uid="{00000000-0005-0000-0000-00007F170000}"/>
    <cellStyle name="Normal 2 3 2 3 3 2 3 5" xfId="21544" xr:uid="{00000000-0005-0000-0000-000080170000}"/>
    <cellStyle name="Normal 2 3 2 3 3 2 4" xfId="13134" xr:uid="{00000000-0005-0000-0000-000081170000}"/>
    <cellStyle name="Normal 2 3 2 3 3 2 4 2" xfId="43456" xr:uid="{00000000-0005-0000-0000-000082170000}"/>
    <cellStyle name="Normal 2 3 2 3 3 2 4 3" xfId="28232" xr:uid="{00000000-0005-0000-0000-000083170000}"/>
    <cellStyle name="Normal 2 3 2 3 3 2 5" xfId="8113" xr:uid="{00000000-0005-0000-0000-000084170000}"/>
    <cellStyle name="Normal 2 3 2 3 3 2 5 2" xfId="38439" xr:uid="{00000000-0005-0000-0000-000085170000}"/>
    <cellStyle name="Normal 2 3 2 3 3 2 5 3" xfId="23215" xr:uid="{00000000-0005-0000-0000-000086170000}"/>
    <cellStyle name="Normal 2 3 2 3 3 2 6" xfId="33427" xr:uid="{00000000-0005-0000-0000-000087170000}"/>
    <cellStyle name="Normal 2 3 2 3 3 2 7" xfId="18202" xr:uid="{00000000-0005-0000-0000-000088170000}"/>
    <cellStyle name="Normal 2 3 2 3 3 3" xfId="3895" xr:uid="{00000000-0005-0000-0000-000089170000}"/>
    <cellStyle name="Normal 2 3 2 3 3 3 2" xfId="13969" xr:uid="{00000000-0005-0000-0000-00008A170000}"/>
    <cellStyle name="Normal 2 3 2 3 3 3 2 2" xfId="44291" xr:uid="{00000000-0005-0000-0000-00008B170000}"/>
    <cellStyle name="Normal 2 3 2 3 3 3 2 3" xfId="29067" xr:uid="{00000000-0005-0000-0000-00008C170000}"/>
    <cellStyle name="Normal 2 3 2 3 3 3 3" xfId="8949" xr:uid="{00000000-0005-0000-0000-00008D170000}"/>
    <cellStyle name="Normal 2 3 2 3 3 3 3 2" xfId="39274" xr:uid="{00000000-0005-0000-0000-00008E170000}"/>
    <cellStyle name="Normal 2 3 2 3 3 3 3 3" xfId="24050" xr:uid="{00000000-0005-0000-0000-00008F170000}"/>
    <cellStyle name="Normal 2 3 2 3 3 3 4" xfId="34261" xr:uid="{00000000-0005-0000-0000-000090170000}"/>
    <cellStyle name="Normal 2 3 2 3 3 3 5" xfId="19037" xr:uid="{00000000-0005-0000-0000-000091170000}"/>
    <cellStyle name="Normal 2 3 2 3 3 4" xfId="5588" xr:uid="{00000000-0005-0000-0000-000092170000}"/>
    <cellStyle name="Normal 2 3 2 3 3 4 2" xfId="15640" xr:uid="{00000000-0005-0000-0000-000093170000}"/>
    <cellStyle name="Normal 2 3 2 3 3 4 2 2" xfId="45962" xr:uid="{00000000-0005-0000-0000-000094170000}"/>
    <cellStyle name="Normal 2 3 2 3 3 4 2 3" xfId="30738" xr:uid="{00000000-0005-0000-0000-000095170000}"/>
    <cellStyle name="Normal 2 3 2 3 3 4 3" xfId="10620" xr:uid="{00000000-0005-0000-0000-000096170000}"/>
    <cellStyle name="Normal 2 3 2 3 3 4 3 2" xfId="40945" xr:uid="{00000000-0005-0000-0000-000097170000}"/>
    <cellStyle name="Normal 2 3 2 3 3 4 3 3" xfId="25721" xr:uid="{00000000-0005-0000-0000-000098170000}"/>
    <cellStyle name="Normal 2 3 2 3 3 4 4" xfId="35932" xr:uid="{00000000-0005-0000-0000-000099170000}"/>
    <cellStyle name="Normal 2 3 2 3 3 4 5" xfId="20708" xr:uid="{00000000-0005-0000-0000-00009A170000}"/>
    <cellStyle name="Normal 2 3 2 3 3 5" xfId="12298" xr:uid="{00000000-0005-0000-0000-00009B170000}"/>
    <cellStyle name="Normal 2 3 2 3 3 5 2" xfId="42620" xr:uid="{00000000-0005-0000-0000-00009C170000}"/>
    <cellStyle name="Normal 2 3 2 3 3 5 3" xfId="27396" xr:uid="{00000000-0005-0000-0000-00009D170000}"/>
    <cellStyle name="Normal 2 3 2 3 3 6" xfId="7277" xr:uid="{00000000-0005-0000-0000-00009E170000}"/>
    <cellStyle name="Normal 2 3 2 3 3 6 2" xfId="37603" xr:uid="{00000000-0005-0000-0000-00009F170000}"/>
    <cellStyle name="Normal 2 3 2 3 3 6 3" xfId="22379" xr:uid="{00000000-0005-0000-0000-0000A0170000}"/>
    <cellStyle name="Normal 2 3 2 3 3 7" xfId="32591" xr:uid="{00000000-0005-0000-0000-0000A1170000}"/>
    <cellStyle name="Normal 2 3 2 3 3 8" xfId="17366" xr:uid="{00000000-0005-0000-0000-0000A2170000}"/>
    <cellStyle name="Normal 2 3 2 3 4" xfId="2624" xr:uid="{00000000-0005-0000-0000-0000A3170000}"/>
    <cellStyle name="Normal 2 3 2 3 4 2" xfId="4314" xr:uid="{00000000-0005-0000-0000-0000A4170000}"/>
    <cellStyle name="Normal 2 3 2 3 4 2 2" xfId="14387" xr:uid="{00000000-0005-0000-0000-0000A5170000}"/>
    <cellStyle name="Normal 2 3 2 3 4 2 2 2" xfId="44709" xr:uid="{00000000-0005-0000-0000-0000A6170000}"/>
    <cellStyle name="Normal 2 3 2 3 4 2 2 3" xfId="29485" xr:uid="{00000000-0005-0000-0000-0000A7170000}"/>
    <cellStyle name="Normal 2 3 2 3 4 2 3" xfId="9367" xr:uid="{00000000-0005-0000-0000-0000A8170000}"/>
    <cellStyle name="Normal 2 3 2 3 4 2 3 2" xfId="39692" xr:uid="{00000000-0005-0000-0000-0000A9170000}"/>
    <cellStyle name="Normal 2 3 2 3 4 2 3 3" xfId="24468" xr:uid="{00000000-0005-0000-0000-0000AA170000}"/>
    <cellStyle name="Normal 2 3 2 3 4 2 4" xfId="34679" xr:uid="{00000000-0005-0000-0000-0000AB170000}"/>
    <cellStyle name="Normal 2 3 2 3 4 2 5" xfId="19455" xr:uid="{00000000-0005-0000-0000-0000AC170000}"/>
    <cellStyle name="Normal 2 3 2 3 4 3" xfId="6006" xr:uid="{00000000-0005-0000-0000-0000AD170000}"/>
    <cellStyle name="Normal 2 3 2 3 4 3 2" xfId="16058" xr:uid="{00000000-0005-0000-0000-0000AE170000}"/>
    <cellStyle name="Normal 2 3 2 3 4 3 2 2" xfId="46380" xr:uid="{00000000-0005-0000-0000-0000AF170000}"/>
    <cellStyle name="Normal 2 3 2 3 4 3 2 3" xfId="31156" xr:uid="{00000000-0005-0000-0000-0000B0170000}"/>
    <cellStyle name="Normal 2 3 2 3 4 3 3" xfId="11038" xr:uid="{00000000-0005-0000-0000-0000B1170000}"/>
    <cellStyle name="Normal 2 3 2 3 4 3 3 2" xfId="41363" xr:uid="{00000000-0005-0000-0000-0000B2170000}"/>
    <cellStyle name="Normal 2 3 2 3 4 3 3 3" xfId="26139" xr:uid="{00000000-0005-0000-0000-0000B3170000}"/>
    <cellStyle name="Normal 2 3 2 3 4 3 4" xfId="36350" xr:uid="{00000000-0005-0000-0000-0000B4170000}"/>
    <cellStyle name="Normal 2 3 2 3 4 3 5" xfId="21126" xr:uid="{00000000-0005-0000-0000-0000B5170000}"/>
    <cellStyle name="Normal 2 3 2 3 4 4" xfId="12716" xr:uid="{00000000-0005-0000-0000-0000B6170000}"/>
    <cellStyle name="Normal 2 3 2 3 4 4 2" xfId="43038" xr:uid="{00000000-0005-0000-0000-0000B7170000}"/>
    <cellStyle name="Normal 2 3 2 3 4 4 3" xfId="27814" xr:uid="{00000000-0005-0000-0000-0000B8170000}"/>
    <cellStyle name="Normal 2 3 2 3 4 5" xfId="7695" xr:uid="{00000000-0005-0000-0000-0000B9170000}"/>
    <cellStyle name="Normal 2 3 2 3 4 5 2" xfId="38021" xr:uid="{00000000-0005-0000-0000-0000BA170000}"/>
    <cellStyle name="Normal 2 3 2 3 4 5 3" xfId="22797" xr:uid="{00000000-0005-0000-0000-0000BB170000}"/>
    <cellStyle name="Normal 2 3 2 3 4 6" xfId="33009" xr:uid="{00000000-0005-0000-0000-0000BC170000}"/>
    <cellStyle name="Normal 2 3 2 3 4 7" xfId="17784" xr:uid="{00000000-0005-0000-0000-0000BD170000}"/>
    <cellStyle name="Normal 2 3 2 3 5" xfId="3477" xr:uid="{00000000-0005-0000-0000-0000BE170000}"/>
    <cellStyle name="Normal 2 3 2 3 5 2" xfId="13551" xr:uid="{00000000-0005-0000-0000-0000BF170000}"/>
    <cellStyle name="Normal 2 3 2 3 5 2 2" xfId="43873" xr:uid="{00000000-0005-0000-0000-0000C0170000}"/>
    <cellStyle name="Normal 2 3 2 3 5 2 3" xfId="28649" xr:uid="{00000000-0005-0000-0000-0000C1170000}"/>
    <cellStyle name="Normal 2 3 2 3 5 3" xfId="8531" xr:uid="{00000000-0005-0000-0000-0000C2170000}"/>
    <cellStyle name="Normal 2 3 2 3 5 3 2" xfId="38856" xr:uid="{00000000-0005-0000-0000-0000C3170000}"/>
    <cellStyle name="Normal 2 3 2 3 5 3 3" xfId="23632" xr:uid="{00000000-0005-0000-0000-0000C4170000}"/>
    <cellStyle name="Normal 2 3 2 3 5 4" xfId="33843" xr:uid="{00000000-0005-0000-0000-0000C5170000}"/>
    <cellStyle name="Normal 2 3 2 3 5 5" xfId="18619" xr:uid="{00000000-0005-0000-0000-0000C6170000}"/>
    <cellStyle name="Normal 2 3 2 3 6" xfId="5170" xr:uid="{00000000-0005-0000-0000-0000C7170000}"/>
    <cellStyle name="Normal 2 3 2 3 6 2" xfId="15222" xr:uid="{00000000-0005-0000-0000-0000C8170000}"/>
    <cellStyle name="Normal 2 3 2 3 6 2 2" xfId="45544" xr:uid="{00000000-0005-0000-0000-0000C9170000}"/>
    <cellStyle name="Normal 2 3 2 3 6 2 3" xfId="30320" xr:uid="{00000000-0005-0000-0000-0000CA170000}"/>
    <cellStyle name="Normal 2 3 2 3 6 3" xfId="10202" xr:uid="{00000000-0005-0000-0000-0000CB170000}"/>
    <cellStyle name="Normal 2 3 2 3 6 3 2" xfId="40527" xr:uid="{00000000-0005-0000-0000-0000CC170000}"/>
    <cellStyle name="Normal 2 3 2 3 6 3 3" xfId="25303" xr:uid="{00000000-0005-0000-0000-0000CD170000}"/>
    <cellStyle name="Normal 2 3 2 3 6 4" xfId="35514" xr:uid="{00000000-0005-0000-0000-0000CE170000}"/>
    <cellStyle name="Normal 2 3 2 3 6 5" xfId="20290" xr:uid="{00000000-0005-0000-0000-0000CF170000}"/>
    <cellStyle name="Normal 2 3 2 3 7" xfId="11880" xr:uid="{00000000-0005-0000-0000-0000D0170000}"/>
    <cellStyle name="Normal 2 3 2 3 7 2" xfId="42202" xr:uid="{00000000-0005-0000-0000-0000D1170000}"/>
    <cellStyle name="Normal 2 3 2 3 7 3" xfId="26978" xr:uid="{00000000-0005-0000-0000-0000D2170000}"/>
    <cellStyle name="Normal 2 3 2 3 8" xfId="6859" xr:uid="{00000000-0005-0000-0000-0000D3170000}"/>
    <cellStyle name="Normal 2 3 2 3 8 2" xfId="37185" xr:uid="{00000000-0005-0000-0000-0000D4170000}"/>
    <cellStyle name="Normal 2 3 2 3 8 3" xfId="21961" xr:uid="{00000000-0005-0000-0000-0000D5170000}"/>
    <cellStyle name="Normal 2 3 2 3 9" xfId="32174" xr:uid="{00000000-0005-0000-0000-0000D6170000}"/>
    <cellStyle name="Normal 2 3 2 4" xfId="1884" xr:uid="{00000000-0005-0000-0000-0000D7170000}"/>
    <cellStyle name="Normal 2 3 2 4 2" xfId="2307" xr:uid="{00000000-0005-0000-0000-0000D8170000}"/>
    <cellStyle name="Normal 2 3 2 4 2 2" xfId="3146" xr:uid="{00000000-0005-0000-0000-0000D9170000}"/>
    <cellStyle name="Normal 2 3 2 4 2 2 2" xfId="4836" xr:uid="{00000000-0005-0000-0000-0000DA170000}"/>
    <cellStyle name="Normal 2 3 2 4 2 2 2 2" xfId="14909" xr:uid="{00000000-0005-0000-0000-0000DB170000}"/>
    <cellStyle name="Normal 2 3 2 4 2 2 2 2 2" xfId="45231" xr:uid="{00000000-0005-0000-0000-0000DC170000}"/>
    <cellStyle name="Normal 2 3 2 4 2 2 2 2 3" xfId="30007" xr:uid="{00000000-0005-0000-0000-0000DD170000}"/>
    <cellStyle name="Normal 2 3 2 4 2 2 2 3" xfId="9889" xr:uid="{00000000-0005-0000-0000-0000DE170000}"/>
    <cellStyle name="Normal 2 3 2 4 2 2 2 3 2" xfId="40214" xr:uid="{00000000-0005-0000-0000-0000DF170000}"/>
    <cellStyle name="Normal 2 3 2 4 2 2 2 3 3" xfId="24990" xr:uid="{00000000-0005-0000-0000-0000E0170000}"/>
    <cellStyle name="Normal 2 3 2 4 2 2 2 4" xfId="35201" xr:uid="{00000000-0005-0000-0000-0000E1170000}"/>
    <cellStyle name="Normal 2 3 2 4 2 2 2 5" xfId="19977" xr:uid="{00000000-0005-0000-0000-0000E2170000}"/>
    <cellStyle name="Normal 2 3 2 4 2 2 3" xfId="6528" xr:uid="{00000000-0005-0000-0000-0000E3170000}"/>
    <cellStyle name="Normal 2 3 2 4 2 2 3 2" xfId="16580" xr:uid="{00000000-0005-0000-0000-0000E4170000}"/>
    <cellStyle name="Normal 2 3 2 4 2 2 3 2 2" xfId="46902" xr:uid="{00000000-0005-0000-0000-0000E5170000}"/>
    <cellStyle name="Normal 2 3 2 4 2 2 3 2 3" xfId="31678" xr:uid="{00000000-0005-0000-0000-0000E6170000}"/>
    <cellStyle name="Normal 2 3 2 4 2 2 3 3" xfId="11560" xr:uid="{00000000-0005-0000-0000-0000E7170000}"/>
    <cellStyle name="Normal 2 3 2 4 2 2 3 3 2" xfId="41885" xr:uid="{00000000-0005-0000-0000-0000E8170000}"/>
    <cellStyle name="Normal 2 3 2 4 2 2 3 3 3" xfId="26661" xr:uid="{00000000-0005-0000-0000-0000E9170000}"/>
    <cellStyle name="Normal 2 3 2 4 2 2 3 4" xfId="36872" xr:uid="{00000000-0005-0000-0000-0000EA170000}"/>
    <cellStyle name="Normal 2 3 2 4 2 2 3 5" xfId="21648" xr:uid="{00000000-0005-0000-0000-0000EB170000}"/>
    <cellStyle name="Normal 2 3 2 4 2 2 4" xfId="13238" xr:uid="{00000000-0005-0000-0000-0000EC170000}"/>
    <cellStyle name="Normal 2 3 2 4 2 2 4 2" xfId="43560" xr:uid="{00000000-0005-0000-0000-0000ED170000}"/>
    <cellStyle name="Normal 2 3 2 4 2 2 4 3" xfId="28336" xr:uid="{00000000-0005-0000-0000-0000EE170000}"/>
    <cellStyle name="Normal 2 3 2 4 2 2 5" xfId="8217" xr:uid="{00000000-0005-0000-0000-0000EF170000}"/>
    <cellStyle name="Normal 2 3 2 4 2 2 5 2" xfId="38543" xr:uid="{00000000-0005-0000-0000-0000F0170000}"/>
    <cellStyle name="Normal 2 3 2 4 2 2 5 3" xfId="23319" xr:uid="{00000000-0005-0000-0000-0000F1170000}"/>
    <cellStyle name="Normal 2 3 2 4 2 2 6" xfId="33531" xr:uid="{00000000-0005-0000-0000-0000F2170000}"/>
    <cellStyle name="Normal 2 3 2 4 2 2 7" xfId="18306" xr:uid="{00000000-0005-0000-0000-0000F3170000}"/>
    <cellStyle name="Normal 2 3 2 4 2 3" xfId="3999" xr:uid="{00000000-0005-0000-0000-0000F4170000}"/>
    <cellStyle name="Normal 2 3 2 4 2 3 2" xfId="14073" xr:uid="{00000000-0005-0000-0000-0000F5170000}"/>
    <cellStyle name="Normal 2 3 2 4 2 3 2 2" xfId="44395" xr:uid="{00000000-0005-0000-0000-0000F6170000}"/>
    <cellStyle name="Normal 2 3 2 4 2 3 2 3" xfId="29171" xr:uid="{00000000-0005-0000-0000-0000F7170000}"/>
    <cellStyle name="Normal 2 3 2 4 2 3 3" xfId="9053" xr:uid="{00000000-0005-0000-0000-0000F8170000}"/>
    <cellStyle name="Normal 2 3 2 4 2 3 3 2" xfId="39378" xr:uid="{00000000-0005-0000-0000-0000F9170000}"/>
    <cellStyle name="Normal 2 3 2 4 2 3 3 3" xfId="24154" xr:uid="{00000000-0005-0000-0000-0000FA170000}"/>
    <cellStyle name="Normal 2 3 2 4 2 3 4" xfId="34365" xr:uid="{00000000-0005-0000-0000-0000FB170000}"/>
    <cellStyle name="Normal 2 3 2 4 2 3 5" xfId="19141" xr:uid="{00000000-0005-0000-0000-0000FC170000}"/>
    <cellStyle name="Normal 2 3 2 4 2 4" xfId="5692" xr:uid="{00000000-0005-0000-0000-0000FD170000}"/>
    <cellStyle name="Normal 2 3 2 4 2 4 2" xfId="15744" xr:uid="{00000000-0005-0000-0000-0000FE170000}"/>
    <cellStyle name="Normal 2 3 2 4 2 4 2 2" xfId="46066" xr:uid="{00000000-0005-0000-0000-0000FF170000}"/>
    <cellStyle name="Normal 2 3 2 4 2 4 2 3" xfId="30842" xr:uid="{00000000-0005-0000-0000-000000180000}"/>
    <cellStyle name="Normal 2 3 2 4 2 4 3" xfId="10724" xr:uid="{00000000-0005-0000-0000-000001180000}"/>
    <cellStyle name="Normal 2 3 2 4 2 4 3 2" xfId="41049" xr:uid="{00000000-0005-0000-0000-000002180000}"/>
    <cellStyle name="Normal 2 3 2 4 2 4 3 3" xfId="25825" xr:uid="{00000000-0005-0000-0000-000003180000}"/>
    <cellStyle name="Normal 2 3 2 4 2 4 4" xfId="36036" xr:uid="{00000000-0005-0000-0000-000004180000}"/>
    <cellStyle name="Normal 2 3 2 4 2 4 5" xfId="20812" xr:uid="{00000000-0005-0000-0000-000005180000}"/>
    <cellStyle name="Normal 2 3 2 4 2 5" xfId="12402" xr:uid="{00000000-0005-0000-0000-000006180000}"/>
    <cellStyle name="Normal 2 3 2 4 2 5 2" xfId="42724" xr:uid="{00000000-0005-0000-0000-000007180000}"/>
    <cellStyle name="Normal 2 3 2 4 2 5 3" xfId="27500" xr:uid="{00000000-0005-0000-0000-000008180000}"/>
    <cellStyle name="Normal 2 3 2 4 2 6" xfId="7381" xr:uid="{00000000-0005-0000-0000-000009180000}"/>
    <cellStyle name="Normal 2 3 2 4 2 6 2" xfId="37707" xr:uid="{00000000-0005-0000-0000-00000A180000}"/>
    <cellStyle name="Normal 2 3 2 4 2 6 3" xfId="22483" xr:uid="{00000000-0005-0000-0000-00000B180000}"/>
    <cellStyle name="Normal 2 3 2 4 2 7" xfId="32695" xr:uid="{00000000-0005-0000-0000-00000C180000}"/>
    <cellStyle name="Normal 2 3 2 4 2 8" xfId="17470" xr:uid="{00000000-0005-0000-0000-00000D180000}"/>
    <cellStyle name="Normal 2 3 2 4 3" xfId="2728" xr:uid="{00000000-0005-0000-0000-00000E180000}"/>
    <cellStyle name="Normal 2 3 2 4 3 2" xfId="4418" xr:uid="{00000000-0005-0000-0000-00000F180000}"/>
    <cellStyle name="Normal 2 3 2 4 3 2 2" xfId="14491" xr:uid="{00000000-0005-0000-0000-000010180000}"/>
    <cellStyle name="Normal 2 3 2 4 3 2 2 2" xfId="44813" xr:uid="{00000000-0005-0000-0000-000011180000}"/>
    <cellStyle name="Normal 2 3 2 4 3 2 2 3" xfId="29589" xr:uid="{00000000-0005-0000-0000-000012180000}"/>
    <cellStyle name="Normal 2 3 2 4 3 2 3" xfId="9471" xr:uid="{00000000-0005-0000-0000-000013180000}"/>
    <cellStyle name="Normal 2 3 2 4 3 2 3 2" xfId="39796" xr:uid="{00000000-0005-0000-0000-000014180000}"/>
    <cellStyle name="Normal 2 3 2 4 3 2 3 3" xfId="24572" xr:uid="{00000000-0005-0000-0000-000015180000}"/>
    <cellStyle name="Normal 2 3 2 4 3 2 4" xfId="34783" xr:uid="{00000000-0005-0000-0000-000016180000}"/>
    <cellStyle name="Normal 2 3 2 4 3 2 5" xfId="19559" xr:uid="{00000000-0005-0000-0000-000017180000}"/>
    <cellStyle name="Normal 2 3 2 4 3 3" xfId="6110" xr:uid="{00000000-0005-0000-0000-000018180000}"/>
    <cellStyle name="Normal 2 3 2 4 3 3 2" xfId="16162" xr:uid="{00000000-0005-0000-0000-000019180000}"/>
    <cellStyle name="Normal 2 3 2 4 3 3 2 2" xfId="46484" xr:uid="{00000000-0005-0000-0000-00001A180000}"/>
    <cellStyle name="Normal 2 3 2 4 3 3 2 3" xfId="31260" xr:uid="{00000000-0005-0000-0000-00001B180000}"/>
    <cellStyle name="Normal 2 3 2 4 3 3 3" xfId="11142" xr:uid="{00000000-0005-0000-0000-00001C180000}"/>
    <cellStyle name="Normal 2 3 2 4 3 3 3 2" xfId="41467" xr:uid="{00000000-0005-0000-0000-00001D180000}"/>
    <cellStyle name="Normal 2 3 2 4 3 3 3 3" xfId="26243" xr:uid="{00000000-0005-0000-0000-00001E180000}"/>
    <cellStyle name="Normal 2 3 2 4 3 3 4" xfId="36454" xr:uid="{00000000-0005-0000-0000-00001F180000}"/>
    <cellStyle name="Normal 2 3 2 4 3 3 5" xfId="21230" xr:uid="{00000000-0005-0000-0000-000020180000}"/>
    <cellStyle name="Normal 2 3 2 4 3 4" xfId="12820" xr:uid="{00000000-0005-0000-0000-000021180000}"/>
    <cellStyle name="Normal 2 3 2 4 3 4 2" xfId="43142" xr:uid="{00000000-0005-0000-0000-000022180000}"/>
    <cellStyle name="Normal 2 3 2 4 3 4 3" xfId="27918" xr:uid="{00000000-0005-0000-0000-000023180000}"/>
    <cellStyle name="Normal 2 3 2 4 3 5" xfId="7799" xr:uid="{00000000-0005-0000-0000-000024180000}"/>
    <cellStyle name="Normal 2 3 2 4 3 5 2" xfId="38125" xr:uid="{00000000-0005-0000-0000-000025180000}"/>
    <cellStyle name="Normal 2 3 2 4 3 5 3" xfId="22901" xr:uid="{00000000-0005-0000-0000-000026180000}"/>
    <cellStyle name="Normal 2 3 2 4 3 6" xfId="33113" xr:uid="{00000000-0005-0000-0000-000027180000}"/>
    <cellStyle name="Normal 2 3 2 4 3 7" xfId="17888" xr:uid="{00000000-0005-0000-0000-000028180000}"/>
    <cellStyle name="Normal 2 3 2 4 4" xfId="3581" xr:uid="{00000000-0005-0000-0000-000029180000}"/>
    <cellStyle name="Normal 2 3 2 4 4 2" xfId="13655" xr:uid="{00000000-0005-0000-0000-00002A180000}"/>
    <cellStyle name="Normal 2 3 2 4 4 2 2" xfId="43977" xr:uid="{00000000-0005-0000-0000-00002B180000}"/>
    <cellStyle name="Normal 2 3 2 4 4 2 3" xfId="28753" xr:uid="{00000000-0005-0000-0000-00002C180000}"/>
    <cellStyle name="Normal 2 3 2 4 4 3" xfId="8635" xr:uid="{00000000-0005-0000-0000-00002D180000}"/>
    <cellStyle name="Normal 2 3 2 4 4 3 2" xfId="38960" xr:uid="{00000000-0005-0000-0000-00002E180000}"/>
    <cellStyle name="Normal 2 3 2 4 4 3 3" xfId="23736" xr:uid="{00000000-0005-0000-0000-00002F180000}"/>
    <cellStyle name="Normal 2 3 2 4 4 4" xfId="33947" xr:uid="{00000000-0005-0000-0000-000030180000}"/>
    <cellStyle name="Normal 2 3 2 4 4 5" xfId="18723" xr:uid="{00000000-0005-0000-0000-000031180000}"/>
    <cellStyle name="Normal 2 3 2 4 5" xfId="5274" xr:uid="{00000000-0005-0000-0000-000032180000}"/>
    <cellStyle name="Normal 2 3 2 4 5 2" xfId="15326" xr:uid="{00000000-0005-0000-0000-000033180000}"/>
    <cellStyle name="Normal 2 3 2 4 5 2 2" xfId="45648" xr:uid="{00000000-0005-0000-0000-000034180000}"/>
    <cellStyle name="Normal 2 3 2 4 5 2 3" xfId="30424" xr:uid="{00000000-0005-0000-0000-000035180000}"/>
    <cellStyle name="Normal 2 3 2 4 5 3" xfId="10306" xr:uid="{00000000-0005-0000-0000-000036180000}"/>
    <cellStyle name="Normal 2 3 2 4 5 3 2" xfId="40631" xr:uid="{00000000-0005-0000-0000-000037180000}"/>
    <cellStyle name="Normal 2 3 2 4 5 3 3" xfId="25407" xr:uid="{00000000-0005-0000-0000-000038180000}"/>
    <cellStyle name="Normal 2 3 2 4 5 4" xfId="35618" xr:uid="{00000000-0005-0000-0000-000039180000}"/>
    <cellStyle name="Normal 2 3 2 4 5 5" xfId="20394" xr:uid="{00000000-0005-0000-0000-00003A180000}"/>
    <cellStyle name="Normal 2 3 2 4 6" xfId="11984" xr:uid="{00000000-0005-0000-0000-00003B180000}"/>
    <cellStyle name="Normal 2 3 2 4 6 2" xfId="42306" xr:uid="{00000000-0005-0000-0000-00003C180000}"/>
    <cellStyle name="Normal 2 3 2 4 6 3" xfId="27082" xr:uid="{00000000-0005-0000-0000-00003D180000}"/>
    <cellStyle name="Normal 2 3 2 4 7" xfId="6963" xr:uid="{00000000-0005-0000-0000-00003E180000}"/>
    <cellStyle name="Normal 2 3 2 4 7 2" xfId="37289" xr:uid="{00000000-0005-0000-0000-00003F180000}"/>
    <cellStyle name="Normal 2 3 2 4 7 3" xfId="22065" xr:uid="{00000000-0005-0000-0000-000040180000}"/>
    <cellStyle name="Normal 2 3 2 4 8" xfId="32277" xr:uid="{00000000-0005-0000-0000-000041180000}"/>
    <cellStyle name="Normal 2 3 2 4 9" xfId="17052" xr:uid="{00000000-0005-0000-0000-000042180000}"/>
    <cellStyle name="Normal 2 3 2 5" xfId="2097" xr:uid="{00000000-0005-0000-0000-000043180000}"/>
    <cellStyle name="Normal 2 3 2 5 2" xfId="2938" xr:uid="{00000000-0005-0000-0000-000044180000}"/>
    <cellStyle name="Normal 2 3 2 5 2 2" xfId="4628" xr:uid="{00000000-0005-0000-0000-000045180000}"/>
    <cellStyle name="Normal 2 3 2 5 2 2 2" xfId="14701" xr:uid="{00000000-0005-0000-0000-000046180000}"/>
    <cellStyle name="Normal 2 3 2 5 2 2 2 2" xfId="45023" xr:uid="{00000000-0005-0000-0000-000047180000}"/>
    <cellStyle name="Normal 2 3 2 5 2 2 2 3" xfId="29799" xr:uid="{00000000-0005-0000-0000-000048180000}"/>
    <cellStyle name="Normal 2 3 2 5 2 2 3" xfId="9681" xr:uid="{00000000-0005-0000-0000-000049180000}"/>
    <cellStyle name="Normal 2 3 2 5 2 2 3 2" xfId="40006" xr:uid="{00000000-0005-0000-0000-00004A180000}"/>
    <cellStyle name="Normal 2 3 2 5 2 2 3 3" xfId="24782" xr:uid="{00000000-0005-0000-0000-00004B180000}"/>
    <cellStyle name="Normal 2 3 2 5 2 2 4" xfId="34993" xr:uid="{00000000-0005-0000-0000-00004C180000}"/>
    <cellStyle name="Normal 2 3 2 5 2 2 5" xfId="19769" xr:uid="{00000000-0005-0000-0000-00004D180000}"/>
    <cellStyle name="Normal 2 3 2 5 2 3" xfId="6320" xr:uid="{00000000-0005-0000-0000-00004E180000}"/>
    <cellStyle name="Normal 2 3 2 5 2 3 2" xfId="16372" xr:uid="{00000000-0005-0000-0000-00004F180000}"/>
    <cellStyle name="Normal 2 3 2 5 2 3 2 2" xfId="46694" xr:uid="{00000000-0005-0000-0000-000050180000}"/>
    <cellStyle name="Normal 2 3 2 5 2 3 2 3" xfId="31470" xr:uid="{00000000-0005-0000-0000-000051180000}"/>
    <cellStyle name="Normal 2 3 2 5 2 3 3" xfId="11352" xr:uid="{00000000-0005-0000-0000-000052180000}"/>
    <cellStyle name="Normal 2 3 2 5 2 3 3 2" xfId="41677" xr:uid="{00000000-0005-0000-0000-000053180000}"/>
    <cellStyle name="Normal 2 3 2 5 2 3 3 3" xfId="26453" xr:uid="{00000000-0005-0000-0000-000054180000}"/>
    <cellStyle name="Normal 2 3 2 5 2 3 4" xfId="36664" xr:uid="{00000000-0005-0000-0000-000055180000}"/>
    <cellStyle name="Normal 2 3 2 5 2 3 5" xfId="21440" xr:uid="{00000000-0005-0000-0000-000056180000}"/>
    <cellStyle name="Normal 2 3 2 5 2 4" xfId="13030" xr:uid="{00000000-0005-0000-0000-000057180000}"/>
    <cellStyle name="Normal 2 3 2 5 2 4 2" xfId="43352" xr:uid="{00000000-0005-0000-0000-000058180000}"/>
    <cellStyle name="Normal 2 3 2 5 2 4 3" xfId="28128" xr:uid="{00000000-0005-0000-0000-000059180000}"/>
    <cellStyle name="Normal 2 3 2 5 2 5" xfId="8009" xr:uid="{00000000-0005-0000-0000-00005A180000}"/>
    <cellStyle name="Normal 2 3 2 5 2 5 2" xfId="38335" xr:uid="{00000000-0005-0000-0000-00005B180000}"/>
    <cellStyle name="Normal 2 3 2 5 2 5 3" xfId="23111" xr:uid="{00000000-0005-0000-0000-00005C180000}"/>
    <cellStyle name="Normal 2 3 2 5 2 6" xfId="33323" xr:uid="{00000000-0005-0000-0000-00005D180000}"/>
    <cellStyle name="Normal 2 3 2 5 2 7" xfId="18098" xr:uid="{00000000-0005-0000-0000-00005E180000}"/>
    <cellStyle name="Normal 2 3 2 5 3" xfId="3791" xr:uid="{00000000-0005-0000-0000-00005F180000}"/>
    <cellStyle name="Normal 2 3 2 5 3 2" xfId="13865" xr:uid="{00000000-0005-0000-0000-000060180000}"/>
    <cellStyle name="Normal 2 3 2 5 3 2 2" xfId="44187" xr:uid="{00000000-0005-0000-0000-000061180000}"/>
    <cellStyle name="Normal 2 3 2 5 3 2 3" xfId="28963" xr:uid="{00000000-0005-0000-0000-000062180000}"/>
    <cellStyle name="Normal 2 3 2 5 3 3" xfId="8845" xr:uid="{00000000-0005-0000-0000-000063180000}"/>
    <cellStyle name="Normal 2 3 2 5 3 3 2" xfId="39170" xr:uid="{00000000-0005-0000-0000-000064180000}"/>
    <cellStyle name="Normal 2 3 2 5 3 3 3" xfId="23946" xr:uid="{00000000-0005-0000-0000-000065180000}"/>
    <cellStyle name="Normal 2 3 2 5 3 4" xfId="34157" xr:uid="{00000000-0005-0000-0000-000066180000}"/>
    <cellStyle name="Normal 2 3 2 5 3 5" xfId="18933" xr:uid="{00000000-0005-0000-0000-000067180000}"/>
    <cellStyle name="Normal 2 3 2 5 4" xfId="5484" xr:uid="{00000000-0005-0000-0000-000068180000}"/>
    <cellStyle name="Normal 2 3 2 5 4 2" xfId="15536" xr:uid="{00000000-0005-0000-0000-000069180000}"/>
    <cellStyle name="Normal 2 3 2 5 4 2 2" xfId="45858" xr:uid="{00000000-0005-0000-0000-00006A180000}"/>
    <cellStyle name="Normal 2 3 2 5 4 2 3" xfId="30634" xr:uid="{00000000-0005-0000-0000-00006B180000}"/>
    <cellStyle name="Normal 2 3 2 5 4 3" xfId="10516" xr:uid="{00000000-0005-0000-0000-00006C180000}"/>
    <cellStyle name="Normal 2 3 2 5 4 3 2" xfId="40841" xr:uid="{00000000-0005-0000-0000-00006D180000}"/>
    <cellStyle name="Normal 2 3 2 5 4 3 3" xfId="25617" xr:uid="{00000000-0005-0000-0000-00006E180000}"/>
    <cellStyle name="Normal 2 3 2 5 4 4" xfId="35828" xr:uid="{00000000-0005-0000-0000-00006F180000}"/>
    <cellStyle name="Normal 2 3 2 5 4 5" xfId="20604" xr:uid="{00000000-0005-0000-0000-000070180000}"/>
    <cellStyle name="Normal 2 3 2 5 5" xfId="12194" xr:uid="{00000000-0005-0000-0000-000071180000}"/>
    <cellStyle name="Normal 2 3 2 5 5 2" xfId="42516" xr:uid="{00000000-0005-0000-0000-000072180000}"/>
    <cellStyle name="Normal 2 3 2 5 5 3" xfId="27292" xr:uid="{00000000-0005-0000-0000-000073180000}"/>
    <cellStyle name="Normal 2 3 2 5 6" xfId="7173" xr:uid="{00000000-0005-0000-0000-000074180000}"/>
    <cellStyle name="Normal 2 3 2 5 6 2" xfId="37499" xr:uid="{00000000-0005-0000-0000-000075180000}"/>
    <cellStyle name="Normal 2 3 2 5 6 3" xfId="22275" xr:uid="{00000000-0005-0000-0000-000076180000}"/>
    <cellStyle name="Normal 2 3 2 5 7" xfId="32487" xr:uid="{00000000-0005-0000-0000-000077180000}"/>
    <cellStyle name="Normal 2 3 2 5 8" xfId="17262" xr:uid="{00000000-0005-0000-0000-000078180000}"/>
    <cellStyle name="Normal 2 3 2 6" xfId="2518" xr:uid="{00000000-0005-0000-0000-000079180000}"/>
    <cellStyle name="Normal 2 3 2 6 2" xfId="4210" xr:uid="{00000000-0005-0000-0000-00007A180000}"/>
    <cellStyle name="Normal 2 3 2 6 2 2" xfId="14283" xr:uid="{00000000-0005-0000-0000-00007B180000}"/>
    <cellStyle name="Normal 2 3 2 6 2 2 2" xfId="44605" xr:uid="{00000000-0005-0000-0000-00007C180000}"/>
    <cellStyle name="Normal 2 3 2 6 2 2 3" xfId="29381" xr:uid="{00000000-0005-0000-0000-00007D180000}"/>
    <cellStyle name="Normal 2 3 2 6 2 3" xfId="9263" xr:uid="{00000000-0005-0000-0000-00007E180000}"/>
    <cellStyle name="Normal 2 3 2 6 2 3 2" xfId="39588" xr:uid="{00000000-0005-0000-0000-00007F180000}"/>
    <cellStyle name="Normal 2 3 2 6 2 3 3" xfId="24364" xr:uid="{00000000-0005-0000-0000-000080180000}"/>
    <cellStyle name="Normal 2 3 2 6 2 4" xfId="34575" xr:uid="{00000000-0005-0000-0000-000081180000}"/>
    <cellStyle name="Normal 2 3 2 6 2 5" xfId="19351" xr:uid="{00000000-0005-0000-0000-000082180000}"/>
    <cellStyle name="Normal 2 3 2 6 3" xfId="5902" xr:uid="{00000000-0005-0000-0000-000083180000}"/>
    <cellStyle name="Normal 2 3 2 6 3 2" xfId="15954" xr:uid="{00000000-0005-0000-0000-000084180000}"/>
    <cellStyle name="Normal 2 3 2 6 3 2 2" xfId="46276" xr:uid="{00000000-0005-0000-0000-000085180000}"/>
    <cellStyle name="Normal 2 3 2 6 3 2 3" xfId="31052" xr:uid="{00000000-0005-0000-0000-000086180000}"/>
    <cellStyle name="Normal 2 3 2 6 3 3" xfId="10934" xr:uid="{00000000-0005-0000-0000-000087180000}"/>
    <cellStyle name="Normal 2 3 2 6 3 3 2" xfId="41259" xr:uid="{00000000-0005-0000-0000-000088180000}"/>
    <cellStyle name="Normal 2 3 2 6 3 3 3" xfId="26035" xr:uid="{00000000-0005-0000-0000-000089180000}"/>
    <cellStyle name="Normal 2 3 2 6 3 4" xfId="36246" xr:uid="{00000000-0005-0000-0000-00008A180000}"/>
    <cellStyle name="Normal 2 3 2 6 3 5" xfId="21022" xr:uid="{00000000-0005-0000-0000-00008B180000}"/>
    <cellStyle name="Normal 2 3 2 6 4" xfId="12612" xr:uid="{00000000-0005-0000-0000-00008C180000}"/>
    <cellStyle name="Normal 2 3 2 6 4 2" xfId="42934" xr:uid="{00000000-0005-0000-0000-00008D180000}"/>
    <cellStyle name="Normal 2 3 2 6 4 3" xfId="27710" xr:uid="{00000000-0005-0000-0000-00008E180000}"/>
    <cellStyle name="Normal 2 3 2 6 5" xfId="7591" xr:uid="{00000000-0005-0000-0000-00008F180000}"/>
    <cellStyle name="Normal 2 3 2 6 5 2" xfId="37917" xr:uid="{00000000-0005-0000-0000-000090180000}"/>
    <cellStyle name="Normal 2 3 2 6 5 3" xfId="22693" xr:uid="{00000000-0005-0000-0000-000091180000}"/>
    <cellStyle name="Normal 2 3 2 6 6" xfId="32905" xr:uid="{00000000-0005-0000-0000-000092180000}"/>
    <cellStyle name="Normal 2 3 2 6 7" xfId="17680" xr:uid="{00000000-0005-0000-0000-000093180000}"/>
    <cellStyle name="Normal 2 3 2 7" xfId="3369" xr:uid="{00000000-0005-0000-0000-000094180000}"/>
    <cellStyle name="Normal 2 3 2 7 2" xfId="13447" xr:uid="{00000000-0005-0000-0000-000095180000}"/>
    <cellStyle name="Normal 2 3 2 7 2 2" xfId="43769" xr:uid="{00000000-0005-0000-0000-000096180000}"/>
    <cellStyle name="Normal 2 3 2 7 2 3" xfId="28545" xr:uid="{00000000-0005-0000-0000-000097180000}"/>
    <cellStyle name="Normal 2 3 2 7 3" xfId="8427" xr:uid="{00000000-0005-0000-0000-000098180000}"/>
    <cellStyle name="Normal 2 3 2 7 3 2" xfId="38752" xr:uid="{00000000-0005-0000-0000-000099180000}"/>
    <cellStyle name="Normal 2 3 2 7 3 3" xfId="23528" xr:uid="{00000000-0005-0000-0000-00009A180000}"/>
    <cellStyle name="Normal 2 3 2 7 4" xfId="33739" xr:uid="{00000000-0005-0000-0000-00009B180000}"/>
    <cellStyle name="Normal 2 3 2 7 5" xfId="18515" xr:uid="{00000000-0005-0000-0000-00009C180000}"/>
    <cellStyle name="Normal 2 3 2 8" xfId="5063" xr:uid="{00000000-0005-0000-0000-00009D180000}"/>
    <cellStyle name="Normal 2 3 2 8 2" xfId="15118" xr:uid="{00000000-0005-0000-0000-00009E180000}"/>
    <cellStyle name="Normal 2 3 2 8 2 2" xfId="45440" xr:uid="{00000000-0005-0000-0000-00009F180000}"/>
    <cellStyle name="Normal 2 3 2 8 2 3" xfId="30216" xr:uid="{00000000-0005-0000-0000-0000A0180000}"/>
    <cellStyle name="Normal 2 3 2 8 3" xfId="10098" xr:uid="{00000000-0005-0000-0000-0000A1180000}"/>
    <cellStyle name="Normal 2 3 2 8 3 2" xfId="40423" xr:uid="{00000000-0005-0000-0000-0000A2180000}"/>
    <cellStyle name="Normal 2 3 2 8 3 3" xfId="25199" xr:uid="{00000000-0005-0000-0000-0000A3180000}"/>
    <cellStyle name="Normal 2 3 2 8 4" xfId="35410" xr:uid="{00000000-0005-0000-0000-0000A4180000}"/>
    <cellStyle name="Normal 2 3 2 8 5" xfId="20186" xr:uid="{00000000-0005-0000-0000-0000A5180000}"/>
    <cellStyle name="Normal 2 3 2 9" xfId="11774" xr:uid="{00000000-0005-0000-0000-0000A6180000}"/>
    <cellStyle name="Normal 2 3 2 9 2" xfId="42098" xr:uid="{00000000-0005-0000-0000-0000A7180000}"/>
    <cellStyle name="Normal 2 3 2 9 3" xfId="26874" xr:uid="{00000000-0005-0000-0000-0000A8180000}"/>
    <cellStyle name="Normal 2 3 3" xfId="1424" xr:uid="{00000000-0005-0000-0000-0000A9180000}"/>
    <cellStyle name="Normal 2 3 4" xfId="1425" xr:uid="{00000000-0005-0000-0000-0000AA180000}"/>
    <cellStyle name="Normal 2 3 4 10" xfId="6754" xr:uid="{00000000-0005-0000-0000-0000AB180000}"/>
    <cellStyle name="Normal 2 3 4 10 2" xfId="37082" xr:uid="{00000000-0005-0000-0000-0000AC180000}"/>
    <cellStyle name="Normal 2 3 4 10 3" xfId="21858" xr:uid="{00000000-0005-0000-0000-0000AD180000}"/>
    <cellStyle name="Normal 2 3 4 11" xfId="32073" xr:uid="{00000000-0005-0000-0000-0000AE180000}"/>
    <cellStyle name="Normal 2 3 4 12" xfId="16843" xr:uid="{00000000-0005-0000-0000-0000AF180000}"/>
    <cellStyle name="Normal 2 3 4 13" xfId="47282" xr:uid="{00000000-0005-0000-0000-0000B0180000}"/>
    <cellStyle name="Normal 2 3 4 2" xfId="1718" xr:uid="{00000000-0005-0000-0000-0000B1180000}"/>
    <cellStyle name="Normal 2 3 4 2 10" xfId="32125" xr:uid="{00000000-0005-0000-0000-0000B2180000}"/>
    <cellStyle name="Normal 2 3 4 2 11" xfId="16897" xr:uid="{00000000-0005-0000-0000-0000B3180000}"/>
    <cellStyle name="Normal 2 3 4 2 2" xfId="1826" xr:uid="{00000000-0005-0000-0000-0000B4180000}"/>
    <cellStyle name="Normal 2 3 4 2 2 10" xfId="17001" xr:uid="{00000000-0005-0000-0000-0000B5180000}"/>
    <cellStyle name="Normal 2 3 4 2 2 2" xfId="2043" xr:uid="{00000000-0005-0000-0000-0000B6180000}"/>
    <cellStyle name="Normal 2 3 4 2 2 2 2" xfId="2464" xr:uid="{00000000-0005-0000-0000-0000B7180000}"/>
    <cellStyle name="Normal 2 3 4 2 2 2 2 2" xfId="3303" xr:uid="{00000000-0005-0000-0000-0000B8180000}"/>
    <cellStyle name="Normal 2 3 4 2 2 2 2 2 2" xfId="4993" xr:uid="{00000000-0005-0000-0000-0000B9180000}"/>
    <cellStyle name="Normal 2 3 4 2 2 2 2 2 2 2" xfId="15066" xr:uid="{00000000-0005-0000-0000-0000BA180000}"/>
    <cellStyle name="Normal 2 3 4 2 2 2 2 2 2 2 2" xfId="45388" xr:uid="{00000000-0005-0000-0000-0000BB180000}"/>
    <cellStyle name="Normal 2 3 4 2 2 2 2 2 2 2 3" xfId="30164" xr:uid="{00000000-0005-0000-0000-0000BC180000}"/>
    <cellStyle name="Normal 2 3 4 2 2 2 2 2 2 3" xfId="10046" xr:uid="{00000000-0005-0000-0000-0000BD180000}"/>
    <cellStyle name="Normal 2 3 4 2 2 2 2 2 2 3 2" xfId="40371" xr:uid="{00000000-0005-0000-0000-0000BE180000}"/>
    <cellStyle name="Normal 2 3 4 2 2 2 2 2 2 3 3" xfId="25147" xr:uid="{00000000-0005-0000-0000-0000BF180000}"/>
    <cellStyle name="Normal 2 3 4 2 2 2 2 2 2 4" xfId="35358" xr:uid="{00000000-0005-0000-0000-0000C0180000}"/>
    <cellStyle name="Normal 2 3 4 2 2 2 2 2 2 5" xfId="20134" xr:uid="{00000000-0005-0000-0000-0000C1180000}"/>
    <cellStyle name="Normal 2 3 4 2 2 2 2 2 3" xfId="6685" xr:uid="{00000000-0005-0000-0000-0000C2180000}"/>
    <cellStyle name="Normal 2 3 4 2 2 2 2 2 3 2" xfId="16737" xr:uid="{00000000-0005-0000-0000-0000C3180000}"/>
    <cellStyle name="Normal 2 3 4 2 2 2 2 2 3 2 2" xfId="47059" xr:uid="{00000000-0005-0000-0000-0000C4180000}"/>
    <cellStyle name="Normal 2 3 4 2 2 2 2 2 3 2 3" xfId="31835" xr:uid="{00000000-0005-0000-0000-0000C5180000}"/>
    <cellStyle name="Normal 2 3 4 2 2 2 2 2 3 3" xfId="11717" xr:uid="{00000000-0005-0000-0000-0000C6180000}"/>
    <cellStyle name="Normal 2 3 4 2 2 2 2 2 3 3 2" xfId="42042" xr:uid="{00000000-0005-0000-0000-0000C7180000}"/>
    <cellStyle name="Normal 2 3 4 2 2 2 2 2 3 3 3" xfId="26818" xr:uid="{00000000-0005-0000-0000-0000C8180000}"/>
    <cellStyle name="Normal 2 3 4 2 2 2 2 2 3 4" xfId="37029" xr:uid="{00000000-0005-0000-0000-0000C9180000}"/>
    <cellStyle name="Normal 2 3 4 2 2 2 2 2 3 5" xfId="21805" xr:uid="{00000000-0005-0000-0000-0000CA180000}"/>
    <cellStyle name="Normal 2 3 4 2 2 2 2 2 4" xfId="13395" xr:uid="{00000000-0005-0000-0000-0000CB180000}"/>
    <cellStyle name="Normal 2 3 4 2 2 2 2 2 4 2" xfId="43717" xr:uid="{00000000-0005-0000-0000-0000CC180000}"/>
    <cellStyle name="Normal 2 3 4 2 2 2 2 2 4 3" xfId="28493" xr:uid="{00000000-0005-0000-0000-0000CD180000}"/>
    <cellStyle name="Normal 2 3 4 2 2 2 2 2 5" xfId="8374" xr:uid="{00000000-0005-0000-0000-0000CE180000}"/>
    <cellStyle name="Normal 2 3 4 2 2 2 2 2 5 2" xfId="38700" xr:uid="{00000000-0005-0000-0000-0000CF180000}"/>
    <cellStyle name="Normal 2 3 4 2 2 2 2 2 5 3" xfId="23476" xr:uid="{00000000-0005-0000-0000-0000D0180000}"/>
    <cellStyle name="Normal 2 3 4 2 2 2 2 2 6" xfId="33688" xr:uid="{00000000-0005-0000-0000-0000D1180000}"/>
    <cellStyle name="Normal 2 3 4 2 2 2 2 2 7" xfId="18463" xr:uid="{00000000-0005-0000-0000-0000D2180000}"/>
    <cellStyle name="Normal 2 3 4 2 2 2 2 3" xfId="4156" xr:uid="{00000000-0005-0000-0000-0000D3180000}"/>
    <cellStyle name="Normal 2 3 4 2 2 2 2 3 2" xfId="14230" xr:uid="{00000000-0005-0000-0000-0000D4180000}"/>
    <cellStyle name="Normal 2 3 4 2 2 2 2 3 2 2" xfId="44552" xr:uid="{00000000-0005-0000-0000-0000D5180000}"/>
    <cellStyle name="Normal 2 3 4 2 2 2 2 3 2 3" xfId="29328" xr:uid="{00000000-0005-0000-0000-0000D6180000}"/>
    <cellStyle name="Normal 2 3 4 2 2 2 2 3 3" xfId="9210" xr:uid="{00000000-0005-0000-0000-0000D7180000}"/>
    <cellStyle name="Normal 2 3 4 2 2 2 2 3 3 2" xfId="39535" xr:uid="{00000000-0005-0000-0000-0000D8180000}"/>
    <cellStyle name="Normal 2 3 4 2 2 2 2 3 3 3" xfId="24311" xr:uid="{00000000-0005-0000-0000-0000D9180000}"/>
    <cellStyle name="Normal 2 3 4 2 2 2 2 3 4" xfId="34522" xr:uid="{00000000-0005-0000-0000-0000DA180000}"/>
    <cellStyle name="Normal 2 3 4 2 2 2 2 3 5" xfId="19298" xr:uid="{00000000-0005-0000-0000-0000DB180000}"/>
    <cellStyle name="Normal 2 3 4 2 2 2 2 4" xfId="5849" xr:uid="{00000000-0005-0000-0000-0000DC180000}"/>
    <cellStyle name="Normal 2 3 4 2 2 2 2 4 2" xfId="15901" xr:uid="{00000000-0005-0000-0000-0000DD180000}"/>
    <cellStyle name="Normal 2 3 4 2 2 2 2 4 2 2" xfId="46223" xr:uid="{00000000-0005-0000-0000-0000DE180000}"/>
    <cellStyle name="Normal 2 3 4 2 2 2 2 4 2 3" xfId="30999" xr:uid="{00000000-0005-0000-0000-0000DF180000}"/>
    <cellStyle name="Normal 2 3 4 2 2 2 2 4 3" xfId="10881" xr:uid="{00000000-0005-0000-0000-0000E0180000}"/>
    <cellStyle name="Normal 2 3 4 2 2 2 2 4 3 2" xfId="41206" xr:uid="{00000000-0005-0000-0000-0000E1180000}"/>
    <cellStyle name="Normal 2 3 4 2 2 2 2 4 3 3" xfId="25982" xr:uid="{00000000-0005-0000-0000-0000E2180000}"/>
    <cellStyle name="Normal 2 3 4 2 2 2 2 4 4" xfId="36193" xr:uid="{00000000-0005-0000-0000-0000E3180000}"/>
    <cellStyle name="Normal 2 3 4 2 2 2 2 4 5" xfId="20969" xr:uid="{00000000-0005-0000-0000-0000E4180000}"/>
    <cellStyle name="Normal 2 3 4 2 2 2 2 5" xfId="12559" xr:uid="{00000000-0005-0000-0000-0000E5180000}"/>
    <cellStyle name="Normal 2 3 4 2 2 2 2 5 2" xfId="42881" xr:uid="{00000000-0005-0000-0000-0000E6180000}"/>
    <cellStyle name="Normal 2 3 4 2 2 2 2 5 3" xfId="27657" xr:uid="{00000000-0005-0000-0000-0000E7180000}"/>
    <cellStyle name="Normal 2 3 4 2 2 2 2 6" xfId="7538" xr:uid="{00000000-0005-0000-0000-0000E8180000}"/>
    <cellStyle name="Normal 2 3 4 2 2 2 2 6 2" xfId="37864" xr:uid="{00000000-0005-0000-0000-0000E9180000}"/>
    <cellStyle name="Normal 2 3 4 2 2 2 2 6 3" xfId="22640" xr:uid="{00000000-0005-0000-0000-0000EA180000}"/>
    <cellStyle name="Normal 2 3 4 2 2 2 2 7" xfId="32852" xr:uid="{00000000-0005-0000-0000-0000EB180000}"/>
    <cellStyle name="Normal 2 3 4 2 2 2 2 8" xfId="17627" xr:uid="{00000000-0005-0000-0000-0000EC180000}"/>
    <cellStyle name="Normal 2 3 4 2 2 2 3" xfId="2885" xr:uid="{00000000-0005-0000-0000-0000ED180000}"/>
    <cellStyle name="Normal 2 3 4 2 2 2 3 2" xfId="4575" xr:uid="{00000000-0005-0000-0000-0000EE180000}"/>
    <cellStyle name="Normal 2 3 4 2 2 2 3 2 2" xfId="14648" xr:uid="{00000000-0005-0000-0000-0000EF180000}"/>
    <cellStyle name="Normal 2 3 4 2 2 2 3 2 2 2" xfId="44970" xr:uid="{00000000-0005-0000-0000-0000F0180000}"/>
    <cellStyle name="Normal 2 3 4 2 2 2 3 2 2 3" xfId="29746" xr:uid="{00000000-0005-0000-0000-0000F1180000}"/>
    <cellStyle name="Normal 2 3 4 2 2 2 3 2 3" xfId="9628" xr:uid="{00000000-0005-0000-0000-0000F2180000}"/>
    <cellStyle name="Normal 2 3 4 2 2 2 3 2 3 2" xfId="39953" xr:uid="{00000000-0005-0000-0000-0000F3180000}"/>
    <cellStyle name="Normal 2 3 4 2 2 2 3 2 3 3" xfId="24729" xr:uid="{00000000-0005-0000-0000-0000F4180000}"/>
    <cellStyle name="Normal 2 3 4 2 2 2 3 2 4" xfId="34940" xr:uid="{00000000-0005-0000-0000-0000F5180000}"/>
    <cellStyle name="Normal 2 3 4 2 2 2 3 2 5" xfId="19716" xr:uid="{00000000-0005-0000-0000-0000F6180000}"/>
    <cellStyle name="Normal 2 3 4 2 2 2 3 3" xfId="6267" xr:uid="{00000000-0005-0000-0000-0000F7180000}"/>
    <cellStyle name="Normal 2 3 4 2 2 2 3 3 2" xfId="16319" xr:uid="{00000000-0005-0000-0000-0000F8180000}"/>
    <cellStyle name="Normal 2 3 4 2 2 2 3 3 2 2" xfId="46641" xr:uid="{00000000-0005-0000-0000-0000F9180000}"/>
    <cellStyle name="Normal 2 3 4 2 2 2 3 3 2 3" xfId="31417" xr:uid="{00000000-0005-0000-0000-0000FA180000}"/>
    <cellStyle name="Normal 2 3 4 2 2 2 3 3 3" xfId="11299" xr:uid="{00000000-0005-0000-0000-0000FB180000}"/>
    <cellStyle name="Normal 2 3 4 2 2 2 3 3 3 2" xfId="41624" xr:uid="{00000000-0005-0000-0000-0000FC180000}"/>
    <cellStyle name="Normal 2 3 4 2 2 2 3 3 3 3" xfId="26400" xr:uid="{00000000-0005-0000-0000-0000FD180000}"/>
    <cellStyle name="Normal 2 3 4 2 2 2 3 3 4" xfId="36611" xr:uid="{00000000-0005-0000-0000-0000FE180000}"/>
    <cellStyle name="Normal 2 3 4 2 2 2 3 3 5" xfId="21387" xr:uid="{00000000-0005-0000-0000-0000FF180000}"/>
    <cellStyle name="Normal 2 3 4 2 2 2 3 4" xfId="12977" xr:uid="{00000000-0005-0000-0000-000000190000}"/>
    <cellStyle name="Normal 2 3 4 2 2 2 3 4 2" xfId="43299" xr:uid="{00000000-0005-0000-0000-000001190000}"/>
    <cellStyle name="Normal 2 3 4 2 2 2 3 4 3" xfId="28075" xr:uid="{00000000-0005-0000-0000-000002190000}"/>
    <cellStyle name="Normal 2 3 4 2 2 2 3 5" xfId="7956" xr:uid="{00000000-0005-0000-0000-000003190000}"/>
    <cellStyle name="Normal 2 3 4 2 2 2 3 5 2" xfId="38282" xr:uid="{00000000-0005-0000-0000-000004190000}"/>
    <cellStyle name="Normal 2 3 4 2 2 2 3 5 3" xfId="23058" xr:uid="{00000000-0005-0000-0000-000005190000}"/>
    <cellStyle name="Normal 2 3 4 2 2 2 3 6" xfId="33270" xr:uid="{00000000-0005-0000-0000-000006190000}"/>
    <cellStyle name="Normal 2 3 4 2 2 2 3 7" xfId="18045" xr:uid="{00000000-0005-0000-0000-000007190000}"/>
    <cellStyle name="Normal 2 3 4 2 2 2 4" xfId="3738" xr:uid="{00000000-0005-0000-0000-000008190000}"/>
    <cellStyle name="Normal 2 3 4 2 2 2 4 2" xfId="13812" xr:uid="{00000000-0005-0000-0000-000009190000}"/>
    <cellStyle name="Normal 2 3 4 2 2 2 4 2 2" xfId="44134" xr:uid="{00000000-0005-0000-0000-00000A190000}"/>
    <cellStyle name="Normal 2 3 4 2 2 2 4 2 3" xfId="28910" xr:uid="{00000000-0005-0000-0000-00000B190000}"/>
    <cellStyle name="Normal 2 3 4 2 2 2 4 3" xfId="8792" xr:uid="{00000000-0005-0000-0000-00000C190000}"/>
    <cellStyle name="Normal 2 3 4 2 2 2 4 3 2" xfId="39117" xr:uid="{00000000-0005-0000-0000-00000D190000}"/>
    <cellStyle name="Normal 2 3 4 2 2 2 4 3 3" xfId="23893" xr:uid="{00000000-0005-0000-0000-00000E190000}"/>
    <cellStyle name="Normal 2 3 4 2 2 2 4 4" xfId="34104" xr:uid="{00000000-0005-0000-0000-00000F190000}"/>
    <cellStyle name="Normal 2 3 4 2 2 2 4 5" xfId="18880" xr:uid="{00000000-0005-0000-0000-000010190000}"/>
    <cellStyle name="Normal 2 3 4 2 2 2 5" xfId="5431" xr:uid="{00000000-0005-0000-0000-000011190000}"/>
    <cellStyle name="Normal 2 3 4 2 2 2 5 2" xfId="15483" xr:uid="{00000000-0005-0000-0000-000012190000}"/>
    <cellStyle name="Normal 2 3 4 2 2 2 5 2 2" xfId="45805" xr:uid="{00000000-0005-0000-0000-000013190000}"/>
    <cellStyle name="Normal 2 3 4 2 2 2 5 2 3" xfId="30581" xr:uid="{00000000-0005-0000-0000-000014190000}"/>
    <cellStyle name="Normal 2 3 4 2 2 2 5 3" xfId="10463" xr:uid="{00000000-0005-0000-0000-000015190000}"/>
    <cellStyle name="Normal 2 3 4 2 2 2 5 3 2" xfId="40788" xr:uid="{00000000-0005-0000-0000-000016190000}"/>
    <cellStyle name="Normal 2 3 4 2 2 2 5 3 3" xfId="25564" xr:uid="{00000000-0005-0000-0000-000017190000}"/>
    <cellStyle name="Normal 2 3 4 2 2 2 5 4" xfId="35775" xr:uid="{00000000-0005-0000-0000-000018190000}"/>
    <cellStyle name="Normal 2 3 4 2 2 2 5 5" xfId="20551" xr:uid="{00000000-0005-0000-0000-000019190000}"/>
    <cellStyle name="Normal 2 3 4 2 2 2 6" xfId="12141" xr:uid="{00000000-0005-0000-0000-00001A190000}"/>
    <cellStyle name="Normal 2 3 4 2 2 2 6 2" xfId="42463" xr:uid="{00000000-0005-0000-0000-00001B190000}"/>
    <cellStyle name="Normal 2 3 4 2 2 2 6 3" xfId="27239" xr:uid="{00000000-0005-0000-0000-00001C190000}"/>
    <cellStyle name="Normal 2 3 4 2 2 2 7" xfId="7120" xr:uid="{00000000-0005-0000-0000-00001D190000}"/>
    <cellStyle name="Normal 2 3 4 2 2 2 7 2" xfId="37446" xr:uid="{00000000-0005-0000-0000-00001E190000}"/>
    <cellStyle name="Normal 2 3 4 2 2 2 7 3" xfId="22222" xr:uid="{00000000-0005-0000-0000-00001F190000}"/>
    <cellStyle name="Normal 2 3 4 2 2 2 8" xfId="32434" xr:uid="{00000000-0005-0000-0000-000020190000}"/>
    <cellStyle name="Normal 2 3 4 2 2 2 9" xfId="17209" xr:uid="{00000000-0005-0000-0000-000021190000}"/>
    <cellStyle name="Normal 2 3 4 2 2 3" xfId="2256" xr:uid="{00000000-0005-0000-0000-000022190000}"/>
    <cellStyle name="Normal 2 3 4 2 2 3 2" xfId="3095" xr:uid="{00000000-0005-0000-0000-000023190000}"/>
    <cellStyle name="Normal 2 3 4 2 2 3 2 2" xfId="4785" xr:uid="{00000000-0005-0000-0000-000024190000}"/>
    <cellStyle name="Normal 2 3 4 2 2 3 2 2 2" xfId="14858" xr:uid="{00000000-0005-0000-0000-000025190000}"/>
    <cellStyle name="Normal 2 3 4 2 2 3 2 2 2 2" xfId="45180" xr:uid="{00000000-0005-0000-0000-000026190000}"/>
    <cellStyle name="Normal 2 3 4 2 2 3 2 2 2 3" xfId="29956" xr:uid="{00000000-0005-0000-0000-000027190000}"/>
    <cellStyle name="Normal 2 3 4 2 2 3 2 2 3" xfId="9838" xr:uid="{00000000-0005-0000-0000-000028190000}"/>
    <cellStyle name="Normal 2 3 4 2 2 3 2 2 3 2" xfId="40163" xr:uid="{00000000-0005-0000-0000-000029190000}"/>
    <cellStyle name="Normal 2 3 4 2 2 3 2 2 3 3" xfId="24939" xr:uid="{00000000-0005-0000-0000-00002A190000}"/>
    <cellStyle name="Normal 2 3 4 2 2 3 2 2 4" xfId="35150" xr:uid="{00000000-0005-0000-0000-00002B190000}"/>
    <cellStyle name="Normal 2 3 4 2 2 3 2 2 5" xfId="19926" xr:uid="{00000000-0005-0000-0000-00002C190000}"/>
    <cellStyle name="Normal 2 3 4 2 2 3 2 3" xfId="6477" xr:uid="{00000000-0005-0000-0000-00002D190000}"/>
    <cellStyle name="Normal 2 3 4 2 2 3 2 3 2" xfId="16529" xr:uid="{00000000-0005-0000-0000-00002E190000}"/>
    <cellStyle name="Normal 2 3 4 2 2 3 2 3 2 2" xfId="46851" xr:uid="{00000000-0005-0000-0000-00002F190000}"/>
    <cellStyle name="Normal 2 3 4 2 2 3 2 3 2 3" xfId="31627" xr:uid="{00000000-0005-0000-0000-000030190000}"/>
    <cellStyle name="Normal 2 3 4 2 2 3 2 3 3" xfId="11509" xr:uid="{00000000-0005-0000-0000-000031190000}"/>
    <cellStyle name="Normal 2 3 4 2 2 3 2 3 3 2" xfId="41834" xr:uid="{00000000-0005-0000-0000-000032190000}"/>
    <cellStyle name="Normal 2 3 4 2 2 3 2 3 3 3" xfId="26610" xr:uid="{00000000-0005-0000-0000-000033190000}"/>
    <cellStyle name="Normal 2 3 4 2 2 3 2 3 4" xfId="36821" xr:uid="{00000000-0005-0000-0000-000034190000}"/>
    <cellStyle name="Normal 2 3 4 2 2 3 2 3 5" xfId="21597" xr:uid="{00000000-0005-0000-0000-000035190000}"/>
    <cellStyle name="Normal 2 3 4 2 2 3 2 4" xfId="13187" xr:uid="{00000000-0005-0000-0000-000036190000}"/>
    <cellStyle name="Normal 2 3 4 2 2 3 2 4 2" xfId="43509" xr:uid="{00000000-0005-0000-0000-000037190000}"/>
    <cellStyle name="Normal 2 3 4 2 2 3 2 4 3" xfId="28285" xr:uid="{00000000-0005-0000-0000-000038190000}"/>
    <cellStyle name="Normal 2 3 4 2 2 3 2 5" xfId="8166" xr:uid="{00000000-0005-0000-0000-000039190000}"/>
    <cellStyle name="Normal 2 3 4 2 2 3 2 5 2" xfId="38492" xr:uid="{00000000-0005-0000-0000-00003A190000}"/>
    <cellStyle name="Normal 2 3 4 2 2 3 2 5 3" xfId="23268" xr:uid="{00000000-0005-0000-0000-00003B190000}"/>
    <cellStyle name="Normal 2 3 4 2 2 3 2 6" xfId="33480" xr:uid="{00000000-0005-0000-0000-00003C190000}"/>
    <cellStyle name="Normal 2 3 4 2 2 3 2 7" xfId="18255" xr:uid="{00000000-0005-0000-0000-00003D190000}"/>
    <cellStyle name="Normal 2 3 4 2 2 3 3" xfId="3948" xr:uid="{00000000-0005-0000-0000-00003E190000}"/>
    <cellStyle name="Normal 2 3 4 2 2 3 3 2" xfId="14022" xr:uid="{00000000-0005-0000-0000-00003F190000}"/>
    <cellStyle name="Normal 2 3 4 2 2 3 3 2 2" xfId="44344" xr:uid="{00000000-0005-0000-0000-000040190000}"/>
    <cellStyle name="Normal 2 3 4 2 2 3 3 2 3" xfId="29120" xr:uid="{00000000-0005-0000-0000-000041190000}"/>
    <cellStyle name="Normal 2 3 4 2 2 3 3 3" xfId="9002" xr:uid="{00000000-0005-0000-0000-000042190000}"/>
    <cellStyle name="Normal 2 3 4 2 2 3 3 3 2" xfId="39327" xr:uid="{00000000-0005-0000-0000-000043190000}"/>
    <cellStyle name="Normal 2 3 4 2 2 3 3 3 3" xfId="24103" xr:uid="{00000000-0005-0000-0000-000044190000}"/>
    <cellStyle name="Normal 2 3 4 2 2 3 3 4" xfId="34314" xr:uid="{00000000-0005-0000-0000-000045190000}"/>
    <cellStyle name="Normal 2 3 4 2 2 3 3 5" xfId="19090" xr:uid="{00000000-0005-0000-0000-000046190000}"/>
    <cellStyle name="Normal 2 3 4 2 2 3 4" xfId="5641" xr:uid="{00000000-0005-0000-0000-000047190000}"/>
    <cellStyle name="Normal 2 3 4 2 2 3 4 2" xfId="15693" xr:uid="{00000000-0005-0000-0000-000048190000}"/>
    <cellStyle name="Normal 2 3 4 2 2 3 4 2 2" xfId="46015" xr:uid="{00000000-0005-0000-0000-000049190000}"/>
    <cellStyle name="Normal 2 3 4 2 2 3 4 2 3" xfId="30791" xr:uid="{00000000-0005-0000-0000-00004A190000}"/>
    <cellStyle name="Normal 2 3 4 2 2 3 4 3" xfId="10673" xr:uid="{00000000-0005-0000-0000-00004B190000}"/>
    <cellStyle name="Normal 2 3 4 2 2 3 4 3 2" xfId="40998" xr:uid="{00000000-0005-0000-0000-00004C190000}"/>
    <cellStyle name="Normal 2 3 4 2 2 3 4 3 3" xfId="25774" xr:uid="{00000000-0005-0000-0000-00004D190000}"/>
    <cellStyle name="Normal 2 3 4 2 2 3 4 4" xfId="35985" xr:uid="{00000000-0005-0000-0000-00004E190000}"/>
    <cellStyle name="Normal 2 3 4 2 2 3 4 5" xfId="20761" xr:uid="{00000000-0005-0000-0000-00004F190000}"/>
    <cellStyle name="Normal 2 3 4 2 2 3 5" xfId="12351" xr:uid="{00000000-0005-0000-0000-000050190000}"/>
    <cellStyle name="Normal 2 3 4 2 2 3 5 2" xfId="42673" xr:uid="{00000000-0005-0000-0000-000051190000}"/>
    <cellStyle name="Normal 2 3 4 2 2 3 5 3" xfId="27449" xr:uid="{00000000-0005-0000-0000-000052190000}"/>
    <cellStyle name="Normal 2 3 4 2 2 3 6" xfId="7330" xr:uid="{00000000-0005-0000-0000-000053190000}"/>
    <cellStyle name="Normal 2 3 4 2 2 3 6 2" xfId="37656" xr:uid="{00000000-0005-0000-0000-000054190000}"/>
    <cellStyle name="Normal 2 3 4 2 2 3 6 3" xfId="22432" xr:uid="{00000000-0005-0000-0000-000055190000}"/>
    <cellStyle name="Normal 2 3 4 2 2 3 7" xfId="32644" xr:uid="{00000000-0005-0000-0000-000056190000}"/>
    <cellStyle name="Normal 2 3 4 2 2 3 8" xfId="17419" xr:uid="{00000000-0005-0000-0000-000057190000}"/>
    <cellStyle name="Normal 2 3 4 2 2 4" xfId="2677" xr:uid="{00000000-0005-0000-0000-000058190000}"/>
    <cellStyle name="Normal 2 3 4 2 2 4 2" xfId="4367" xr:uid="{00000000-0005-0000-0000-000059190000}"/>
    <cellStyle name="Normal 2 3 4 2 2 4 2 2" xfId="14440" xr:uid="{00000000-0005-0000-0000-00005A190000}"/>
    <cellStyle name="Normal 2 3 4 2 2 4 2 2 2" xfId="44762" xr:uid="{00000000-0005-0000-0000-00005B190000}"/>
    <cellStyle name="Normal 2 3 4 2 2 4 2 2 3" xfId="29538" xr:uid="{00000000-0005-0000-0000-00005C190000}"/>
    <cellStyle name="Normal 2 3 4 2 2 4 2 3" xfId="9420" xr:uid="{00000000-0005-0000-0000-00005D190000}"/>
    <cellStyle name="Normal 2 3 4 2 2 4 2 3 2" xfId="39745" xr:uid="{00000000-0005-0000-0000-00005E190000}"/>
    <cellStyle name="Normal 2 3 4 2 2 4 2 3 3" xfId="24521" xr:uid="{00000000-0005-0000-0000-00005F190000}"/>
    <cellStyle name="Normal 2 3 4 2 2 4 2 4" xfId="34732" xr:uid="{00000000-0005-0000-0000-000060190000}"/>
    <cellStyle name="Normal 2 3 4 2 2 4 2 5" xfId="19508" xr:uid="{00000000-0005-0000-0000-000061190000}"/>
    <cellStyle name="Normal 2 3 4 2 2 4 3" xfId="6059" xr:uid="{00000000-0005-0000-0000-000062190000}"/>
    <cellStyle name="Normal 2 3 4 2 2 4 3 2" xfId="16111" xr:uid="{00000000-0005-0000-0000-000063190000}"/>
    <cellStyle name="Normal 2 3 4 2 2 4 3 2 2" xfId="46433" xr:uid="{00000000-0005-0000-0000-000064190000}"/>
    <cellStyle name="Normal 2 3 4 2 2 4 3 2 3" xfId="31209" xr:uid="{00000000-0005-0000-0000-000065190000}"/>
    <cellStyle name="Normal 2 3 4 2 2 4 3 3" xfId="11091" xr:uid="{00000000-0005-0000-0000-000066190000}"/>
    <cellStyle name="Normal 2 3 4 2 2 4 3 3 2" xfId="41416" xr:uid="{00000000-0005-0000-0000-000067190000}"/>
    <cellStyle name="Normal 2 3 4 2 2 4 3 3 3" xfId="26192" xr:uid="{00000000-0005-0000-0000-000068190000}"/>
    <cellStyle name="Normal 2 3 4 2 2 4 3 4" xfId="36403" xr:uid="{00000000-0005-0000-0000-000069190000}"/>
    <cellStyle name="Normal 2 3 4 2 2 4 3 5" xfId="21179" xr:uid="{00000000-0005-0000-0000-00006A190000}"/>
    <cellStyle name="Normal 2 3 4 2 2 4 4" xfId="12769" xr:uid="{00000000-0005-0000-0000-00006B190000}"/>
    <cellStyle name="Normal 2 3 4 2 2 4 4 2" xfId="43091" xr:uid="{00000000-0005-0000-0000-00006C190000}"/>
    <cellStyle name="Normal 2 3 4 2 2 4 4 3" xfId="27867" xr:uid="{00000000-0005-0000-0000-00006D190000}"/>
    <cellStyle name="Normal 2 3 4 2 2 4 5" xfId="7748" xr:uid="{00000000-0005-0000-0000-00006E190000}"/>
    <cellStyle name="Normal 2 3 4 2 2 4 5 2" xfId="38074" xr:uid="{00000000-0005-0000-0000-00006F190000}"/>
    <cellStyle name="Normal 2 3 4 2 2 4 5 3" xfId="22850" xr:uid="{00000000-0005-0000-0000-000070190000}"/>
    <cellStyle name="Normal 2 3 4 2 2 4 6" xfId="33062" xr:uid="{00000000-0005-0000-0000-000071190000}"/>
    <cellStyle name="Normal 2 3 4 2 2 4 7" xfId="17837" xr:uid="{00000000-0005-0000-0000-000072190000}"/>
    <cellStyle name="Normal 2 3 4 2 2 5" xfId="3530" xr:uid="{00000000-0005-0000-0000-000073190000}"/>
    <cellStyle name="Normal 2 3 4 2 2 5 2" xfId="13604" xr:uid="{00000000-0005-0000-0000-000074190000}"/>
    <cellStyle name="Normal 2 3 4 2 2 5 2 2" xfId="43926" xr:uid="{00000000-0005-0000-0000-000075190000}"/>
    <cellStyle name="Normal 2 3 4 2 2 5 2 3" xfId="28702" xr:uid="{00000000-0005-0000-0000-000076190000}"/>
    <cellStyle name="Normal 2 3 4 2 2 5 3" xfId="8584" xr:uid="{00000000-0005-0000-0000-000077190000}"/>
    <cellStyle name="Normal 2 3 4 2 2 5 3 2" xfId="38909" xr:uid="{00000000-0005-0000-0000-000078190000}"/>
    <cellStyle name="Normal 2 3 4 2 2 5 3 3" xfId="23685" xr:uid="{00000000-0005-0000-0000-000079190000}"/>
    <cellStyle name="Normal 2 3 4 2 2 5 4" xfId="33896" xr:uid="{00000000-0005-0000-0000-00007A190000}"/>
    <cellStyle name="Normal 2 3 4 2 2 5 5" xfId="18672" xr:uid="{00000000-0005-0000-0000-00007B190000}"/>
    <cellStyle name="Normal 2 3 4 2 2 6" xfId="5223" xr:uid="{00000000-0005-0000-0000-00007C190000}"/>
    <cellStyle name="Normal 2 3 4 2 2 6 2" xfId="15275" xr:uid="{00000000-0005-0000-0000-00007D190000}"/>
    <cellStyle name="Normal 2 3 4 2 2 6 2 2" xfId="45597" xr:uid="{00000000-0005-0000-0000-00007E190000}"/>
    <cellStyle name="Normal 2 3 4 2 2 6 2 3" xfId="30373" xr:uid="{00000000-0005-0000-0000-00007F190000}"/>
    <cellStyle name="Normal 2 3 4 2 2 6 3" xfId="10255" xr:uid="{00000000-0005-0000-0000-000080190000}"/>
    <cellStyle name="Normal 2 3 4 2 2 6 3 2" xfId="40580" xr:uid="{00000000-0005-0000-0000-000081190000}"/>
    <cellStyle name="Normal 2 3 4 2 2 6 3 3" xfId="25356" xr:uid="{00000000-0005-0000-0000-000082190000}"/>
    <cellStyle name="Normal 2 3 4 2 2 6 4" xfId="35567" xr:uid="{00000000-0005-0000-0000-000083190000}"/>
    <cellStyle name="Normal 2 3 4 2 2 6 5" xfId="20343" xr:uid="{00000000-0005-0000-0000-000084190000}"/>
    <cellStyle name="Normal 2 3 4 2 2 7" xfId="11933" xr:uid="{00000000-0005-0000-0000-000085190000}"/>
    <cellStyle name="Normal 2 3 4 2 2 7 2" xfId="42255" xr:uid="{00000000-0005-0000-0000-000086190000}"/>
    <cellStyle name="Normal 2 3 4 2 2 7 3" xfId="27031" xr:uid="{00000000-0005-0000-0000-000087190000}"/>
    <cellStyle name="Normal 2 3 4 2 2 8" xfId="6912" xr:uid="{00000000-0005-0000-0000-000088190000}"/>
    <cellStyle name="Normal 2 3 4 2 2 8 2" xfId="37238" xr:uid="{00000000-0005-0000-0000-000089190000}"/>
    <cellStyle name="Normal 2 3 4 2 2 8 3" xfId="22014" xr:uid="{00000000-0005-0000-0000-00008A190000}"/>
    <cellStyle name="Normal 2 3 4 2 2 9" xfId="32226" xr:uid="{00000000-0005-0000-0000-00008B190000}"/>
    <cellStyle name="Normal 2 3 4 2 3" xfId="1939" xr:uid="{00000000-0005-0000-0000-00008C190000}"/>
    <cellStyle name="Normal 2 3 4 2 3 2" xfId="2360" xr:uid="{00000000-0005-0000-0000-00008D190000}"/>
    <cellStyle name="Normal 2 3 4 2 3 2 2" xfId="3199" xr:uid="{00000000-0005-0000-0000-00008E190000}"/>
    <cellStyle name="Normal 2 3 4 2 3 2 2 2" xfId="4889" xr:uid="{00000000-0005-0000-0000-00008F190000}"/>
    <cellStyle name="Normal 2 3 4 2 3 2 2 2 2" xfId="14962" xr:uid="{00000000-0005-0000-0000-000090190000}"/>
    <cellStyle name="Normal 2 3 4 2 3 2 2 2 2 2" xfId="45284" xr:uid="{00000000-0005-0000-0000-000091190000}"/>
    <cellStyle name="Normal 2 3 4 2 3 2 2 2 2 3" xfId="30060" xr:uid="{00000000-0005-0000-0000-000092190000}"/>
    <cellStyle name="Normal 2 3 4 2 3 2 2 2 3" xfId="9942" xr:uid="{00000000-0005-0000-0000-000093190000}"/>
    <cellStyle name="Normal 2 3 4 2 3 2 2 2 3 2" xfId="40267" xr:uid="{00000000-0005-0000-0000-000094190000}"/>
    <cellStyle name="Normal 2 3 4 2 3 2 2 2 3 3" xfId="25043" xr:uid="{00000000-0005-0000-0000-000095190000}"/>
    <cellStyle name="Normal 2 3 4 2 3 2 2 2 4" xfId="35254" xr:uid="{00000000-0005-0000-0000-000096190000}"/>
    <cellStyle name="Normal 2 3 4 2 3 2 2 2 5" xfId="20030" xr:uid="{00000000-0005-0000-0000-000097190000}"/>
    <cellStyle name="Normal 2 3 4 2 3 2 2 3" xfId="6581" xr:uid="{00000000-0005-0000-0000-000098190000}"/>
    <cellStyle name="Normal 2 3 4 2 3 2 2 3 2" xfId="16633" xr:uid="{00000000-0005-0000-0000-000099190000}"/>
    <cellStyle name="Normal 2 3 4 2 3 2 2 3 2 2" xfId="46955" xr:uid="{00000000-0005-0000-0000-00009A190000}"/>
    <cellStyle name="Normal 2 3 4 2 3 2 2 3 2 3" xfId="31731" xr:uid="{00000000-0005-0000-0000-00009B190000}"/>
    <cellStyle name="Normal 2 3 4 2 3 2 2 3 3" xfId="11613" xr:uid="{00000000-0005-0000-0000-00009C190000}"/>
    <cellStyle name="Normal 2 3 4 2 3 2 2 3 3 2" xfId="41938" xr:uid="{00000000-0005-0000-0000-00009D190000}"/>
    <cellStyle name="Normal 2 3 4 2 3 2 2 3 3 3" xfId="26714" xr:uid="{00000000-0005-0000-0000-00009E190000}"/>
    <cellStyle name="Normal 2 3 4 2 3 2 2 3 4" xfId="36925" xr:uid="{00000000-0005-0000-0000-00009F190000}"/>
    <cellStyle name="Normal 2 3 4 2 3 2 2 3 5" xfId="21701" xr:uid="{00000000-0005-0000-0000-0000A0190000}"/>
    <cellStyle name="Normal 2 3 4 2 3 2 2 4" xfId="13291" xr:uid="{00000000-0005-0000-0000-0000A1190000}"/>
    <cellStyle name="Normal 2 3 4 2 3 2 2 4 2" xfId="43613" xr:uid="{00000000-0005-0000-0000-0000A2190000}"/>
    <cellStyle name="Normal 2 3 4 2 3 2 2 4 3" xfId="28389" xr:uid="{00000000-0005-0000-0000-0000A3190000}"/>
    <cellStyle name="Normal 2 3 4 2 3 2 2 5" xfId="8270" xr:uid="{00000000-0005-0000-0000-0000A4190000}"/>
    <cellStyle name="Normal 2 3 4 2 3 2 2 5 2" xfId="38596" xr:uid="{00000000-0005-0000-0000-0000A5190000}"/>
    <cellStyle name="Normal 2 3 4 2 3 2 2 5 3" xfId="23372" xr:uid="{00000000-0005-0000-0000-0000A6190000}"/>
    <cellStyle name="Normal 2 3 4 2 3 2 2 6" xfId="33584" xr:uid="{00000000-0005-0000-0000-0000A7190000}"/>
    <cellStyle name="Normal 2 3 4 2 3 2 2 7" xfId="18359" xr:uid="{00000000-0005-0000-0000-0000A8190000}"/>
    <cellStyle name="Normal 2 3 4 2 3 2 3" xfId="4052" xr:uid="{00000000-0005-0000-0000-0000A9190000}"/>
    <cellStyle name="Normal 2 3 4 2 3 2 3 2" xfId="14126" xr:uid="{00000000-0005-0000-0000-0000AA190000}"/>
    <cellStyle name="Normal 2 3 4 2 3 2 3 2 2" xfId="44448" xr:uid="{00000000-0005-0000-0000-0000AB190000}"/>
    <cellStyle name="Normal 2 3 4 2 3 2 3 2 3" xfId="29224" xr:uid="{00000000-0005-0000-0000-0000AC190000}"/>
    <cellStyle name="Normal 2 3 4 2 3 2 3 3" xfId="9106" xr:uid="{00000000-0005-0000-0000-0000AD190000}"/>
    <cellStyle name="Normal 2 3 4 2 3 2 3 3 2" xfId="39431" xr:uid="{00000000-0005-0000-0000-0000AE190000}"/>
    <cellStyle name="Normal 2 3 4 2 3 2 3 3 3" xfId="24207" xr:uid="{00000000-0005-0000-0000-0000AF190000}"/>
    <cellStyle name="Normal 2 3 4 2 3 2 3 4" xfId="34418" xr:uid="{00000000-0005-0000-0000-0000B0190000}"/>
    <cellStyle name="Normal 2 3 4 2 3 2 3 5" xfId="19194" xr:uid="{00000000-0005-0000-0000-0000B1190000}"/>
    <cellStyle name="Normal 2 3 4 2 3 2 4" xfId="5745" xr:uid="{00000000-0005-0000-0000-0000B2190000}"/>
    <cellStyle name="Normal 2 3 4 2 3 2 4 2" xfId="15797" xr:uid="{00000000-0005-0000-0000-0000B3190000}"/>
    <cellStyle name="Normal 2 3 4 2 3 2 4 2 2" xfId="46119" xr:uid="{00000000-0005-0000-0000-0000B4190000}"/>
    <cellStyle name="Normal 2 3 4 2 3 2 4 2 3" xfId="30895" xr:uid="{00000000-0005-0000-0000-0000B5190000}"/>
    <cellStyle name="Normal 2 3 4 2 3 2 4 3" xfId="10777" xr:uid="{00000000-0005-0000-0000-0000B6190000}"/>
    <cellStyle name="Normal 2 3 4 2 3 2 4 3 2" xfId="41102" xr:uid="{00000000-0005-0000-0000-0000B7190000}"/>
    <cellStyle name="Normal 2 3 4 2 3 2 4 3 3" xfId="25878" xr:uid="{00000000-0005-0000-0000-0000B8190000}"/>
    <cellStyle name="Normal 2 3 4 2 3 2 4 4" xfId="36089" xr:uid="{00000000-0005-0000-0000-0000B9190000}"/>
    <cellStyle name="Normal 2 3 4 2 3 2 4 5" xfId="20865" xr:uid="{00000000-0005-0000-0000-0000BA190000}"/>
    <cellStyle name="Normal 2 3 4 2 3 2 5" xfId="12455" xr:uid="{00000000-0005-0000-0000-0000BB190000}"/>
    <cellStyle name="Normal 2 3 4 2 3 2 5 2" xfId="42777" xr:uid="{00000000-0005-0000-0000-0000BC190000}"/>
    <cellStyle name="Normal 2 3 4 2 3 2 5 3" xfId="27553" xr:uid="{00000000-0005-0000-0000-0000BD190000}"/>
    <cellStyle name="Normal 2 3 4 2 3 2 6" xfId="7434" xr:uid="{00000000-0005-0000-0000-0000BE190000}"/>
    <cellStyle name="Normal 2 3 4 2 3 2 6 2" xfId="37760" xr:uid="{00000000-0005-0000-0000-0000BF190000}"/>
    <cellStyle name="Normal 2 3 4 2 3 2 6 3" xfId="22536" xr:uid="{00000000-0005-0000-0000-0000C0190000}"/>
    <cellStyle name="Normal 2 3 4 2 3 2 7" xfId="32748" xr:uid="{00000000-0005-0000-0000-0000C1190000}"/>
    <cellStyle name="Normal 2 3 4 2 3 2 8" xfId="17523" xr:uid="{00000000-0005-0000-0000-0000C2190000}"/>
    <cellStyle name="Normal 2 3 4 2 3 3" xfId="2781" xr:uid="{00000000-0005-0000-0000-0000C3190000}"/>
    <cellStyle name="Normal 2 3 4 2 3 3 2" xfId="4471" xr:uid="{00000000-0005-0000-0000-0000C4190000}"/>
    <cellStyle name="Normal 2 3 4 2 3 3 2 2" xfId="14544" xr:uid="{00000000-0005-0000-0000-0000C5190000}"/>
    <cellStyle name="Normal 2 3 4 2 3 3 2 2 2" xfId="44866" xr:uid="{00000000-0005-0000-0000-0000C6190000}"/>
    <cellStyle name="Normal 2 3 4 2 3 3 2 2 3" xfId="29642" xr:uid="{00000000-0005-0000-0000-0000C7190000}"/>
    <cellStyle name="Normal 2 3 4 2 3 3 2 3" xfId="9524" xr:uid="{00000000-0005-0000-0000-0000C8190000}"/>
    <cellStyle name="Normal 2 3 4 2 3 3 2 3 2" xfId="39849" xr:uid="{00000000-0005-0000-0000-0000C9190000}"/>
    <cellStyle name="Normal 2 3 4 2 3 3 2 3 3" xfId="24625" xr:uid="{00000000-0005-0000-0000-0000CA190000}"/>
    <cellStyle name="Normal 2 3 4 2 3 3 2 4" xfId="34836" xr:uid="{00000000-0005-0000-0000-0000CB190000}"/>
    <cellStyle name="Normal 2 3 4 2 3 3 2 5" xfId="19612" xr:uid="{00000000-0005-0000-0000-0000CC190000}"/>
    <cellStyle name="Normal 2 3 4 2 3 3 3" xfId="6163" xr:uid="{00000000-0005-0000-0000-0000CD190000}"/>
    <cellStyle name="Normal 2 3 4 2 3 3 3 2" xfId="16215" xr:uid="{00000000-0005-0000-0000-0000CE190000}"/>
    <cellStyle name="Normal 2 3 4 2 3 3 3 2 2" xfId="46537" xr:uid="{00000000-0005-0000-0000-0000CF190000}"/>
    <cellStyle name="Normal 2 3 4 2 3 3 3 2 3" xfId="31313" xr:uid="{00000000-0005-0000-0000-0000D0190000}"/>
    <cellStyle name="Normal 2 3 4 2 3 3 3 3" xfId="11195" xr:uid="{00000000-0005-0000-0000-0000D1190000}"/>
    <cellStyle name="Normal 2 3 4 2 3 3 3 3 2" xfId="41520" xr:uid="{00000000-0005-0000-0000-0000D2190000}"/>
    <cellStyle name="Normal 2 3 4 2 3 3 3 3 3" xfId="26296" xr:uid="{00000000-0005-0000-0000-0000D3190000}"/>
    <cellStyle name="Normal 2 3 4 2 3 3 3 4" xfId="36507" xr:uid="{00000000-0005-0000-0000-0000D4190000}"/>
    <cellStyle name="Normal 2 3 4 2 3 3 3 5" xfId="21283" xr:uid="{00000000-0005-0000-0000-0000D5190000}"/>
    <cellStyle name="Normal 2 3 4 2 3 3 4" xfId="12873" xr:uid="{00000000-0005-0000-0000-0000D6190000}"/>
    <cellStyle name="Normal 2 3 4 2 3 3 4 2" xfId="43195" xr:uid="{00000000-0005-0000-0000-0000D7190000}"/>
    <cellStyle name="Normal 2 3 4 2 3 3 4 3" xfId="27971" xr:uid="{00000000-0005-0000-0000-0000D8190000}"/>
    <cellStyle name="Normal 2 3 4 2 3 3 5" xfId="7852" xr:uid="{00000000-0005-0000-0000-0000D9190000}"/>
    <cellStyle name="Normal 2 3 4 2 3 3 5 2" xfId="38178" xr:uid="{00000000-0005-0000-0000-0000DA190000}"/>
    <cellStyle name="Normal 2 3 4 2 3 3 5 3" xfId="22954" xr:uid="{00000000-0005-0000-0000-0000DB190000}"/>
    <cellStyle name="Normal 2 3 4 2 3 3 6" xfId="33166" xr:uid="{00000000-0005-0000-0000-0000DC190000}"/>
    <cellStyle name="Normal 2 3 4 2 3 3 7" xfId="17941" xr:uid="{00000000-0005-0000-0000-0000DD190000}"/>
    <cellStyle name="Normal 2 3 4 2 3 4" xfId="3634" xr:uid="{00000000-0005-0000-0000-0000DE190000}"/>
    <cellStyle name="Normal 2 3 4 2 3 4 2" xfId="13708" xr:uid="{00000000-0005-0000-0000-0000DF190000}"/>
    <cellStyle name="Normal 2 3 4 2 3 4 2 2" xfId="44030" xr:uid="{00000000-0005-0000-0000-0000E0190000}"/>
    <cellStyle name="Normal 2 3 4 2 3 4 2 3" xfId="28806" xr:uid="{00000000-0005-0000-0000-0000E1190000}"/>
    <cellStyle name="Normal 2 3 4 2 3 4 3" xfId="8688" xr:uid="{00000000-0005-0000-0000-0000E2190000}"/>
    <cellStyle name="Normal 2 3 4 2 3 4 3 2" xfId="39013" xr:uid="{00000000-0005-0000-0000-0000E3190000}"/>
    <cellStyle name="Normal 2 3 4 2 3 4 3 3" xfId="23789" xr:uid="{00000000-0005-0000-0000-0000E4190000}"/>
    <cellStyle name="Normal 2 3 4 2 3 4 4" xfId="34000" xr:uid="{00000000-0005-0000-0000-0000E5190000}"/>
    <cellStyle name="Normal 2 3 4 2 3 4 5" xfId="18776" xr:uid="{00000000-0005-0000-0000-0000E6190000}"/>
    <cellStyle name="Normal 2 3 4 2 3 5" xfId="5327" xr:uid="{00000000-0005-0000-0000-0000E7190000}"/>
    <cellStyle name="Normal 2 3 4 2 3 5 2" xfId="15379" xr:uid="{00000000-0005-0000-0000-0000E8190000}"/>
    <cellStyle name="Normal 2 3 4 2 3 5 2 2" xfId="45701" xr:uid="{00000000-0005-0000-0000-0000E9190000}"/>
    <cellStyle name="Normal 2 3 4 2 3 5 2 3" xfId="30477" xr:uid="{00000000-0005-0000-0000-0000EA190000}"/>
    <cellStyle name="Normal 2 3 4 2 3 5 3" xfId="10359" xr:uid="{00000000-0005-0000-0000-0000EB190000}"/>
    <cellStyle name="Normal 2 3 4 2 3 5 3 2" xfId="40684" xr:uid="{00000000-0005-0000-0000-0000EC190000}"/>
    <cellStyle name="Normal 2 3 4 2 3 5 3 3" xfId="25460" xr:uid="{00000000-0005-0000-0000-0000ED190000}"/>
    <cellStyle name="Normal 2 3 4 2 3 5 4" xfId="35671" xr:uid="{00000000-0005-0000-0000-0000EE190000}"/>
    <cellStyle name="Normal 2 3 4 2 3 5 5" xfId="20447" xr:uid="{00000000-0005-0000-0000-0000EF190000}"/>
    <cellStyle name="Normal 2 3 4 2 3 6" xfId="12037" xr:uid="{00000000-0005-0000-0000-0000F0190000}"/>
    <cellStyle name="Normal 2 3 4 2 3 6 2" xfId="42359" xr:uid="{00000000-0005-0000-0000-0000F1190000}"/>
    <cellStyle name="Normal 2 3 4 2 3 6 3" xfId="27135" xr:uid="{00000000-0005-0000-0000-0000F2190000}"/>
    <cellStyle name="Normal 2 3 4 2 3 7" xfId="7016" xr:uid="{00000000-0005-0000-0000-0000F3190000}"/>
    <cellStyle name="Normal 2 3 4 2 3 7 2" xfId="37342" xr:uid="{00000000-0005-0000-0000-0000F4190000}"/>
    <cellStyle name="Normal 2 3 4 2 3 7 3" xfId="22118" xr:uid="{00000000-0005-0000-0000-0000F5190000}"/>
    <cellStyle name="Normal 2 3 4 2 3 8" xfId="32330" xr:uid="{00000000-0005-0000-0000-0000F6190000}"/>
    <cellStyle name="Normal 2 3 4 2 3 9" xfId="17105" xr:uid="{00000000-0005-0000-0000-0000F7190000}"/>
    <cellStyle name="Normal 2 3 4 2 4" xfId="2152" xr:uid="{00000000-0005-0000-0000-0000F8190000}"/>
    <cellStyle name="Normal 2 3 4 2 4 2" xfId="2991" xr:uid="{00000000-0005-0000-0000-0000F9190000}"/>
    <cellStyle name="Normal 2 3 4 2 4 2 2" xfId="4681" xr:uid="{00000000-0005-0000-0000-0000FA190000}"/>
    <cellStyle name="Normal 2 3 4 2 4 2 2 2" xfId="14754" xr:uid="{00000000-0005-0000-0000-0000FB190000}"/>
    <cellStyle name="Normal 2 3 4 2 4 2 2 2 2" xfId="45076" xr:uid="{00000000-0005-0000-0000-0000FC190000}"/>
    <cellStyle name="Normal 2 3 4 2 4 2 2 2 3" xfId="29852" xr:uid="{00000000-0005-0000-0000-0000FD190000}"/>
    <cellStyle name="Normal 2 3 4 2 4 2 2 3" xfId="9734" xr:uid="{00000000-0005-0000-0000-0000FE190000}"/>
    <cellStyle name="Normal 2 3 4 2 4 2 2 3 2" xfId="40059" xr:uid="{00000000-0005-0000-0000-0000FF190000}"/>
    <cellStyle name="Normal 2 3 4 2 4 2 2 3 3" xfId="24835" xr:uid="{00000000-0005-0000-0000-0000001A0000}"/>
    <cellStyle name="Normal 2 3 4 2 4 2 2 4" xfId="35046" xr:uid="{00000000-0005-0000-0000-0000011A0000}"/>
    <cellStyle name="Normal 2 3 4 2 4 2 2 5" xfId="19822" xr:uid="{00000000-0005-0000-0000-0000021A0000}"/>
    <cellStyle name="Normal 2 3 4 2 4 2 3" xfId="6373" xr:uid="{00000000-0005-0000-0000-0000031A0000}"/>
    <cellStyle name="Normal 2 3 4 2 4 2 3 2" xfId="16425" xr:uid="{00000000-0005-0000-0000-0000041A0000}"/>
    <cellStyle name="Normal 2 3 4 2 4 2 3 2 2" xfId="46747" xr:uid="{00000000-0005-0000-0000-0000051A0000}"/>
    <cellStyle name="Normal 2 3 4 2 4 2 3 2 3" xfId="31523" xr:uid="{00000000-0005-0000-0000-0000061A0000}"/>
    <cellStyle name="Normal 2 3 4 2 4 2 3 3" xfId="11405" xr:uid="{00000000-0005-0000-0000-0000071A0000}"/>
    <cellStyle name="Normal 2 3 4 2 4 2 3 3 2" xfId="41730" xr:uid="{00000000-0005-0000-0000-0000081A0000}"/>
    <cellStyle name="Normal 2 3 4 2 4 2 3 3 3" xfId="26506" xr:uid="{00000000-0005-0000-0000-0000091A0000}"/>
    <cellStyle name="Normal 2 3 4 2 4 2 3 4" xfId="36717" xr:uid="{00000000-0005-0000-0000-00000A1A0000}"/>
    <cellStyle name="Normal 2 3 4 2 4 2 3 5" xfId="21493" xr:uid="{00000000-0005-0000-0000-00000B1A0000}"/>
    <cellStyle name="Normal 2 3 4 2 4 2 4" xfId="13083" xr:uid="{00000000-0005-0000-0000-00000C1A0000}"/>
    <cellStyle name="Normal 2 3 4 2 4 2 4 2" xfId="43405" xr:uid="{00000000-0005-0000-0000-00000D1A0000}"/>
    <cellStyle name="Normal 2 3 4 2 4 2 4 3" xfId="28181" xr:uid="{00000000-0005-0000-0000-00000E1A0000}"/>
    <cellStyle name="Normal 2 3 4 2 4 2 5" xfId="8062" xr:uid="{00000000-0005-0000-0000-00000F1A0000}"/>
    <cellStyle name="Normal 2 3 4 2 4 2 5 2" xfId="38388" xr:uid="{00000000-0005-0000-0000-0000101A0000}"/>
    <cellStyle name="Normal 2 3 4 2 4 2 5 3" xfId="23164" xr:uid="{00000000-0005-0000-0000-0000111A0000}"/>
    <cellStyle name="Normal 2 3 4 2 4 2 6" xfId="33376" xr:uid="{00000000-0005-0000-0000-0000121A0000}"/>
    <cellStyle name="Normal 2 3 4 2 4 2 7" xfId="18151" xr:uid="{00000000-0005-0000-0000-0000131A0000}"/>
    <cellStyle name="Normal 2 3 4 2 4 3" xfId="3844" xr:uid="{00000000-0005-0000-0000-0000141A0000}"/>
    <cellStyle name="Normal 2 3 4 2 4 3 2" xfId="13918" xr:uid="{00000000-0005-0000-0000-0000151A0000}"/>
    <cellStyle name="Normal 2 3 4 2 4 3 2 2" xfId="44240" xr:uid="{00000000-0005-0000-0000-0000161A0000}"/>
    <cellStyle name="Normal 2 3 4 2 4 3 2 3" xfId="29016" xr:uid="{00000000-0005-0000-0000-0000171A0000}"/>
    <cellStyle name="Normal 2 3 4 2 4 3 3" xfId="8898" xr:uid="{00000000-0005-0000-0000-0000181A0000}"/>
    <cellStyle name="Normal 2 3 4 2 4 3 3 2" xfId="39223" xr:uid="{00000000-0005-0000-0000-0000191A0000}"/>
    <cellStyle name="Normal 2 3 4 2 4 3 3 3" xfId="23999" xr:uid="{00000000-0005-0000-0000-00001A1A0000}"/>
    <cellStyle name="Normal 2 3 4 2 4 3 4" xfId="34210" xr:uid="{00000000-0005-0000-0000-00001B1A0000}"/>
    <cellStyle name="Normal 2 3 4 2 4 3 5" xfId="18986" xr:uid="{00000000-0005-0000-0000-00001C1A0000}"/>
    <cellStyle name="Normal 2 3 4 2 4 4" xfId="5537" xr:uid="{00000000-0005-0000-0000-00001D1A0000}"/>
    <cellStyle name="Normal 2 3 4 2 4 4 2" xfId="15589" xr:uid="{00000000-0005-0000-0000-00001E1A0000}"/>
    <cellStyle name="Normal 2 3 4 2 4 4 2 2" xfId="45911" xr:uid="{00000000-0005-0000-0000-00001F1A0000}"/>
    <cellStyle name="Normal 2 3 4 2 4 4 2 3" xfId="30687" xr:uid="{00000000-0005-0000-0000-0000201A0000}"/>
    <cellStyle name="Normal 2 3 4 2 4 4 3" xfId="10569" xr:uid="{00000000-0005-0000-0000-0000211A0000}"/>
    <cellStyle name="Normal 2 3 4 2 4 4 3 2" xfId="40894" xr:uid="{00000000-0005-0000-0000-0000221A0000}"/>
    <cellStyle name="Normal 2 3 4 2 4 4 3 3" xfId="25670" xr:uid="{00000000-0005-0000-0000-0000231A0000}"/>
    <cellStyle name="Normal 2 3 4 2 4 4 4" xfId="35881" xr:uid="{00000000-0005-0000-0000-0000241A0000}"/>
    <cellStyle name="Normal 2 3 4 2 4 4 5" xfId="20657" xr:uid="{00000000-0005-0000-0000-0000251A0000}"/>
    <cellStyle name="Normal 2 3 4 2 4 5" xfId="12247" xr:uid="{00000000-0005-0000-0000-0000261A0000}"/>
    <cellStyle name="Normal 2 3 4 2 4 5 2" xfId="42569" xr:uid="{00000000-0005-0000-0000-0000271A0000}"/>
    <cellStyle name="Normal 2 3 4 2 4 5 3" xfId="27345" xr:uid="{00000000-0005-0000-0000-0000281A0000}"/>
    <cellStyle name="Normal 2 3 4 2 4 6" xfId="7226" xr:uid="{00000000-0005-0000-0000-0000291A0000}"/>
    <cellStyle name="Normal 2 3 4 2 4 6 2" xfId="37552" xr:uid="{00000000-0005-0000-0000-00002A1A0000}"/>
    <cellStyle name="Normal 2 3 4 2 4 6 3" xfId="22328" xr:uid="{00000000-0005-0000-0000-00002B1A0000}"/>
    <cellStyle name="Normal 2 3 4 2 4 7" xfId="32540" xr:uid="{00000000-0005-0000-0000-00002C1A0000}"/>
    <cellStyle name="Normal 2 3 4 2 4 8" xfId="17315" xr:uid="{00000000-0005-0000-0000-00002D1A0000}"/>
    <cellStyle name="Normal 2 3 4 2 5" xfId="2573" xr:uid="{00000000-0005-0000-0000-00002E1A0000}"/>
    <cellStyle name="Normal 2 3 4 2 5 2" xfId="4263" xr:uid="{00000000-0005-0000-0000-00002F1A0000}"/>
    <cellStyle name="Normal 2 3 4 2 5 2 2" xfId="14336" xr:uid="{00000000-0005-0000-0000-0000301A0000}"/>
    <cellStyle name="Normal 2 3 4 2 5 2 2 2" xfId="44658" xr:uid="{00000000-0005-0000-0000-0000311A0000}"/>
    <cellStyle name="Normal 2 3 4 2 5 2 2 3" xfId="29434" xr:uid="{00000000-0005-0000-0000-0000321A0000}"/>
    <cellStyle name="Normal 2 3 4 2 5 2 3" xfId="9316" xr:uid="{00000000-0005-0000-0000-0000331A0000}"/>
    <cellStyle name="Normal 2 3 4 2 5 2 3 2" xfId="39641" xr:uid="{00000000-0005-0000-0000-0000341A0000}"/>
    <cellStyle name="Normal 2 3 4 2 5 2 3 3" xfId="24417" xr:uid="{00000000-0005-0000-0000-0000351A0000}"/>
    <cellStyle name="Normal 2 3 4 2 5 2 4" xfId="34628" xr:uid="{00000000-0005-0000-0000-0000361A0000}"/>
    <cellStyle name="Normal 2 3 4 2 5 2 5" xfId="19404" xr:uid="{00000000-0005-0000-0000-0000371A0000}"/>
    <cellStyle name="Normal 2 3 4 2 5 3" xfId="5955" xr:uid="{00000000-0005-0000-0000-0000381A0000}"/>
    <cellStyle name="Normal 2 3 4 2 5 3 2" xfId="16007" xr:uid="{00000000-0005-0000-0000-0000391A0000}"/>
    <cellStyle name="Normal 2 3 4 2 5 3 2 2" xfId="46329" xr:uid="{00000000-0005-0000-0000-00003A1A0000}"/>
    <cellStyle name="Normal 2 3 4 2 5 3 2 3" xfId="31105" xr:uid="{00000000-0005-0000-0000-00003B1A0000}"/>
    <cellStyle name="Normal 2 3 4 2 5 3 3" xfId="10987" xr:uid="{00000000-0005-0000-0000-00003C1A0000}"/>
    <cellStyle name="Normal 2 3 4 2 5 3 3 2" xfId="41312" xr:uid="{00000000-0005-0000-0000-00003D1A0000}"/>
    <cellStyle name="Normal 2 3 4 2 5 3 3 3" xfId="26088" xr:uid="{00000000-0005-0000-0000-00003E1A0000}"/>
    <cellStyle name="Normal 2 3 4 2 5 3 4" xfId="36299" xr:uid="{00000000-0005-0000-0000-00003F1A0000}"/>
    <cellStyle name="Normal 2 3 4 2 5 3 5" xfId="21075" xr:uid="{00000000-0005-0000-0000-0000401A0000}"/>
    <cellStyle name="Normal 2 3 4 2 5 4" xfId="12665" xr:uid="{00000000-0005-0000-0000-0000411A0000}"/>
    <cellStyle name="Normal 2 3 4 2 5 4 2" xfId="42987" xr:uid="{00000000-0005-0000-0000-0000421A0000}"/>
    <cellStyle name="Normal 2 3 4 2 5 4 3" xfId="27763" xr:uid="{00000000-0005-0000-0000-0000431A0000}"/>
    <cellStyle name="Normal 2 3 4 2 5 5" xfId="7644" xr:uid="{00000000-0005-0000-0000-0000441A0000}"/>
    <cellStyle name="Normal 2 3 4 2 5 5 2" xfId="37970" xr:uid="{00000000-0005-0000-0000-0000451A0000}"/>
    <cellStyle name="Normal 2 3 4 2 5 5 3" xfId="22746" xr:uid="{00000000-0005-0000-0000-0000461A0000}"/>
    <cellStyle name="Normal 2 3 4 2 5 6" xfId="32958" xr:uid="{00000000-0005-0000-0000-0000471A0000}"/>
    <cellStyle name="Normal 2 3 4 2 5 7" xfId="17733" xr:uid="{00000000-0005-0000-0000-0000481A0000}"/>
    <cellStyle name="Normal 2 3 4 2 6" xfId="3426" xr:uid="{00000000-0005-0000-0000-0000491A0000}"/>
    <cellStyle name="Normal 2 3 4 2 6 2" xfId="13500" xr:uid="{00000000-0005-0000-0000-00004A1A0000}"/>
    <cellStyle name="Normal 2 3 4 2 6 2 2" xfId="43822" xr:uid="{00000000-0005-0000-0000-00004B1A0000}"/>
    <cellStyle name="Normal 2 3 4 2 6 2 3" xfId="28598" xr:uid="{00000000-0005-0000-0000-00004C1A0000}"/>
    <cellStyle name="Normal 2 3 4 2 6 3" xfId="8480" xr:uid="{00000000-0005-0000-0000-00004D1A0000}"/>
    <cellStyle name="Normal 2 3 4 2 6 3 2" xfId="38805" xr:uid="{00000000-0005-0000-0000-00004E1A0000}"/>
    <cellStyle name="Normal 2 3 4 2 6 3 3" xfId="23581" xr:uid="{00000000-0005-0000-0000-00004F1A0000}"/>
    <cellStyle name="Normal 2 3 4 2 6 4" xfId="33792" xr:uid="{00000000-0005-0000-0000-0000501A0000}"/>
    <cellStyle name="Normal 2 3 4 2 6 5" xfId="18568" xr:uid="{00000000-0005-0000-0000-0000511A0000}"/>
    <cellStyle name="Normal 2 3 4 2 7" xfId="5119" xr:uid="{00000000-0005-0000-0000-0000521A0000}"/>
    <cellStyle name="Normal 2 3 4 2 7 2" xfId="15171" xr:uid="{00000000-0005-0000-0000-0000531A0000}"/>
    <cellStyle name="Normal 2 3 4 2 7 2 2" xfId="45493" xr:uid="{00000000-0005-0000-0000-0000541A0000}"/>
    <cellStyle name="Normal 2 3 4 2 7 2 3" xfId="30269" xr:uid="{00000000-0005-0000-0000-0000551A0000}"/>
    <cellStyle name="Normal 2 3 4 2 7 3" xfId="10151" xr:uid="{00000000-0005-0000-0000-0000561A0000}"/>
    <cellStyle name="Normal 2 3 4 2 7 3 2" xfId="40476" xr:uid="{00000000-0005-0000-0000-0000571A0000}"/>
    <cellStyle name="Normal 2 3 4 2 7 3 3" xfId="25252" xr:uid="{00000000-0005-0000-0000-0000581A0000}"/>
    <cellStyle name="Normal 2 3 4 2 7 4" xfId="35463" xr:uid="{00000000-0005-0000-0000-0000591A0000}"/>
    <cellStyle name="Normal 2 3 4 2 7 5" xfId="20239" xr:uid="{00000000-0005-0000-0000-00005A1A0000}"/>
    <cellStyle name="Normal 2 3 4 2 8" xfId="11829" xr:uid="{00000000-0005-0000-0000-00005B1A0000}"/>
    <cellStyle name="Normal 2 3 4 2 8 2" xfId="42151" xr:uid="{00000000-0005-0000-0000-00005C1A0000}"/>
    <cellStyle name="Normal 2 3 4 2 8 3" xfId="26927" xr:uid="{00000000-0005-0000-0000-00005D1A0000}"/>
    <cellStyle name="Normal 2 3 4 2 9" xfId="6808" xr:uid="{00000000-0005-0000-0000-00005E1A0000}"/>
    <cellStyle name="Normal 2 3 4 2 9 2" xfId="37134" xr:uid="{00000000-0005-0000-0000-00005F1A0000}"/>
    <cellStyle name="Normal 2 3 4 2 9 3" xfId="21910" xr:uid="{00000000-0005-0000-0000-0000601A0000}"/>
    <cellStyle name="Normal 2 3 4 3" xfId="1772" xr:uid="{00000000-0005-0000-0000-0000611A0000}"/>
    <cellStyle name="Normal 2 3 4 3 10" xfId="16949" xr:uid="{00000000-0005-0000-0000-0000621A0000}"/>
    <cellStyle name="Normal 2 3 4 3 2" xfId="1991" xr:uid="{00000000-0005-0000-0000-0000631A0000}"/>
    <cellStyle name="Normal 2 3 4 3 2 2" xfId="2412" xr:uid="{00000000-0005-0000-0000-0000641A0000}"/>
    <cellStyle name="Normal 2 3 4 3 2 2 2" xfId="3251" xr:uid="{00000000-0005-0000-0000-0000651A0000}"/>
    <cellStyle name="Normal 2 3 4 3 2 2 2 2" xfId="4941" xr:uid="{00000000-0005-0000-0000-0000661A0000}"/>
    <cellStyle name="Normal 2 3 4 3 2 2 2 2 2" xfId="15014" xr:uid="{00000000-0005-0000-0000-0000671A0000}"/>
    <cellStyle name="Normal 2 3 4 3 2 2 2 2 2 2" xfId="45336" xr:uid="{00000000-0005-0000-0000-0000681A0000}"/>
    <cellStyle name="Normal 2 3 4 3 2 2 2 2 2 3" xfId="30112" xr:uid="{00000000-0005-0000-0000-0000691A0000}"/>
    <cellStyle name="Normal 2 3 4 3 2 2 2 2 3" xfId="9994" xr:uid="{00000000-0005-0000-0000-00006A1A0000}"/>
    <cellStyle name="Normal 2 3 4 3 2 2 2 2 3 2" xfId="40319" xr:uid="{00000000-0005-0000-0000-00006B1A0000}"/>
    <cellStyle name="Normal 2 3 4 3 2 2 2 2 3 3" xfId="25095" xr:uid="{00000000-0005-0000-0000-00006C1A0000}"/>
    <cellStyle name="Normal 2 3 4 3 2 2 2 2 4" xfId="35306" xr:uid="{00000000-0005-0000-0000-00006D1A0000}"/>
    <cellStyle name="Normal 2 3 4 3 2 2 2 2 5" xfId="20082" xr:uid="{00000000-0005-0000-0000-00006E1A0000}"/>
    <cellStyle name="Normal 2 3 4 3 2 2 2 3" xfId="6633" xr:uid="{00000000-0005-0000-0000-00006F1A0000}"/>
    <cellStyle name="Normal 2 3 4 3 2 2 2 3 2" xfId="16685" xr:uid="{00000000-0005-0000-0000-0000701A0000}"/>
    <cellStyle name="Normal 2 3 4 3 2 2 2 3 2 2" xfId="47007" xr:uid="{00000000-0005-0000-0000-0000711A0000}"/>
    <cellStyle name="Normal 2 3 4 3 2 2 2 3 2 3" xfId="31783" xr:uid="{00000000-0005-0000-0000-0000721A0000}"/>
    <cellStyle name="Normal 2 3 4 3 2 2 2 3 3" xfId="11665" xr:uid="{00000000-0005-0000-0000-0000731A0000}"/>
    <cellStyle name="Normal 2 3 4 3 2 2 2 3 3 2" xfId="41990" xr:uid="{00000000-0005-0000-0000-0000741A0000}"/>
    <cellStyle name="Normal 2 3 4 3 2 2 2 3 3 3" xfId="26766" xr:uid="{00000000-0005-0000-0000-0000751A0000}"/>
    <cellStyle name="Normal 2 3 4 3 2 2 2 3 4" xfId="36977" xr:uid="{00000000-0005-0000-0000-0000761A0000}"/>
    <cellStyle name="Normal 2 3 4 3 2 2 2 3 5" xfId="21753" xr:uid="{00000000-0005-0000-0000-0000771A0000}"/>
    <cellStyle name="Normal 2 3 4 3 2 2 2 4" xfId="13343" xr:uid="{00000000-0005-0000-0000-0000781A0000}"/>
    <cellStyle name="Normal 2 3 4 3 2 2 2 4 2" xfId="43665" xr:uid="{00000000-0005-0000-0000-0000791A0000}"/>
    <cellStyle name="Normal 2 3 4 3 2 2 2 4 3" xfId="28441" xr:uid="{00000000-0005-0000-0000-00007A1A0000}"/>
    <cellStyle name="Normal 2 3 4 3 2 2 2 5" xfId="8322" xr:uid="{00000000-0005-0000-0000-00007B1A0000}"/>
    <cellStyle name="Normal 2 3 4 3 2 2 2 5 2" xfId="38648" xr:uid="{00000000-0005-0000-0000-00007C1A0000}"/>
    <cellStyle name="Normal 2 3 4 3 2 2 2 5 3" xfId="23424" xr:uid="{00000000-0005-0000-0000-00007D1A0000}"/>
    <cellStyle name="Normal 2 3 4 3 2 2 2 6" xfId="33636" xr:uid="{00000000-0005-0000-0000-00007E1A0000}"/>
    <cellStyle name="Normal 2 3 4 3 2 2 2 7" xfId="18411" xr:uid="{00000000-0005-0000-0000-00007F1A0000}"/>
    <cellStyle name="Normal 2 3 4 3 2 2 3" xfId="4104" xr:uid="{00000000-0005-0000-0000-0000801A0000}"/>
    <cellStyle name="Normal 2 3 4 3 2 2 3 2" xfId="14178" xr:uid="{00000000-0005-0000-0000-0000811A0000}"/>
    <cellStyle name="Normal 2 3 4 3 2 2 3 2 2" xfId="44500" xr:uid="{00000000-0005-0000-0000-0000821A0000}"/>
    <cellStyle name="Normal 2 3 4 3 2 2 3 2 3" xfId="29276" xr:uid="{00000000-0005-0000-0000-0000831A0000}"/>
    <cellStyle name="Normal 2 3 4 3 2 2 3 3" xfId="9158" xr:uid="{00000000-0005-0000-0000-0000841A0000}"/>
    <cellStyle name="Normal 2 3 4 3 2 2 3 3 2" xfId="39483" xr:uid="{00000000-0005-0000-0000-0000851A0000}"/>
    <cellStyle name="Normal 2 3 4 3 2 2 3 3 3" xfId="24259" xr:uid="{00000000-0005-0000-0000-0000861A0000}"/>
    <cellStyle name="Normal 2 3 4 3 2 2 3 4" xfId="34470" xr:uid="{00000000-0005-0000-0000-0000871A0000}"/>
    <cellStyle name="Normal 2 3 4 3 2 2 3 5" xfId="19246" xr:uid="{00000000-0005-0000-0000-0000881A0000}"/>
    <cellStyle name="Normal 2 3 4 3 2 2 4" xfId="5797" xr:uid="{00000000-0005-0000-0000-0000891A0000}"/>
    <cellStyle name="Normal 2 3 4 3 2 2 4 2" xfId="15849" xr:uid="{00000000-0005-0000-0000-00008A1A0000}"/>
    <cellStyle name="Normal 2 3 4 3 2 2 4 2 2" xfId="46171" xr:uid="{00000000-0005-0000-0000-00008B1A0000}"/>
    <cellStyle name="Normal 2 3 4 3 2 2 4 2 3" xfId="30947" xr:uid="{00000000-0005-0000-0000-00008C1A0000}"/>
    <cellStyle name="Normal 2 3 4 3 2 2 4 3" xfId="10829" xr:uid="{00000000-0005-0000-0000-00008D1A0000}"/>
    <cellStyle name="Normal 2 3 4 3 2 2 4 3 2" xfId="41154" xr:uid="{00000000-0005-0000-0000-00008E1A0000}"/>
    <cellStyle name="Normal 2 3 4 3 2 2 4 3 3" xfId="25930" xr:uid="{00000000-0005-0000-0000-00008F1A0000}"/>
    <cellStyle name="Normal 2 3 4 3 2 2 4 4" xfId="36141" xr:uid="{00000000-0005-0000-0000-0000901A0000}"/>
    <cellStyle name="Normal 2 3 4 3 2 2 4 5" xfId="20917" xr:uid="{00000000-0005-0000-0000-0000911A0000}"/>
    <cellStyle name="Normal 2 3 4 3 2 2 5" xfId="12507" xr:uid="{00000000-0005-0000-0000-0000921A0000}"/>
    <cellStyle name="Normal 2 3 4 3 2 2 5 2" xfId="42829" xr:uid="{00000000-0005-0000-0000-0000931A0000}"/>
    <cellStyle name="Normal 2 3 4 3 2 2 5 3" xfId="27605" xr:uid="{00000000-0005-0000-0000-0000941A0000}"/>
    <cellStyle name="Normal 2 3 4 3 2 2 6" xfId="7486" xr:uid="{00000000-0005-0000-0000-0000951A0000}"/>
    <cellStyle name="Normal 2 3 4 3 2 2 6 2" xfId="37812" xr:uid="{00000000-0005-0000-0000-0000961A0000}"/>
    <cellStyle name="Normal 2 3 4 3 2 2 6 3" xfId="22588" xr:uid="{00000000-0005-0000-0000-0000971A0000}"/>
    <cellStyle name="Normal 2 3 4 3 2 2 7" xfId="32800" xr:uid="{00000000-0005-0000-0000-0000981A0000}"/>
    <cellStyle name="Normal 2 3 4 3 2 2 8" xfId="17575" xr:uid="{00000000-0005-0000-0000-0000991A0000}"/>
    <cellStyle name="Normal 2 3 4 3 2 3" xfId="2833" xr:uid="{00000000-0005-0000-0000-00009A1A0000}"/>
    <cellStyle name="Normal 2 3 4 3 2 3 2" xfId="4523" xr:uid="{00000000-0005-0000-0000-00009B1A0000}"/>
    <cellStyle name="Normal 2 3 4 3 2 3 2 2" xfId="14596" xr:uid="{00000000-0005-0000-0000-00009C1A0000}"/>
    <cellStyle name="Normal 2 3 4 3 2 3 2 2 2" xfId="44918" xr:uid="{00000000-0005-0000-0000-00009D1A0000}"/>
    <cellStyle name="Normal 2 3 4 3 2 3 2 2 3" xfId="29694" xr:uid="{00000000-0005-0000-0000-00009E1A0000}"/>
    <cellStyle name="Normal 2 3 4 3 2 3 2 3" xfId="9576" xr:uid="{00000000-0005-0000-0000-00009F1A0000}"/>
    <cellStyle name="Normal 2 3 4 3 2 3 2 3 2" xfId="39901" xr:uid="{00000000-0005-0000-0000-0000A01A0000}"/>
    <cellStyle name="Normal 2 3 4 3 2 3 2 3 3" xfId="24677" xr:uid="{00000000-0005-0000-0000-0000A11A0000}"/>
    <cellStyle name="Normal 2 3 4 3 2 3 2 4" xfId="34888" xr:uid="{00000000-0005-0000-0000-0000A21A0000}"/>
    <cellStyle name="Normal 2 3 4 3 2 3 2 5" xfId="19664" xr:uid="{00000000-0005-0000-0000-0000A31A0000}"/>
    <cellStyle name="Normal 2 3 4 3 2 3 3" xfId="6215" xr:uid="{00000000-0005-0000-0000-0000A41A0000}"/>
    <cellStyle name="Normal 2 3 4 3 2 3 3 2" xfId="16267" xr:uid="{00000000-0005-0000-0000-0000A51A0000}"/>
    <cellStyle name="Normal 2 3 4 3 2 3 3 2 2" xfId="46589" xr:uid="{00000000-0005-0000-0000-0000A61A0000}"/>
    <cellStyle name="Normal 2 3 4 3 2 3 3 2 3" xfId="31365" xr:uid="{00000000-0005-0000-0000-0000A71A0000}"/>
    <cellStyle name="Normal 2 3 4 3 2 3 3 3" xfId="11247" xr:uid="{00000000-0005-0000-0000-0000A81A0000}"/>
    <cellStyle name="Normal 2 3 4 3 2 3 3 3 2" xfId="41572" xr:uid="{00000000-0005-0000-0000-0000A91A0000}"/>
    <cellStyle name="Normal 2 3 4 3 2 3 3 3 3" xfId="26348" xr:uid="{00000000-0005-0000-0000-0000AA1A0000}"/>
    <cellStyle name="Normal 2 3 4 3 2 3 3 4" xfId="36559" xr:uid="{00000000-0005-0000-0000-0000AB1A0000}"/>
    <cellStyle name="Normal 2 3 4 3 2 3 3 5" xfId="21335" xr:uid="{00000000-0005-0000-0000-0000AC1A0000}"/>
    <cellStyle name="Normal 2 3 4 3 2 3 4" xfId="12925" xr:uid="{00000000-0005-0000-0000-0000AD1A0000}"/>
    <cellStyle name="Normal 2 3 4 3 2 3 4 2" xfId="43247" xr:uid="{00000000-0005-0000-0000-0000AE1A0000}"/>
    <cellStyle name="Normal 2 3 4 3 2 3 4 3" xfId="28023" xr:uid="{00000000-0005-0000-0000-0000AF1A0000}"/>
    <cellStyle name="Normal 2 3 4 3 2 3 5" xfId="7904" xr:uid="{00000000-0005-0000-0000-0000B01A0000}"/>
    <cellStyle name="Normal 2 3 4 3 2 3 5 2" xfId="38230" xr:uid="{00000000-0005-0000-0000-0000B11A0000}"/>
    <cellStyle name="Normal 2 3 4 3 2 3 5 3" xfId="23006" xr:uid="{00000000-0005-0000-0000-0000B21A0000}"/>
    <cellStyle name="Normal 2 3 4 3 2 3 6" xfId="33218" xr:uid="{00000000-0005-0000-0000-0000B31A0000}"/>
    <cellStyle name="Normal 2 3 4 3 2 3 7" xfId="17993" xr:uid="{00000000-0005-0000-0000-0000B41A0000}"/>
    <cellStyle name="Normal 2 3 4 3 2 4" xfId="3686" xr:uid="{00000000-0005-0000-0000-0000B51A0000}"/>
    <cellStyle name="Normal 2 3 4 3 2 4 2" xfId="13760" xr:uid="{00000000-0005-0000-0000-0000B61A0000}"/>
    <cellStyle name="Normal 2 3 4 3 2 4 2 2" xfId="44082" xr:uid="{00000000-0005-0000-0000-0000B71A0000}"/>
    <cellStyle name="Normal 2 3 4 3 2 4 2 3" xfId="28858" xr:uid="{00000000-0005-0000-0000-0000B81A0000}"/>
    <cellStyle name="Normal 2 3 4 3 2 4 3" xfId="8740" xr:uid="{00000000-0005-0000-0000-0000B91A0000}"/>
    <cellStyle name="Normal 2 3 4 3 2 4 3 2" xfId="39065" xr:uid="{00000000-0005-0000-0000-0000BA1A0000}"/>
    <cellStyle name="Normal 2 3 4 3 2 4 3 3" xfId="23841" xr:uid="{00000000-0005-0000-0000-0000BB1A0000}"/>
    <cellStyle name="Normal 2 3 4 3 2 4 4" xfId="34052" xr:uid="{00000000-0005-0000-0000-0000BC1A0000}"/>
    <cellStyle name="Normal 2 3 4 3 2 4 5" xfId="18828" xr:uid="{00000000-0005-0000-0000-0000BD1A0000}"/>
    <cellStyle name="Normal 2 3 4 3 2 5" xfId="5379" xr:uid="{00000000-0005-0000-0000-0000BE1A0000}"/>
    <cellStyle name="Normal 2 3 4 3 2 5 2" xfId="15431" xr:uid="{00000000-0005-0000-0000-0000BF1A0000}"/>
    <cellStyle name="Normal 2 3 4 3 2 5 2 2" xfId="45753" xr:uid="{00000000-0005-0000-0000-0000C01A0000}"/>
    <cellStyle name="Normal 2 3 4 3 2 5 2 3" xfId="30529" xr:uid="{00000000-0005-0000-0000-0000C11A0000}"/>
    <cellStyle name="Normal 2 3 4 3 2 5 3" xfId="10411" xr:uid="{00000000-0005-0000-0000-0000C21A0000}"/>
    <cellStyle name="Normal 2 3 4 3 2 5 3 2" xfId="40736" xr:uid="{00000000-0005-0000-0000-0000C31A0000}"/>
    <cellStyle name="Normal 2 3 4 3 2 5 3 3" xfId="25512" xr:uid="{00000000-0005-0000-0000-0000C41A0000}"/>
    <cellStyle name="Normal 2 3 4 3 2 5 4" xfId="35723" xr:uid="{00000000-0005-0000-0000-0000C51A0000}"/>
    <cellStyle name="Normal 2 3 4 3 2 5 5" xfId="20499" xr:uid="{00000000-0005-0000-0000-0000C61A0000}"/>
    <cellStyle name="Normal 2 3 4 3 2 6" xfId="12089" xr:uid="{00000000-0005-0000-0000-0000C71A0000}"/>
    <cellStyle name="Normal 2 3 4 3 2 6 2" xfId="42411" xr:uid="{00000000-0005-0000-0000-0000C81A0000}"/>
    <cellStyle name="Normal 2 3 4 3 2 6 3" xfId="27187" xr:uid="{00000000-0005-0000-0000-0000C91A0000}"/>
    <cellStyle name="Normal 2 3 4 3 2 7" xfId="7068" xr:uid="{00000000-0005-0000-0000-0000CA1A0000}"/>
    <cellStyle name="Normal 2 3 4 3 2 7 2" xfId="37394" xr:uid="{00000000-0005-0000-0000-0000CB1A0000}"/>
    <cellStyle name="Normal 2 3 4 3 2 7 3" xfId="22170" xr:uid="{00000000-0005-0000-0000-0000CC1A0000}"/>
    <cellStyle name="Normal 2 3 4 3 2 8" xfId="32382" xr:uid="{00000000-0005-0000-0000-0000CD1A0000}"/>
    <cellStyle name="Normal 2 3 4 3 2 9" xfId="17157" xr:uid="{00000000-0005-0000-0000-0000CE1A0000}"/>
    <cellStyle name="Normal 2 3 4 3 3" xfId="2204" xr:uid="{00000000-0005-0000-0000-0000CF1A0000}"/>
    <cellStyle name="Normal 2 3 4 3 3 2" xfId="3043" xr:uid="{00000000-0005-0000-0000-0000D01A0000}"/>
    <cellStyle name="Normal 2 3 4 3 3 2 2" xfId="4733" xr:uid="{00000000-0005-0000-0000-0000D11A0000}"/>
    <cellStyle name="Normal 2 3 4 3 3 2 2 2" xfId="14806" xr:uid="{00000000-0005-0000-0000-0000D21A0000}"/>
    <cellStyle name="Normal 2 3 4 3 3 2 2 2 2" xfId="45128" xr:uid="{00000000-0005-0000-0000-0000D31A0000}"/>
    <cellStyle name="Normal 2 3 4 3 3 2 2 2 3" xfId="29904" xr:uid="{00000000-0005-0000-0000-0000D41A0000}"/>
    <cellStyle name="Normal 2 3 4 3 3 2 2 3" xfId="9786" xr:uid="{00000000-0005-0000-0000-0000D51A0000}"/>
    <cellStyle name="Normal 2 3 4 3 3 2 2 3 2" xfId="40111" xr:uid="{00000000-0005-0000-0000-0000D61A0000}"/>
    <cellStyle name="Normal 2 3 4 3 3 2 2 3 3" xfId="24887" xr:uid="{00000000-0005-0000-0000-0000D71A0000}"/>
    <cellStyle name="Normal 2 3 4 3 3 2 2 4" xfId="35098" xr:uid="{00000000-0005-0000-0000-0000D81A0000}"/>
    <cellStyle name="Normal 2 3 4 3 3 2 2 5" xfId="19874" xr:uid="{00000000-0005-0000-0000-0000D91A0000}"/>
    <cellStyle name="Normal 2 3 4 3 3 2 3" xfId="6425" xr:uid="{00000000-0005-0000-0000-0000DA1A0000}"/>
    <cellStyle name="Normal 2 3 4 3 3 2 3 2" xfId="16477" xr:uid="{00000000-0005-0000-0000-0000DB1A0000}"/>
    <cellStyle name="Normal 2 3 4 3 3 2 3 2 2" xfId="46799" xr:uid="{00000000-0005-0000-0000-0000DC1A0000}"/>
    <cellStyle name="Normal 2 3 4 3 3 2 3 2 3" xfId="31575" xr:uid="{00000000-0005-0000-0000-0000DD1A0000}"/>
    <cellStyle name="Normal 2 3 4 3 3 2 3 3" xfId="11457" xr:uid="{00000000-0005-0000-0000-0000DE1A0000}"/>
    <cellStyle name="Normal 2 3 4 3 3 2 3 3 2" xfId="41782" xr:uid="{00000000-0005-0000-0000-0000DF1A0000}"/>
    <cellStyle name="Normal 2 3 4 3 3 2 3 3 3" xfId="26558" xr:uid="{00000000-0005-0000-0000-0000E01A0000}"/>
    <cellStyle name="Normal 2 3 4 3 3 2 3 4" xfId="36769" xr:uid="{00000000-0005-0000-0000-0000E11A0000}"/>
    <cellStyle name="Normal 2 3 4 3 3 2 3 5" xfId="21545" xr:uid="{00000000-0005-0000-0000-0000E21A0000}"/>
    <cellStyle name="Normal 2 3 4 3 3 2 4" xfId="13135" xr:uid="{00000000-0005-0000-0000-0000E31A0000}"/>
    <cellStyle name="Normal 2 3 4 3 3 2 4 2" xfId="43457" xr:uid="{00000000-0005-0000-0000-0000E41A0000}"/>
    <cellStyle name="Normal 2 3 4 3 3 2 4 3" xfId="28233" xr:uid="{00000000-0005-0000-0000-0000E51A0000}"/>
    <cellStyle name="Normal 2 3 4 3 3 2 5" xfId="8114" xr:uid="{00000000-0005-0000-0000-0000E61A0000}"/>
    <cellStyle name="Normal 2 3 4 3 3 2 5 2" xfId="38440" xr:uid="{00000000-0005-0000-0000-0000E71A0000}"/>
    <cellStyle name="Normal 2 3 4 3 3 2 5 3" xfId="23216" xr:uid="{00000000-0005-0000-0000-0000E81A0000}"/>
    <cellStyle name="Normal 2 3 4 3 3 2 6" xfId="33428" xr:uid="{00000000-0005-0000-0000-0000E91A0000}"/>
    <cellStyle name="Normal 2 3 4 3 3 2 7" xfId="18203" xr:uid="{00000000-0005-0000-0000-0000EA1A0000}"/>
    <cellStyle name="Normal 2 3 4 3 3 3" xfId="3896" xr:uid="{00000000-0005-0000-0000-0000EB1A0000}"/>
    <cellStyle name="Normal 2 3 4 3 3 3 2" xfId="13970" xr:uid="{00000000-0005-0000-0000-0000EC1A0000}"/>
    <cellStyle name="Normal 2 3 4 3 3 3 2 2" xfId="44292" xr:uid="{00000000-0005-0000-0000-0000ED1A0000}"/>
    <cellStyle name="Normal 2 3 4 3 3 3 2 3" xfId="29068" xr:uid="{00000000-0005-0000-0000-0000EE1A0000}"/>
    <cellStyle name="Normal 2 3 4 3 3 3 3" xfId="8950" xr:uid="{00000000-0005-0000-0000-0000EF1A0000}"/>
    <cellStyle name="Normal 2 3 4 3 3 3 3 2" xfId="39275" xr:uid="{00000000-0005-0000-0000-0000F01A0000}"/>
    <cellStyle name="Normal 2 3 4 3 3 3 3 3" xfId="24051" xr:uid="{00000000-0005-0000-0000-0000F11A0000}"/>
    <cellStyle name="Normal 2 3 4 3 3 3 4" xfId="34262" xr:uid="{00000000-0005-0000-0000-0000F21A0000}"/>
    <cellStyle name="Normal 2 3 4 3 3 3 5" xfId="19038" xr:uid="{00000000-0005-0000-0000-0000F31A0000}"/>
    <cellStyle name="Normal 2 3 4 3 3 4" xfId="5589" xr:uid="{00000000-0005-0000-0000-0000F41A0000}"/>
    <cellStyle name="Normal 2 3 4 3 3 4 2" xfId="15641" xr:uid="{00000000-0005-0000-0000-0000F51A0000}"/>
    <cellStyle name="Normal 2 3 4 3 3 4 2 2" xfId="45963" xr:uid="{00000000-0005-0000-0000-0000F61A0000}"/>
    <cellStyle name="Normal 2 3 4 3 3 4 2 3" xfId="30739" xr:uid="{00000000-0005-0000-0000-0000F71A0000}"/>
    <cellStyle name="Normal 2 3 4 3 3 4 3" xfId="10621" xr:uid="{00000000-0005-0000-0000-0000F81A0000}"/>
    <cellStyle name="Normal 2 3 4 3 3 4 3 2" xfId="40946" xr:uid="{00000000-0005-0000-0000-0000F91A0000}"/>
    <cellStyle name="Normal 2 3 4 3 3 4 3 3" xfId="25722" xr:uid="{00000000-0005-0000-0000-0000FA1A0000}"/>
    <cellStyle name="Normal 2 3 4 3 3 4 4" xfId="35933" xr:uid="{00000000-0005-0000-0000-0000FB1A0000}"/>
    <cellStyle name="Normal 2 3 4 3 3 4 5" xfId="20709" xr:uid="{00000000-0005-0000-0000-0000FC1A0000}"/>
    <cellStyle name="Normal 2 3 4 3 3 5" xfId="12299" xr:uid="{00000000-0005-0000-0000-0000FD1A0000}"/>
    <cellStyle name="Normal 2 3 4 3 3 5 2" xfId="42621" xr:uid="{00000000-0005-0000-0000-0000FE1A0000}"/>
    <cellStyle name="Normal 2 3 4 3 3 5 3" xfId="27397" xr:uid="{00000000-0005-0000-0000-0000FF1A0000}"/>
    <cellStyle name="Normal 2 3 4 3 3 6" xfId="7278" xr:uid="{00000000-0005-0000-0000-0000001B0000}"/>
    <cellStyle name="Normal 2 3 4 3 3 6 2" xfId="37604" xr:uid="{00000000-0005-0000-0000-0000011B0000}"/>
    <cellStyle name="Normal 2 3 4 3 3 6 3" xfId="22380" xr:uid="{00000000-0005-0000-0000-0000021B0000}"/>
    <cellStyle name="Normal 2 3 4 3 3 7" xfId="32592" xr:uid="{00000000-0005-0000-0000-0000031B0000}"/>
    <cellStyle name="Normal 2 3 4 3 3 8" xfId="17367" xr:uid="{00000000-0005-0000-0000-0000041B0000}"/>
    <cellStyle name="Normal 2 3 4 3 4" xfId="2625" xr:uid="{00000000-0005-0000-0000-0000051B0000}"/>
    <cellStyle name="Normal 2 3 4 3 4 2" xfId="4315" xr:uid="{00000000-0005-0000-0000-0000061B0000}"/>
    <cellStyle name="Normal 2 3 4 3 4 2 2" xfId="14388" xr:uid="{00000000-0005-0000-0000-0000071B0000}"/>
    <cellStyle name="Normal 2 3 4 3 4 2 2 2" xfId="44710" xr:uid="{00000000-0005-0000-0000-0000081B0000}"/>
    <cellStyle name="Normal 2 3 4 3 4 2 2 3" xfId="29486" xr:uid="{00000000-0005-0000-0000-0000091B0000}"/>
    <cellStyle name="Normal 2 3 4 3 4 2 3" xfId="9368" xr:uid="{00000000-0005-0000-0000-00000A1B0000}"/>
    <cellStyle name="Normal 2 3 4 3 4 2 3 2" xfId="39693" xr:uid="{00000000-0005-0000-0000-00000B1B0000}"/>
    <cellStyle name="Normal 2 3 4 3 4 2 3 3" xfId="24469" xr:uid="{00000000-0005-0000-0000-00000C1B0000}"/>
    <cellStyle name="Normal 2 3 4 3 4 2 4" xfId="34680" xr:uid="{00000000-0005-0000-0000-00000D1B0000}"/>
    <cellStyle name="Normal 2 3 4 3 4 2 5" xfId="19456" xr:uid="{00000000-0005-0000-0000-00000E1B0000}"/>
    <cellStyle name="Normal 2 3 4 3 4 3" xfId="6007" xr:uid="{00000000-0005-0000-0000-00000F1B0000}"/>
    <cellStyle name="Normal 2 3 4 3 4 3 2" xfId="16059" xr:uid="{00000000-0005-0000-0000-0000101B0000}"/>
    <cellStyle name="Normal 2 3 4 3 4 3 2 2" xfId="46381" xr:uid="{00000000-0005-0000-0000-0000111B0000}"/>
    <cellStyle name="Normal 2 3 4 3 4 3 2 3" xfId="31157" xr:uid="{00000000-0005-0000-0000-0000121B0000}"/>
    <cellStyle name="Normal 2 3 4 3 4 3 3" xfId="11039" xr:uid="{00000000-0005-0000-0000-0000131B0000}"/>
    <cellStyle name="Normal 2 3 4 3 4 3 3 2" xfId="41364" xr:uid="{00000000-0005-0000-0000-0000141B0000}"/>
    <cellStyle name="Normal 2 3 4 3 4 3 3 3" xfId="26140" xr:uid="{00000000-0005-0000-0000-0000151B0000}"/>
    <cellStyle name="Normal 2 3 4 3 4 3 4" xfId="36351" xr:uid="{00000000-0005-0000-0000-0000161B0000}"/>
    <cellStyle name="Normal 2 3 4 3 4 3 5" xfId="21127" xr:uid="{00000000-0005-0000-0000-0000171B0000}"/>
    <cellStyle name="Normal 2 3 4 3 4 4" xfId="12717" xr:uid="{00000000-0005-0000-0000-0000181B0000}"/>
    <cellStyle name="Normal 2 3 4 3 4 4 2" xfId="43039" xr:uid="{00000000-0005-0000-0000-0000191B0000}"/>
    <cellStyle name="Normal 2 3 4 3 4 4 3" xfId="27815" xr:uid="{00000000-0005-0000-0000-00001A1B0000}"/>
    <cellStyle name="Normal 2 3 4 3 4 5" xfId="7696" xr:uid="{00000000-0005-0000-0000-00001B1B0000}"/>
    <cellStyle name="Normal 2 3 4 3 4 5 2" xfId="38022" xr:uid="{00000000-0005-0000-0000-00001C1B0000}"/>
    <cellStyle name="Normal 2 3 4 3 4 5 3" xfId="22798" xr:uid="{00000000-0005-0000-0000-00001D1B0000}"/>
    <cellStyle name="Normal 2 3 4 3 4 6" xfId="33010" xr:uid="{00000000-0005-0000-0000-00001E1B0000}"/>
    <cellStyle name="Normal 2 3 4 3 4 7" xfId="17785" xr:uid="{00000000-0005-0000-0000-00001F1B0000}"/>
    <cellStyle name="Normal 2 3 4 3 5" xfId="3478" xr:uid="{00000000-0005-0000-0000-0000201B0000}"/>
    <cellStyle name="Normal 2 3 4 3 5 2" xfId="13552" xr:uid="{00000000-0005-0000-0000-0000211B0000}"/>
    <cellStyle name="Normal 2 3 4 3 5 2 2" xfId="43874" xr:uid="{00000000-0005-0000-0000-0000221B0000}"/>
    <cellStyle name="Normal 2 3 4 3 5 2 3" xfId="28650" xr:uid="{00000000-0005-0000-0000-0000231B0000}"/>
    <cellStyle name="Normal 2 3 4 3 5 3" xfId="8532" xr:uid="{00000000-0005-0000-0000-0000241B0000}"/>
    <cellStyle name="Normal 2 3 4 3 5 3 2" xfId="38857" xr:uid="{00000000-0005-0000-0000-0000251B0000}"/>
    <cellStyle name="Normal 2 3 4 3 5 3 3" xfId="23633" xr:uid="{00000000-0005-0000-0000-0000261B0000}"/>
    <cellStyle name="Normal 2 3 4 3 5 4" xfId="33844" xr:uid="{00000000-0005-0000-0000-0000271B0000}"/>
    <cellStyle name="Normal 2 3 4 3 5 5" xfId="18620" xr:uid="{00000000-0005-0000-0000-0000281B0000}"/>
    <cellStyle name="Normal 2 3 4 3 6" xfId="5171" xr:uid="{00000000-0005-0000-0000-0000291B0000}"/>
    <cellStyle name="Normal 2 3 4 3 6 2" xfId="15223" xr:uid="{00000000-0005-0000-0000-00002A1B0000}"/>
    <cellStyle name="Normal 2 3 4 3 6 2 2" xfId="45545" xr:uid="{00000000-0005-0000-0000-00002B1B0000}"/>
    <cellStyle name="Normal 2 3 4 3 6 2 3" xfId="30321" xr:uid="{00000000-0005-0000-0000-00002C1B0000}"/>
    <cellStyle name="Normal 2 3 4 3 6 3" xfId="10203" xr:uid="{00000000-0005-0000-0000-00002D1B0000}"/>
    <cellStyle name="Normal 2 3 4 3 6 3 2" xfId="40528" xr:uid="{00000000-0005-0000-0000-00002E1B0000}"/>
    <cellStyle name="Normal 2 3 4 3 6 3 3" xfId="25304" xr:uid="{00000000-0005-0000-0000-00002F1B0000}"/>
    <cellStyle name="Normal 2 3 4 3 6 4" xfId="35515" xr:uid="{00000000-0005-0000-0000-0000301B0000}"/>
    <cellStyle name="Normal 2 3 4 3 6 5" xfId="20291" xr:uid="{00000000-0005-0000-0000-0000311B0000}"/>
    <cellStyle name="Normal 2 3 4 3 7" xfId="11881" xr:uid="{00000000-0005-0000-0000-0000321B0000}"/>
    <cellStyle name="Normal 2 3 4 3 7 2" xfId="42203" xr:uid="{00000000-0005-0000-0000-0000331B0000}"/>
    <cellStyle name="Normal 2 3 4 3 7 3" xfId="26979" xr:uid="{00000000-0005-0000-0000-0000341B0000}"/>
    <cellStyle name="Normal 2 3 4 3 8" xfId="6860" xr:uid="{00000000-0005-0000-0000-0000351B0000}"/>
    <cellStyle name="Normal 2 3 4 3 8 2" xfId="37186" xr:uid="{00000000-0005-0000-0000-0000361B0000}"/>
    <cellStyle name="Normal 2 3 4 3 8 3" xfId="21962" xr:uid="{00000000-0005-0000-0000-0000371B0000}"/>
    <cellStyle name="Normal 2 3 4 3 9" xfId="32175" xr:uid="{00000000-0005-0000-0000-0000381B0000}"/>
    <cellStyle name="Normal 2 3 4 4" xfId="1885" xr:uid="{00000000-0005-0000-0000-0000391B0000}"/>
    <cellStyle name="Normal 2 3 4 4 2" xfId="2308" xr:uid="{00000000-0005-0000-0000-00003A1B0000}"/>
    <cellStyle name="Normal 2 3 4 4 2 2" xfId="3147" xr:uid="{00000000-0005-0000-0000-00003B1B0000}"/>
    <cellStyle name="Normal 2 3 4 4 2 2 2" xfId="4837" xr:uid="{00000000-0005-0000-0000-00003C1B0000}"/>
    <cellStyle name="Normal 2 3 4 4 2 2 2 2" xfId="14910" xr:uid="{00000000-0005-0000-0000-00003D1B0000}"/>
    <cellStyle name="Normal 2 3 4 4 2 2 2 2 2" xfId="45232" xr:uid="{00000000-0005-0000-0000-00003E1B0000}"/>
    <cellStyle name="Normal 2 3 4 4 2 2 2 2 3" xfId="30008" xr:uid="{00000000-0005-0000-0000-00003F1B0000}"/>
    <cellStyle name="Normal 2 3 4 4 2 2 2 3" xfId="9890" xr:uid="{00000000-0005-0000-0000-0000401B0000}"/>
    <cellStyle name="Normal 2 3 4 4 2 2 2 3 2" xfId="40215" xr:uid="{00000000-0005-0000-0000-0000411B0000}"/>
    <cellStyle name="Normal 2 3 4 4 2 2 2 3 3" xfId="24991" xr:uid="{00000000-0005-0000-0000-0000421B0000}"/>
    <cellStyle name="Normal 2 3 4 4 2 2 2 4" xfId="35202" xr:uid="{00000000-0005-0000-0000-0000431B0000}"/>
    <cellStyle name="Normal 2 3 4 4 2 2 2 5" xfId="19978" xr:uid="{00000000-0005-0000-0000-0000441B0000}"/>
    <cellStyle name="Normal 2 3 4 4 2 2 3" xfId="6529" xr:uid="{00000000-0005-0000-0000-0000451B0000}"/>
    <cellStyle name="Normal 2 3 4 4 2 2 3 2" xfId="16581" xr:uid="{00000000-0005-0000-0000-0000461B0000}"/>
    <cellStyle name="Normal 2 3 4 4 2 2 3 2 2" xfId="46903" xr:uid="{00000000-0005-0000-0000-0000471B0000}"/>
    <cellStyle name="Normal 2 3 4 4 2 2 3 2 3" xfId="31679" xr:uid="{00000000-0005-0000-0000-0000481B0000}"/>
    <cellStyle name="Normal 2 3 4 4 2 2 3 3" xfId="11561" xr:uid="{00000000-0005-0000-0000-0000491B0000}"/>
    <cellStyle name="Normal 2 3 4 4 2 2 3 3 2" xfId="41886" xr:uid="{00000000-0005-0000-0000-00004A1B0000}"/>
    <cellStyle name="Normal 2 3 4 4 2 2 3 3 3" xfId="26662" xr:uid="{00000000-0005-0000-0000-00004B1B0000}"/>
    <cellStyle name="Normal 2 3 4 4 2 2 3 4" xfId="36873" xr:uid="{00000000-0005-0000-0000-00004C1B0000}"/>
    <cellStyle name="Normal 2 3 4 4 2 2 3 5" xfId="21649" xr:uid="{00000000-0005-0000-0000-00004D1B0000}"/>
    <cellStyle name="Normal 2 3 4 4 2 2 4" xfId="13239" xr:uid="{00000000-0005-0000-0000-00004E1B0000}"/>
    <cellStyle name="Normal 2 3 4 4 2 2 4 2" xfId="43561" xr:uid="{00000000-0005-0000-0000-00004F1B0000}"/>
    <cellStyle name="Normal 2 3 4 4 2 2 4 3" xfId="28337" xr:uid="{00000000-0005-0000-0000-0000501B0000}"/>
    <cellStyle name="Normal 2 3 4 4 2 2 5" xfId="8218" xr:uid="{00000000-0005-0000-0000-0000511B0000}"/>
    <cellStyle name="Normal 2 3 4 4 2 2 5 2" xfId="38544" xr:uid="{00000000-0005-0000-0000-0000521B0000}"/>
    <cellStyle name="Normal 2 3 4 4 2 2 5 3" xfId="23320" xr:uid="{00000000-0005-0000-0000-0000531B0000}"/>
    <cellStyle name="Normal 2 3 4 4 2 2 6" xfId="33532" xr:uid="{00000000-0005-0000-0000-0000541B0000}"/>
    <cellStyle name="Normal 2 3 4 4 2 2 7" xfId="18307" xr:uid="{00000000-0005-0000-0000-0000551B0000}"/>
    <cellStyle name="Normal 2 3 4 4 2 3" xfId="4000" xr:uid="{00000000-0005-0000-0000-0000561B0000}"/>
    <cellStyle name="Normal 2 3 4 4 2 3 2" xfId="14074" xr:uid="{00000000-0005-0000-0000-0000571B0000}"/>
    <cellStyle name="Normal 2 3 4 4 2 3 2 2" xfId="44396" xr:uid="{00000000-0005-0000-0000-0000581B0000}"/>
    <cellStyle name="Normal 2 3 4 4 2 3 2 3" xfId="29172" xr:uid="{00000000-0005-0000-0000-0000591B0000}"/>
    <cellStyle name="Normal 2 3 4 4 2 3 3" xfId="9054" xr:uid="{00000000-0005-0000-0000-00005A1B0000}"/>
    <cellStyle name="Normal 2 3 4 4 2 3 3 2" xfId="39379" xr:uid="{00000000-0005-0000-0000-00005B1B0000}"/>
    <cellStyle name="Normal 2 3 4 4 2 3 3 3" xfId="24155" xr:uid="{00000000-0005-0000-0000-00005C1B0000}"/>
    <cellStyle name="Normal 2 3 4 4 2 3 4" xfId="34366" xr:uid="{00000000-0005-0000-0000-00005D1B0000}"/>
    <cellStyle name="Normal 2 3 4 4 2 3 5" xfId="19142" xr:uid="{00000000-0005-0000-0000-00005E1B0000}"/>
    <cellStyle name="Normal 2 3 4 4 2 4" xfId="5693" xr:uid="{00000000-0005-0000-0000-00005F1B0000}"/>
    <cellStyle name="Normal 2 3 4 4 2 4 2" xfId="15745" xr:uid="{00000000-0005-0000-0000-0000601B0000}"/>
    <cellStyle name="Normal 2 3 4 4 2 4 2 2" xfId="46067" xr:uid="{00000000-0005-0000-0000-0000611B0000}"/>
    <cellStyle name="Normal 2 3 4 4 2 4 2 3" xfId="30843" xr:uid="{00000000-0005-0000-0000-0000621B0000}"/>
    <cellStyle name="Normal 2 3 4 4 2 4 3" xfId="10725" xr:uid="{00000000-0005-0000-0000-0000631B0000}"/>
    <cellStyle name="Normal 2 3 4 4 2 4 3 2" xfId="41050" xr:uid="{00000000-0005-0000-0000-0000641B0000}"/>
    <cellStyle name="Normal 2 3 4 4 2 4 3 3" xfId="25826" xr:uid="{00000000-0005-0000-0000-0000651B0000}"/>
    <cellStyle name="Normal 2 3 4 4 2 4 4" xfId="36037" xr:uid="{00000000-0005-0000-0000-0000661B0000}"/>
    <cellStyle name="Normal 2 3 4 4 2 4 5" xfId="20813" xr:uid="{00000000-0005-0000-0000-0000671B0000}"/>
    <cellStyle name="Normal 2 3 4 4 2 5" xfId="12403" xr:uid="{00000000-0005-0000-0000-0000681B0000}"/>
    <cellStyle name="Normal 2 3 4 4 2 5 2" xfId="42725" xr:uid="{00000000-0005-0000-0000-0000691B0000}"/>
    <cellStyle name="Normal 2 3 4 4 2 5 3" xfId="27501" xr:uid="{00000000-0005-0000-0000-00006A1B0000}"/>
    <cellStyle name="Normal 2 3 4 4 2 6" xfId="7382" xr:uid="{00000000-0005-0000-0000-00006B1B0000}"/>
    <cellStyle name="Normal 2 3 4 4 2 6 2" xfId="37708" xr:uid="{00000000-0005-0000-0000-00006C1B0000}"/>
    <cellStyle name="Normal 2 3 4 4 2 6 3" xfId="22484" xr:uid="{00000000-0005-0000-0000-00006D1B0000}"/>
    <cellStyle name="Normal 2 3 4 4 2 7" xfId="32696" xr:uid="{00000000-0005-0000-0000-00006E1B0000}"/>
    <cellStyle name="Normal 2 3 4 4 2 8" xfId="17471" xr:uid="{00000000-0005-0000-0000-00006F1B0000}"/>
    <cellStyle name="Normal 2 3 4 4 3" xfId="2729" xr:uid="{00000000-0005-0000-0000-0000701B0000}"/>
    <cellStyle name="Normal 2 3 4 4 3 2" xfId="4419" xr:uid="{00000000-0005-0000-0000-0000711B0000}"/>
    <cellStyle name="Normal 2 3 4 4 3 2 2" xfId="14492" xr:uid="{00000000-0005-0000-0000-0000721B0000}"/>
    <cellStyle name="Normal 2 3 4 4 3 2 2 2" xfId="44814" xr:uid="{00000000-0005-0000-0000-0000731B0000}"/>
    <cellStyle name="Normal 2 3 4 4 3 2 2 3" xfId="29590" xr:uid="{00000000-0005-0000-0000-0000741B0000}"/>
    <cellStyle name="Normal 2 3 4 4 3 2 3" xfId="9472" xr:uid="{00000000-0005-0000-0000-0000751B0000}"/>
    <cellStyle name="Normal 2 3 4 4 3 2 3 2" xfId="39797" xr:uid="{00000000-0005-0000-0000-0000761B0000}"/>
    <cellStyle name="Normal 2 3 4 4 3 2 3 3" xfId="24573" xr:uid="{00000000-0005-0000-0000-0000771B0000}"/>
    <cellStyle name="Normal 2 3 4 4 3 2 4" xfId="34784" xr:uid="{00000000-0005-0000-0000-0000781B0000}"/>
    <cellStyle name="Normal 2 3 4 4 3 2 5" xfId="19560" xr:uid="{00000000-0005-0000-0000-0000791B0000}"/>
    <cellStyle name="Normal 2 3 4 4 3 3" xfId="6111" xr:uid="{00000000-0005-0000-0000-00007A1B0000}"/>
    <cellStyle name="Normal 2 3 4 4 3 3 2" xfId="16163" xr:uid="{00000000-0005-0000-0000-00007B1B0000}"/>
    <cellStyle name="Normal 2 3 4 4 3 3 2 2" xfId="46485" xr:uid="{00000000-0005-0000-0000-00007C1B0000}"/>
    <cellStyle name="Normal 2 3 4 4 3 3 2 3" xfId="31261" xr:uid="{00000000-0005-0000-0000-00007D1B0000}"/>
    <cellStyle name="Normal 2 3 4 4 3 3 3" xfId="11143" xr:uid="{00000000-0005-0000-0000-00007E1B0000}"/>
    <cellStyle name="Normal 2 3 4 4 3 3 3 2" xfId="41468" xr:uid="{00000000-0005-0000-0000-00007F1B0000}"/>
    <cellStyle name="Normal 2 3 4 4 3 3 3 3" xfId="26244" xr:uid="{00000000-0005-0000-0000-0000801B0000}"/>
    <cellStyle name="Normal 2 3 4 4 3 3 4" xfId="36455" xr:uid="{00000000-0005-0000-0000-0000811B0000}"/>
    <cellStyle name="Normal 2 3 4 4 3 3 5" xfId="21231" xr:uid="{00000000-0005-0000-0000-0000821B0000}"/>
    <cellStyle name="Normal 2 3 4 4 3 4" xfId="12821" xr:uid="{00000000-0005-0000-0000-0000831B0000}"/>
    <cellStyle name="Normal 2 3 4 4 3 4 2" xfId="43143" xr:uid="{00000000-0005-0000-0000-0000841B0000}"/>
    <cellStyle name="Normal 2 3 4 4 3 4 3" xfId="27919" xr:uid="{00000000-0005-0000-0000-0000851B0000}"/>
    <cellStyle name="Normal 2 3 4 4 3 5" xfId="7800" xr:uid="{00000000-0005-0000-0000-0000861B0000}"/>
    <cellStyle name="Normal 2 3 4 4 3 5 2" xfId="38126" xr:uid="{00000000-0005-0000-0000-0000871B0000}"/>
    <cellStyle name="Normal 2 3 4 4 3 5 3" xfId="22902" xr:uid="{00000000-0005-0000-0000-0000881B0000}"/>
    <cellStyle name="Normal 2 3 4 4 3 6" xfId="33114" xr:uid="{00000000-0005-0000-0000-0000891B0000}"/>
    <cellStyle name="Normal 2 3 4 4 3 7" xfId="17889" xr:uid="{00000000-0005-0000-0000-00008A1B0000}"/>
    <cellStyle name="Normal 2 3 4 4 4" xfId="3582" xr:uid="{00000000-0005-0000-0000-00008B1B0000}"/>
    <cellStyle name="Normal 2 3 4 4 4 2" xfId="13656" xr:uid="{00000000-0005-0000-0000-00008C1B0000}"/>
    <cellStyle name="Normal 2 3 4 4 4 2 2" xfId="43978" xr:uid="{00000000-0005-0000-0000-00008D1B0000}"/>
    <cellStyle name="Normal 2 3 4 4 4 2 3" xfId="28754" xr:uid="{00000000-0005-0000-0000-00008E1B0000}"/>
    <cellStyle name="Normal 2 3 4 4 4 3" xfId="8636" xr:uid="{00000000-0005-0000-0000-00008F1B0000}"/>
    <cellStyle name="Normal 2 3 4 4 4 3 2" xfId="38961" xr:uid="{00000000-0005-0000-0000-0000901B0000}"/>
    <cellStyle name="Normal 2 3 4 4 4 3 3" xfId="23737" xr:uid="{00000000-0005-0000-0000-0000911B0000}"/>
    <cellStyle name="Normal 2 3 4 4 4 4" xfId="33948" xr:uid="{00000000-0005-0000-0000-0000921B0000}"/>
    <cellStyle name="Normal 2 3 4 4 4 5" xfId="18724" xr:uid="{00000000-0005-0000-0000-0000931B0000}"/>
    <cellStyle name="Normal 2 3 4 4 5" xfId="5275" xr:uid="{00000000-0005-0000-0000-0000941B0000}"/>
    <cellStyle name="Normal 2 3 4 4 5 2" xfId="15327" xr:uid="{00000000-0005-0000-0000-0000951B0000}"/>
    <cellStyle name="Normal 2 3 4 4 5 2 2" xfId="45649" xr:uid="{00000000-0005-0000-0000-0000961B0000}"/>
    <cellStyle name="Normal 2 3 4 4 5 2 3" xfId="30425" xr:uid="{00000000-0005-0000-0000-0000971B0000}"/>
    <cellStyle name="Normal 2 3 4 4 5 3" xfId="10307" xr:uid="{00000000-0005-0000-0000-0000981B0000}"/>
    <cellStyle name="Normal 2 3 4 4 5 3 2" xfId="40632" xr:uid="{00000000-0005-0000-0000-0000991B0000}"/>
    <cellStyle name="Normal 2 3 4 4 5 3 3" xfId="25408" xr:uid="{00000000-0005-0000-0000-00009A1B0000}"/>
    <cellStyle name="Normal 2 3 4 4 5 4" xfId="35619" xr:uid="{00000000-0005-0000-0000-00009B1B0000}"/>
    <cellStyle name="Normal 2 3 4 4 5 5" xfId="20395" xr:uid="{00000000-0005-0000-0000-00009C1B0000}"/>
    <cellStyle name="Normal 2 3 4 4 6" xfId="11985" xr:uid="{00000000-0005-0000-0000-00009D1B0000}"/>
    <cellStyle name="Normal 2 3 4 4 6 2" xfId="42307" xr:uid="{00000000-0005-0000-0000-00009E1B0000}"/>
    <cellStyle name="Normal 2 3 4 4 6 3" xfId="27083" xr:uid="{00000000-0005-0000-0000-00009F1B0000}"/>
    <cellStyle name="Normal 2 3 4 4 7" xfId="6964" xr:uid="{00000000-0005-0000-0000-0000A01B0000}"/>
    <cellStyle name="Normal 2 3 4 4 7 2" xfId="37290" xr:uid="{00000000-0005-0000-0000-0000A11B0000}"/>
    <cellStyle name="Normal 2 3 4 4 7 3" xfId="22066" xr:uid="{00000000-0005-0000-0000-0000A21B0000}"/>
    <cellStyle name="Normal 2 3 4 4 8" xfId="32278" xr:uid="{00000000-0005-0000-0000-0000A31B0000}"/>
    <cellStyle name="Normal 2 3 4 4 9" xfId="17053" xr:uid="{00000000-0005-0000-0000-0000A41B0000}"/>
    <cellStyle name="Normal 2 3 4 5" xfId="2098" xr:uid="{00000000-0005-0000-0000-0000A51B0000}"/>
    <cellStyle name="Normal 2 3 4 5 2" xfId="2939" xr:uid="{00000000-0005-0000-0000-0000A61B0000}"/>
    <cellStyle name="Normal 2 3 4 5 2 2" xfId="4629" xr:uid="{00000000-0005-0000-0000-0000A71B0000}"/>
    <cellStyle name="Normal 2 3 4 5 2 2 2" xfId="14702" xr:uid="{00000000-0005-0000-0000-0000A81B0000}"/>
    <cellStyle name="Normal 2 3 4 5 2 2 2 2" xfId="45024" xr:uid="{00000000-0005-0000-0000-0000A91B0000}"/>
    <cellStyle name="Normal 2 3 4 5 2 2 2 3" xfId="29800" xr:uid="{00000000-0005-0000-0000-0000AA1B0000}"/>
    <cellStyle name="Normal 2 3 4 5 2 2 3" xfId="9682" xr:uid="{00000000-0005-0000-0000-0000AB1B0000}"/>
    <cellStyle name="Normal 2 3 4 5 2 2 3 2" xfId="40007" xr:uid="{00000000-0005-0000-0000-0000AC1B0000}"/>
    <cellStyle name="Normal 2 3 4 5 2 2 3 3" xfId="24783" xr:uid="{00000000-0005-0000-0000-0000AD1B0000}"/>
    <cellStyle name="Normal 2 3 4 5 2 2 4" xfId="34994" xr:uid="{00000000-0005-0000-0000-0000AE1B0000}"/>
    <cellStyle name="Normal 2 3 4 5 2 2 5" xfId="19770" xr:uid="{00000000-0005-0000-0000-0000AF1B0000}"/>
    <cellStyle name="Normal 2 3 4 5 2 3" xfId="6321" xr:uid="{00000000-0005-0000-0000-0000B01B0000}"/>
    <cellStyle name="Normal 2 3 4 5 2 3 2" xfId="16373" xr:uid="{00000000-0005-0000-0000-0000B11B0000}"/>
    <cellStyle name="Normal 2 3 4 5 2 3 2 2" xfId="46695" xr:uid="{00000000-0005-0000-0000-0000B21B0000}"/>
    <cellStyle name="Normal 2 3 4 5 2 3 2 3" xfId="31471" xr:uid="{00000000-0005-0000-0000-0000B31B0000}"/>
    <cellStyle name="Normal 2 3 4 5 2 3 3" xfId="11353" xr:uid="{00000000-0005-0000-0000-0000B41B0000}"/>
    <cellStyle name="Normal 2 3 4 5 2 3 3 2" xfId="41678" xr:uid="{00000000-0005-0000-0000-0000B51B0000}"/>
    <cellStyle name="Normal 2 3 4 5 2 3 3 3" xfId="26454" xr:uid="{00000000-0005-0000-0000-0000B61B0000}"/>
    <cellStyle name="Normal 2 3 4 5 2 3 4" xfId="36665" xr:uid="{00000000-0005-0000-0000-0000B71B0000}"/>
    <cellStyle name="Normal 2 3 4 5 2 3 5" xfId="21441" xr:uid="{00000000-0005-0000-0000-0000B81B0000}"/>
    <cellStyle name="Normal 2 3 4 5 2 4" xfId="13031" xr:uid="{00000000-0005-0000-0000-0000B91B0000}"/>
    <cellStyle name="Normal 2 3 4 5 2 4 2" xfId="43353" xr:uid="{00000000-0005-0000-0000-0000BA1B0000}"/>
    <cellStyle name="Normal 2 3 4 5 2 4 3" xfId="28129" xr:uid="{00000000-0005-0000-0000-0000BB1B0000}"/>
    <cellStyle name="Normal 2 3 4 5 2 5" xfId="8010" xr:uid="{00000000-0005-0000-0000-0000BC1B0000}"/>
    <cellStyle name="Normal 2 3 4 5 2 5 2" xfId="38336" xr:uid="{00000000-0005-0000-0000-0000BD1B0000}"/>
    <cellStyle name="Normal 2 3 4 5 2 5 3" xfId="23112" xr:uid="{00000000-0005-0000-0000-0000BE1B0000}"/>
    <cellStyle name="Normal 2 3 4 5 2 6" xfId="33324" xr:uid="{00000000-0005-0000-0000-0000BF1B0000}"/>
    <cellStyle name="Normal 2 3 4 5 2 7" xfId="18099" xr:uid="{00000000-0005-0000-0000-0000C01B0000}"/>
    <cellStyle name="Normal 2 3 4 5 3" xfId="3792" xr:uid="{00000000-0005-0000-0000-0000C11B0000}"/>
    <cellStyle name="Normal 2 3 4 5 3 2" xfId="13866" xr:uid="{00000000-0005-0000-0000-0000C21B0000}"/>
    <cellStyle name="Normal 2 3 4 5 3 2 2" xfId="44188" xr:uid="{00000000-0005-0000-0000-0000C31B0000}"/>
    <cellStyle name="Normal 2 3 4 5 3 2 3" xfId="28964" xr:uid="{00000000-0005-0000-0000-0000C41B0000}"/>
    <cellStyle name="Normal 2 3 4 5 3 3" xfId="8846" xr:uid="{00000000-0005-0000-0000-0000C51B0000}"/>
    <cellStyle name="Normal 2 3 4 5 3 3 2" xfId="39171" xr:uid="{00000000-0005-0000-0000-0000C61B0000}"/>
    <cellStyle name="Normal 2 3 4 5 3 3 3" xfId="23947" xr:uid="{00000000-0005-0000-0000-0000C71B0000}"/>
    <cellStyle name="Normal 2 3 4 5 3 4" xfId="34158" xr:uid="{00000000-0005-0000-0000-0000C81B0000}"/>
    <cellStyle name="Normal 2 3 4 5 3 5" xfId="18934" xr:uid="{00000000-0005-0000-0000-0000C91B0000}"/>
    <cellStyle name="Normal 2 3 4 5 4" xfId="5485" xr:uid="{00000000-0005-0000-0000-0000CA1B0000}"/>
    <cellStyle name="Normal 2 3 4 5 4 2" xfId="15537" xr:uid="{00000000-0005-0000-0000-0000CB1B0000}"/>
    <cellStyle name="Normal 2 3 4 5 4 2 2" xfId="45859" xr:uid="{00000000-0005-0000-0000-0000CC1B0000}"/>
    <cellStyle name="Normal 2 3 4 5 4 2 3" xfId="30635" xr:uid="{00000000-0005-0000-0000-0000CD1B0000}"/>
    <cellStyle name="Normal 2 3 4 5 4 3" xfId="10517" xr:uid="{00000000-0005-0000-0000-0000CE1B0000}"/>
    <cellStyle name="Normal 2 3 4 5 4 3 2" xfId="40842" xr:uid="{00000000-0005-0000-0000-0000CF1B0000}"/>
    <cellStyle name="Normal 2 3 4 5 4 3 3" xfId="25618" xr:uid="{00000000-0005-0000-0000-0000D01B0000}"/>
    <cellStyle name="Normal 2 3 4 5 4 4" xfId="35829" xr:uid="{00000000-0005-0000-0000-0000D11B0000}"/>
    <cellStyle name="Normal 2 3 4 5 4 5" xfId="20605" xr:uid="{00000000-0005-0000-0000-0000D21B0000}"/>
    <cellStyle name="Normal 2 3 4 5 5" xfId="12195" xr:uid="{00000000-0005-0000-0000-0000D31B0000}"/>
    <cellStyle name="Normal 2 3 4 5 5 2" xfId="42517" xr:uid="{00000000-0005-0000-0000-0000D41B0000}"/>
    <cellStyle name="Normal 2 3 4 5 5 3" xfId="27293" xr:uid="{00000000-0005-0000-0000-0000D51B0000}"/>
    <cellStyle name="Normal 2 3 4 5 6" xfId="7174" xr:uid="{00000000-0005-0000-0000-0000D61B0000}"/>
    <cellStyle name="Normal 2 3 4 5 6 2" xfId="37500" xr:uid="{00000000-0005-0000-0000-0000D71B0000}"/>
    <cellStyle name="Normal 2 3 4 5 6 3" xfId="22276" xr:uid="{00000000-0005-0000-0000-0000D81B0000}"/>
    <cellStyle name="Normal 2 3 4 5 7" xfId="32488" xr:uid="{00000000-0005-0000-0000-0000D91B0000}"/>
    <cellStyle name="Normal 2 3 4 5 8" xfId="17263" xr:uid="{00000000-0005-0000-0000-0000DA1B0000}"/>
    <cellStyle name="Normal 2 3 4 6" xfId="2519" xr:uid="{00000000-0005-0000-0000-0000DB1B0000}"/>
    <cellStyle name="Normal 2 3 4 6 2" xfId="4211" xr:uid="{00000000-0005-0000-0000-0000DC1B0000}"/>
    <cellStyle name="Normal 2 3 4 6 2 2" xfId="14284" xr:uid="{00000000-0005-0000-0000-0000DD1B0000}"/>
    <cellStyle name="Normal 2 3 4 6 2 2 2" xfId="44606" xr:uid="{00000000-0005-0000-0000-0000DE1B0000}"/>
    <cellStyle name="Normal 2 3 4 6 2 2 3" xfId="29382" xr:uid="{00000000-0005-0000-0000-0000DF1B0000}"/>
    <cellStyle name="Normal 2 3 4 6 2 3" xfId="9264" xr:uid="{00000000-0005-0000-0000-0000E01B0000}"/>
    <cellStyle name="Normal 2 3 4 6 2 3 2" xfId="39589" xr:uid="{00000000-0005-0000-0000-0000E11B0000}"/>
    <cellStyle name="Normal 2 3 4 6 2 3 3" xfId="24365" xr:uid="{00000000-0005-0000-0000-0000E21B0000}"/>
    <cellStyle name="Normal 2 3 4 6 2 4" xfId="34576" xr:uid="{00000000-0005-0000-0000-0000E31B0000}"/>
    <cellStyle name="Normal 2 3 4 6 2 5" xfId="19352" xr:uid="{00000000-0005-0000-0000-0000E41B0000}"/>
    <cellStyle name="Normal 2 3 4 6 3" xfId="5903" xr:uid="{00000000-0005-0000-0000-0000E51B0000}"/>
    <cellStyle name="Normal 2 3 4 6 3 2" xfId="15955" xr:uid="{00000000-0005-0000-0000-0000E61B0000}"/>
    <cellStyle name="Normal 2 3 4 6 3 2 2" xfId="46277" xr:uid="{00000000-0005-0000-0000-0000E71B0000}"/>
    <cellStyle name="Normal 2 3 4 6 3 2 3" xfId="31053" xr:uid="{00000000-0005-0000-0000-0000E81B0000}"/>
    <cellStyle name="Normal 2 3 4 6 3 3" xfId="10935" xr:uid="{00000000-0005-0000-0000-0000E91B0000}"/>
    <cellStyle name="Normal 2 3 4 6 3 3 2" xfId="41260" xr:uid="{00000000-0005-0000-0000-0000EA1B0000}"/>
    <cellStyle name="Normal 2 3 4 6 3 3 3" xfId="26036" xr:uid="{00000000-0005-0000-0000-0000EB1B0000}"/>
    <cellStyle name="Normal 2 3 4 6 3 4" xfId="36247" xr:uid="{00000000-0005-0000-0000-0000EC1B0000}"/>
    <cellStyle name="Normal 2 3 4 6 3 5" xfId="21023" xr:uid="{00000000-0005-0000-0000-0000ED1B0000}"/>
    <cellStyle name="Normal 2 3 4 6 4" xfId="12613" xr:uid="{00000000-0005-0000-0000-0000EE1B0000}"/>
    <cellStyle name="Normal 2 3 4 6 4 2" xfId="42935" xr:uid="{00000000-0005-0000-0000-0000EF1B0000}"/>
    <cellStyle name="Normal 2 3 4 6 4 3" xfId="27711" xr:uid="{00000000-0005-0000-0000-0000F01B0000}"/>
    <cellStyle name="Normal 2 3 4 6 5" xfId="7592" xr:uid="{00000000-0005-0000-0000-0000F11B0000}"/>
    <cellStyle name="Normal 2 3 4 6 5 2" xfId="37918" xr:uid="{00000000-0005-0000-0000-0000F21B0000}"/>
    <cellStyle name="Normal 2 3 4 6 5 3" xfId="22694" xr:uid="{00000000-0005-0000-0000-0000F31B0000}"/>
    <cellStyle name="Normal 2 3 4 6 6" xfId="32906" xr:uid="{00000000-0005-0000-0000-0000F41B0000}"/>
    <cellStyle name="Normal 2 3 4 6 7" xfId="17681" xr:uid="{00000000-0005-0000-0000-0000F51B0000}"/>
    <cellStyle name="Normal 2 3 4 7" xfId="3370" xr:uid="{00000000-0005-0000-0000-0000F61B0000}"/>
    <cellStyle name="Normal 2 3 4 7 2" xfId="13448" xr:uid="{00000000-0005-0000-0000-0000F71B0000}"/>
    <cellStyle name="Normal 2 3 4 7 2 2" xfId="43770" xr:uid="{00000000-0005-0000-0000-0000F81B0000}"/>
    <cellStyle name="Normal 2 3 4 7 2 3" xfId="28546" xr:uid="{00000000-0005-0000-0000-0000F91B0000}"/>
    <cellStyle name="Normal 2 3 4 7 3" xfId="8428" xr:uid="{00000000-0005-0000-0000-0000FA1B0000}"/>
    <cellStyle name="Normal 2 3 4 7 3 2" xfId="38753" xr:uid="{00000000-0005-0000-0000-0000FB1B0000}"/>
    <cellStyle name="Normal 2 3 4 7 3 3" xfId="23529" xr:uid="{00000000-0005-0000-0000-0000FC1B0000}"/>
    <cellStyle name="Normal 2 3 4 7 4" xfId="33740" xr:uid="{00000000-0005-0000-0000-0000FD1B0000}"/>
    <cellStyle name="Normal 2 3 4 7 5" xfId="18516" xr:uid="{00000000-0005-0000-0000-0000FE1B0000}"/>
    <cellStyle name="Normal 2 3 4 8" xfId="5064" xr:uid="{00000000-0005-0000-0000-0000FF1B0000}"/>
    <cellStyle name="Normal 2 3 4 8 2" xfId="15119" xr:uid="{00000000-0005-0000-0000-0000001C0000}"/>
    <cellStyle name="Normal 2 3 4 8 2 2" xfId="45441" xr:uid="{00000000-0005-0000-0000-0000011C0000}"/>
    <cellStyle name="Normal 2 3 4 8 2 3" xfId="30217" xr:uid="{00000000-0005-0000-0000-0000021C0000}"/>
    <cellStyle name="Normal 2 3 4 8 3" xfId="10099" xr:uid="{00000000-0005-0000-0000-0000031C0000}"/>
    <cellStyle name="Normal 2 3 4 8 3 2" xfId="40424" xr:uid="{00000000-0005-0000-0000-0000041C0000}"/>
    <cellStyle name="Normal 2 3 4 8 3 3" xfId="25200" xr:uid="{00000000-0005-0000-0000-0000051C0000}"/>
    <cellStyle name="Normal 2 3 4 8 4" xfId="35411" xr:uid="{00000000-0005-0000-0000-0000061C0000}"/>
    <cellStyle name="Normal 2 3 4 8 5" xfId="20187" xr:uid="{00000000-0005-0000-0000-0000071C0000}"/>
    <cellStyle name="Normal 2 3 4 9" xfId="11775" xr:uid="{00000000-0005-0000-0000-0000081C0000}"/>
    <cellStyle name="Normal 2 3 4 9 2" xfId="42099" xr:uid="{00000000-0005-0000-0000-0000091C0000}"/>
    <cellStyle name="Normal 2 3 4 9 3" xfId="26875" xr:uid="{00000000-0005-0000-0000-00000A1C0000}"/>
    <cellStyle name="Normal 2 3 5" xfId="1426" xr:uid="{00000000-0005-0000-0000-00000B1C0000}"/>
    <cellStyle name="Normal 2 3 5 10" xfId="6755" xr:uid="{00000000-0005-0000-0000-00000C1C0000}"/>
    <cellStyle name="Normal 2 3 5 10 2" xfId="37083" xr:uid="{00000000-0005-0000-0000-00000D1C0000}"/>
    <cellStyle name="Normal 2 3 5 10 3" xfId="21859" xr:uid="{00000000-0005-0000-0000-00000E1C0000}"/>
    <cellStyle name="Normal 2 3 5 11" xfId="32074" xr:uid="{00000000-0005-0000-0000-00000F1C0000}"/>
    <cellStyle name="Normal 2 3 5 12" xfId="16844" xr:uid="{00000000-0005-0000-0000-0000101C0000}"/>
    <cellStyle name="Normal 2 3 5 13" xfId="47283" xr:uid="{00000000-0005-0000-0000-0000111C0000}"/>
    <cellStyle name="Normal 2 3 5 2" xfId="1719" xr:uid="{00000000-0005-0000-0000-0000121C0000}"/>
    <cellStyle name="Normal 2 3 5 2 10" xfId="32126" xr:uid="{00000000-0005-0000-0000-0000131C0000}"/>
    <cellStyle name="Normal 2 3 5 2 11" xfId="16898" xr:uid="{00000000-0005-0000-0000-0000141C0000}"/>
    <cellStyle name="Normal 2 3 5 2 2" xfId="1827" xr:uid="{00000000-0005-0000-0000-0000151C0000}"/>
    <cellStyle name="Normal 2 3 5 2 2 10" xfId="17002" xr:uid="{00000000-0005-0000-0000-0000161C0000}"/>
    <cellStyle name="Normal 2 3 5 2 2 2" xfId="2044" xr:uid="{00000000-0005-0000-0000-0000171C0000}"/>
    <cellStyle name="Normal 2 3 5 2 2 2 2" xfId="2465" xr:uid="{00000000-0005-0000-0000-0000181C0000}"/>
    <cellStyle name="Normal 2 3 5 2 2 2 2 2" xfId="3304" xr:uid="{00000000-0005-0000-0000-0000191C0000}"/>
    <cellStyle name="Normal 2 3 5 2 2 2 2 2 2" xfId="4994" xr:uid="{00000000-0005-0000-0000-00001A1C0000}"/>
    <cellStyle name="Normal 2 3 5 2 2 2 2 2 2 2" xfId="15067" xr:uid="{00000000-0005-0000-0000-00001B1C0000}"/>
    <cellStyle name="Normal 2 3 5 2 2 2 2 2 2 2 2" xfId="45389" xr:uid="{00000000-0005-0000-0000-00001C1C0000}"/>
    <cellStyle name="Normal 2 3 5 2 2 2 2 2 2 2 3" xfId="30165" xr:uid="{00000000-0005-0000-0000-00001D1C0000}"/>
    <cellStyle name="Normal 2 3 5 2 2 2 2 2 2 3" xfId="10047" xr:uid="{00000000-0005-0000-0000-00001E1C0000}"/>
    <cellStyle name="Normal 2 3 5 2 2 2 2 2 2 3 2" xfId="40372" xr:uid="{00000000-0005-0000-0000-00001F1C0000}"/>
    <cellStyle name="Normal 2 3 5 2 2 2 2 2 2 3 3" xfId="25148" xr:uid="{00000000-0005-0000-0000-0000201C0000}"/>
    <cellStyle name="Normal 2 3 5 2 2 2 2 2 2 4" xfId="35359" xr:uid="{00000000-0005-0000-0000-0000211C0000}"/>
    <cellStyle name="Normal 2 3 5 2 2 2 2 2 2 5" xfId="20135" xr:uid="{00000000-0005-0000-0000-0000221C0000}"/>
    <cellStyle name="Normal 2 3 5 2 2 2 2 2 3" xfId="6686" xr:uid="{00000000-0005-0000-0000-0000231C0000}"/>
    <cellStyle name="Normal 2 3 5 2 2 2 2 2 3 2" xfId="16738" xr:uid="{00000000-0005-0000-0000-0000241C0000}"/>
    <cellStyle name="Normal 2 3 5 2 2 2 2 2 3 2 2" xfId="47060" xr:uid="{00000000-0005-0000-0000-0000251C0000}"/>
    <cellStyle name="Normal 2 3 5 2 2 2 2 2 3 2 3" xfId="31836" xr:uid="{00000000-0005-0000-0000-0000261C0000}"/>
    <cellStyle name="Normal 2 3 5 2 2 2 2 2 3 3" xfId="11718" xr:uid="{00000000-0005-0000-0000-0000271C0000}"/>
    <cellStyle name="Normal 2 3 5 2 2 2 2 2 3 3 2" xfId="42043" xr:uid="{00000000-0005-0000-0000-0000281C0000}"/>
    <cellStyle name="Normal 2 3 5 2 2 2 2 2 3 3 3" xfId="26819" xr:uid="{00000000-0005-0000-0000-0000291C0000}"/>
    <cellStyle name="Normal 2 3 5 2 2 2 2 2 3 4" xfId="37030" xr:uid="{00000000-0005-0000-0000-00002A1C0000}"/>
    <cellStyle name="Normal 2 3 5 2 2 2 2 2 3 5" xfId="21806" xr:uid="{00000000-0005-0000-0000-00002B1C0000}"/>
    <cellStyle name="Normal 2 3 5 2 2 2 2 2 4" xfId="13396" xr:uid="{00000000-0005-0000-0000-00002C1C0000}"/>
    <cellStyle name="Normal 2 3 5 2 2 2 2 2 4 2" xfId="43718" xr:uid="{00000000-0005-0000-0000-00002D1C0000}"/>
    <cellStyle name="Normal 2 3 5 2 2 2 2 2 4 3" xfId="28494" xr:uid="{00000000-0005-0000-0000-00002E1C0000}"/>
    <cellStyle name="Normal 2 3 5 2 2 2 2 2 5" xfId="8375" xr:uid="{00000000-0005-0000-0000-00002F1C0000}"/>
    <cellStyle name="Normal 2 3 5 2 2 2 2 2 5 2" xfId="38701" xr:uid="{00000000-0005-0000-0000-0000301C0000}"/>
    <cellStyle name="Normal 2 3 5 2 2 2 2 2 5 3" xfId="23477" xr:uid="{00000000-0005-0000-0000-0000311C0000}"/>
    <cellStyle name="Normal 2 3 5 2 2 2 2 2 6" xfId="33689" xr:uid="{00000000-0005-0000-0000-0000321C0000}"/>
    <cellStyle name="Normal 2 3 5 2 2 2 2 2 7" xfId="18464" xr:uid="{00000000-0005-0000-0000-0000331C0000}"/>
    <cellStyle name="Normal 2 3 5 2 2 2 2 3" xfId="4157" xr:uid="{00000000-0005-0000-0000-0000341C0000}"/>
    <cellStyle name="Normal 2 3 5 2 2 2 2 3 2" xfId="14231" xr:uid="{00000000-0005-0000-0000-0000351C0000}"/>
    <cellStyle name="Normal 2 3 5 2 2 2 2 3 2 2" xfId="44553" xr:uid="{00000000-0005-0000-0000-0000361C0000}"/>
    <cellStyle name="Normal 2 3 5 2 2 2 2 3 2 3" xfId="29329" xr:uid="{00000000-0005-0000-0000-0000371C0000}"/>
    <cellStyle name="Normal 2 3 5 2 2 2 2 3 3" xfId="9211" xr:uid="{00000000-0005-0000-0000-0000381C0000}"/>
    <cellStyle name="Normal 2 3 5 2 2 2 2 3 3 2" xfId="39536" xr:uid="{00000000-0005-0000-0000-0000391C0000}"/>
    <cellStyle name="Normal 2 3 5 2 2 2 2 3 3 3" xfId="24312" xr:uid="{00000000-0005-0000-0000-00003A1C0000}"/>
    <cellStyle name="Normal 2 3 5 2 2 2 2 3 4" xfId="34523" xr:uid="{00000000-0005-0000-0000-00003B1C0000}"/>
    <cellStyle name="Normal 2 3 5 2 2 2 2 3 5" xfId="19299" xr:uid="{00000000-0005-0000-0000-00003C1C0000}"/>
    <cellStyle name="Normal 2 3 5 2 2 2 2 4" xfId="5850" xr:uid="{00000000-0005-0000-0000-00003D1C0000}"/>
    <cellStyle name="Normal 2 3 5 2 2 2 2 4 2" xfId="15902" xr:uid="{00000000-0005-0000-0000-00003E1C0000}"/>
    <cellStyle name="Normal 2 3 5 2 2 2 2 4 2 2" xfId="46224" xr:uid="{00000000-0005-0000-0000-00003F1C0000}"/>
    <cellStyle name="Normal 2 3 5 2 2 2 2 4 2 3" xfId="31000" xr:uid="{00000000-0005-0000-0000-0000401C0000}"/>
    <cellStyle name="Normal 2 3 5 2 2 2 2 4 3" xfId="10882" xr:uid="{00000000-0005-0000-0000-0000411C0000}"/>
    <cellStyle name="Normal 2 3 5 2 2 2 2 4 3 2" xfId="41207" xr:uid="{00000000-0005-0000-0000-0000421C0000}"/>
    <cellStyle name="Normal 2 3 5 2 2 2 2 4 3 3" xfId="25983" xr:uid="{00000000-0005-0000-0000-0000431C0000}"/>
    <cellStyle name="Normal 2 3 5 2 2 2 2 4 4" xfId="36194" xr:uid="{00000000-0005-0000-0000-0000441C0000}"/>
    <cellStyle name="Normal 2 3 5 2 2 2 2 4 5" xfId="20970" xr:uid="{00000000-0005-0000-0000-0000451C0000}"/>
    <cellStyle name="Normal 2 3 5 2 2 2 2 5" xfId="12560" xr:uid="{00000000-0005-0000-0000-0000461C0000}"/>
    <cellStyle name="Normal 2 3 5 2 2 2 2 5 2" xfId="42882" xr:uid="{00000000-0005-0000-0000-0000471C0000}"/>
    <cellStyle name="Normal 2 3 5 2 2 2 2 5 3" xfId="27658" xr:uid="{00000000-0005-0000-0000-0000481C0000}"/>
    <cellStyle name="Normal 2 3 5 2 2 2 2 6" xfId="7539" xr:uid="{00000000-0005-0000-0000-0000491C0000}"/>
    <cellStyle name="Normal 2 3 5 2 2 2 2 6 2" xfId="37865" xr:uid="{00000000-0005-0000-0000-00004A1C0000}"/>
    <cellStyle name="Normal 2 3 5 2 2 2 2 6 3" xfId="22641" xr:uid="{00000000-0005-0000-0000-00004B1C0000}"/>
    <cellStyle name="Normal 2 3 5 2 2 2 2 7" xfId="32853" xr:uid="{00000000-0005-0000-0000-00004C1C0000}"/>
    <cellStyle name="Normal 2 3 5 2 2 2 2 8" xfId="17628" xr:uid="{00000000-0005-0000-0000-00004D1C0000}"/>
    <cellStyle name="Normal 2 3 5 2 2 2 3" xfId="2886" xr:uid="{00000000-0005-0000-0000-00004E1C0000}"/>
    <cellStyle name="Normal 2 3 5 2 2 2 3 2" xfId="4576" xr:uid="{00000000-0005-0000-0000-00004F1C0000}"/>
    <cellStyle name="Normal 2 3 5 2 2 2 3 2 2" xfId="14649" xr:uid="{00000000-0005-0000-0000-0000501C0000}"/>
    <cellStyle name="Normal 2 3 5 2 2 2 3 2 2 2" xfId="44971" xr:uid="{00000000-0005-0000-0000-0000511C0000}"/>
    <cellStyle name="Normal 2 3 5 2 2 2 3 2 2 3" xfId="29747" xr:uid="{00000000-0005-0000-0000-0000521C0000}"/>
    <cellStyle name="Normal 2 3 5 2 2 2 3 2 3" xfId="9629" xr:uid="{00000000-0005-0000-0000-0000531C0000}"/>
    <cellStyle name="Normal 2 3 5 2 2 2 3 2 3 2" xfId="39954" xr:uid="{00000000-0005-0000-0000-0000541C0000}"/>
    <cellStyle name="Normal 2 3 5 2 2 2 3 2 3 3" xfId="24730" xr:uid="{00000000-0005-0000-0000-0000551C0000}"/>
    <cellStyle name="Normal 2 3 5 2 2 2 3 2 4" xfId="34941" xr:uid="{00000000-0005-0000-0000-0000561C0000}"/>
    <cellStyle name="Normal 2 3 5 2 2 2 3 2 5" xfId="19717" xr:uid="{00000000-0005-0000-0000-0000571C0000}"/>
    <cellStyle name="Normal 2 3 5 2 2 2 3 3" xfId="6268" xr:uid="{00000000-0005-0000-0000-0000581C0000}"/>
    <cellStyle name="Normal 2 3 5 2 2 2 3 3 2" xfId="16320" xr:uid="{00000000-0005-0000-0000-0000591C0000}"/>
    <cellStyle name="Normal 2 3 5 2 2 2 3 3 2 2" xfId="46642" xr:uid="{00000000-0005-0000-0000-00005A1C0000}"/>
    <cellStyle name="Normal 2 3 5 2 2 2 3 3 2 3" xfId="31418" xr:uid="{00000000-0005-0000-0000-00005B1C0000}"/>
    <cellStyle name="Normal 2 3 5 2 2 2 3 3 3" xfId="11300" xr:uid="{00000000-0005-0000-0000-00005C1C0000}"/>
    <cellStyle name="Normal 2 3 5 2 2 2 3 3 3 2" xfId="41625" xr:uid="{00000000-0005-0000-0000-00005D1C0000}"/>
    <cellStyle name="Normal 2 3 5 2 2 2 3 3 3 3" xfId="26401" xr:uid="{00000000-0005-0000-0000-00005E1C0000}"/>
    <cellStyle name="Normal 2 3 5 2 2 2 3 3 4" xfId="36612" xr:uid="{00000000-0005-0000-0000-00005F1C0000}"/>
    <cellStyle name="Normal 2 3 5 2 2 2 3 3 5" xfId="21388" xr:uid="{00000000-0005-0000-0000-0000601C0000}"/>
    <cellStyle name="Normal 2 3 5 2 2 2 3 4" xfId="12978" xr:uid="{00000000-0005-0000-0000-0000611C0000}"/>
    <cellStyle name="Normal 2 3 5 2 2 2 3 4 2" xfId="43300" xr:uid="{00000000-0005-0000-0000-0000621C0000}"/>
    <cellStyle name="Normal 2 3 5 2 2 2 3 4 3" xfId="28076" xr:uid="{00000000-0005-0000-0000-0000631C0000}"/>
    <cellStyle name="Normal 2 3 5 2 2 2 3 5" xfId="7957" xr:uid="{00000000-0005-0000-0000-0000641C0000}"/>
    <cellStyle name="Normal 2 3 5 2 2 2 3 5 2" xfId="38283" xr:uid="{00000000-0005-0000-0000-0000651C0000}"/>
    <cellStyle name="Normal 2 3 5 2 2 2 3 5 3" xfId="23059" xr:uid="{00000000-0005-0000-0000-0000661C0000}"/>
    <cellStyle name="Normal 2 3 5 2 2 2 3 6" xfId="33271" xr:uid="{00000000-0005-0000-0000-0000671C0000}"/>
    <cellStyle name="Normal 2 3 5 2 2 2 3 7" xfId="18046" xr:uid="{00000000-0005-0000-0000-0000681C0000}"/>
    <cellStyle name="Normal 2 3 5 2 2 2 4" xfId="3739" xr:uid="{00000000-0005-0000-0000-0000691C0000}"/>
    <cellStyle name="Normal 2 3 5 2 2 2 4 2" xfId="13813" xr:uid="{00000000-0005-0000-0000-00006A1C0000}"/>
    <cellStyle name="Normal 2 3 5 2 2 2 4 2 2" xfId="44135" xr:uid="{00000000-0005-0000-0000-00006B1C0000}"/>
    <cellStyle name="Normal 2 3 5 2 2 2 4 2 3" xfId="28911" xr:uid="{00000000-0005-0000-0000-00006C1C0000}"/>
    <cellStyle name="Normal 2 3 5 2 2 2 4 3" xfId="8793" xr:uid="{00000000-0005-0000-0000-00006D1C0000}"/>
    <cellStyle name="Normal 2 3 5 2 2 2 4 3 2" xfId="39118" xr:uid="{00000000-0005-0000-0000-00006E1C0000}"/>
    <cellStyle name="Normal 2 3 5 2 2 2 4 3 3" xfId="23894" xr:uid="{00000000-0005-0000-0000-00006F1C0000}"/>
    <cellStyle name="Normal 2 3 5 2 2 2 4 4" xfId="34105" xr:uid="{00000000-0005-0000-0000-0000701C0000}"/>
    <cellStyle name="Normal 2 3 5 2 2 2 4 5" xfId="18881" xr:uid="{00000000-0005-0000-0000-0000711C0000}"/>
    <cellStyle name="Normal 2 3 5 2 2 2 5" xfId="5432" xr:uid="{00000000-0005-0000-0000-0000721C0000}"/>
    <cellStyle name="Normal 2 3 5 2 2 2 5 2" xfId="15484" xr:uid="{00000000-0005-0000-0000-0000731C0000}"/>
    <cellStyle name="Normal 2 3 5 2 2 2 5 2 2" xfId="45806" xr:uid="{00000000-0005-0000-0000-0000741C0000}"/>
    <cellStyle name="Normal 2 3 5 2 2 2 5 2 3" xfId="30582" xr:uid="{00000000-0005-0000-0000-0000751C0000}"/>
    <cellStyle name="Normal 2 3 5 2 2 2 5 3" xfId="10464" xr:uid="{00000000-0005-0000-0000-0000761C0000}"/>
    <cellStyle name="Normal 2 3 5 2 2 2 5 3 2" xfId="40789" xr:uid="{00000000-0005-0000-0000-0000771C0000}"/>
    <cellStyle name="Normal 2 3 5 2 2 2 5 3 3" xfId="25565" xr:uid="{00000000-0005-0000-0000-0000781C0000}"/>
    <cellStyle name="Normal 2 3 5 2 2 2 5 4" xfId="35776" xr:uid="{00000000-0005-0000-0000-0000791C0000}"/>
    <cellStyle name="Normal 2 3 5 2 2 2 5 5" xfId="20552" xr:uid="{00000000-0005-0000-0000-00007A1C0000}"/>
    <cellStyle name="Normal 2 3 5 2 2 2 6" xfId="12142" xr:uid="{00000000-0005-0000-0000-00007B1C0000}"/>
    <cellStyle name="Normal 2 3 5 2 2 2 6 2" xfId="42464" xr:uid="{00000000-0005-0000-0000-00007C1C0000}"/>
    <cellStyle name="Normal 2 3 5 2 2 2 6 3" xfId="27240" xr:uid="{00000000-0005-0000-0000-00007D1C0000}"/>
    <cellStyle name="Normal 2 3 5 2 2 2 7" xfId="7121" xr:uid="{00000000-0005-0000-0000-00007E1C0000}"/>
    <cellStyle name="Normal 2 3 5 2 2 2 7 2" xfId="37447" xr:uid="{00000000-0005-0000-0000-00007F1C0000}"/>
    <cellStyle name="Normal 2 3 5 2 2 2 7 3" xfId="22223" xr:uid="{00000000-0005-0000-0000-0000801C0000}"/>
    <cellStyle name="Normal 2 3 5 2 2 2 8" xfId="32435" xr:uid="{00000000-0005-0000-0000-0000811C0000}"/>
    <cellStyle name="Normal 2 3 5 2 2 2 9" xfId="17210" xr:uid="{00000000-0005-0000-0000-0000821C0000}"/>
    <cellStyle name="Normal 2 3 5 2 2 3" xfId="2257" xr:uid="{00000000-0005-0000-0000-0000831C0000}"/>
    <cellStyle name="Normal 2 3 5 2 2 3 2" xfId="3096" xr:uid="{00000000-0005-0000-0000-0000841C0000}"/>
    <cellStyle name="Normal 2 3 5 2 2 3 2 2" xfId="4786" xr:uid="{00000000-0005-0000-0000-0000851C0000}"/>
    <cellStyle name="Normal 2 3 5 2 2 3 2 2 2" xfId="14859" xr:uid="{00000000-0005-0000-0000-0000861C0000}"/>
    <cellStyle name="Normal 2 3 5 2 2 3 2 2 2 2" xfId="45181" xr:uid="{00000000-0005-0000-0000-0000871C0000}"/>
    <cellStyle name="Normal 2 3 5 2 2 3 2 2 2 3" xfId="29957" xr:uid="{00000000-0005-0000-0000-0000881C0000}"/>
    <cellStyle name="Normal 2 3 5 2 2 3 2 2 3" xfId="9839" xr:uid="{00000000-0005-0000-0000-0000891C0000}"/>
    <cellStyle name="Normal 2 3 5 2 2 3 2 2 3 2" xfId="40164" xr:uid="{00000000-0005-0000-0000-00008A1C0000}"/>
    <cellStyle name="Normal 2 3 5 2 2 3 2 2 3 3" xfId="24940" xr:uid="{00000000-0005-0000-0000-00008B1C0000}"/>
    <cellStyle name="Normal 2 3 5 2 2 3 2 2 4" xfId="35151" xr:uid="{00000000-0005-0000-0000-00008C1C0000}"/>
    <cellStyle name="Normal 2 3 5 2 2 3 2 2 5" xfId="19927" xr:uid="{00000000-0005-0000-0000-00008D1C0000}"/>
    <cellStyle name="Normal 2 3 5 2 2 3 2 3" xfId="6478" xr:uid="{00000000-0005-0000-0000-00008E1C0000}"/>
    <cellStyle name="Normal 2 3 5 2 2 3 2 3 2" xfId="16530" xr:uid="{00000000-0005-0000-0000-00008F1C0000}"/>
    <cellStyle name="Normal 2 3 5 2 2 3 2 3 2 2" xfId="46852" xr:uid="{00000000-0005-0000-0000-0000901C0000}"/>
    <cellStyle name="Normal 2 3 5 2 2 3 2 3 2 3" xfId="31628" xr:uid="{00000000-0005-0000-0000-0000911C0000}"/>
    <cellStyle name="Normal 2 3 5 2 2 3 2 3 3" xfId="11510" xr:uid="{00000000-0005-0000-0000-0000921C0000}"/>
    <cellStyle name="Normal 2 3 5 2 2 3 2 3 3 2" xfId="41835" xr:uid="{00000000-0005-0000-0000-0000931C0000}"/>
    <cellStyle name="Normal 2 3 5 2 2 3 2 3 3 3" xfId="26611" xr:uid="{00000000-0005-0000-0000-0000941C0000}"/>
    <cellStyle name="Normal 2 3 5 2 2 3 2 3 4" xfId="36822" xr:uid="{00000000-0005-0000-0000-0000951C0000}"/>
    <cellStyle name="Normal 2 3 5 2 2 3 2 3 5" xfId="21598" xr:uid="{00000000-0005-0000-0000-0000961C0000}"/>
    <cellStyle name="Normal 2 3 5 2 2 3 2 4" xfId="13188" xr:uid="{00000000-0005-0000-0000-0000971C0000}"/>
    <cellStyle name="Normal 2 3 5 2 2 3 2 4 2" xfId="43510" xr:uid="{00000000-0005-0000-0000-0000981C0000}"/>
    <cellStyle name="Normal 2 3 5 2 2 3 2 4 3" xfId="28286" xr:uid="{00000000-0005-0000-0000-0000991C0000}"/>
    <cellStyle name="Normal 2 3 5 2 2 3 2 5" xfId="8167" xr:uid="{00000000-0005-0000-0000-00009A1C0000}"/>
    <cellStyle name="Normal 2 3 5 2 2 3 2 5 2" xfId="38493" xr:uid="{00000000-0005-0000-0000-00009B1C0000}"/>
    <cellStyle name="Normal 2 3 5 2 2 3 2 5 3" xfId="23269" xr:uid="{00000000-0005-0000-0000-00009C1C0000}"/>
    <cellStyle name="Normal 2 3 5 2 2 3 2 6" xfId="33481" xr:uid="{00000000-0005-0000-0000-00009D1C0000}"/>
    <cellStyle name="Normal 2 3 5 2 2 3 2 7" xfId="18256" xr:uid="{00000000-0005-0000-0000-00009E1C0000}"/>
    <cellStyle name="Normal 2 3 5 2 2 3 3" xfId="3949" xr:uid="{00000000-0005-0000-0000-00009F1C0000}"/>
    <cellStyle name="Normal 2 3 5 2 2 3 3 2" xfId="14023" xr:uid="{00000000-0005-0000-0000-0000A01C0000}"/>
    <cellStyle name="Normal 2 3 5 2 2 3 3 2 2" xfId="44345" xr:uid="{00000000-0005-0000-0000-0000A11C0000}"/>
    <cellStyle name="Normal 2 3 5 2 2 3 3 2 3" xfId="29121" xr:uid="{00000000-0005-0000-0000-0000A21C0000}"/>
    <cellStyle name="Normal 2 3 5 2 2 3 3 3" xfId="9003" xr:uid="{00000000-0005-0000-0000-0000A31C0000}"/>
    <cellStyle name="Normal 2 3 5 2 2 3 3 3 2" xfId="39328" xr:uid="{00000000-0005-0000-0000-0000A41C0000}"/>
    <cellStyle name="Normal 2 3 5 2 2 3 3 3 3" xfId="24104" xr:uid="{00000000-0005-0000-0000-0000A51C0000}"/>
    <cellStyle name="Normal 2 3 5 2 2 3 3 4" xfId="34315" xr:uid="{00000000-0005-0000-0000-0000A61C0000}"/>
    <cellStyle name="Normal 2 3 5 2 2 3 3 5" xfId="19091" xr:uid="{00000000-0005-0000-0000-0000A71C0000}"/>
    <cellStyle name="Normal 2 3 5 2 2 3 4" xfId="5642" xr:uid="{00000000-0005-0000-0000-0000A81C0000}"/>
    <cellStyle name="Normal 2 3 5 2 2 3 4 2" xfId="15694" xr:uid="{00000000-0005-0000-0000-0000A91C0000}"/>
    <cellStyle name="Normal 2 3 5 2 2 3 4 2 2" xfId="46016" xr:uid="{00000000-0005-0000-0000-0000AA1C0000}"/>
    <cellStyle name="Normal 2 3 5 2 2 3 4 2 3" xfId="30792" xr:uid="{00000000-0005-0000-0000-0000AB1C0000}"/>
    <cellStyle name="Normal 2 3 5 2 2 3 4 3" xfId="10674" xr:uid="{00000000-0005-0000-0000-0000AC1C0000}"/>
    <cellStyle name="Normal 2 3 5 2 2 3 4 3 2" xfId="40999" xr:uid="{00000000-0005-0000-0000-0000AD1C0000}"/>
    <cellStyle name="Normal 2 3 5 2 2 3 4 3 3" xfId="25775" xr:uid="{00000000-0005-0000-0000-0000AE1C0000}"/>
    <cellStyle name="Normal 2 3 5 2 2 3 4 4" xfId="35986" xr:uid="{00000000-0005-0000-0000-0000AF1C0000}"/>
    <cellStyle name="Normal 2 3 5 2 2 3 4 5" xfId="20762" xr:uid="{00000000-0005-0000-0000-0000B01C0000}"/>
    <cellStyle name="Normal 2 3 5 2 2 3 5" xfId="12352" xr:uid="{00000000-0005-0000-0000-0000B11C0000}"/>
    <cellStyle name="Normal 2 3 5 2 2 3 5 2" xfId="42674" xr:uid="{00000000-0005-0000-0000-0000B21C0000}"/>
    <cellStyle name="Normal 2 3 5 2 2 3 5 3" xfId="27450" xr:uid="{00000000-0005-0000-0000-0000B31C0000}"/>
    <cellStyle name="Normal 2 3 5 2 2 3 6" xfId="7331" xr:uid="{00000000-0005-0000-0000-0000B41C0000}"/>
    <cellStyle name="Normal 2 3 5 2 2 3 6 2" xfId="37657" xr:uid="{00000000-0005-0000-0000-0000B51C0000}"/>
    <cellStyle name="Normal 2 3 5 2 2 3 6 3" xfId="22433" xr:uid="{00000000-0005-0000-0000-0000B61C0000}"/>
    <cellStyle name="Normal 2 3 5 2 2 3 7" xfId="32645" xr:uid="{00000000-0005-0000-0000-0000B71C0000}"/>
    <cellStyle name="Normal 2 3 5 2 2 3 8" xfId="17420" xr:uid="{00000000-0005-0000-0000-0000B81C0000}"/>
    <cellStyle name="Normal 2 3 5 2 2 4" xfId="2678" xr:uid="{00000000-0005-0000-0000-0000B91C0000}"/>
    <cellStyle name="Normal 2 3 5 2 2 4 2" xfId="4368" xr:uid="{00000000-0005-0000-0000-0000BA1C0000}"/>
    <cellStyle name="Normal 2 3 5 2 2 4 2 2" xfId="14441" xr:uid="{00000000-0005-0000-0000-0000BB1C0000}"/>
    <cellStyle name="Normal 2 3 5 2 2 4 2 2 2" xfId="44763" xr:uid="{00000000-0005-0000-0000-0000BC1C0000}"/>
    <cellStyle name="Normal 2 3 5 2 2 4 2 2 3" xfId="29539" xr:uid="{00000000-0005-0000-0000-0000BD1C0000}"/>
    <cellStyle name="Normal 2 3 5 2 2 4 2 3" xfId="9421" xr:uid="{00000000-0005-0000-0000-0000BE1C0000}"/>
    <cellStyle name="Normal 2 3 5 2 2 4 2 3 2" xfId="39746" xr:uid="{00000000-0005-0000-0000-0000BF1C0000}"/>
    <cellStyle name="Normal 2 3 5 2 2 4 2 3 3" xfId="24522" xr:uid="{00000000-0005-0000-0000-0000C01C0000}"/>
    <cellStyle name="Normal 2 3 5 2 2 4 2 4" xfId="34733" xr:uid="{00000000-0005-0000-0000-0000C11C0000}"/>
    <cellStyle name="Normal 2 3 5 2 2 4 2 5" xfId="19509" xr:uid="{00000000-0005-0000-0000-0000C21C0000}"/>
    <cellStyle name="Normal 2 3 5 2 2 4 3" xfId="6060" xr:uid="{00000000-0005-0000-0000-0000C31C0000}"/>
    <cellStyle name="Normal 2 3 5 2 2 4 3 2" xfId="16112" xr:uid="{00000000-0005-0000-0000-0000C41C0000}"/>
    <cellStyle name="Normal 2 3 5 2 2 4 3 2 2" xfId="46434" xr:uid="{00000000-0005-0000-0000-0000C51C0000}"/>
    <cellStyle name="Normal 2 3 5 2 2 4 3 2 3" xfId="31210" xr:uid="{00000000-0005-0000-0000-0000C61C0000}"/>
    <cellStyle name="Normal 2 3 5 2 2 4 3 3" xfId="11092" xr:uid="{00000000-0005-0000-0000-0000C71C0000}"/>
    <cellStyle name="Normal 2 3 5 2 2 4 3 3 2" xfId="41417" xr:uid="{00000000-0005-0000-0000-0000C81C0000}"/>
    <cellStyle name="Normal 2 3 5 2 2 4 3 3 3" xfId="26193" xr:uid="{00000000-0005-0000-0000-0000C91C0000}"/>
    <cellStyle name="Normal 2 3 5 2 2 4 3 4" xfId="36404" xr:uid="{00000000-0005-0000-0000-0000CA1C0000}"/>
    <cellStyle name="Normal 2 3 5 2 2 4 3 5" xfId="21180" xr:uid="{00000000-0005-0000-0000-0000CB1C0000}"/>
    <cellStyle name="Normal 2 3 5 2 2 4 4" xfId="12770" xr:uid="{00000000-0005-0000-0000-0000CC1C0000}"/>
    <cellStyle name="Normal 2 3 5 2 2 4 4 2" xfId="43092" xr:uid="{00000000-0005-0000-0000-0000CD1C0000}"/>
    <cellStyle name="Normal 2 3 5 2 2 4 4 3" xfId="27868" xr:uid="{00000000-0005-0000-0000-0000CE1C0000}"/>
    <cellStyle name="Normal 2 3 5 2 2 4 5" xfId="7749" xr:uid="{00000000-0005-0000-0000-0000CF1C0000}"/>
    <cellStyle name="Normal 2 3 5 2 2 4 5 2" xfId="38075" xr:uid="{00000000-0005-0000-0000-0000D01C0000}"/>
    <cellStyle name="Normal 2 3 5 2 2 4 5 3" xfId="22851" xr:uid="{00000000-0005-0000-0000-0000D11C0000}"/>
    <cellStyle name="Normal 2 3 5 2 2 4 6" xfId="33063" xr:uid="{00000000-0005-0000-0000-0000D21C0000}"/>
    <cellStyle name="Normal 2 3 5 2 2 4 7" xfId="17838" xr:uid="{00000000-0005-0000-0000-0000D31C0000}"/>
    <cellStyle name="Normal 2 3 5 2 2 5" xfId="3531" xr:uid="{00000000-0005-0000-0000-0000D41C0000}"/>
    <cellStyle name="Normal 2 3 5 2 2 5 2" xfId="13605" xr:uid="{00000000-0005-0000-0000-0000D51C0000}"/>
    <cellStyle name="Normal 2 3 5 2 2 5 2 2" xfId="43927" xr:uid="{00000000-0005-0000-0000-0000D61C0000}"/>
    <cellStyle name="Normal 2 3 5 2 2 5 2 3" xfId="28703" xr:uid="{00000000-0005-0000-0000-0000D71C0000}"/>
    <cellStyle name="Normal 2 3 5 2 2 5 3" xfId="8585" xr:uid="{00000000-0005-0000-0000-0000D81C0000}"/>
    <cellStyle name="Normal 2 3 5 2 2 5 3 2" xfId="38910" xr:uid="{00000000-0005-0000-0000-0000D91C0000}"/>
    <cellStyle name="Normal 2 3 5 2 2 5 3 3" xfId="23686" xr:uid="{00000000-0005-0000-0000-0000DA1C0000}"/>
    <cellStyle name="Normal 2 3 5 2 2 5 4" xfId="33897" xr:uid="{00000000-0005-0000-0000-0000DB1C0000}"/>
    <cellStyle name="Normal 2 3 5 2 2 5 5" xfId="18673" xr:uid="{00000000-0005-0000-0000-0000DC1C0000}"/>
    <cellStyle name="Normal 2 3 5 2 2 6" xfId="5224" xr:uid="{00000000-0005-0000-0000-0000DD1C0000}"/>
    <cellStyle name="Normal 2 3 5 2 2 6 2" xfId="15276" xr:uid="{00000000-0005-0000-0000-0000DE1C0000}"/>
    <cellStyle name="Normal 2 3 5 2 2 6 2 2" xfId="45598" xr:uid="{00000000-0005-0000-0000-0000DF1C0000}"/>
    <cellStyle name="Normal 2 3 5 2 2 6 2 3" xfId="30374" xr:uid="{00000000-0005-0000-0000-0000E01C0000}"/>
    <cellStyle name="Normal 2 3 5 2 2 6 3" xfId="10256" xr:uid="{00000000-0005-0000-0000-0000E11C0000}"/>
    <cellStyle name="Normal 2 3 5 2 2 6 3 2" xfId="40581" xr:uid="{00000000-0005-0000-0000-0000E21C0000}"/>
    <cellStyle name="Normal 2 3 5 2 2 6 3 3" xfId="25357" xr:uid="{00000000-0005-0000-0000-0000E31C0000}"/>
    <cellStyle name="Normal 2 3 5 2 2 6 4" xfId="35568" xr:uid="{00000000-0005-0000-0000-0000E41C0000}"/>
    <cellStyle name="Normal 2 3 5 2 2 6 5" xfId="20344" xr:uid="{00000000-0005-0000-0000-0000E51C0000}"/>
    <cellStyle name="Normal 2 3 5 2 2 7" xfId="11934" xr:uid="{00000000-0005-0000-0000-0000E61C0000}"/>
    <cellStyle name="Normal 2 3 5 2 2 7 2" xfId="42256" xr:uid="{00000000-0005-0000-0000-0000E71C0000}"/>
    <cellStyle name="Normal 2 3 5 2 2 7 3" xfId="27032" xr:uid="{00000000-0005-0000-0000-0000E81C0000}"/>
    <cellStyle name="Normal 2 3 5 2 2 8" xfId="6913" xr:uid="{00000000-0005-0000-0000-0000E91C0000}"/>
    <cellStyle name="Normal 2 3 5 2 2 8 2" xfId="37239" xr:uid="{00000000-0005-0000-0000-0000EA1C0000}"/>
    <cellStyle name="Normal 2 3 5 2 2 8 3" xfId="22015" xr:uid="{00000000-0005-0000-0000-0000EB1C0000}"/>
    <cellStyle name="Normal 2 3 5 2 2 9" xfId="32227" xr:uid="{00000000-0005-0000-0000-0000EC1C0000}"/>
    <cellStyle name="Normal 2 3 5 2 3" xfId="1940" xr:uid="{00000000-0005-0000-0000-0000ED1C0000}"/>
    <cellStyle name="Normal 2 3 5 2 3 2" xfId="2361" xr:uid="{00000000-0005-0000-0000-0000EE1C0000}"/>
    <cellStyle name="Normal 2 3 5 2 3 2 2" xfId="3200" xr:uid="{00000000-0005-0000-0000-0000EF1C0000}"/>
    <cellStyle name="Normal 2 3 5 2 3 2 2 2" xfId="4890" xr:uid="{00000000-0005-0000-0000-0000F01C0000}"/>
    <cellStyle name="Normal 2 3 5 2 3 2 2 2 2" xfId="14963" xr:uid="{00000000-0005-0000-0000-0000F11C0000}"/>
    <cellStyle name="Normal 2 3 5 2 3 2 2 2 2 2" xfId="45285" xr:uid="{00000000-0005-0000-0000-0000F21C0000}"/>
    <cellStyle name="Normal 2 3 5 2 3 2 2 2 2 3" xfId="30061" xr:uid="{00000000-0005-0000-0000-0000F31C0000}"/>
    <cellStyle name="Normal 2 3 5 2 3 2 2 2 3" xfId="9943" xr:uid="{00000000-0005-0000-0000-0000F41C0000}"/>
    <cellStyle name="Normal 2 3 5 2 3 2 2 2 3 2" xfId="40268" xr:uid="{00000000-0005-0000-0000-0000F51C0000}"/>
    <cellStyle name="Normal 2 3 5 2 3 2 2 2 3 3" xfId="25044" xr:uid="{00000000-0005-0000-0000-0000F61C0000}"/>
    <cellStyle name="Normal 2 3 5 2 3 2 2 2 4" xfId="35255" xr:uid="{00000000-0005-0000-0000-0000F71C0000}"/>
    <cellStyle name="Normal 2 3 5 2 3 2 2 2 5" xfId="20031" xr:uid="{00000000-0005-0000-0000-0000F81C0000}"/>
    <cellStyle name="Normal 2 3 5 2 3 2 2 3" xfId="6582" xr:uid="{00000000-0005-0000-0000-0000F91C0000}"/>
    <cellStyle name="Normal 2 3 5 2 3 2 2 3 2" xfId="16634" xr:uid="{00000000-0005-0000-0000-0000FA1C0000}"/>
    <cellStyle name="Normal 2 3 5 2 3 2 2 3 2 2" xfId="46956" xr:uid="{00000000-0005-0000-0000-0000FB1C0000}"/>
    <cellStyle name="Normal 2 3 5 2 3 2 2 3 2 3" xfId="31732" xr:uid="{00000000-0005-0000-0000-0000FC1C0000}"/>
    <cellStyle name="Normal 2 3 5 2 3 2 2 3 3" xfId="11614" xr:uid="{00000000-0005-0000-0000-0000FD1C0000}"/>
    <cellStyle name="Normal 2 3 5 2 3 2 2 3 3 2" xfId="41939" xr:uid="{00000000-0005-0000-0000-0000FE1C0000}"/>
    <cellStyle name="Normal 2 3 5 2 3 2 2 3 3 3" xfId="26715" xr:uid="{00000000-0005-0000-0000-0000FF1C0000}"/>
    <cellStyle name="Normal 2 3 5 2 3 2 2 3 4" xfId="36926" xr:uid="{00000000-0005-0000-0000-0000001D0000}"/>
    <cellStyle name="Normal 2 3 5 2 3 2 2 3 5" xfId="21702" xr:uid="{00000000-0005-0000-0000-0000011D0000}"/>
    <cellStyle name="Normal 2 3 5 2 3 2 2 4" xfId="13292" xr:uid="{00000000-0005-0000-0000-0000021D0000}"/>
    <cellStyle name="Normal 2 3 5 2 3 2 2 4 2" xfId="43614" xr:uid="{00000000-0005-0000-0000-0000031D0000}"/>
    <cellStyle name="Normal 2 3 5 2 3 2 2 4 3" xfId="28390" xr:uid="{00000000-0005-0000-0000-0000041D0000}"/>
    <cellStyle name="Normal 2 3 5 2 3 2 2 5" xfId="8271" xr:uid="{00000000-0005-0000-0000-0000051D0000}"/>
    <cellStyle name="Normal 2 3 5 2 3 2 2 5 2" xfId="38597" xr:uid="{00000000-0005-0000-0000-0000061D0000}"/>
    <cellStyle name="Normal 2 3 5 2 3 2 2 5 3" xfId="23373" xr:uid="{00000000-0005-0000-0000-0000071D0000}"/>
    <cellStyle name="Normal 2 3 5 2 3 2 2 6" xfId="33585" xr:uid="{00000000-0005-0000-0000-0000081D0000}"/>
    <cellStyle name="Normal 2 3 5 2 3 2 2 7" xfId="18360" xr:uid="{00000000-0005-0000-0000-0000091D0000}"/>
    <cellStyle name="Normal 2 3 5 2 3 2 3" xfId="4053" xr:uid="{00000000-0005-0000-0000-00000A1D0000}"/>
    <cellStyle name="Normal 2 3 5 2 3 2 3 2" xfId="14127" xr:uid="{00000000-0005-0000-0000-00000B1D0000}"/>
    <cellStyle name="Normal 2 3 5 2 3 2 3 2 2" xfId="44449" xr:uid="{00000000-0005-0000-0000-00000C1D0000}"/>
    <cellStyle name="Normal 2 3 5 2 3 2 3 2 3" xfId="29225" xr:uid="{00000000-0005-0000-0000-00000D1D0000}"/>
    <cellStyle name="Normal 2 3 5 2 3 2 3 3" xfId="9107" xr:uid="{00000000-0005-0000-0000-00000E1D0000}"/>
    <cellStyle name="Normal 2 3 5 2 3 2 3 3 2" xfId="39432" xr:uid="{00000000-0005-0000-0000-00000F1D0000}"/>
    <cellStyle name="Normal 2 3 5 2 3 2 3 3 3" xfId="24208" xr:uid="{00000000-0005-0000-0000-0000101D0000}"/>
    <cellStyle name="Normal 2 3 5 2 3 2 3 4" xfId="34419" xr:uid="{00000000-0005-0000-0000-0000111D0000}"/>
    <cellStyle name="Normal 2 3 5 2 3 2 3 5" xfId="19195" xr:uid="{00000000-0005-0000-0000-0000121D0000}"/>
    <cellStyle name="Normal 2 3 5 2 3 2 4" xfId="5746" xr:uid="{00000000-0005-0000-0000-0000131D0000}"/>
    <cellStyle name="Normal 2 3 5 2 3 2 4 2" xfId="15798" xr:uid="{00000000-0005-0000-0000-0000141D0000}"/>
    <cellStyle name="Normal 2 3 5 2 3 2 4 2 2" xfId="46120" xr:uid="{00000000-0005-0000-0000-0000151D0000}"/>
    <cellStyle name="Normal 2 3 5 2 3 2 4 2 3" xfId="30896" xr:uid="{00000000-0005-0000-0000-0000161D0000}"/>
    <cellStyle name="Normal 2 3 5 2 3 2 4 3" xfId="10778" xr:uid="{00000000-0005-0000-0000-0000171D0000}"/>
    <cellStyle name="Normal 2 3 5 2 3 2 4 3 2" xfId="41103" xr:uid="{00000000-0005-0000-0000-0000181D0000}"/>
    <cellStyle name="Normal 2 3 5 2 3 2 4 3 3" xfId="25879" xr:uid="{00000000-0005-0000-0000-0000191D0000}"/>
    <cellStyle name="Normal 2 3 5 2 3 2 4 4" xfId="36090" xr:uid="{00000000-0005-0000-0000-00001A1D0000}"/>
    <cellStyle name="Normal 2 3 5 2 3 2 4 5" xfId="20866" xr:uid="{00000000-0005-0000-0000-00001B1D0000}"/>
    <cellStyle name="Normal 2 3 5 2 3 2 5" xfId="12456" xr:uid="{00000000-0005-0000-0000-00001C1D0000}"/>
    <cellStyle name="Normal 2 3 5 2 3 2 5 2" xfId="42778" xr:uid="{00000000-0005-0000-0000-00001D1D0000}"/>
    <cellStyle name="Normal 2 3 5 2 3 2 5 3" xfId="27554" xr:uid="{00000000-0005-0000-0000-00001E1D0000}"/>
    <cellStyle name="Normal 2 3 5 2 3 2 6" xfId="7435" xr:uid="{00000000-0005-0000-0000-00001F1D0000}"/>
    <cellStyle name="Normal 2 3 5 2 3 2 6 2" xfId="37761" xr:uid="{00000000-0005-0000-0000-0000201D0000}"/>
    <cellStyle name="Normal 2 3 5 2 3 2 6 3" xfId="22537" xr:uid="{00000000-0005-0000-0000-0000211D0000}"/>
    <cellStyle name="Normal 2 3 5 2 3 2 7" xfId="32749" xr:uid="{00000000-0005-0000-0000-0000221D0000}"/>
    <cellStyle name="Normal 2 3 5 2 3 2 8" xfId="17524" xr:uid="{00000000-0005-0000-0000-0000231D0000}"/>
    <cellStyle name="Normal 2 3 5 2 3 3" xfId="2782" xr:uid="{00000000-0005-0000-0000-0000241D0000}"/>
    <cellStyle name="Normal 2 3 5 2 3 3 2" xfId="4472" xr:uid="{00000000-0005-0000-0000-0000251D0000}"/>
    <cellStyle name="Normal 2 3 5 2 3 3 2 2" xfId="14545" xr:uid="{00000000-0005-0000-0000-0000261D0000}"/>
    <cellStyle name="Normal 2 3 5 2 3 3 2 2 2" xfId="44867" xr:uid="{00000000-0005-0000-0000-0000271D0000}"/>
    <cellStyle name="Normal 2 3 5 2 3 3 2 2 3" xfId="29643" xr:uid="{00000000-0005-0000-0000-0000281D0000}"/>
    <cellStyle name="Normal 2 3 5 2 3 3 2 3" xfId="9525" xr:uid="{00000000-0005-0000-0000-0000291D0000}"/>
    <cellStyle name="Normal 2 3 5 2 3 3 2 3 2" xfId="39850" xr:uid="{00000000-0005-0000-0000-00002A1D0000}"/>
    <cellStyle name="Normal 2 3 5 2 3 3 2 3 3" xfId="24626" xr:uid="{00000000-0005-0000-0000-00002B1D0000}"/>
    <cellStyle name="Normal 2 3 5 2 3 3 2 4" xfId="34837" xr:uid="{00000000-0005-0000-0000-00002C1D0000}"/>
    <cellStyle name="Normal 2 3 5 2 3 3 2 5" xfId="19613" xr:uid="{00000000-0005-0000-0000-00002D1D0000}"/>
    <cellStyle name="Normal 2 3 5 2 3 3 3" xfId="6164" xr:uid="{00000000-0005-0000-0000-00002E1D0000}"/>
    <cellStyle name="Normal 2 3 5 2 3 3 3 2" xfId="16216" xr:uid="{00000000-0005-0000-0000-00002F1D0000}"/>
    <cellStyle name="Normal 2 3 5 2 3 3 3 2 2" xfId="46538" xr:uid="{00000000-0005-0000-0000-0000301D0000}"/>
    <cellStyle name="Normal 2 3 5 2 3 3 3 2 3" xfId="31314" xr:uid="{00000000-0005-0000-0000-0000311D0000}"/>
    <cellStyle name="Normal 2 3 5 2 3 3 3 3" xfId="11196" xr:uid="{00000000-0005-0000-0000-0000321D0000}"/>
    <cellStyle name="Normal 2 3 5 2 3 3 3 3 2" xfId="41521" xr:uid="{00000000-0005-0000-0000-0000331D0000}"/>
    <cellStyle name="Normal 2 3 5 2 3 3 3 3 3" xfId="26297" xr:uid="{00000000-0005-0000-0000-0000341D0000}"/>
    <cellStyle name="Normal 2 3 5 2 3 3 3 4" xfId="36508" xr:uid="{00000000-0005-0000-0000-0000351D0000}"/>
    <cellStyle name="Normal 2 3 5 2 3 3 3 5" xfId="21284" xr:uid="{00000000-0005-0000-0000-0000361D0000}"/>
    <cellStyle name="Normal 2 3 5 2 3 3 4" xfId="12874" xr:uid="{00000000-0005-0000-0000-0000371D0000}"/>
    <cellStyle name="Normal 2 3 5 2 3 3 4 2" xfId="43196" xr:uid="{00000000-0005-0000-0000-0000381D0000}"/>
    <cellStyle name="Normal 2 3 5 2 3 3 4 3" xfId="27972" xr:uid="{00000000-0005-0000-0000-0000391D0000}"/>
    <cellStyle name="Normal 2 3 5 2 3 3 5" xfId="7853" xr:uid="{00000000-0005-0000-0000-00003A1D0000}"/>
    <cellStyle name="Normal 2 3 5 2 3 3 5 2" xfId="38179" xr:uid="{00000000-0005-0000-0000-00003B1D0000}"/>
    <cellStyle name="Normal 2 3 5 2 3 3 5 3" xfId="22955" xr:uid="{00000000-0005-0000-0000-00003C1D0000}"/>
    <cellStyle name="Normal 2 3 5 2 3 3 6" xfId="33167" xr:uid="{00000000-0005-0000-0000-00003D1D0000}"/>
    <cellStyle name="Normal 2 3 5 2 3 3 7" xfId="17942" xr:uid="{00000000-0005-0000-0000-00003E1D0000}"/>
    <cellStyle name="Normal 2 3 5 2 3 4" xfId="3635" xr:uid="{00000000-0005-0000-0000-00003F1D0000}"/>
    <cellStyle name="Normal 2 3 5 2 3 4 2" xfId="13709" xr:uid="{00000000-0005-0000-0000-0000401D0000}"/>
    <cellStyle name="Normal 2 3 5 2 3 4 2 2" xfId="44031" xr:uid="{00000000-0005-0000-0000-0000411D0000}"/>
    <cellStyle name="Normal 2 3 5 2 3 4 2 3" xfId="28807" xr:uid="{00000000-0005-0000-0000-0000421D0000}"/>
    <cellStyle name="Normal 2 3 5 2 3 4 3" xfId="8689" xr:uid="{00000000-0005-0000-0000-0000431D0000}"/>
    <cellStyle name="Normal 2 3 5 2 3 4 3 2" xfId="39014" xr:uid="{00000000-0005-0000-0000-0000441D0000}"/>
    <cellStyle name="Normal 2 3 5 2 3 4 3 3" xfId="23790" xr:uid="{00000000-0005-0000-0000-0000451D0000}"/>
    <cellStyle name="Normal 2 3 5 2 3 4 4" xfId="34001" xr:uid="{00000000-0005-0000-0000-0000461D0000}"/>
    <cellStyle name="Normal 2 3 5 2 3 4 5" xfId="18777" xr:uid="{00000000-0005-0000-0000-0000471D0000}"/>
    <cellStyle name="Normal 2 3 5 2 3 5" xfId="5328" xr:uid="{00000000-0005-0000-0000-0000481D0000}"/>
    <cellStyle name="Normal 2 3 5 2 3 5 2" xfId="15380" xr:uid="{00000000-0005-0000-0000-0000491D0000}"/>
    <cellStyle name="Normal 2 3 5 2 3 5 2 2" xfId="45702" xr:uid="{00000000-0005-0000-0000-00004A1D0000}"/>
    <cellStyle name="Normal 2 3 5 2 3 5 2 3" xfId="30478" xr:uid="{00000000-0005-0000-0000-00004B1D0000}"/>
    <cellStyle name="Normal 2 3 5 2 3 5 3" xfId="10360" xr:uid="{00000000-0005-0000-0000-00004C1D0000}"/>
    <cellStyle name="Normal 2 3 5 2 3 5 3 2" xfId="40685" xr:uid="{00000000-0005-0000-0000-00004D1D0000}"/>
    <cellStyle name="Normal 2 3 5 2 3 5 3 3" xfId="25461" xr:uid="{00000000-0005-0000-0000-00004E1D0000}"/>
    <cellStyle name="Normal 2 3 5 2 3 5 4" xfId="35672" xr:uid="{00000000-0005-0000-0000-00004F1D0000}"/>
    <cellStyle name="Normal 2 3 5 2 3 5 5" xfId="20448" xr:uid="{00000000-0005-0000-0000-0000501D0000}"/>
    <cellStyle name="Normal 2 3 5 2 3 6" xfId="12038" xr:uid="{00000000-0005-0000-0000-0000511D0000}"/>
    <cellStyle name="Normal 2 3 5 2 3 6 2" xfId="42360" xr:uid="{00000000-0005-0000-0000-0000521D0000}"/>
    <cellStyle name="Normal 2 3 5 2 3 6 3" xfId="27136" xr:uid="{00000000-0005-0000-0000-0000531D0000}"/>
    <cellStyle name="Normal 2 3 5 2 3 7" xfId="7017" xr:uid="{00000000-0005-0000-0000-0000541D0000}"/>
    <cellStyle name="Normal 2 3 5 2 3 7 2" xfId="37343" xr:uid="{00000000-0005-0000-0000-0000551D0000}"/>
    <cellStyle name="Normal 2 3 5 2 3 7 3" xfId="22119" xr:uid="{00000000-0005-0000-0000-0000561D0000}"/>
    <cellStyle name="Normal 2 3 5 2 3 8" xfId="32331" xr:uid="{00000000-0005-0000-0000-0000571D0000}"/>
    <cellStyle name="Normal 2 3 5 2 3 9" xfId="17106" xr:uid="{00000000-0005-0000-0000-0000581D0000}"/>
    <cellStyle name="Normal 2 3 5 2 4" xfId="2153" xr:uid="{00000000-0005-0000-0000-0000591D0000}"/>
    <cellStyle name="Normal 2 3 5 2 4 2" xfId="2992" xr:uid="{00000000-0005-0000-0000-00005A1D0000}"/>
    <cellStyle name="Normal 2 3 5 2 4 2 2" xfId="4682" xr:uid="{00000000-0005-0000-0000-00005B1D0000}"/>
    <cellStyle name="Normal 2 3 5 2 4 2 2 2" xfId="14755" xr:uid="{00000000-0005-0000-0000-00005C1D0000}"/>
    <cellStyle name="Normal 2 3 5 2 4 2 2 2 2" xfId="45077" xr:uid="{00000000-0005-0000-0000-00005D1D0000}"/>
    <cellStyle name="Normal 2 3 5 2 4 2 2 2 3" xfId="29853" xr:uid="{00000000-0005-0000-0000-00005E1D0000}"/>
    <cellStyle name="Normal 2 3 5 2 4 2 2 3" xfId="9735" xr:uid="{00000000-0005-0000-0000-00005F1D0000}"/>
    <cellStyle name="Normal 2 3 5 2 4 2 2 3 2" xfId="40060" xr:uid="{00000000-0005-0000-0000-0000601D0000}"/>
    <cellStyle name="Normal 2 3 5 2 4 2 2 3 3" xfId="24836" xr:uid="{00000000-0005-0000-0000-0000611D0000}"/>
    <cellStyle name="Normal 2 3 5 2 4 2 2 4" xfId="35047" xr:uid="{00000000-0005-0000-0000-0000621D0000}"/>
    <cellStyle name="Normal 2 3 5 2 4 2 2 5" xfId="19823" xr:uid="{00000000-0005-0000-0000-0000631D0000}"/>
    <cellStyle name="Normal 2 3 5 2 4 2 3" xfId="6374" xr:uid="{00000000-0005-0000-0000-0000641D0000}"/>
    <cellStyle name="Normal 2 3 5 2 4 2 3 2" xfId="16426" xr:uid="{00000000-0005-0000-0000-0000651D0000}"/>
    <cellStyle name="Normal 2 3 5 2 4 2 3 2 2" xfId="46748" xr:uid="{00000000-0005-0000-0000-0000661D0000}"/>
    <cellStyle name="Normal 2 3 5 2 4 2 3 2 3" xfId="31524" xr:uid="{00000000-0005-0000-0000-0000671D0000}"/>
    <cellStyle name="Normal 2 3 5 2 4 2 3 3" xfId="11406" xr:uid="{00000000-0005-0000-0000-0000681D0000}"/>
    <cellStyle name="Normal 2 3 5 2 4 2 3 3 2" xfId="41731" xr:uid="{00000000-0005-0000-0000-0000691D0000}"/>
    <cellStyle name="Normal 2 3 5 2 4 2 3 3 3" xfId="26507" xr:uid="{00000000-0005-0000-0000-00006A1D0000}"/>
    <cellStyle name="Normal 2 3 5 2 4 2 3 4" xfId="36718" xr:uid="{00000000-0005-0000-0000-00006B1D0000}"/>
    <cellStyle name="Normal 2 3 5 2 4 2 3 5" xfId="21494" xr:uid="{00000000-0005-0000-0000-00006C1D0000}"/>
    <cellStyle name="Normal 2 3 5 2 4 2 4" xfId="13084" xr:uid="{00000000-0005-0000-0000-00006D1D0000}"/>
    <cellStyle name="Normal 2 3 5 2 4 2 4 2" xfId="43406" xr:uid="{00000000-0005-0000-0000-00006E1D0000}"/>
    <cellStyle name="Normal 2 3 5 2 4 2 4 3" xfId="28182" xr:uid="{00000000-0005-0000-0000-00006F1D0000}"/>
    <cellStyle name="Normal 2 3 5 2 4 2 5" xfId="8063" xr:uid="{00000000-0005-0000-0000-0000701D0000}"/>
    <cellStyle name="Normal 2 3 5 2 4 2 5 2" xfId="38389" xr:uid="{00000000-0005-0000-0000-0000711D0000}"/>
    <cellStyle name="Normal 2 3 5 2 4 2 5 3" xfId="23165" xr:uid="{00000000-0005-0000-0000-0000721D0000}"/>
    <cellStyle name="Normal 2 3 5 2 4 2 6" xfId="33377" xr:uid="{00000000-0005-0000-0000-0000731D0000}"/>
    <cellStyle name="Normal 2 3 5 2 4 2 7" xfId="18152" xr:uid="{00000000-0005-0000-0000-0000741D0000}"/>
    <cellStyle name="Normal 2 3 5 2 4 3" xfId="3845" xr:uid="{00000000-0005-0000-0000-0000751D0000}"/>
    <cellStyle name="Normal 2 3 5 2 4 3 2" xfId="13919" xr:uid="{00000000-0005-0000-0000-0000761D0000}"/>
    <cellStyle name="Normal 2 3 5 2 4 3 2 2" xfId="44241" xr:uid="{00000000-0005-0000-0000-0000771D0000}"/>
    <cellStyle name="Normal 2 3 5 2 4 3 2 3" xfId="29017" xr:uid="{00000000-0005-0000-0000-0000781D0000}"/>
    <cellStyle name="Normal 2 3 5 2 4 3 3" xfId="8899" xr:uid="{00000000-0005-0000-0000-0000791D0000}"/>
    <cellStyle name="Normal 2 3 5 2 4 3 3 2" xfId="39224" xr:uid="{00000000-0005-0000-0000-00007A1D0000}"/>
    <cellStyle name="Normal 2 3 5 2 4 3 3 3" xfId="24000" xr:uid="{00000000-0005-0000-0000-00007B1D0000}"/>
    <cellStyle name="Normal 2 3 5 2 4 3 4" xfId="34211" xr:uid="{00000000-0005-0000-0000-00007C1D0000}"/>
    <cellStyle name="Normal 2 3 5 2 4 3 5" xfId="18987" xr:uid="{00000000-0005-0000-0000-00007D1D0000}"/>
    <cellStyle name="Normal 2 3 5 2 4 4" xfId="5538" xr:uid="{00000000-0005-0000-0000-00007E1D0000}"/>
    <cellStyle name="Normal 2 3 5 2 4 4 2" xfId="15590" xr:uid="{00000000-0005-0000-0000-00007F1D0000}"/>
    <cellStyle name="Normal 2 3 5 2 4 4 2 2" xfId="45912" xr:uid="{00000000-0005-0000-0000-0000801D0000}"/>
    <cellStyle name="Normal 2 3 5 2 4 4 2 3" xfId="30688" xr:uid="{00000000-0005-0000-0000-0000811D0000}"/>
    <cellStyle name="Normal 2 3 5 2 4 4 3" xfId="10570" xr:uid="{00000000-0005-0000-0000-0000821D0000}"/>
    <cellStyle name="Normal 2 3 5 2 4 4 3 2" xfId="40895" xr:uid="{00000000-0005-0000-0000-0000831D0000}"/>
    <cellStyle name="Normal 2 3 5 2 4 4 3 3" xfId="25671" xr:uid="{00000000-0005-0000-0000-0000841D0000}"/>
    <cellStyle name="Normal 2 3 5 2 4 4 4" xfId="35882" xr:uid="{00000000-0005-0000-0000-0000851D0000}"/>
    <cellStyle name="Normal 2 3 5 2 4 4 5" xfId="20658" xr:uid="{00000000-0005-0000-0000-0000861D0000}"/>
    <cellStyle name="Normal 2 3 5 2 4 5" xfId="12248" xr:uid="{00000000-0005-0000-0000-0000871D0000}"/>
    <cellStyle name="Normal 2 3 5 2 4 5 2" xfId="42570" xr:uid="{00000000-0005-0000-0000-0000881D0000}"/>
    <cellStyle name="Normal 2 3 5 2 4 5 3" xfId="27346" xr:uid="{00000000-0005-0000-0000-0000891D0000}"/>
    <cellStyle name="Normal 2 3 5 2 4 6" xfId="7227" xr:uid="{00000000-0005-0000-0000-00008A1D0000}"/>
    <cellStyle name="Normal 2 3 5 2 4 6 2" xfId="37553" xr:uid="{00000000-0005-0000-0000-00008B1D0000}"/>
    <cellStyle name="Normal 2 3 5 2 4 6 3" xfId="22329" xr:uid="{00000000-0005-0000-0000-00008C1D0000}"/>
    <cellStyle name="Normal 2 3 5 2 4 7" xfId="32541" xr:uid="{00000000-0005-0000-0000-00008D1D0000}"/>
    <cellStyle name="Normal 2 3 5 2 4 8" xfId="17316" xr:uid="{00000000-0005-0000-0000-00008E1D0000}"/>
    <cellStyle name="Normal 2 3 5 2 5" xfId="2574" xr:uid="{00000000-0005-0000-0000-00008F1D0000}"/>
    <cellStyle name="Normal 2 3 5 2 5 2" xfId="4264" xr:uid="{00000000-0005-0000-0000-0000901D0000}"/>
    <cellStyle name="Normal 2 3 5 2 5 2 2" xfId="14337" xr:uid="{00000000-0005-0000-0000-0000911D0000}"/>
    <cellStyle name="Normal 2 3 5 2 5 2 2 2" xfId="44659" xr:uid="{00000000-0005-0000-0000-0000921D0000}"/>
    <cellStyle name="Normal 2 3 5 2 5 2 2 3" xfId="29435" xr:uid="{00000000-0005-0000-0000-0000931D0000}"/>
    <cellStyle name="Normal 2 3 5 2 5 2 3" xfId="9317" xr:uid="{00000000-0005-0000-0000-0000941D0000}"/>
    <cellStyle name="Normal 2 3 5 2 5 2 3 2" xfId="39642" xr:uid="{00000000-0005-0000-0000-0000951D0000}"/>
    <cellStyle name="Normal 2 3 5 2 5 2 3 3" xfId="24418" xr:uid="{00000000-0005-0000-0000-0000961D0000}"/>
    <cellStyle name="Normal 2 3 5 2 5 2 4" xfId="34629" xr:uid="{00000000-0005-0000-0000-0000971D0000}"/>
    <cellStyle name="Normal 2 3 5 2 5 2 5" xfId="19405" xr:uid="{00000000-0005-0000-0000-0000981D0000}"/>
    <cellStyle name="Normal 2 3 5 2 5 3" xfId="5956" xr:uid="{00000000-0005-0000-0000-0000991D0000}"/>
    <cellStyle name="Normal 2 3 5 2 5 3 2" xfId="16008" xr:uid="{00000000-0005-0000-0000-00009A1D0000}"/>
    <cellStyle name="Normal 2 3 5 2 5 3 2 2" xfId="46330" xr:uid="{00000000-0005-0000-0000-00009B1D0000}"/>
    <cellStyle name="Normal 2 3 5 2 5 3 2 3" xfId="31106" xr:uid="{00000000-0005-0000-0000-00009C1D0000}"/>
    <cellStyle name="Normal 2 3 5 2 5 3 3" xfId="10988" xr:uid="{00000000-0005-0000-0000-00009D1D0000}"/>
    <cellStyle name="Normal 2 3 5 2 5 3 3 2" xfId="41313" xr:uid="{00000000-0005-0000-0000-00009E1D0000}"/>
    <cellStyle name="Normal 2 3 5 2 5 3 3 3" xfId="26089" xr:uid="{00000000-0005-0000-0000-00009F1D0000}"/>
    <cellStyle name="Normal 2 3 5 2 5 3 4" xfId="36300" xr:uid="{00000000-0005-0000-0000-0000A01D0000}"/>
    <cellStyle name="Normal 2 3 5 2 5 3 5" xfId="21076" xr:uid="{00000000-0005-0000-0000-0000A11D0000}"/>
    <cellStyle name="Normal 2 3 5 2 5 4" xfId="12666" xr:uid="{00000000-0005-0000-0000-0000A21D0000}"/>
    <cellStyle name="Normal 2 3 5 2 5 4 2" xfId="42988" xr:uid="{00000000-0005-0000-0000-0000A31D0000}"/>
    <cellStyle name="Normal 2 3 5 2 5 4 3" xfId="27764" xr:uid="{00000000-0005-0000-0000-0000A41D0000}"/>
    <cellStyle name="Normal 2 3 5 2 5 5" xfId="7645" xr:uid="{00000000-0005-0000-0000-0000A51D0000}"/>
    <cellStyle name="Normal 2 3 5 2 5 5 2" xfId="37971" xr:uid="{00000000-0005-0000-0000-0000A61D0000}"/>
    <cellStyle name="Normal 2 3 5 2 5 5 3" xfId="22747" xr:uid="{00000000-0005-0000-0000-0000A71D0000}"/>
    <cellStyle name="Normal 2 3 5 2 5 6" xfId="32959" xr:uid="{00000000-0005-0000-0000-0000A81D0000}"/>
    <cellStyle name="Normal 2 3 5 2 5 7" xfId="17734" xr:uid="{00000000-0005-0000-0000-0000A91D0000}"/>
    <cellStyle name="Normal 2 3 5 2 6" xfId="3427" xr:uid="{00000000-0005-0000-0000-0000AA1D0000}"/>
    <cellStyle name="Normal 2 3 5 2 6 2" xfId="13501" xr:uid="{00000000-0005-0000-0000-0000AB1D0000}"/>
    <cellStyle name="Normal 2 3 5 2 6 2 2" xfId="43823" xr:uid="{00000000-0005-0000-0000-0000AC1D0000}"/>
    <cellStyle name="Normal 2 3 5 2 6 2 3" xfId="28599" xr:uid="{00000000-0005-0000-0000-0000AD1D0000}"/>
    <cellStyle name="Normal 2 3 5 2 6 3" xfId="8481" xr:uid="{00000000-0005-0000-0000-0000AE1D0000}"/>
    <cellStyle name="Normal 2 3 5 2 6 3 2" xfId="38806" xr:uid="{00000000-0005-0000-0000-0000AF1D0000}"/>
    <cellStyle name="Normal 2 3 5 2 6 3 3" xfId="23582" xr:uid="{00000000-0005-0000-0000-0000B01D0000}"/>
    <cellStyle name="Normal 2 3 5 2 6 4" xfId="33793" xr:uid="{00000000-0005-0000-0000-0000B11D0000}"/>
    <cellStyle name="Normal 2 3 5 2 6 5" xfId="18569" xr:uid="{00000000-0005-0000-0000-0000B21D0000}"/>
    <cellStyle name="Normal 2 3 5 2 7" xfId="5120" xr:uid="{00000000-0005-0000-0000-0000B31D0000}"/>
    <cellStyle name="Normal 2 3 5 2 7 2" xfId="15172" xr:uid="{00000000-0005-0000-0000-0000B41D0000}"/>
    <cellStyle name="Normal 2 3 5 2 7 2 2" xfId="45494" xr:uid="{00000000-0005-0000-0000-0000B51D0000}"/>
    <cellStyle name="Normal 2 3 5 2 7 2 3" xfId="30270" xr:uid="{00000000-0005-0000-0000-0000B61D0000}"/>
    <cellStyle name="Normal 2 3 5 2 7 3" xfId="10152" xr:uid="{00000000-0005-0000-0000-0000B71D0000}"/>
    <cellStyle name="Normal 2 3 5 2 7 3 2" xfId="40477" xr:uid="{00000000-0005-0000-0000-0000B81D0000}"/>
    <cellStyle name="Normal 2 3 5 2 7 3 3" xfId="25253" xr:uid="{00000000-0005-0000-0000-0000B91D0000}"/>
    <cellStyle name="Normal 2 3 5 2 7 4" xfId="35464" xr:uid="{00000000-0005-0000-0000-0000BA1D0000}"/>
    <cellStyle name="Normal 2 3 5 2 7 5" xfId="20240" xr:uid="{00000000-0005-0000-0000-0000BB1D0000}"/>
    <cellStyle name="Normal 2 3 5 2 8" xfId="11830" xr:uid="{00000000-0005-0000-0000-0000BC1D0000}"/>
    <cellStyle name="Normal 2 3 5 2 8 2" xfId="42152" xr:uid="{00000000-0005-0000-0000-0000BD1D0000}"/>
    <cellStyle name="Normal 2 3 5 2 8 3" xfId="26928" xr:uid="{00000000-0005-0000-0000-0000BE1D0000}"/>
    <cellStyle name="Normal 2 3 5 2 9" xfId="6809" xr:uid="{00000000-0005-0000-0000-0000BF1D0000}"/>
    <cellStyle name="Normal 2 3 5 2 9 2" xfId="37135" xr:uid="{00000000-0005-0000-0000-0000C01D0000}"/>
    <cellStyle name="Normal 2 3 5 2 9 3" xfId="21911" xr:uid="{00000000-0005-0000-0000-0000C11D0000}"/>
    <cellStyle name="Normal 2 3 5 3" xfId="1773" xr:uid="{00000000-0005-0000-0000-0000C21D0000}"/>
    <cellStyle name="Normal 2 3 5 3 10" xfId="16950" xr:uid="{00000000-0005-0000-0000-0000C31D0000}"/>
    <cellStyle name="Normal 2 3 5 3 2" xfId="1992" xr:uid="{00000000-0005-0000-0000-0000C41D0000}"/>
    <cellStyle name="Normal 2 3 5 3 2 2" xfId="2413" xr:uid="{00000000-0005-0000-0000-0000C51D0000}"/>
    <cellStyle name="Normal 2 3 5 3 2 2 2" xfId="3252" xr:uid="{00000000-0005-0000-0000-0000C61D0000}"/>
    <cellStyle name="Normal 2 3 5 3 2 2 2 2" xfId="4942" xr:uid="{00000000-0005-0000-0000-0000C71D0000}"/>
    <cellStyle name="Normal 2 3 5 3 2 2 2 2 2" xfId="15015" xr:uid="{00000000-0005-0000-0000-0000C81D0000}"/>
    <cellStyle name="Normal 2 3 5 3 2 2 2 2 2 2" xfId="45337" xr:uid="{00000000-0005-0000-0000-0000C91D0000}"/>
    <cellStyle name="Normal 2 3 5 3 2 2 2 2 2 3" xfId="30113" xr:uid="{00000000-0005-0000-0000-0000CA1D0000}"/>
    <cellStyle name="Normal 2 3 5 3 2 2 2 2 3" xfId="9995" xr:uid="{00000000-0005-0000-0000-0000CB1D0000}"/>
    <cellStyle name="Normal 2 3 5 3 2 2 2 2 3 2" xfId="40320" xr:uid="{00000000-0005-0000-0000-0000CC1D0000}"/>
    <cellStyle name="Normal 2 3 5 3 2 2 2 2 3 3" xfId="25096" xr:uid="{00000000-0005-0000-0000-0000CD1D0000}"/>
    <cellStyle name="Normal 2 3 5 3 2 2 2 2 4" xfId="35307" xr:uid="{00000000-0005-0000-0000-0000CE1D0000}"/>
    <cellStyle name="Normal 2 3 5 3 2 2 2 2 5" xfId="20083" xr:uid="{00000000-0005-0000-0000-0000CF1D0000}"/>
    <cellStyle name="Normal 2 3 5 3 2 2 2 3" xfId="6634" xr:uid="{00000000-0005-0000-0000-0000D01D0000}"/>
    <cellStyle name="Normal 2 3 5 3 2 2 2 3 2" xfId="16686" xr:uid="{00000000-0005-0000-0000-0000D11D0000}"/>
    <cellStyle name="Normal 2 3 5 3 2 2 2 3 2 2" xfId="47008" xr:uid="{00000000-0005-0000-0000-0000D21D0000}"/>
    <cellStyle name="Normal 2 3 5 3 2 2 2 3 2 3" xfId="31784" xr:uid="{00000000-0005-0000-0000-0000D31D0000}"/>
    <cellStyle name="Normal 2 3 5 3 2 2 2 3 3" xfId="11666" xr:uid="{00000000-0005-0000-0000-0000D41D0000}"/>
    <cellStyle name="Normal 2 3 5 3 2 2 2 3 3 2" xfId="41991" xr:uid="{00000000-0005-0000-0000-0000D51D0000}"/>
    <cellStyle name="Normal 2 3 5 3 2 2 2 3 3 3" xfId="26767" xr:uid="{00000000-0005-0000-0000-0000D61D0000}"/>
    <cellStyle name="Normal 2 3 5 3 2 2 2 3 4" xfId="36978" xr:uid="{00000000-0005-0000-0000-0000D71D0000}"/>
    <cellStyle name="Normal 2 3 5 3 2 2 2 3 5" xfId="21754" xr:uid="{00000000-0005-0000-0000-0000D81D0000}"/>
    <cellStyle name="Normal 2 3 5 3 2 2 2 4" xfId="13344" xr:uid="{00000000-0005-0000-0000-0000D91D0000}"/>
    <cellStyle name="Normal 2 3 5 3 2 2 2 4 2" xfId="43666" xr:uid="{00000000-0005-0000-0000-0000DA1D0000}"/>
    <cellStyle name="Normal 2 3 5 3 2 2 2 4 3" xfId="28442" xr:uid="{00000000-0005-0000-0000-0000DB1D0000}"/>
    <cellStyle name="Normal 2 3 5 3 2 2 2 5" xfId="8323" xr:uid="{00000000-0005-0000-0000-0000DC1D0000}"/>
    <cellStyle name="Normal 2 3 5 3 2 2 2 5 2" xfId="38649" xr:uid="{00000000-0005-0000-0000-0000DD1D0000}"/>
    <cellStyle name="Normal 2 3 5 3 2 2 2 5 3" xfId="23425" xr:uid="{00000000-0005-0000-0000-0000DE1D0000}"/>
    <cellStyle name="Normal 2 3 5 3 2 2 2 6" xfId="33637" xr:uid="{00000000-0005-0000-0000-0000DF1D0000}"/>
    <cellStyle name="Normal 2 3 5 3 2 2 2 7" xfId="18412" xr:uid="{00000000-0005-0000-0000-0000E01D0000}"/>
    <cellStyle name="Normal 2 3 5 3 2 2 3" xfId="4105" xr:uid="{00000000-0005-0000-0000-0000E11D0000}"/>
    <cellStyle name="Normal 2 3 5 3 2 2 3 2" xfId="14179" xr:uid="{00000000-0005-0000-0000-0000E21D0000}"/>
    <cellStyle name="Normal 2 3 5 3 2 2 3 2 2" xfId="44501" xr:uid="{00000000-0005-0000-0000-0000E31D0000}"/>
    <cellStyle name="Normal 2 3 5 3 2 2 3 2 3" xfId="29277" xr:uid="{00000000-0005-0000-0000-0000E41D0000}"/>
    <cellStyle name="Normal 2 3 5 3 2 2 3 3" xfId="9159" xr:uid="{00000000-0005-0000-0000-0000E51D0000}"/>
    <cellStyle name="Normal 2 3 5 3 2 2 3 3 2" xfId="39484" xr:uid="{00000000-0005-0000-0000-0000E61D0000}"/>
    <cellStyle name="Normal 2 3 5 3 2 2 3 3 3" xfId="24260" xr:uid="{00000000-0005-0000-0000-0000E71D0000}"/>
    <cellStyle name="Normal 2 3 5 3 2 2 3 4" xfId="34471" xr:uid="{00000000-0005-0000-0000-0000E81D0000}"/>
    <cellStyle name="Normal 2 3 5 3 2 2 3 5" xfId="19247" xr:uid="{00000000-0005-0000-0000-0000E91D0000}"/>
    <cellStyle name="Normal 2 3 5 3 2 2 4" xfId="5798" xr:uid="{00000000-0005-0000-0000-0000EA1D0000}"/>
    <cellStyle name="Normal 2 3 5 3 2 2 4 2" xfId="15850" xr:uid="{00000000-0005-0000-0000-0000EB1D0000}"/>
    <cellStyle name="Normal 2 3 5 3 2 2 4 2 2" xfId="46172" xr:uid="{00000000-0005-0000-0000-0000EC1D0000}"/>
    <cellStyle name="Normal 2 3 5 3 2 2 4 2 3" xfId="30948" xr:uid="{00000000-0005-0000-0000-0000ED1D0000}"/>
    <cellStyle name="Normal 2 3 5 3 2 2 4 3" xfId="10830" xr:uid="{00000000-0005-0000-0000-0000EE1D0000}"/>
    <cellStyle name="Normal 2 3 5 3 2 2 4 3 2" xfId="41155" xr:uid="{00000000-0005-0000-0000-0000EF1D0000}"/>
    <cellStyle name="Normal 2 3 5 3 2 2 4 3 3" xfId="25931" xr:uid="{00000000-0005-0000-0000-0000F01D0000}"/>
    <cellStyle name="Normal 2 3 5 3 2 2 4 4" xfId="36142" xr:uid="{00000000-0005-0000-0000-0000F11D0000}"/>
    <cellStyle name="Normal 2 3 5 3 2 2 4 5" xfId="20918" xr:uid="{00000000-0005-0000-0000-0000F21D0000}"/>
    <cellStyle name="Normal 2 3 5 3 2 2 5" xfId="12508" xr:uid="{00000000-0005-0000-0000-0000F31D0000}"/>
    <cellStyle name="Normal 2 3 5 3 2 2 5 2" xfId="42830" xr:uid="{00000000-0005-0000-0000-0000F41D0000}"/>
    <cellStyle name="Normal 2 3 5 3 2 2 5 3" xfId="27606" xr:uid="{00000000-0005-0000-0000-0000F51D0000}"/>
    <cellStyle name="Normal 2 3 5 3 2 2 6" xfId="7487" xr:uid="{00000000-0005-0000-0000-0000F61D0000}"/>
    <cellStyle name="Normal 2 3 5 3 2 2 6 2" xfId="37813" xr:uid="{00000000-0005-0000-0000-0000F71D0000}"/>
    <cellStyle name="Normal 2 3 5 3 2 2 6 3" xfId="22589" xr:uid="{00000000-0005-0000-0000-0000F81D0000}"/>
    <cellStyle name="Normal 2 3 5 3 2 2 7" xfId="32801" xr:uid="{00000000-0005-0000-0000-0000F91D0000}"/>
    <cellStyle name="Normal 2 3 5 3 2 2 8" xfId="17576" xr:uid="{00000000-0005-0000-0000-0000FA1D0000}"/>
    <cellStyle name="Normal 2 3 5 3 2 3" xfId="2834" xr:uid="{00000000-0005-0000-0000-0000FB1D0000}"/>
    <cellStyle name="Normal 2 3 5 3 2 3 2" xfId="4524" xr:uid="{00000000-0005-0000-0000-0000FC1D0000}"/>
    <cellStyle name="Normal 2 3 5 3 2 3 2 2" xfId="14597" xr:uid="{00000000-0005-0000-0000-0000FD1D0000}"/>
    <cellStyle name="Normal 2 3 5 3 2 3 2 2 2" xfId="44919" xr:uid="{00000000-0005-0000-0000-0000FE1D0000}"/>
    <cellStyle name="Normal 2 3 5 3 2 3 2 2 3" xfId="29695" xr:uid="{00000000-0005-0000-0000-0000FF1D0000}"/>
    <cellStyle name="Normal 2 3 5 3 2 3 2 3" xfId="9577" xr:uid="{00000000-0005-0000-0000-0000001E0000}"/>
    <cellStyle name="Normal 2 3 5 3 2 3 2 3 2" xfId="39902" xr:uid="{00000000-0005-0000-0000-0000011E0000}"/>
    <cellStyle name="Normal 2 3 5 3 2 3 2 3 3" xfId="24678" xr:uid="{00000000-0005-0000-0000-0000021E0000}"/>
    <cellStyle name="Normal 2 3 5 3 2 3 2 4" xfId="34889" xr:uid="{00000000-0005-0000-0000-0000031E0000}"/>
    <cellStyle name="Normal 2 3 5 3 2 3 2 5" xfId="19665" xr:uid="{00000000-0005-0000-0000-0000041E0000}"/>
    <cellStyle name="Normal 2 3 5 3 2 3 3" xfId="6216" xr:uid="{00000000-0005-0000-0000-0000051E0000}"/>
    <cellStyle name="Normal 2 3 5 3 2 3 3 2" xfId="16268" xr:uid="{00000000-0005-0000-0000-0000061E0000}"/>
    <cellStyle name="Normal 2 3 5 3 2 3 3 2 2" xfId="46590" xr:uid="{00000000-0005-0000-0000-0000071E0000}"/>
    <cellStyle name="Normal 2 3 5 3 2 3 3 2 3" xfId="31366" xr:uid="{00000000-0005-0000-0000-0000081E0000}"/>
    <cellStyle name="Normal 2 3 5 3 2 3 3 3" xfId="11248" xr:uid="{00000000-0005-0000-0000-0000091E0000}"/>
    <cellStyle name="Normal 2 3 5 3 2 3 3 3 2" xfId="41573" xr:uid="{00000000-0005-0000-0000-00000A1E0000}"/>
    <cellStyle name="Normal 2 3 5 3 2 3 3 3 3" xfId="26349" xr:uid="{00000000-0005-0000-0000-00000B1E0000}"/>
    <cellStyle name="Normal 2 3 5 3 2 3 3 4" xfId="36560" xr:uid="{00000000-0005-0000-0000-00000C1E0000}"/>
    <cellStyle name="Normal 2 3 5 3 2 3 3 5" xfId="21336" xr:uid="{00000000-0005-0000-0000-00000D1E0000}"/>
    <cellStyle name="Normal 2 3 5 3 2 3 4" xfId="12926" xr:uid="{00000000-0005-0000-0000-00000E1E0000}"/>
    <cellStyle name="Normal 2 3 5 3 2 3 4 2" xfId="43248" xr:uid="{00000000-0005-0000-0000-00000F1E0000}"/>
    <cellStyle name="Normal 2 3 5 3 2 3 4 3" xfId="28024" xr:uid="{00000000-0005-0000-0000-0000101E0000}"/>
    <cellStyle name="Normal 2 3 5 3 2 3 5" xfId="7905" xr:uid="{00000000-0005-0000-0000-0000111E0000}"/>
    <cellStyle name="Normal 2 3 5 3 2 3 5 2" xfId="38231" xr:uid="{00000000-0005-0000-0000-0000121E0000}"/>
    <cellStyle name="Normal 2 3 5 3 2 3 5 3" xfId="23007" xr:uid="{00000000-0005-0000-0000-0000131E0000}"/>
    <cellStyle name="Normal 2 3 5 3 2 3 6" xfId="33219" xr:uid="{00000000-0005-0000-0000-0000141E0000}"/>
    <cellStyle name="Normal 2 3 5 3 2 3 7" xfId="17994" xr:uid="{00000000-0005-0000-0000-0000151E0000}"/>
    <cellStyle name="Normal 2 3 5 3 2 4" xfId="3687" xr:uid="{00000000-0005-0000-0000-0000161E0000}"/>
    <cellStyle name="Normal 2 3 5 3 2 4 2" xfId="13761" xr:uid="{00000000-0005-0000-0000-0000171E0000}"/>
    <cellStyle name="Normal 2 3 5 3 2 4 2 2" xfId="44083" xr:uid="{00000000-0005-0000-0000-0000181E0000}"/>
    <cellStyle name="Normal 2 3 5 3 2 4 2 3" xfId="28859" xr:uid="{00000000-0005-0000-0000-0000191E0000}"/>
    <cellStyle name="Normal 2 3 5 3 2 4 3" xfId="8741" xr:uid="{00000000-0005-0000-0000-00001A1E0000}"/>
    <cellStyle name="Normal 2 3 5 3 2 4 3 2" xfId="39066" xr:uid="{00000000-0005-0000-0000-00001B1E0000}"/>
    <cellStyle name="Normal 2 3 5 3 2 4 3 3" xfId="23842" xr:uid="{00000000-0005-0000-0000-00001C1E0000}"/>
    <cellStyle name="Normal 2 3 5 3 2 4 4" xfId="34053" xr:uid="{00000000-0005-0000-0000-00001D1E0000}"/>
    <cellStyle name="Normal 2 3 5 3 2 4 5" xfId="18829" xr:uid="{00000000-0005-0000-0000-00001E1E0000}"/>
    <cellStyle name="Normal 2 3 5 3 2 5" xfId="5380" xr:uid="{00000000-0005-0000-0000-00001F1E0000}"/>
    <cellStyle name="Normal 2 3 5 3 2 5 2" xfId="15432" xr:uid="{00000000-0005-0000-0000-0000201E0000}"/>
    <cellStyle name="Normal 2 3 5 3 2 5 2 2" xfId="45754" xr:uid="{00000000-0005-0000-0000-0000211E0000}"/>
    <cellStyle name="Normal 2 3 5 3 2 5 2 3" xfId="30530" xr:uid="{00000000-0005-0000-0000-0000221E0000}"/>
    <cellStyle name="Normal 2 3 5 3 2 5 3" xfId="10412" xr:uid="{00000000-0005-0000-0000-0000231E0000}"/>
    <cellStyle name="Normal 2 3 5 3 2 5 3 2" xfId="40737" xr:uid="{00000000-0005-0000-0000-0000241E0000}"/>
    <cellStyle name="Normal 2 3 5 3 2 5 3 3" xfId="25513" xr:uid="{00000000-0005-0000-0000-0000251E0000}"/>
    <cellStyle name="Normal 2 3 5 3 2 5 4" xfId="35724" xr:uid="{00000000-0005-0000-0000-0000261E0000}"/>
    <cellStyle name="Normal 2 3 5 3 2 5 5" xfId="20500" xr:uid="{00000000-0005-0000-0000-0000271E0000}"/>
    <cellStyle name="Normal 2 3 5 3 2 6" xfId="12090" xr:uid="{00000000-0005-0000-0000-0000281E0000}"/>
    <cellStyle name="Normal 2 3 5 3 2 6 2" xfId="42412" xr:uid="{00000000-0005-0000-0000-0000291E0000}"/>
    <cellStyle name="Normal 2 3 5 3 2 6 3" xfId="27188" xr:uid="{00000000-0005-0000-0000-00002A1E0000}"/>
    <cellStyle name="Normal 2 3 5 3 2 7" xfId="7069" xr:uid="{00000000-0005-0000-0000-00002B1E0000}"/>
    <cellStyle name="Normal 2 3 5 3 2 7 2" xfId="37395" xr:uid="{00000000-0005-0000-0000-00002C1E0000}"/>
    <cellStyle name="Normal 2 3 5 3 2 7 3" xfId="22171" xr:uid="{00000000-0005-0000-0000-00002D1E0000}"/>
    <cellStyle name="Normal 2 3 5 3 2 8" xfId="32383" xr:uid="{00000000-0005-0000-0000-00002E1E0000}"/>
    <cellStyle name="Normal 2 3 5 3 2 9" xfId="17158" xr:uid="{00000000-0005-0000-0000-00002F1E0000}"/>
    <cellStyle name="Normal 2 3 5 3 3" xfId="2205" xr:uid="{00000000-0005-0000-0000-0000301E0000}"/>
    <cellStyle name="Normal 2 3 5 3 3 2" xfId="3044" xr:uid="{00000000-0005-0000-0000-0000311E0000}"/>
    <cellStyle name="Normal 2 3 5 3 3 2 2" xfId="4734" xr:uid="{00000000-0005-0000-0000-0000321E0000}"/>
    <cellStyle name="Normal 2 3 5 3 3 2 2 2" xfId="14807" xr:uid="{00000000-0005-0000-0000-0000331E0000}"/>
    <cellStyle name="Normal 2 3 5 3 3 2 2 2 2" xfId="45129" xr:uid="{00000000-0005-0000-0000-0000341E0000}"/>
    <cellStyle name="Normal 2 3 5 3 3 2 2 2 3" xfId="29905" xr:uid="{00000000-0005-0000-0000-0000351E0000}"/>
    <cellStyle name="Normal 2 3 5 3 3 2 2 3" xfId="9787" xr:uid="{00000000-0005-0000-0000-0000361E0000}"/>
    <cellStyle name="Normal 2 3 5 3 3 2 2 3 2" xfId="40112" xr:uid="{00000000-0005-0000-0000-0000371E0000}"/>
    <cellStyle name="Normal 2 3 5 3 3 2 2 3 3" xfId="24888" xr:uid="{00000000-0005-0000-0000-0000381E0000}"/>
    <cellStyle name="Normal 2 3 5 3 3 2 2 4" xfId="35099" xr:uid="{00000000-0005-0000-0000-0000391E0000}"/>
    <cellStyle name="Normal 2 3 5 3 3 2 2 5" xfId="19875" xr:uid="{00000000-0005-0000-0000-00003A1E0000}"/>
    <cellStyle name="Normal 2 3 5 3 3 2 3" xfId="6426" xr:uid="{00000000-0005-0000-0000-00003B1E0000}"/>
    <cellStyle name="Normal 2 3 5 3 3 2 3 2" xfId="16478" xr:uid="{00000000-0005-0000-0000-00003C1E0000}"/>
    <cellStyle name="Normal 2 3 5 3 3 2 3 2 2" xfId="46800" xr:uid="{00000000-0005-0000-0000-00003D1E0000}"/>
    <cellStyle name="Normal 2 3 5 3 3 2 3 2 3" xfId="31576" xr:uid="{00000000-0005-0000-0000-00003E1E0000}"/>
    <cellStyle name="Normal 2 3 5 3 3 2 3 3" xfId="11458" xr:uid="{00000000-0005-0000-0000-00003F1E0000}"/>
    <cellStyle name="Normal 2 3 5 3 3 2 3 3 2" xfId="41783" xr:uid="{00000000-0005-0000-0000-0000401E0000}"/>
    <cellStyle name="Normal 2 3 5 3 3 2 3 3 3" xfId="26559" xr:uid="{00000000-0005-0000-0000-0000411E0000}"/>
    <cellStyle name="Normal 2 3 5 3 3 2 3 4" xfId="36770" xr:uid="{00000000-0005-0000-0000-0000421E0000}"/>
    <cellStyle name="Normal 2 3 5 3 3 2 3 5" xfId="21546" xr:uid="{00000000-0005-0000-0000-0000431E0000}"/>
    <cellStyle name="Normal 2 3 5 3 3 2 4" xfId="13136" xr:uid="{00000000-0005-0000-0000-0000441E0000}"/>
    <cellStyle name="Normal 2 3 5 3 3 2 4 2" xfId="43458" xr:uid="{00000000-0005-0000-0000-0000451E0000}"/>
    <cellStyle name="Normal 2 3 5 3 3 2 4 3" xfId="28234" xr:uid="{00000000-0005-0000-0000-0000461E0000}"/>
    <cellStyle name="Normal 2 3 5 3 3 2 5" xfId="8115" xr:uid="{00000000-0005-0000-0000-0000471E0000}"/>
    <cellStyle name="Normal 2 3 5 3 3 2 5 2" xfId="38441" xr:uid="{00000000-0005-0000-0000-0000481E0000}"/>
    <cellStyle name="Normal 2 3 5 3 3 2 5 3" xfId="23217" xr:uid="{00000000-0005-0000-0000-0000491E0000}"/>
    <cellStyle name="Normal 2 3 5 3 3 2 6" xfId="33429" xr:uid="{00000000-0005-0000-0000-00004A1E0000}"/>
    <cellStyle name="Normal 2 3 5 3 3 2 7" xfId="18204" xr:uid="{00000000-0005-0000-0000-00004B1E0000}"/>
    <cellStyle name="Normal 2 3 5 3 3 3" xfId="3897" xr:uid="{00000000-0005-0000-0000-00004C1E0000}"/>
    <cellStyle name="Normal 2 3 5 3 3 3 2" xfId="13971" xr:uid="{00000000-0005-0000-0000-00004D1E0000}"/>
    <cellStyle name="Normal 2 3 5 3 3 3 2 2" xfId="44293" xr:uid="{00000000-0005-0000-0000-00004E1E0000}"/>
    <cellStyle name="Normal 2 3 5 3 3 3 2 3" xfId="29069" xr:uid="{00000000-0005-0000-0000-00004F1E0000}"/>
    <cellStyle name="Normal 2 3 5 3 3 3 3" xfId="8951" xr:uid="{00000000-0005-0000-0000-0000501E0000}"/>
    <cellStyle name="Normal 2 3 5 3 3 3 3 2" xfId="39276" xr:uid="{00000000-0005-0000-0000-0000511E0000}"/>
    <cellStyle name="Normal 2 3 5 3 3 3 3 3" xfId="24052" xr:uid="{00000000-0005-0000-0000-0000521E0000}"/>
    <cellStyle name="Normal 2 3 5 3 3 3 4" xfId="34263" xr:uid="{00000000-0005-0000-0000-0000531E0000}"/>
    <cellStyle name="Normal 2 3 5 3 3 3 5" xfId="19039" xr:uid="{00000000-0005-0000-0000-0000541E0000}"/>
    <cellStyle name="Normal 2 3 5 3 3 4" xfId="5590" xr:uid="{00000000-0005-0000-0000-0000551E0000}"/>
    <cellStyle name="Normal 2 3 5 3 3 4 2" xfId="15642" xr:uid="{00000000-0005-0000-0000-0000561E0000}"/>
    <cellStyle name="Normal 2 3 5 3 3 4 2 2" xfId="45964" xr:uid="{00000000-0005-0000-0000-0000571E0000}"/>
    <cellStyle name="Normal 2 3 5 3 3 4 2 3" xfId="30740" xr:uid="{00000000-0005-0000-0000-0000581E0000}"/>
    <cellStyle name="Normal 2 3 5 3 3 4 3" xfId="10622" xr:uid="{00000000-0005-0000-0000-0000591E0000}"/>
    <cellStyle name="Normal 2 3 5 3 3 4 3 2" xfId="40947" xr:uid="{00000000-0005-0000-0000-00005A1E0000}"/>
    <cellStyle name="Normal 2 3 5 3 3 4 3 3" xfId="25723" xr:uid="{00000000-0005-0000-0000-00005B1E0000}"/>
    <cellStyle name="Normal 2 3 5 3 3 4 4" xfId="35934" xr:uid="{00000000-0005-0000-0000-00005C1E0000}"/>
    <cellStyle name="Normal 2 3 5 3 3 4 5" xfId="20710" xr:uid="{00000000-0005-0000-0000-00005D1E0000}"/>
    <cellStyle name="Normal 2 3 5 3 3 5" xfId="12300" xr:uid="{00000000-0005-0000-0000-00005E1E0000}"/>
    <cellStyle name="Normal 2 3 5 3 3 5 2" xfId="42622" xr:uid="{00000000-0005-0000-0000-00005F1E0000}"/>
    <cellStyle name="Normal 2 3 5 3 3 5 3" xfId="27398" xr:uid="{00000000-0005-0000-0000-0000601E0000}"/>
    <cellStyle name="Normal 2 3 5 3 3 6" xfId="7279" xr:uid="{00000000-0005-0000-0000-0000611E0000}"/>
    <cellStyle name="Normal 2 3 5 3 3 6 2" xfId="37605" xr:uid="{00000000-0005-0000-0000-0000621E0000}"/>
    <cellStyle name="Normal 2 3 5 3 3 6 3" xfId="22381" xr:uid="{00000000-0005-0000-0000-0000631E0000}"/>
    <cellStyle name="Normal 2 3 5 3 3 7" xfId="32593" xr:uid="{00000000-0005-0000-0000-0000641E0000}"/>
    <cellStyle name="Normal 2 3 5 3 3 8" xfId="17368" xr:uid="{00000000-0005-0000-0000-0000651E0000}"/>
    <cellStyle name="Normal 2 3 5 3 4" xfId="2626" xr:uid="{00000000-0005-0000-0000-0000661E0000}"/>
    <cellStyle name="Normal 2 3 5 3 4 2" xfId="4316" xr:uid="{00000000-0005-0000-0000-0000671E0000}"/>
    <cellStyle name="Normal 2 3 5 3 4 2 2" xfId="14389" xr:uid="{00000000-0005-0000-0000-0000681E0000}"/>
    <cellStyle name="Normal 2 3 5 3 4 2 2 2" xfId="44711" xr:uid="{00000000-0005-0000-0000-0000691E0000}"/>
    <cellStyle name="Normal 2 3 5 3 4 2 2 3" xfId="29487" xr:uid="{00000000-0005-0000-0000-00006A1E0000}"/>
    <cellStyle name="Normal 2 3 5 3 4 2 3" xfId="9369" xr:uid="{00000000-0005-0000-0000-00006B1E0000}"/>
    <cellStyle name="Normal 2 3 5 3 4 2 3 2" xfId="39694" xr:uid="{00000000-0005-0000-0000-00006C1E0000}"/>
    <cellStyle name="Normal 2 3 5 3 4 2 3 3" xfId="24470" xr:uid="{00000000-0005-0000-0000-00006D1E0000}"/>
    <cellStyle name="Normal 2 3 5 3 4 2 4" xfId="34681" xr:uid="{00000000-0005-0000-0000-00006E1E0000}"/>
    <cellStyle name="Normal 2 3 5 3 4 2 5" xfId="19457" xr:uid="{00000000-0005-0000-0000-00006F1E0000}"/>
    <cellStyle name="Normal 2 3 5 3 4 3" xfId="6008" xr:uid="{00000000-0005-0000-0000-0000701E0000}"/>
    <cellStyle name="Normal 2 3 5 3 4 3 2" xfId="16060" xr:uid="{00000000-0005-0000-0000-0000711E0000}"/>
    <cellStyle name="Normal 2 3 5 3 4 3 2 2" xfId="46382" xr:uid="{00000000-0005-0000-0000-0000721E0000}"/>
    <cellStyle name="Normal 2 3 5 3 4 3 2 3" xfId="31158" xr:uid="{00000000-0005-0000-0000-0000731E0000}"/>
    <cellStyle name="Normal 2 3 5 3 4 3 3" xfId="11040" xr:uid="{00000000-0005-0000-0000-0000741E0000}"/>
    <cellStyle name="Normal 2 3 5 3 4 3 3 2" xfId="41365" xr:uid="{00000000-0005-0000-0000-0000751E0000}"/>
    <cellStyle name="Normal 2 3 5 3 4 3 3 3" xfId="26141" xr:uid="{00000000-0005-0000-0000-0000761E0000}"/>
    <cellStyle name="Normal 2 3 5 3 4 3 4" xfId="36352" xr:uid="{00000000-0005-0000-0000-0000771E0000}"/>
    <cellStyle name="Normal 2 3 5 3 4 3 5" xfId="21128" xr:uid="{00000000-0005-0000-0000-0000781E0000}"/>
    <cellStyle name="Normal 2 3 5 3 4 4" xfId="12718" xr:uid="{00000000-0005-0000-0000-0000791E0000}"/>
    <cellStyle name="Normal 2 3 5 3 4 4 2" xfId="43040" xr:uid="{00000000-0005-0000-0000-00007A1E0000}"/>
    <cellStyle name="Normal 2 3 5 3 4 4 3" xfId="27816" xr:uid="{00000000-0005-0000-0000-00007B1E0000}"/>
    <cellStyle name="Normal 2 3 5 3 4 5" xfId="7697" xr:uid="{00000000-0005-0000-0000-00007C1E0000}"/>
    <cellStyle name="Normal 2 3 5 3 4 5 2" xfId="38023" xr:uid="{00000000-0005-0000-0000-00007D1E0000}"/>
    <cellStyle name="Normal 2 3 5 3 4 5 3" xfId="22799" xr:uid="{00000000-0005-0000-0000-00007E1E0000}"/>
    <cellStyle name="Normal 2 3 5 3 4 6" xfId="33011" xr:uid="{00000000-0005-0000-0000-00007F1E0000}"/>
    <cellStyle name="Normal 2 3 5 3 4 7" xfId="17786" xr:uid="{00000000-0005-0000-0000-0000801E0000}"/>
    <cellStyle name="Normal 2 3 5 3 5" xfId="3479" xr:uid="{00000000-0005-0000-0000-0000811E0000}"/>
    <cellStyle name="Normal 2 3 5 3 5 2" xfId="13553" xr:uid="{00000000-0005-0000-0000-0000821E0000}"/>
    <cellStyle name="Normal 2 3 5 3 5 2 2" xfId="43875" xr:uid="{00000000-0005-0000-0000-0000831E0000}"/>
    <cellStyle name="Normal 2 3 5 3 5 2 3" xfId="28651" xr:uid="{00000000-0005-0000-0000-0000841E0000}"/>
    <cellStyle name="Normal 2 3 5 3 5 3" xfId="8533" xr:uid="{00000000-0005-0000-0000-0000851E0000}"/>
    <cellStyle name="Normal 2 3 5 3 5 3 2" xfId="38858" xr:uid="{00000000-0005-0000-0000-0000861E0000}"/>
    <cellStyle name="Normal 2 3 5 3 5 3 3" xfId="23634" xr:uid="{00000000-0005-0000-0000-0000871E0000}"/>
    <cellStyle name="Normal 2 3 5 3 5 4" xfId="33845" xr:uid="{00000000-0005-0000-0000-0000881E0000}"/>
    <cellStyle name="Normal 2 3 5 3 5 5" xfId="18621" xr:uid="{00000000-0005-0000-0000-0000891E0000}"/>
    <cellStyle name="Normal 2 3 5 3 6" xfId="5172" xr:uid="{00000000-0005-0000-0000-00008A1E0000}"/>
    <cellStyle name="Normal 2 3 5 3 6 2" xfId="15224" xr:uid="{00000000-0005-0000-0000-00008B1E0000}"/>
    <cellStyle name="Normal 2 3 5 3 6 2 2" xfId="45546" xr:uid="{00000000-0005-0000-0000-00008C1E0000}"/>
    <cellStyle name="Normal 2 3 5 3 6 2 3" xfId="30322" xr:uid="{00000000-0005-0000-0000-00008D1E0000}"/>
    <cellStyle name="Normal 2 3 5 3 6 3" xfId="10204" xr:uid="{00000000-0005-0000-0000-00008E1E0000}"/>
    <cellStyle name="Normal 2 3 5 3 6 3 2" xfId="40529" xr:uid="{00000000-0005-0000-0000-00008F1E0000}"/>
    <cellStyle name="Normal 2 3 5 3 6 3 3" xfId="25305" xr:uid="{00000000-0005-0000-0000-0000901E0000}"/>
    <cellStyle name="Normal 2 3 5 3 6 4" xfId="35516" xr:uid="{00000000-0005-0000-0000-0000911E0000}"/>
    <cellStyle name="Normal 2 3 5 3 6 5" xfId="20292" xr:uid="{00000000-0005-0000-0000-0000921E0000}"/>
    <cellStyle name="Normal 2 3 5 3 7" xfId="11882" xr:uid="{00000000-0005-0000-0000-0000931E0000}"/>
    <cellStyle name="Normal 2 3 5 3 7 2" xfId="42204" xr:uid="{00000000-0005-0000-0000-0000941E0000}"/>
    <cellStyle name="Normal 2 3 5 3 7 3" xfId="26980" xr:uid="{00000000-0005-0000-0000-0000951E0000}"/>
    <cellStyle name="Normal 2 3 5 3 8" xfId="6861" xr:uid="{00000000-0005-0000-0000-0000961E0000}"/>
    <cellStyle name="Normal 2 3 5 3 8 2" xfId="37187" xr:uid="{00000000-0005-0000-0000-0000971E0000}"/>
    <cellStyle name="Normal 2 3 5 3 8 3" xfId="21963" xr:uid="{00000000-0005-0000-0000-0000981E0000}"/>
    <cellStyle name="Normal 2 3 5 3 9" xfId="32176" xr:uid="{00000000-0005-0000-0000-0000991E0000}"/>
    <cellStyle name="Normal 2 3 5 4" xfId="1886" xr:uid="{00000000-0005-0000-0000-00009A1E0000}"/>
    <cellStyle name="Normal 2 3 5 4 2" xfId="2309" xr:uid="{00000000-0005-0000-0000-00009B1E0000}"/>
    <cellStyle name="Normal 2 3 5 4 2 2" xfId="3148" xr:uid="{00000000-0005-0000-0000-00009C1E0000}"/>
    <cellStyle name="Normal 2 3 5 4 2 2 2" xfId="4838" xr:uid="{00000000-0005-0000-0000-00009D1E0000}"/>
    <cellStyle name="Normal 2 3 5 4 2 2 2 2" xfId="14911" xr:uid="{00000000-0005-0000-0000-00009E1E0000}"/>
    <cellStyle name="Normal 2 3 5 4 2 2 2 2 2" xfId="45233" xr:uid="{00000000-0005-0000-0000-00009F1E0000}"/>
    <cellStyle name="Normal 2 3 5 4 2 2 2 2 3" xfId="30009" xr:uid="{00000000-0005-0000-0000-0000A01E0000}"/>
    <cellStyle name="Normal 2 3 5 4 2 2 2 3" xfId="9891" xr:uid="{00000000-0005-0000-0000-0000A11E0000}"/>
    <cellStyle name="Normal 2 3 5 4 2 2 2 3 2" xfId="40216" xr:uid="{00000000-0005-0000-0000-0000A21E0000}"/>
    <cellStyle name="Normal 2 3 5 4 2 2 2 3 3" xfId="24992" xr:uid="{00000000-0005-0000-0000-0000A31E0000}"/>
    <cellStyle name="Normal 2 3 5 4 2 2 2 4" xfId="35203" xr:uid="{00000000-0005-0000-0000-0000A41E0000}"/>
    <cellStyle name="Normal 2 3 5 4 2 2 2 5" xfId="19979" xr:uid="{00000000-0005-0000-0000-0000A51E0000}"/>
    <cellStyle name="Normal 2 3 5 4 2 2 3" xfId="6530" xr:uid="{00000000-0005-0000-0000-0000A61E0000}"/>
    <cellStyle name="Normal 2 3 5 4 2 2 3 2" xfId="16582" xr:uid="{00000000-0005-0000-0000-0000A71E0000}"/>
    <cellStyle name="Normal 2 3 5 4 2 2 3 2 2" xfId="46904" xr:uid="{00000000-0005-0000-0000-0000A81E0000}"/>
    <cellStyle name="Normal 2 3 5 4 2 2 3 2 3" xfId="31680" xr:uid="{00000000-0005-0000-0000-0000A91E0000}"/>
    <cellStyle name="Normal 2 3 5 4 2 2 3 3" xfId="11562" xr:uid="{00000000-0005-0000-0000-0000AA1E0000}"/>
    <cellStyle name="Normal 2 3 5 4 2 2 3 3 2" xfId="41887" xr:uid="{00000000-0005-0000-0000-0000AB1E0000}"/>
    <cellStyle name="Normal 2 3 5 4 2 2 3 3 3" xfId="26663" xr:uid="{00000000-0005-0000-0000-0000AC1E0000}"/>
    <cellStyle name="Normal 2 3 5 4 2 2 3 4" xfId="36874" xr:uid="{00000000-0005-0000-0000-0000AD1E0000}"/>
    <cellStyle name="Normal 2 3 5 4 2 2 3 5" xfId="21650" xr:uid="{00000000-0005-0000-0000-0000AE1E0000}"/>
    <cellStyle name="Normal 2 3 5 4 2 2 4" xfId="13240" xr:uid="{00000000-0005-0000-0000-0000AF1E0000}"/>
    <cellStyle name="Normal 2 3 5 4 2 2 4 2" xfId="43562" xr:uid="{00000000-0005-0000-0000-0000B01E0000}"/>
    <cellStyle name="Normal 2 3 5 4 2 2 4 3" xfId="28338" xr:uid="{00000000-0005-0000-0000-0000B11E0000}"/>
    <cellStyle name="Normal 2 3 5 4 2 2 5" xfId="8219" xr:uid="{00000000-0005-0000-0000-0000B21E0000}"/>
    <cellStyle name="Normal 2 3 5 4 2 2 5 2" xfId="38545" xr:uid="{00000000-0005-0000-0000-0000B31E0000}"/>
    <cellStyle name="Normal 2 3 5 4 2 2 5 3" xfId="23321" xr:uid="{00000000-0005-0000-0000-0000B41E0000}"/>
    <cellStyle name="Normal 2 3 5 4 2 2 6" xfId="33533" xr:uid="{00000000-0005-0000-0000-0000B51E0000}"/>
    <cellStyle name="Normal 2 3 5 4 2 2 7" xfId="18308" xr:uid="{00000000-0005-0000-0000-0000B61E0000}"/>
    <cellStyle name="Normal 2 3 5 4 2 3" xfId="4001" xr:uid="{00000000-0005-0000-0000-0000B71E0000}"/>
    <cellStyle name="Normal 2 3 5 4 2 3 2" xfId="14075" xr:uid="{00000000-0005-0000-0000-0000B81E0000}"/>
    <cellStyle name="Normal 2 3 5 4 2 3 2 2" xfId="44397" xr:uid="{00000000-0005-0000-0000-0000B91E0000}"/>
    <cellStyle name="Normal 2 3 5 4 2 3 2 3" xfId="29173" xr:uid="{00000000-0005-0000-0000-0000BA1E0000}"/>
    <cellStyle name="Normal 2 3 5 4 2 3 3" xfId="9055" xr:uid="{00000000-0005-0000-0000-0000BB1E0000}"/>
    <cellStyle name="Normal 2 3 5 4 2 3 3 2" xfId="39380" xr:uid="{00000000-0005-0000-0000-0000BC1E0000}"/>
    <cellStyle name="Normal 2 3 5 4 2 3 3 3" xfId="24156" xr:uid="{00000000-0005-0000-0000-0000BD1E0000}"/>
    <cellStyle name="Normal 2 3 5 4 2 3 4" xfId="34367" xr:uid="{00000000-0005-0000-0000-0000BE1E0000}"/>
    <cellStyle name="Normal 2 3 5 4 2 3 5" xfId="19143" xr:uid="{00000000-0005-0000-0000-0000BF1E0000}"/>
    <cellStyle name="Normal 2 3 5 4 2 4" xfId="5694" xr:uid="{00000000-0005-0000-0000-0000C01E0000}"/>
    <cellStyle name="Normal 2 3 5 4 2 4 2" xfId="15746" xr:uid="{00000000-0005-0000-0000-0000C11E0000}"/>
    <cellStyle name="Normal 2 3 5 4 2 4 2 2" xfId="46068" xr:uid="{00000000-0005-0000-0000-0000C21E0000}"/>
    <cellStyle name="Normal 2 3 5 4 2 4 2 3" xfId="30844" xr:uid="{00000000-0005-0000-0000-0000C31E0000}"/>
    <cellStyle name="Normal 2 3 5 4 2 4 3" xfId="10726" xr:uid="{00000000-0005-0000-0000-0000C41E0000}"/>
    <cellStyle name="Normal 2 3 5 4 2 4 3 2" xfId="41051" xr:uid="{00000000-0005-0000-0000-0000C51E0000}"/>
    <cellStyle name="Normal 2 3 5 4 2 4 3 3" xfId="25827" xr:uid="{00000000-0005-0000-0000-0000C61E0000}"/>
    <cellStyle name="Normal 2 3 5 4 2 4 4" xfId="36038" xr:uid="{00000000-0005-0000-0000-0000C71E0000}"/>
    <cellStyle name="Normal 2 3 5 4 2 4 5" xfId="20814" xr:uid="{00000000-0005-0000-0000-0000C81E0000}"/>
    <cellStyle name="Normal 2 3 5 4 2 5" xfId="12404" xr:uid="{00000000-0005-0000-0000-0000C91E0000}"/>
    <cellStyle name="Normal 2 3 5 4 2 5 2" xfId="42726" xr:uid="{00000000-0005-0000-0000-0000CA1E0000}"/>
    <cellStyle name="Normal 2 3 5 4 2 5 3" xfId="27502" xr:uid="{00000000-0005-0000-0000-0000CB1E0000}"/>
    <cellStyle name="Normal 2 3 5 4 2 6" xfId="7383" xr:uid="{00000000-0005-0000-0000-0000CC1E0000}"/>
    <cellStyle name="Normal 2 3 5 4 2 6 2" xfId="37709" xr:uid="{00000000-0005-0000-0000-0000CD1E0000}"/>
    <cellStyle name="Normal 2 3 5 4 2 6 3" xfId="22485" xr:uid="{00000000-0005-0000-0000-0000CE1E0000}"/>
    <cellStyle name="Normal 2 3 5 4 2 7" xfId="32697" xr:uid="{00000000-0005-0000-0000-0000CF1E0000}"/>
    <cellStyle name="Normal 2 3 5 4 2 8" xfId="17472" xr:uid="{00000000-0005-0000-0000-0000D01E0000}"/>
    <cellStyle name="Normal 2 3 5 4 3" xfId="2730" xr:uid="{00000000-0005-0000-0000-0000D11E0000}"/>
    <cellStyle name="Normal 2 3 5 4 3 2" xfId="4420" xr:uid="{00000000-0005-0000-0000-0000D21E0000}"/>
    <cellStyle name="Normal 2 3 5 4 3 2 2" xfId="14493" xr:uid="{00000000-0005-0000-0000-0000D31E0000}"/>
    <cellStyle name="Normal 2 3 5 4 3 2 2 2" xfId="44815" xr:uid="{00000000-0005-0000-0000-0000D41E0000}"/>
    <cellStyle name="Normal 2 3 5 4 3 2 2 3" xfId="29591" xr:uid="{00000000-0005-0000-0000-0000D51E0000}"/>
    <cellStyle name="Normal 2 3 5 4 3 2 3" xfId="9473" xr:uid="{00000000-0005-0000-0000-0000D61E0000}"/>
    <cellStyle name="Normal 2 3 5 4 3 2 3 2" xfId="39798" xr:uid="{00000000-0005-0000-0000-0000D71E0000}"/>
    <cellStyle name="Normal 2 3 5 4 3 2 3 3" xfId="24574" xr:uid="{00000000-0005-0000-0000-0000D81E0000}"/>
    <cellStyle name="Normal 2 3 5 4 3 2 4" xfId="34785" xr:uid="{00000000-0005-0000-0000-0000D91E0000}"/>
    <cellStyle name="Normal 2 3 5 4 3 2 5" xfId="19561" xr:uid="{00000000-0005-0000-0000-0000DA1E0000}"/>
    <cellStyle name="Normal 2 3 5 4 3 3" xfId="6112" xr:uid="{00000000-0005-0000-0000-0000DB1E0000}"/>
    <cellStyle name="Normal 2 3 5 4 3 3 2" xfId="16164" xr:uid="{00000000-0005-0000-0000-0000DC1E0000}"/>
    <cellStyle name="Normal 2 3 5 4 3 3 2 2" xfId="46486" xr:uid="{00000000-0005-0000-0000-0000DD1E0000}"/>
    <cellStyle name="Normal 2 3 5 4 3 3 2 3" xfId="31262" xr:uid="{00000000-0005-0000-0000-0000DE1E0000}"/>
    <cellStyle name="Normal 2 3 5 4 3 3 3" xfId="11144" xr:uid="{00000000-0005-0000-0000-0000DF1E0000}"/>
    <cellStyle name="Normal 2 3 5 4 3 3 3 2" xfId="41469" xr:uid="{00000000-0005-0000-0000-0000E01E0000}"/>
    <cellStyle name="Normal 2 3 5 4 3 3 3 3" xfId="26245" xr:uid="{00000000-0005-0000-0000-0000E11E0000}"/>
    <cellStyle name="Normal 2 3 5 4 3 3 4" xfId="36456" xr:uid="{00000000-0005-0000-0000-0000E21E0000}"/>
    <cellStyle name="Normal 2 3 5 4 3 3 5" xfId="21232" xr:uid="{00000000-0005-0000-0000-0000E31E0000}"/>
    <cellStyle name="Normal 2 3 5 4 3 4" xfId="12822" xr:uid="{00000000-0005-0000-0000-0000E41E0000}"/>
    <cellStyle name="Normal 2 3 5 4 3 4 2" xfId="43144" xr:uid="{00000000-0005-0000-0000-0000E51E0000}"/>
    <cellStyle name="Normal 2 3 5 4 3 4 3" xfId="27920" xr:uid="{00000000-0005-0000-0000-0000E61E0000}"/>
    <cellStyle name="Normal 2 3 5 4 3 5" xfId="7801" xr:uid="{00000000-0005-0000-0000-0000E71E0000}"/>
    <cellStyle name="Normal 2 3 5 4 3 5 2" xfId="38127" xr:uid="{00000000-0005-0000-0000-0000E81E0000}"/>
    <cellStyle name="Normal 2 3 5 4 3 5 3" xfId="22903" xr:uid="{00000000-0005-0000-0000-0000E91E0000}"/>
    <cellStyle name="Normal 2 3 5 4 3 6" xfId="33115" xr:uid="{00000000-0005-0000-0000-0000EA1E0000}"/>
    <cellStyle name="Normal 2 3 5 4 3 7" xfId="17890" xr:uid="{00000000-0005-0000-0000-0000EB1E0000}"/>
    <cellStyle name="Normal 2 3 5 4 4" xfId="3583" xr:uid="{00000000-0005-0000-0000-0000EC1E0000}"/>
    <cellStyle name="Normal 2 3 5 4 4 2" xfId="13657" xr:uid="{00000000-0005-0000-0000-0000ED1E0000}"/>
    <cellStyle name="Normal 2 3 5 4 4 2 2" xfId="43979" xr:uid="{00000000-0005-0000-0000-0000EE1E0000}"/>
    <cellStyle name="Normal 2 3 5 4 4 2 3" xfId="28755" xr:uid="{00000000-0005-0000-0000-0000EF1E0000}"/>
    <cellStyle name="Normal 2 3 5 4 4 3" xfId="8637" xr:uid="{00000000-0005-0000-0000-0000F01E0000}"/>
    <cellStyle name="Normal 2 3 5 4 4 3 2" xfId="38962" xr:uid="{00000000-0005-0000-0000-0000F11E0000}"/>
    <cellStyle name="Normal 2 3 5 4 4 3 3" xfId="23738" xr:uid="{00000000-0005-0000-0000-0000F21E0000}"/>
    <cellStyle name="Normal 2 3 5 4 4 4" xfId="33949" xr:uid="{00000000-0005-0000-0000-0000F31E0000}"/>
    <cellStyle name="Normal 2 3 5 4 4 5" xfId="18725" xr:uid="{00000000-0005-0000-0000-0000F41E0000}"/>
    <cellStyle name="Normal 2 3 5 4 5" xfId="5276" xr:uid="{00000000-0005-0000-0000-0000F51E0000}"/>
    <cellStyle name="Normal 2 3 5 4 5 2" xfId="15328" xr:uid="{00000000-0005-0000-0000-0000F61E0000}"/>
    <cellStyle name="Normal 2 3 5 4 5 2 2" xfId="45650" xr:uid="{00000000-0005-0000-0000-0000F71E0000}"/>
    <cellStyle name="Normal 2 3 5 4 5 2 3" xfId="30426" xr:uid="{00000000-0005-0000-0000-0000F81E0000}"/>
    <cellStyle name="Normal 2 3 5 4 5 3" xfId="10308" xr:uid="{00000000-0005-0000-0000-0000F91E0000}"/>
    <cellStyle name="Normal 2 3 5 4 5 3 2" xfId="40633" xr:uid="{00000000-0005-0000-0000-0000FA1E0000}"/>
    <cellStyle name="Normal 2 3 5 4 5 3 3" xfId="25409" xr:uid="{00000000-0005-0000-0000-0000FB1E0000}"/>
    <cellStyle name="Normal 2 3 5 4 5 4" xfId="35620" xr:uid="{00000000-0005-0000-0000-0000FC1E0000}"/>
    <cellStyle name="Normal 2 3 5 4 5 5" xfId="20396" xr:uid="{00000000-0005-0000-0000-0000FD1E0000}"/>
    <cellStyle name="Normal 2 3 5 4 6" xfId="11986" xr:uid="{00000000-0005-0000-0000-0000FE1E0000}"/>
    <cellStyle name="Normal 2 3 5 4 6 2" xfId="42308" xr:uid="{00000000-0005-0000-0000-0000FF1E0000}"/>
    <cellStyle name="Normal 2 3 5 4 6 3" xfId="27084" xr:uid="{00000000-0005-0000-0000-0000001F0000}"/>
    <cellStyle name="Normal 2 3 5 4 7" xfId="6965" xr:uid="{00000000-0005-0000-0000-0000011F0000}"/>
    <cellStyle name="Normal 2 3 5 4 7 2" xfId="37291" xr:uid="{00000000-0005-0000-0000-0000021F0000}"/>
    <cellStyle name="Normal 2 3 5 4 7 3" xfId="22067" xr:uid="{00000000-0005-0000-0000-0000031F0000}"/>
    <cellStyle name="Normal 2 3 5 4 8" xfId="32279" xr:uid="{00000000-0005-0000-0000-0000041F0000}"/>
    <cellStyle name="Normal 2 3 5 4 9" xfId="17054" xr:uid="{00000000-0005-0000-0000-0000051F0000}"/>
    <cellStyle name="Normal 2 3 5 5" xfId="2099" xr:uid="{00000000-0005-0000-0000-0000061F0000}"/>
    <cellStyle name="Normal 2 3 5 5 2" xfId="2940" xr:uid="{00000000-0005-0000-0000-0000071F0000}"/>
    <cellStyle name="Normal 2 3 5 5 2 2" xfId="4630" xr:uid="{00000000-0005-0000-0000-0000081F0000}"/>
    <cellStyle name="Normal 2 3 5 5 2 2 2" xfId="14703" xr:uid="{00000000-0005-0000-0000-0000091F0000}"/>
    <cellStyle name="Normal 2 3 5 5 2 2 2 2" xfId="45025" xr:uid="{00000000-0005-0000-0000-00000A1F0000}"/>
    <cellStyle name="Normal 2 3 5 5 2 2 2 3" xfId="29801" xr:uid="{00000000-0005-0000-0000-00000B1F0000}"/>
    <cellStyle name="Normal 2 3 5 5 2 2 3" xfId="9683" xr:uid="{00000000-0005-0000-0000-00000C1F0000}"/>
    <cellStyle name="Normal 2 3 5 5 2 2 3 2" xfId="40008" xr:uid="{00000000-0005-0000-0000-00000D1F0000}"/>
    <cellStyle name="Normal 2 3 5 5 2 2 3 3" xfId="24784" xr:uid="{00000000-0005-0000-0000-00000E1F0000}"/>
    <cellStyle name="Normal 2 3 5 5 2 2 4" xfId="34995" xr:uid="{00000000-0005-0000-0000-00000F1F0000}"/>
    <cellStyle name="Normal 2 3 5 5 2 2 5" xfId="19771" xr:uid="{00000000-0005-0000-0000-0000101F0000}"/>
    <cellStyle name="Normal 2 3 5 5 2 3" xfId="6322" xr:uid="{00000000-0005-0000-0000-0000111F0000}"/>
    <cellStyle name="Normal 2 3 5 5 2 3 2" xfId="16374" xr:uid="{00000000-0005-0000-0000-0000121F0000}"/>
    <cellStyle name="Normal 2 3 5 5 2 3 2 2" xfId="46696" xr:uid="{00000000-0005-0000-0000-0000131F0000}"/>
    <cellStyle name="Normal 2 3 5 5 2 3 2 3" xfId="31472" xr:uid="{00000000-0005-0000-0000-0000141F0000}"/>
    <cellStyle name="Normal 2 3 5 5 2 3 3" xfId="11354" xr:uid="{00000000-0005-0000-0000-0000151F0000}"/>
    <cellStyle name="Normal 2 3 5 5 2 3 3 2" xfId="41679" xr:uid="{00000000-0005-0000-0000-0000161F0000}"/>
    <cellStyle name="Normal 2 3 5 5 2 3 3 3" xfId="26455" xr:uid="{00000000-0005-0000-0000-0000171F0000}"/>
    <cellStyle name="Normal 2 3 5 5 2 3 4" xfId="36666" xr:uid="{00000000-0005-0000-0000-0000181F0000}"/>
    <cellStyle name="Normal 2 3 5 5 2 3 5" xfId="21442" xr:uid="{00000000-0005-0000-0000-0000191F0000}"/>
    <cellStyle name="Normal 2 3 5 5 2 4" xfId="13032" xr:uid="{00000000-0005-0000-0000-00001A1F0000}"/>
    <cellStyle name="Normal 2 3 5 5 2 4 2" xfId="43354" xr:uid="{00000000-0005-0000-0000-00001B1F0000}"/>
    <cellStyle name="Normal 2 3 5 5 2 4 3" xfId="28130" xr:uid="{00000000-0005-0000-0000-00001C1F0000}"/>
    <cellStyle name="Normal 2 3 5 5 2 5" xfId="8011" xr:uid="{00000000-0005-0000-0000-00001D1F0000}"/>
    <cellStyle name="Normal 2 3 5 5 2 5 2" xfId="38337" xr:uid="{00000000-0005-0000-0000-00001E1F0000}"/>
    <cellStyle name="Normal 2 3 5 5 2 5 3" xfId="23113" xr:uid="{00000000-0005-0000-0000-00001F1F0000}"/>
    <cellStyle name="Normal 2 3 5 5 2 6" xfId="33325" xr:uid="{00000000-0005-0000-0000-0000201F0000}"/>
    <cellStyle name="Normal 2 3 5 5 2 7" xfId="18100" xr:uid="{00000000-0005-0000-0000-0000211F0000}"/>
    <cellStyle name="Normal 2 3 5 5 3" xfId="3793" xr:uid="{00000000-0005-0000-0000-0000221F0000}"/>
    <cellStyle name="Normal 2 3 5 5 3 2" xfId="13867" xr:uid="{00000000-0005-0000-0000-0000231F0000}"/>
    <cellStyle name="Normal 2 3 5 5 3 2 2" xfId="44189" xr:uid="{00000000-0005-0000-0000-0000241F0000}"/>
    <cellStyle name="Normal 2 3 5 5 3 2 3" xfId="28965" xr:uid="{00000000-0005-0000-0000-0000251F0000}"/>
    <cellStyle name="Normal 2 3 5 5 3 3" xfId="8847" xr:uid="{00000000-0005-0000-0000-0000261F0000}"/>
    <cellStyle name="Normal 2 3 5 5 3 3 2" xfId="39172" xr:uid="{00000000-0005-0000-0000-0000271F0000}"/>
    <cellStyle name="Normal 2 3 5 5 3 3 3" xfId="23948" xr:uid="{00000000-0005-0000-0000-0000281F0000}"/>
    <cellStyle name="Normal 2 3 5 5 3 4" xfId="34159" xr:uid="{00000000-0005-0000-0000-0000291F0000}"/>
    <cellStyle name="Normal 2 3 5 5 3 5" xfId="18935" xr:uid="{00000000-0005-0000-0000-00002A1F0000}"/>
    <cellStyle name="Normal 2 3 5 5 4" xfId="5486" xr:uid="{00000000-0005-0000-0000-00002B1F0000}"/>
    <cellStyle name="Normal 2 3 5 5 4 2" xfId="15538" xr:uid="{00000000-0005-0000-0000-00002C1F0000}"/>
    <cellStyle name="Normal 2 3 5 5 4 2 2" xfId="45860" xr:uid="{00000000-0005-0000-0000-00002D1F0000}"/>
    <cellStyle name="Normal 2 3 5 5 4 2 3" xfId="30636" xr:uid="{00000000-0005-0000-0000-00002E1F0000}"/>
    <cellStyle name="Normal 2 3 5 5 4 3" xfId="10518" xr:uid="{00000000-0005-0000-0000-00002F1F0000}"/>
    <cellStyle name="Normal 2 3 5 5 4 3 2" xfId="40843" xr:uid="{00000000-0005-0000-0000-0000301F0000}"/>
    <cellStyle name="Normal 2 3 5 5 4 3 3" xfId="25619" xr:uid="{00000000-0005-0000-0000-0000311F0000}"/>
    <cellStyle name="Normal 2 3 5 5 4 4" xfId="35830" xr:uid="{00000000-0005-0000-0000-0000321F0000}"/>
    <cellStyle name="Normal 2 3 5 5 4 5" xfId="20606" xr:uid="{00000000-0005-0000-0000-0000331F0000}"/>
    <cellStyle name="Normal 2 3 5 5 5" xfId="12196" xr:uid="{00000000-0005-0000-0000-0000341F0000}"/>
    <cellStyle name="Normal 2 3 5 5 5 2" xfId="42518" xr:uid="{00000000-0005-0000-0000-0000351F0000}"/>
    <cellStyle name="Normal 2 3 5 5 5 3" xfId="27294" xr:uid="{00000000-0005-0000-0000-0000361F0000}"/>
    <cellStyle name="Normal 2 3 5 5 6" xfId="7175" xr:uid="{00000000-0005-0000-0000-0000371F0000}"/>
    <cellStyle name="Normal 2 3 5 5 6 2" xfId="37501" xr:uid="{00000000-0005-0000-0000-0000381F0000}"/>
    <cellStyle name="Normal 2 3 5 5 6 3" xfId="22277" xr:uid="{00000000-0005-0000-0000-0000391F0000}"/>
    <cellStyle name="Normal 2 3 5 5 7" xfId="32489" xr:uid="{00000000-0005-0000-0000-00003A1F0000}"/>
    <cellStyle name="Normal 2 3 5 5 8" xfId="17264" xr:uid="{00000000-0005-0000-0000-00003B1F0000}"/>
    <cellStyle name="Normal 2 3 5 6" xfId="2520" xr:uid="{00000000-0005-0000-0000-00003C1F0000}"/>
    <cellStyle name="Normal 2 3 5 6 2" xfId="4212" xr:uid="{00000000-0005-0000-0000-00003D1F0000}"/>
    <cellStyle name="Normal 2 3 5 6 2 2" xfId="14285" xr:uid="{00000000-0005-0000-0000-00003E1F0000}"/>
    <cellStyle name="Normal 2 3 5 6 2 2 2" xfId="44607" xr:uid="{00000000-0005-0000-0000-00003F1F0000}"/>
    <cellStyle name="Normal 2 3 5 6 2 2 3" xfId="29383" xr:uid="{00000000-0005-0000-0000-0000401F0000}"/>
    <cellStyle name="Normal 2 3 5 6 2 3" xfId="9265" xr:uid="{00000000-0005-0000-0000-0000411F0000}"/>
    <cellStyle name="Normal 2 3 5 6 2 3 2" xfId="39590" xr:uid="{00000000-0005-0000-0000-0000421F0000}"/>
    <cellStyle name="Normal 2 3 5 6 2 3 3" xfId="24366" xr:uid="{00000000-0005-0000-0000-0000431F0000}"/>
    <cellStyle name="Normal 2 3 5 6 2 4" xfId="34577" xr:uid="{00000000-0005-0000-0000-0000441F0000}"/>
    <cellStyle name="Normal 2 3 5 6 2 5" xfId="19353" xr:uid="{00000000-0005-0000-0000-0000451F0000}"/>
    <cellStyle name="Normal 2 3 5 6 3" xfId="5904" xr:uid="{00000000-0005-0000-0000-0000461F0000}"/>
    <cellStyle name="Normal 2 3 5 6 3 2" xfId="15956" xr:uid="{00000000-0005-0000-0000-0000471F0000}"/>
    <cellStyle name="Normal 2 3 5 6 3 2 2" xfId="46278" xr:uid="{00000000-0005-0000-0000-0000481F0000}"/>
    <cellStyle name="Normal 2 3 5 6 3 2 3" xfId="31054" xr:uid="{00000000-0005-0000-0000-0000491F0000}"/>
    <cellStyle name="Normal 2 3 5 6 3 3" xfId="10936" xr:uid="{00000000-0005-0000-0000-00004A1F0000}"/>
    <cellStyle name="Normal 2 3 5 6 3 3 2" xfId="41261" xr:uid="{00000000-0005-0000-0000-00004B1F0000}"/>
    <cellStyle name="Normal 2 3 5 6 3 3 3" xfId="26037" xr:uid="{00000000-0005-0000-0000-00004C1F0000}"/>
    <cellStyle name="Normal 2 3 5 6 3 4" xfId="36248" xr:uid="{00000000-0005-0000-0000-00004D1F0000}"/>
    <cellStyle name="Normal 2 3 5 6 3 5" xfId="21024" xr:uid="{00000000-0005-0000-0000-00004E1F0000}"/>
    <cellStyle name="Normal 2 3 5 6 4" xfId="12614" xr:uid="{00000000-0005-0000-0000-00004F1F0000}"/>
    <cellStyle name="Normal 2 3 5 6 4 2" xfId="42936" xr:uid="{00000000-0005-0000-0000-0000501F0000}"/>
    <cellStyle name="Normal 2 3 5 6 4 3" xfId="27712" xr:uid="{00000000-0005-0000-0000-0000511F0000}"/>
    <cellStyle name="Normal 2 3 5 6 5" xfId="7593" xr:uid="{00000000-0005-0000-0000-0000521F0000}"/>
    <cellStyle name="Normal 2 3 5 6 5 2" xfId="37919" xr:uid="{00000000-0005-0000-0000-0000531F0000}"/>
    <cellStyle name="Normal 2 3 5 6 5 3" xfId="22695" xr:uid="{00000000-0005-0000-0000-0000541F0000}"/>
    <cellStyle name="Normal 2 3 5 6 6" xfId="32907" xr:uid="{00000000-0005-0000-0000-0000551F0000}"/>
    <cellStyle name="Normal 2 3 5 6 7" xfId="17682" xr:uid="{00000000-0005-0000-0000-0000561F0000}"/>
    <cellStyle name="Normal 2 3 5 7" xfId="3371" xr:uid="{00000000-0005-0000-0000-0000571F0000}"/>
    <cellStyle name="Normal 2 3 5 7 2" xfId="13449" xr:uid="{00000000-0005-0000-0000-0000581F0000}"/>
    <cellStyle name="Normal 2 3 5 7 2 2" xfId="43771" xr:uid="{00000000-0005-0000-0000-0000591F0000}"/>
    <cellStyle name="Normal 2 3 5 7 2 3" xfId="28547" xr:uid="{00000000-0005-0000-0000-00005A1F0000}"/>
    <cellStyle name="Normal 2 3 5 7 3" xfId="8429" xr:uid="{00000000-0005-0000-0000-00005B1F0000}"/>
    <cellStyle name="Normal 2 3 5 7 3 2" xfId="38754" xr:uid="{00000000-0005-0000-0000-00005C1F0000}"/>
    <cellStyle name="Normal 2 3 5 7 3 3" xfId="23530" xr:uid="{00000000-0005-0000-0000-00005D1F0000}"/>
    <cellStyle name="Normal 2 3 5 7 4" xfId="33741" xr:uid="{00000000-0005-0000-0000-00005E1F0000}"/>
    <cellStyle name="Normal 2 3 5 7 5" xfId="18517" xr:uid="{00000000-0005-0000-0000-00005F1F0000}"/>
    <cellStyle name="Normal 2 3 5 8" xfId="5065" xr:uid="{00000000-0005-0000-0000-0000601F0000}"/>
    <cellStyle name="Normal 2 3 5 8 2" xfId="15120" xr:uid="{00000000-0005-0000-0000-0000611F0000}"/>
    <cellStyle name="Normal 2 3 5 8 2 2" xfId="45442" xr:uid="{00000000-0005-0000-0000-0000621F0000}"/>
    <cellStyle name="Normal 2 3 5 8 2 3" xfId="30218" xr:uid="{00000000-0005-0000-0000-0000631F0000}"/>
    <cellStyle name="Normal 2 3 5 8 3" xfId="10100" xr:uid="{00000000-0005-0000-0000-0000641F0000}"/>
    <cellStyle name="Normal 2 3 5 8 3 2" xfId="40425" xr:uid="{00000000-0005-0000-0000-0000651F0000}"/>
    <cellStyle name="Normal 2 3 5 8 3 3" xfId="25201" xr:uid="{00000000-0005-0000-0000-0000661F0000}"/>
    <cellStyle name="Normal 2 3 5 8 4" xfId="35412" xr:uid="{00000000-0005-0000-0000-0000671F0000}"/>
    <cellStyle name="Normal 2 3 5 8 5" xfId="20188" xr:uid="{00000000-0005-0000-0000-0000681F0000}"/>
    <cellStyle name="Normal 2 3 5 9" xfId="11776" xr:uid="{00000000-0005-0000-0000-0000691F0000}"/>
    <cellStyle name="Normal 2 3 5 9 2" xfId="42100" xr:uid="{00000000-0005-0000-0000-00006A1F0000}"/>
    <cellStyle name="Normal 2 3 5 9 3" xfId="26876" xr:uid="{00000000-0005-0000-0000-00006B1F0000}"/>
    <cellStyle name="Normal 2 3 6" xfId="1422" xr:uid="{00000000-0005-0000-0000-00006C1F0000}"/>
    <cellStyle name="Normal 2 3 6 10" xfId="6752" xr:uid="{00000000-0005-0000-0000-00006D1F0000}"/>
    <cellStyle name="Normal 2 3 6 10 2" xfId="37080" xr:uid="{00000000-0005-0000-0000-00006E1F0000}"/>
    <cellStyle name="Normal 2 3 6 10 3" xfId="21856" xr:uid="{00000000-0005-0000-0000-00006F1F0000}"/>
    <cellStyle name="Normal 2 3 6 11" xfId="32071" xr:uid="{00000000-0005-0000-0000-0000701F0000}"/>
    <cellStyle name="Normal 2 3 6 12" xfId="16841" xr:uid="{00000000-0005-0000-0000-0000711F0000}"/>
    <cellStyle name="Normal 2 3 6 2" xfId="1716" xr:uid="{00000000-0005-0000-0000-0000721F0000}"/>
    <cellStyle name="Normal 2 3 6 2 10" xfId="32123" xr:uid="{00000000-0005-0000-0000-0000731F0000}"/>
    <cellStyle name="Normal 2 3 6 2 11" xfId="16895" xr:uid="{00000000-0005-0000-0000-0000741F0000}"/>
    <cellStyle name="Normal 2 3 6 2 2" xfId="1824" xr:uid="{00000000-0005-0000-0000-0000751F0000}"/>
    <cellStyle name="Normal 2 3 6 2 2 10" xfId="16999" xr:uid="{00000000-0005-0000-0000-0000761F0000}"/>
    <cellStyle name="Normal 2 3 6 2 2 2" xfId="2041" xr:uid="{00000000-0005-0000-0000-0000771F0000}"/>
    <cellStyle name="Normal 2 3 6 2 2 2 2" xfId="2462" xr:uid="{00000000-0005-0000-0000-0000781F0000}"/>
    <cellStyle name="Normal 2 3 6 2 2 2 2 2" xfId="3301" xr:uid="{00000000-0005-0000-0000-0000791F0000}"/>
    <cellStyle name="Normal 2 3 6 2 2 2 2 2 2" xfId="4991" xr:uid="{00000000-0005-0000-0000-00007A1F0000}"/>
    <cellStyle name="Normal 2 3 6 2 2 2 2 2 2 2" xfId="15064" xr:uid="{00000000-0005-0000-0000-00007B1F0000}"/>
    <cellStyle name="Normal 2 3 6 2 2 2 2 2 2 2 2" xfId="45386" xr:uid="{00000000-0005-0000-0000-00007C1F0000}"/>
    <cellStyle name="Normal 2 3 6 2 2 2 2 2 2 2 3" xfId="30162" xr:uid="{00000000-0005-0000-0000-00007D1F0000}"/>
    <cellStyle name="Normal 2 3 6 2 2 2 2 2 2 3" xfId="10044" xr:uid="{00000000-0005-0000-0000-00007E1F0000}"/>
    <cellStyle name="Normal 2 3 6 2 2 2 2 2 2 3 2" xfId="40369" xr:uid="{00000000-0005-0000-0000-00007F1F0000}"/>
    <cellStyle name="Normal 2 3 6 2 2 2 2 2 2 3 3" xfId="25145" xr:uid="{00000000-0005-0000-0000-0000801F0000}"/>
    <cellStyle name="Normal 2 3 6 2 2 2 2 2 2 4" xfId="35356" xr:uid="{00000000-0005-0000-0000-0000811F0000}"/>
    <cellStyle name="Normal 2 3 6 2 2 2 2 2 2 5" xfId="20132" xr:uid="{00000000-0005-0000-0000-0000821F0000}"/>
    <cellStyle name="Normal 2 3 6 2 2 2 2 2 3" xfId="6683" xr:uid="{00000000-0005-0000-0000-0000831F0000}"/>
    <cellStyle name="Normal 2 3 6 2 2 2 2 2 3 2" xfId="16735" xr:uid="{00000000-0005-0000-0000-0000841F0000}"/>
    <cellStyle name="Normal 2 3 6 2 2 2 2 2 3 2 2" xfId="47057" xr:uid="{00000000-0005-0000-0000-0000851F0000}"/>
    <cellStyle name="Normal 2 3 6 2 2 2 2 2 3 2 3" xfId="31833" xr:uid="{00000000-0005-0000-0000-0000861F0000}"/>
    <cellStyle name="Normal 2 3 6 2 2 2 2 2 3 3" xfId="11715" xr:uid="{00000000-0005-0000-0000-0000871F0000}"/>
    <cellStyle name="Normal 2 3 6 2 2 2 2 2 3 3 2" xfId="42040" xr:uid="{00000000-0005-0000-0000-0000881F0000}"/>
    <cellStyle name="Normal 2 3 6 2 2 2 2 2 3 3 3" xfId="26816" xr:uid="{00000000-0005-0000-0000-0000891F0000}"/>
    <cellStyle name="Normal 2 3 6 2 2 2 2 2 3 4" xfId="37027" xr:uid="{00000000-0005-0000-0000-00008A1F0000}"/>
    <cellStyle name="Normal 2 3 6 2 2 2 2 2 3 5" xfId="21803" xr:uid="{00000000-0005-0000-0000-00008B1F0000}"/>
    <cellStyle name="Normal 2 3 6 2 2 2 2 2 4" xfId="13393" xr:uid="{00000000-0005-0000-0000-00008C1F0000}"/>
    <cellStyle name="Normal 2 3 6 2 2 2 2 2 4 2" xfId="43715" xr:uid="{00000000-0005-0000-0000-00008D1F0000}"/>
    <cellStyle name="Normal 2 3 6 2 2 2 2 2 4 3" xfId="28491" xr:uid="{00000000-0005-0000-0000-00008E1F0000}"/>
    <cellStyle name="Normal 2 3 6 2 2 2 2 2 5" xfId="8372" xr:uid="{00000000-0005-0000-0000-00008F1F0000}"/>
    <cellStyle name="Normal 2 3 6 2 2 2 2 2 5 2" xfId="38698" xr:uid="{00000000-0005-0000-0000-0000901F0000}"/>
    <cellStyle name="Normal 2 3 6 2 2 2 2 2 5 3" xfId="23474" xr:uid="{00000000-0005-0000-0000-0000911F0000}"/>
    <cellStyle name="Normal 2 3 6 2 2 2 2 2 6" xfId="33686" xr:uid="{00000000-0005-0000-0000-0000921F0000}"/>
    <cellStyle name="Normal 2 3 6 2 2 2 2 2 7" xfId="18461" xr:uid="{00000000-0005-0000-0000-0000931F0000}"/>
    <cellStyle name="Normal 2 3 6 2 2 2 2 3" xfId="4154" xr:uid="{00000000-0005-0000-0000-0000941F0000}"/>
    <cellStyle name="Normal 2 3 6 2 2 2 2 3 2" xfId="14228" xr:uid="{00000000-0005-0000-0000-0000951F0000}"/>
    <cellStyle name="Normal 2 3 6 2 2 2 2 3 2 2" xfId="44550" xr:uid="{00000000-0005-0000-0000-0000961F0000}"/>
    <cellStyle name="Normal 2 3 6 2 2 2 2 3 2 3" xfId="29326" xr:uid="{00000000-0005-0000-0000-0000971F0000}"/>
    <cellStyle name="Normal 2 3 6 2 2 2 2 3 3" xfId="9208" xr:uid="{00000000-0005-0000-0000-0000981F0000}"/>
    <cellStyle name="Normal 2 3 6 2 2 2 2 3 3 2" xfId="39533" xr:uid="{00000000-0005-0000-0000-0000991F0000}"/>
    <cellStyle name="Normal 2 3 6 2 2 2 2 3 3 3" xfId="24309" xr:uid="{00000000-0005-0000-0000-00009A1F0000}"/>
    <cellStyle name="Normal 2 3 6 2 2 2 2 3 4" xfId="34520" xr:uid="{00000000-0005-0000-0000-00009B1F0000}"/>
    <cellStyle name="Normal 2 3 6 2 2 2 2 3 5" xfId="19296" xr:uid="{00000000-0005-0000-0000-00009C1F0000}"/>
    <cellStyle name="Normal 2 3 6 2 2 2 2 4" xfId="5847" xr:uid="{00000000-0005-0000-0000-00009D1F0000}"/>
    <cellStyle name="Normal 2 3 6 2 2 2 2 4 2" xfId="15899" xr:uid="{00000000-0005-0000-0000-00009E1F0000}"/>
    <cellStyle name="Normal 2 3 6 2 2 2 2 4 2 2" xfId="46221" xr:uid="{00000000-0005-0000-0000-00009F1F0000}"/>
    <cellStyle name="Normal 2 3 6 2 2 2 2 4 2 3" xfId="30997" xr:uid="{00000000-0005-0000-0000-0000A01F0000}"/>
    <cellStyle name="Normal 2 3 6 2 2 2 2 4 3" xfId="10879" xr:uid="{00000000-0005-0000-0000-0000A11F0000}"/>
    <cellStyle name="Normal 2 3 6 2 2 2 2 4 3 2" xfId="41204" xr:uid="{00000000-0005-0000-0000-0000A21F0000}"/>
    <cellStyle name="Normal 2 3 6 2 2 2 2 4 3 3" xfId="25980" xr:uid="{00000000-0005-0000-0000-0000A31F0000}"/>
    <cellStyle name="Normal 2 3 6 2 2 2 2 4 4" xfId="36191" xr:uid="{00000000-0005-0000-0000-0000A41F0000}"/>
    <cellStyle name="Normal 2 3 6 2 2 2 2 4 5" xfId="20967" xr:uid="{00000000-0005-0000-0000-0000A51F0000}"/>
    <cellStyle name="Normal 2 3 6 2 2 2 2 5" xfId="12557" xr:uid="{00000000-0005-0000-0000-0000A61F0000}"/>
    <cellStyle name="Normal 2 3 6 2 2 2 2 5 2" xfId="42879" xr:uid="{00000000-0005-0000-0000-0000A71F0000}"/>
    <cellStyle name="Normal 2 3 6 2 2 2 2 5 3" xfId="27655" xr:uid="{00000000-0005-0000-0000-0000A81F0000}"/>
    <cellStyle name="Normal 2 3 6 2 2 2 2 6" xfId="7536" xr:uid="{00000000-0005-0000-0000-0000A91F0000}"/>
    <cellStyle name="Normal 2 3 6 2 2 2 2 6 2" xfId="37862" xr:uid="{00000000-0005-0000-0000-0000AA1F0000}"/>
    <cellStyle name="Normal 2 3 6 2 2 2 2 6 3" xfId="22638" xr:uid="{00000000-0005-0000-0000-0000AB1F0000}"/>
    <cellStyle name="Normal 2 3 6 2 2 2 2 7" xfId="32850" xr:uid="{00000000-0005-0000-0000-0000AC1F0000}"/>
    <cellStyle name="Normal 2 3 6 2 2 2 2 8" xfId="17625" xr:uid="{00000000-0005-0000-0000-0000AD1F0000}"/>
    <cellStyle name="Normal 2 3 6 2 2 2 3" xfId="2883" xr:uid="{00000000-0005-0000-0000-0000AE1F0000}"/>
    <cellStyle name="Normal 2 3 6 2 2 2 3 2" xfId="4573" xr:uid="{00000000-0005-0000-0000-0000AF1F0000}"/>
    <cellStyle name="Normal 2 3 6 2 2 2 3 2 2" xfId="14646" xr:uid="{00000000-0005-0000-0000-0000B01F0000}"/>
    <cellStyle name="Normal 2 3 6 2 2 2 3 2 2 2" xfId="44968" xr:uid="{00000000-0005-0000-0000-0000B11F0000}"/>
    <cellStyle name="Normal 2 3 6 2 2 2 3 2 2 3" xfId="29744" xr:uid="{00000000-0005-0000-0000-0000B21F0000}"/>
    <cellStyle name="Normal 2 3 6 2 2 2 3 2 3" xfId="9626" xr:uid="{00000000-0005-0000-0000-0000B31F0000}"/>
    <cellStyle name="Normal 2 3 6 2 2 2 3 2 3 2" xfId="39951" xr:uid="{00000000-0005-0000-0000-0000B41F0000}"/>
    <cellStyle name="Normal 2 3 6 2 2 2 3 2 3 3" xfId="24727" xr:uid="{00000000-0005-0000-0000-0000B51F0000}"/>
    <cellStyle name="Normal 2 3 6 2 2 2 3 2 4" xfId="34938" xr:uid="{00000000-0005-0000-0000-0000B61F0000}"/>
    <cellStyle name="Normal 2 3 6 2 2 2 3 2 5" xfId="19714" xr:uid="{00000000-0005-0000-0000-0000B71F0000}"/>
    <cellStyle name="Normal 2 3 6 2 2 2 3 3" xfId="6265" xr:uid="{00000000-0005-0000-0000-0000B81F0000}"/>
    <cellStyle name="Normal 2 3 6 2 2 2 3 3 2" xfId="16317" xr:uid="{00000000-0005-0000-0000-0000B91F0000}"/>
    <cellStyle name="Normal 2 3 6 2 2 2 3 3 2 2" xfId="46639" xr:uid="{00000000-0005-0000-0000-0000BA1F0000}"/>
    <cellStyle name="Normal 2 3 6 2 2 2 3 3 2 3" xfId="31415" xr:uid="{00000000-0005-0000-0000-0000BB1F0000}"/>
    <cellStyle name="Normal 2 3 6 2 2 2 3 3 3" xfId="11297" xr:uid="{00000000-0005-0000-0000-0000BC1F0000}"/>
    <cellStyle name="Normal 2 3 6 2 2 2 3 3 3 2" xfId="41622" xr:uid="{00000000-0005-0000-0000-0000BD1F0000}"/>
    <cellStyle name="Normal 2 3 6 2 2 2 3 3 3 3" xfId="26398" xr:uid="{00000000-0005-0000-0000-0000BE1F0000}"/>
    <cellStyle name="Normal 2 3 6 2 2 2 3 3 4" xfId="36609" xr:uid="{00000000-0005-0000-0000-0000BF1F0000}"/>
    <cellStyle name="Normal 2 3 6 2 2 2 3 3 5" xfId="21385" xr:uid="{00000000-0005-0000-0000-0000C01F0000}"/>
    <cellStyle name="Normal 2 3 6 2 2 2 3 4" xfId="12975" xr:uid="{00000000-0005-0000-0000-0000C11F0000}"/>
    <cellStyle name="Normal 2 3 6 2 2 2 3 4 2" xfId="43297" xr:uid="{00000000-0005-0000-0000-0000C21F0000}"/>
    <cellStyle name="Normal 2 3 6 2 2 2 3 4 3" xfId="28073" xr:uid="{00000000-0005-0000-0000-0000C31F0000}"/>
    <cellStyle name="Normal 2 3 6 2 2 2 3 5" xfId="7954" xr:uid="{00000000-0005-0000-0000-0000C41F0000}"/>
    <cellStyle name="Normal 2 3 6 2 2 2 3 5 2" xfId="38280" xr:uid="{00000000-0005-0000-0000-0000C51F0000}"/>
    <cellStyle name="Normal 2 3 6 2 2 2 3 5 3" xfId="23056" xr:uid="{00000000-0005-0000-0000-0000C61F0000}"/>
    <cellStyle name="Normal 2 3 6 2 2 2 3 6" xfId="33268" xr:uid="{00000000-0005-0000-0000-0000C71F0000}"/>
    <cellStyle name="Normal 2 3 6 2 2 2 3 7" xfId="18043" xr:uid="{00000000-0005-0000-0000-0000C81F0000}"/>
    <cellStyle name="Normal 2 3 6 2 2 2 4" xfId="3736" xr:uid="{00000000-0005-0000-0000-0000C91F0000}"/>
    <cellStyle name="Normal 2 3 6 2 2 2 4 2" xfId="13810" xr:uid="{00000000-0005-0000-0000-0000CA1F0000}"/>
    <cellStyle name="Normal 2 3 6 2 2 2 4 2 2" xfId="44132" xr:uid="{00000000-0005-0000-0000-0000CB1F0000}"/>
    <cellStyle name="Normal 2 3 6 2 2 2 4 2 3" xfId="28908" xr:uid="{00000000-0005-0000-0000-0000CC1F0000}"/>
    <cellStyle name="Normal 2 3 6 2 2 2 4 3" xfId="8790" xr:uid="{00000000-0005-0000-0000-0000CD1F0000}"/>
    <cellStyle name="Normal 2 3 6 2 2 2 4 3 2" xfId="39115" xr:uid="{00000000-0005-0000-0000-0000CE1F0000}"/>
    <cellStyle name="Normal 2 3 6 2 2 2 4 3 3" xfId="23891" xr:uid="{00000000-0005-0000-0000-0000CF1F0000}"/>
    <cellStyle name="Normal 2 3 6 2 2 2 4 4" xfId="34102" xr:uid="{00000000-0005-0000-0000-0000D01F0000}"/>
    <cellStyle name="Normal 2 3 6 2 2 2 4 5" xfId="18878" xr:uid="{00000000-0005-0000-0000-0000D11F0000}"/>
    <cellStyle name="Normal 2 3 6 2 2 2 5" xfId="5429" xr:uid="{00000000-0005-0000-0000-0000D21F0000}"/>
    <cellStyle name="Normal 2 3 6 2 2 2 5 2" xfId="15481" xr:uid="{00000000-0005-0000-0000-0000D31F0000}"/>
    <cellStyle name="Normal 2 3 6 2 2 2 5 2 2" xfId="45803" xr:uid="{00000000-0005-0000-0000-0000D41F0000}"/>
    <cellStyle name="Normal 2 3 6 2 2 2 5 2 3" xfId="30579" xr:uid="{00000000-0005-0000-0000-0000D51F0000}"/>
    <cellStyle name="Normal 2 3 6 2 2 2 5 3" xfId="10461" xr:uid="{00000000-0005-0000-0000-0000D61F0000}"/>
    <cellStyle name="Normal 2 3 6 2 2 2 5 3 2" xfId="40786" xr:uid="{00000000-0005-0000-0000-0000D71F0000}"/>
    <cellStyle name="Normal 2 3 6 2 2 2 5 3 3" xfId="25562" xr:uid="{00000000-0005-0000-0000-0000D81F0000}"/>
    <cellStyle name="Normal 2 3 6 2 2 2 5 4" xfId="35773" xr:uid="{00000000-0005-0000-0000-0000D91F0000}"/>
    <cellStyle name="Normal 2 3 6 2 2 2 5 5" xfId="20549" xr:uid="{00000000-0005-0000-0000-0000DA1F0000}"/>
    <cellStyle name="Normal 2 3 6 2 2 2 6" xfId="12139" xr:uid="{00000000-0005-0000-0000-0000DB1F0000}"/>
    <cellStyle name="Normal 2 3 6 2 2 2 6 2" xfId="42461" xr:uid="{00000000-0005-0000-0000-0000DC1F0000}"/>
    <cellStyle name="Normal 2 3 6 2 2 2 6 3" xfId="27237" xr:uid="{00000000-0005-0000-0000-0000DD1F0000}"/>
    <cellStyle name="Normal 2 3 6 2 2 2 7" xfId="7118" xr:uid="{00000000-0005-0000-0000-0000DE1F0000}"/>
    <cellStyle name="Normal 2 3 6 2 2 2 7 2" xfId="37444" xr:uid="{00000000-0005-0000-0000-0000DF1F0000}"/>
    <cellStyle name="Normal 2 3 6 2 2 2 7 3" xfId="22220" xr:uid="{00000000-0005-0000-0000-0000E01F0000}"/>
    <cellStyle name="Normal 2 3 6 2 2 2 8" xfId="32432" xr:uid="{00000000-0005-0000-0000-0000E11F0000}"/>
    <cellStyle name="Normal 2 3 6 2 2 2 9" xfId="17207" xr:uid="{00000000-0005-0000-0000-0000E21F0000}"/>
    <cellStyle name="Normal 2 3 6 2 2 3" xfId="2254" xr:uid="{00000000-0005-0000-0000-0000E31F0000}"/>
    <cellStyle name="Normal 2 3 6 2 2 3 2" xfId="3093" xr:uid="{00000000-0005-0000-0000-0000E41F0000}"/>
    <cellStyle name="Normal 2 3 6 2 2 3 2 2" xfId="4783" xr:uid="{00000000-0005-0000-0000-0000E51F0000}"/>
    <cellStyle name="Normal 2 3 6 2 2 3 2 2 2" xfId="14856" xr:uid="{00000000-0005-0000-0000-0000E61F0000}"/>
    <cellStyle name="Normal 2 3 6 2 2 3 2 2 2 2" xfId="45178" xr:uid="{00000000-0005-0000-0000-0000E71F0000}"/>
    <cellStyle name="Normal 2 3 6 2 2 3 2 2 2 3" xfId="29954" xr:uid="{00000000-0005-0000-0000-0000E81F0000}"/>
    <cellStyle name="Normal 2 3 6 2 2 3 2 2 3" xfId="9836" xr:uid="{00000000-0005-0000-0000-0000E91F0000}"/>
    <cellStyle name="Normal 2 3 6 2 2 3 2 2 3 2" xfId="40161" xr:uid="{00000000-0005-0000-0000-0000EA1F0000}"/>
    <cellStyle name="Normal 2 3 6 2 2 3 2 2 3 3" xfId="24937" xr:uid="{00000000-0005-0000-0000-0000EB1F0000}"/>
    <cellStyle name="Normal 2 3 6 2 2 3 2 2 4" xfId="35148" xr:uid="{00000000-0005-0000-0000-0000EC1F0000}"/>
    <cellStyle name="Normal 2 3 6 2 2 3 2 2 5" xfId="19924" xr:uid="{00000000-0005-0000-0000-0000ED1F0000}"/>
    <cellStyle name="Normal 2 3 6 2 2 3 2 3" xfId="6475" xr:uid="{00000000-0005-0000-0000-0000EE1F0000}"/>
    <cellStyle name="Normal 2 3 6 2 2 3 2 3 2" xfId="16527" xr:uid="{00000000-0005-0000-0000-0000EF1F0000}"/>
    <cellStyle name="Normal 2 3 6 2 2 3 2 3 2 2" xfId="46849" xr:uid="{00000000-0005-0000-0000-0000F01F0000}"/>
    <cellStyle name="Normal 2 3 6 2 2 3 2 3 2 3" xfId="31625" xr:uid="{00000000-0005-0000-0000-0000F11F0000}"/>
    <cellStyle name="Normal 2 3 6 2 2 3 2 3 3" xfId="11507" xr:uid="{00000000-0005-0000-0000-0000F21F0000}"/>
    <cellStyle name="Normal 2 3 6 2 2 3 2 3 3 2" xfId="41832" xr:uid="{00000000-0005-0000-0000-0000F31F0000}"/>
    <cellStyle name="Normal 2 3 6 2 2 3 2 3 3 3" xfId="26608" xr:uid="{00000000-0005-0000-0000-0000F41F0000}"/>
    <cellStyle name="Normal 2 3 6 2 2 3 2 3 4" xfId="36819" xr:uid="{00000000-0005-0000-0000-0000F51F0000}"/>
    <cellStyle name="Normal 2 3 6 2 2 3 2 3 5" xfId="21595" xr:uid="{00000000-0005-0000-0000-0000F61F0000}"/>
    <cellStyle name="Normal 2 3 6 2 2 3 2 4" xfId="13185" xr:uid="{00000000-0005-0000-0000-0000F71F0000}"/>
    <cellStyle name="Normal 2 3 6 2 2 3 2 4 2" xfId="43507" xr:uid="{00000000-0005-0000-0000-0000F81F0000}"/>
    <cellStyle name="Normal 2 3 6 2 2 3 2 4 3" xfId="28283" xr:uid="{00000000-0005-0000-0000-0000F91F0000}"/>
    <cellStyle name="Normal 2 3 6 2 2 3 2 5" xfId="8164" xr:uid="{00000000-0005-0000-0000-0000FA1F0000}"/>
    <cellStyle name="Normal 2 3 6 2 2 3 2 5 2" xfId="38490" xr:uid="{00000000-0005-0000-0000-0000FB1F0000}"/>
    <cellStyle name="Normal 2 3 6 2 2 3 2 5 3" xfId="23266" xr:uid="{00000000-0005-0000-0000-0000FC1F0000}"/>
    <cellStyle name="Normal 2 3 6 2 2 3 2 6" xfId="33478" xr:uid="{00000000-0005-0000-0000-0000FD1F0000}"/>
    <cellStyle name="Normal 2 3 6 2 2 3 2 7" xfId="18253" xr:uid="{00000000-0005-0000-0000-0000FE1F0000}"/>
    <cellStyle name="Normal 2 3 6 2 2 3 3" xfId="3946" xr:uid="{00000000-0005-0000-0000-0000FF1F0000}"/>
    <cellStyle name="Normal 2 3 6 2 2 3 3 2" xfId="14020" xr:uid="{00000000-0005-0000-0000-000000200000}"/>
    <cellStyle name="Normal 2 3 6 2 2 3 3 2 2" xfId="44342" xr:uid="{00000000-0005-0000-0000-000001200000}"/>
    <cellStyle name="Normal 2 3 6 2 2 3 3 2 3" xfId="29118" xr:uid="{00000000-0005-0000-0000-000002200000}"/>
    <cellStyle name="Normal 2 3 6 2 2 3 3 3" xfId="9000" xr:uid="{00000000-0005-0000-0000-000003200000}"/>
    <cellStyle name="Normal 2 3 6 2 2 3 3 3 2" xfId="39325" xr:uid="{00000000-0005-0000-0000-000004200000}"/>
    <cellStyle name="Normal 2 3 6 2 2 3 3 3 3" xfId="24101" xr:uid="{00000000-0005-0000-0000-000005200000}"/>
    <cellStyle name="Normal 2 3 6 2 2 3 3 4" xfId="34312" xr:uid="{00000000-0005-0000-0000-000006200000}"/>
    <cellStyle name="Normal 2 3 6 2 2 3 3 5" xfId="19088" xr:uid="{00000000-0005-0000-0000-000007200000}"/>
    <cellStyle name="Normal 2 3 6 2 2 3 4" xfId="5639" xr:uid="{00000000-0005-0000-0000-000008200000}"/>
    <cellStyle name="Normal 2 3 6 2 2 3 4 2" xfId="15691" xr:uid="{00000000-0005-0000-0000-000009200000}"/>
    <cellStyle name="Normal 2 3 6 2 2 3 4 2 2" xfId="46013" xr:uid="{00000000-0005-0000-0000-00000A200000}"/>
    <cellStyle name="Normal 2 3 6 2 2 3 4 2 3" xfId="30789" xr:uid="{00000000-0005-0000-0000-00000B200000}"/>
    <cellStyle name="Normal 2 3 6 2 2 3 4 3" xfId="10671" xr:uid="{00000000-0005-0000-0000-00000C200000}"/>
    <cellStyle name="Normal 2 3 6 2 2 3 4 3 2" xfId="40996" xr:uid="{00000000-0005-0000-0000-00000D200000}"/>
    <cellStyle name="Normal 2 3 6 2 2 3 4 3 3" xfId="25772" xr:uid="{00000000-0005-0000-0000-00000E200000}"/>
    <cellStyle name="Normal 2 3 6 2 2 3 4 4" xfId="35983" xr:uid="{00000000-0005-0000-0000-00000F200000}"/>
    <cellStyle name="Normal 2 3 6 2 2 3 4 5" xfId="20759" xr:uid="{00000000-0005-0000-0000-000010200000}"/>
    <cellStyle name="Normal 2 3 6 2 2 3 5" xfId="12349" xr:uid="{00000000-0005-0000-0000-000011200000}"/>
    <cellStyle name="Normal 2 3 6 2 2 3 5 2" xfId="42671" xr:uid="{00000000-0005-0000-0000-000012200000}"/>
    <cellStyle name="Normal 2 3 6 2 2 3 5 3" xfId="27447" xr:uid="{00000000-0005-0000-0000-000013200000}"/>
    <cellStyle name="Normal 2 3 6 2 2 3 6" xfId="7328" xr:uid="{00000000-0005-0000-0000-000014200000}"/>
    <cellStyle name="Normal 2 3 6 2 2 3 6 2" xfId="37654" xr:uid="{00000000-0005-0000-0000-000015200000}"/>
    <cellStyle name="Normal 2 3 6 2 2 3 6 3" xfId="22430" xr:uid="{00000000-0005-0000-0000-000016200000}"/>
    <cellStyle name="Normal 2 3 6 2 2 3 7" xfId="32642" xr:uid="{00000000-0005-0000-0000-000017200000}"/>
    <cellStyle name="Normal 2 3 6 2 2 3 8" xfId="17417" xr:uid="{00000000-0005-0000-0000-000018200000}"/>
    <cellStyle name="Normal 2 3 6 2 2 4" xfId="2675" xr:uid="{00000000-0005-0000-0000-000019200000}"/>
    <cellStyle name="Normal 2 3 6 2 2 4 2" xfId="4365" xr:uid="{00000000-0005-0000-0000-00001A200000}"/>
    <cellStyle name="Normal 2 3 6 2 2 4 2 2" xfId="14438" xr:uid="{00000000-0005-0000-0000-00001B200000}"/>
    <cellStyle name="Normal 2 3 6 2 2 4 2 2 2" xfId="44760" xr:uid="{00000000-0005-0000-0000-00001C200000}"/>
    <cellStyle name="Normal 2 3 6 2 2 4 2 2 3" xfId="29536" xr:uid="{00000000-0005-0000-0000-00001D200000}"/>
    <cellStyle name="Normal 2 3 6 2 2 4 2 3" xfId="9418" xr:uid="{00000000-0005-0000-0000-00001E200000}"/>
    <cellStyle name="Normal 2 3 6 2 2 4 2 3 2" xfId="39743" xr:uid="{00000000-0005-0000-0000-00001F200000}"/>
    <cellStyle name="Normal 2 3 6 2 2 4 2 3 3" xfId="24519" xr:uid="{00000000-0005-0000-0000-000020200000}"/>
    <cellStyle name="Normal 2 3 6 2 2 4 2 4" xfId="34730" xr:uid="{00000000-0005-0000-0000-000021200000}"/>
    <cellStyle name="Normal 2 3 6 2 2 4 2 5" xfId="19506" xr:uid="{00000000-0005-0000-0000-000022200000}"/>
    <cellStyle name="Normal 2 3 6 2 2 4 3" xfId="6057" xr:uid="{00000000-0005-0000-0000-000023200000}"/>
    <cellStyle name="Normal 2 3 6 2 2 4 3 2" xfId="16109" xr:uid="{00000000-0005-0000-0000-000024200000}"/>
    <cellStyle name="Normal 2 3 6 2 2 4 3 2 2" xfId="46431" xr:uid="{00000000-0005-0000-0000-000025200000}"/>
    <cellStyle name="Normal 2 3 6 2 2 4 3 2 3" xfId="31207" xr:uid="{00000000-0005-0000-0000-000026200000}"/>
    <cellStyle name="Normal 2 3 6 2 2 4 3 3" xfId="11089" xr:uid="{00000000-0005-0000-0000-000027200000}"/>
    <cellStyle name="Normal 2 3 6 2 2 4 3 3 2" xfId="41414" xr:uid="{00000000-0005-0000-0000-000028200000}"/>
    <cellStyle name="Normal 2 3 6 2 2 4 3 3 3" xfId="26190" xr:uid="{00000000-0005-0000-0000-000029200000}"/>
    <cellStyle name="Normal 2 3 6 2 2 4 3 4" xfId="36401" xr:uid="{00000000-0005-0000-0000-00002A200000}"/>
    <cellStyle name="Normal 2 3 6 2 2 4 3 5" xfId="21177" xr:uid="{00000000-0005-0000-0000-00002B200000}"/>
    <cellStyle name="Normal 2 3 6 2 2 4 4" xfId="12767" xr:uid="{00000000-0005-0000-0000-00002C200000}"/>
    <cellStyle name="Normal 2 3 6 2 2 4 4 2" xfId="43089" xr:uid="{00000000-0005-0000-0000-00002D200000}"/>
    <cellStyle name="Normal 2 3 6 2 2 4 4 3" xfId="27865" xr:uid="{00000000-0005-0000-0000-00002E200000}"/>
    <cellStyle name="Normal 2 3 6 2 2 4 5" xfId="7746" xr:uid="{00000000-0005-0000-0000-00002F200000}"/>
    <cellStyle name="Normal 2 3 6 2 2 4 5 2" xfId="38072" xr:uid="{00000000-0005-0000-0000-000030200000}"/>
    <cellStyle name="Normal 2 3 6 2 2 4 5 3" xfId="22848" xr:uid="{00000000-0005-0000-0000-000031200000}"/>
    <cellStyle name="Normal 2 3 6 2 2 4 6" xfId="33060" xr:uid="{00000000-0005-0000-0000-000032200000}"/>
    <cellStyle name="Normal 2 3 6 2 2 4 7" xfId="17835" xr:uid="{00000000-0005-0000-0000-000033200000}"/>
    <cellStyle name="Normal 2 3 6 2 2 5" xfId="3528" xr:uid="{00000000-0005-0000-0000-000034200000}"/>
    <cellStyle name="Normal 2 3 6 2 2 5 2" xfId="13602" xr:uid="{00000000-0005-0000-0000-000035200000}"/>
    <cellStyle name="Normal 2 3 6 2 2 5 2 2" xfId="43924" xr:uid="{00000000-0005-0000-0000-000036200000}"/>
    <cellStyle name="Normal 2 3 6 2 2 5 2 3" xfId="28700" xr:uid="{00000000-0005-0000-0000-000037200000}"/>
    <cellStyle name="Normal 2 3 6 2 2 5 3" xfId="8582" xr:uid="{00000000-0005-0000-0000-000038200000}"/>
    <cellStyle name="Normal 2 3 6 2 2 5 3 2" xfId="38907" xr:uid="{00000000-0005-0000-0000-000039200000}"/>
    <cellStyle name="Normal 2 3 6 2 2 5 3 3" xfId="23683" xr:uid="{00000000-0005-0000-0000-00003A200000}"/>
    <cellStyle name="Normal 2 3 6 2 2 5 4" xfId="33894" xr:uid="{00000000-0005-0000-0000-00003B200000}"/>
    <cellStyle name="Normal 2 3 6 2 2 5 5" xfId="18670" xr:uid="{00000000-0005-0000-0000-00003C200000}"/>
    <cellStyle name="Normal 2 3 6 2 2 6" xfId="5221" xr:uid="{00000000-0005-0000-0000-00003D200000}"/>
    <cellStyle name="Normal 2 3 6 2 2 6 2" xfId="15273" xr:uid="{00000000-0005-0000-0000-00003E200000}"/>
    <cellStyle name="Normal 2 3 6 2 2 6 2 2" xfId="45595" xr:uid="{00000000-0005-0000-0000-00003F200000}"/>
    <cellStyle name="Normal 2 3 6 2 2 6 2 3" xfId="30371" xr:uid="{00000000-0005-0000-0000-000040200000}"/>
    <cellStyle name="Normal 2 3 6 2 2 6 3" xfId="10253" xr:uid="{00000000-0005-0000-0000-000041200000}"/>
    <cellStyle name="Normal 2 3 6 2 2 6 3 2" xfId="40578" xr:uid="{00000000-0005-0000-0000-000042200000}"/>
    <cellStyle name="Normal 2 3 6 2 2 6 3 3" xfId="25354" xr:uid="{00000000-0005-0000-0000-000043200000}"/>
    <cellStyle name="Normal 2 3 6 2 2 6 4" xfId="35565" xr:uid="{00000000-0005-0000-0000-000044200000}"/>
    <cellStyle name="Normal 2 3 6 2 2 6 5" xfId="20341" xr:uid="{00000000-0005-0000-0000-000045200000}"/>
    <cellStyle name="Normal 2 3 6 2 2 7" xfId="11931" xr:uid="{00000000-0005-0000-0000-000046200000}"/>
    <cellStyle name="Normal 2 3 6 2 2 7 2" xfId="42253" xr:uid="{00000000-0005-0000-0000-000047200000}"/>
    <cellStyle name="Normal 2 3 6 2 2 7 3" xfId="27029" xr:uid="{00000000-0005-0000-0000-000048200000}"/>
    <cellStyle name="Normal 2 3 6 2 2 8" xfId="6910" xr:uid="{00000000-0005-0000-0000-000049200000}"/>
    <cellStyle name="Normal 2 3 6 2 2 8 2" xfId="37236" xr:uid="{00000000-0005-0000-0000-00004A200000}"/>
    <cellStyle name="Normal 2 3 6 2 2 8 3" xfId="22012" xr:uid="{00000000-0005-0000-0000-00004B200000}"/>
    <cellStyle name="Normal 2 3 6 2 2 9" xfId="32224" xr:uid="{00000000-0005-0000-0000-00004C200000}"/>
    <cellStyle name="Normal 2 3 6 2 3" xfId="1937" xr:uid="{00000000-0005-0000-0000-00004D200000}"/>
    <cellStyle name="Normal 2 3 6 2 3 2" xfId="2358" xr:uid="{00000000-0005-0000-0000-00004E200000}"/>
    <cellStyle name="Normal 2 3 6 2 3 2 2" xfId="3197" xr:uid="{00000000-0005-0000-0000-00004F200000}"/>
    <cellStyle name="Normal 2 3 6 2 3 2 2 2" xfId="4887" xr:uid="{00000000-0005-0000-0000-000050200000}"/>
    <cellStyle name="Normal 2 3 6 2 3 2 2 2 2" xfId="14960" xr:uid="{00000000-0005-0000-0000-000051200000}"/>
    <cellStyle name="Normal 2 3 6 2 3 2 2 2 2 2" xfId="45282" xr:uid="{00000000-0005-0000-0000-000052200000}"/>
    <cellStyle name="Normal 2 3 6 2 3 2 2 2 2 3" xfId="30058" xr:uid="{00000000-0005-0000-0000-000053200000}"/>
    <cellStyle name="Normal 2 3 6 2 3 2 2 2 3" xfId="9940" xr:uid="{00000000-0005-0000-0000-000054200000}"/>
    <cellStyle name="Normal 2 3 6 2 3 2 2 2 3 2" xfId="40265" xr:uid="{00000000-0005-0000-0000-000055200000}"/>
    <cellStyle name="Normal 2 3 6 2 3 2 2 2 3 3" xfId="25041" xr:uid="{00000000-0005-0000-0000-000056200000}"/>
    <cellStyle name="Normal 2 3 6 2 3 2 2 2 4" xfId="35252" xr:uid="{00000000-0005-0000-0000-000057200000}"/>
    <cellStyle name="Normal 2 3 6 2 3 2 2 2 5" xfId="20028" xr:uid="{00000000-0005-0000-0000-000058200000}"/>
    <cellStyle name="Normal 2 3 6 2 3 2 2 3" xfId="6579" xr:uid="{00000000-0005-0000-0000-000059200000}"/>
    <cellStyle name="Normal 2 3 6 2 3 2 2 3 2" xfId="16631" xr:uid="{00000000-0005-0000-0000-00005A200000}"/>
    <cellStyle name="Normal 2 3 6 2 3 2 2 3 2 2" xfId="46953" xr:uid="{00000000-0005-0000-0000-00005B200000}"/>
    <cellStyle name="Normal 2 3 6 2 3 2 2 3 2 3" xfId="31729" xr:uid="{00000000-0005-0000-0000-00005C200000}"/>
    <cellStyle name="Normal 2 3 6 2 3 2 2 3 3" xfId="11611" xr:uid="{00000000-0005-0000-0000-00005D200000}"/>
    <cellStyle name="Normal 2 3 6 2 3 2 2 3 3 2" xfId="41936" xr:uid="{00000000-0005-0000-0000-00005E200000}"/>
    <cellStyle name="Normal 2 3 6 2 3 2 2 3 3 3" xfId="26712" xr:uid="{00000000-0005-0000-0000-00005F200000}"/>
    <cellStyle name="Normal 2 3 6 2 3 2 2 3 4" xfId="36923" xr:uid="{00000000-0005-0000-0000-000060200000}"/>
    <cellStyle name="Normal 2 3 6 2 3 2 2 3 5" xfId="21699" xr:uid="{00000000-0005-0000-0000-000061200000}"/>
    <cellStyle name="Normal 2 3 6 2 3 2 2 4" xfId="13289" xr:uid="{00000000-0005-0000-0000-000062200000}"/>
    <cellStyle name="Normal 2 3 6 2 3 2 2 4 2" xfId="43611" xr:uid="{00000000-0005-0000-0000-000063200000}"/>
    <cellStyle name="Normal 2 3 6 2 3 2 2 4 3" xfId="28387" xr:uid="{00000000-0005-0000-0000-000064200000}"/>
    <cellStyle name="Normal 2 3 6 2 3 2 2 5" xfId="8268" xr:uid="{00000000-0005-0000-0000-000065200000}"/>
    <cellStyle name="Normal 2 3 6 2 3 2 2 5 2" xfId="38594" xr:uid="{00000000-0005-0000-0000-000066200000}"/>
    <cellStyle name="Normal 2 3 6 2 3 2 2 5 3" xfId="23370" xr:uid="{00000000-0005-0000-0000-000067200000}"/>
    <cellStyle name="Normal 2 3 6 2 3 2 2 6" xfId="33582" xr:uid="{00000000-0005-0000-0000-000068200000}"/>
    <cellStyle name="Normal 2 3 6 2 3 2 2 7" xfId="18357" xr:uid="{00000000-0005-0000-0000-000069200000}"/>
    <cellStyle name="Normal 2 3 6 2 3 2 3" xfId="4050" xr:uid="{00000000-0005-0000-0000-00006A200000}"/>
    <cellStyle name="Normal 2 3 6 2 3 2 3 2" xfId="14124" xr:uid="{00000000-0005-0000-0000-00006B200000}"/>
    <cellStyle name="Normal 2 3 6 2 3 2 3 2 2" xfId="44446" xr:uid="{00000000-0005-0000-0000-00006C200000}"/>
    <cellStyle name="Normal 2 3 6 2 3 2 3 2 3" xfId="29222" xr:uid="{00000000-0005-0000-0000-00006D200000}"/>
    <cellStyle name="Normal 2 3 6 2 3 2 3 3" xfId="9104" xr:uid="{00000000-0005-0000-0000-00006E200000}"/>
    <cellStyle name="Normal 2 3 6 2 3 2 3 3 2" xfId="39429" xr:uid="{00000000-0005-0000-0000-00006F200000}"/>
    <cellStyle name="Normal 2 3 6 2 3 2 3 3 3" xfId="24205" xr:uid="{00000000-0005-0000-0000-000070200000}"/>
    <cellStyle name="Normal 2 3 6 2 3 2 3 4" xfId="34416" xr:uid="{00000000-0005-0000-0000-000071200000}"/>
    <cellStyle name="Normal 2 3 6 2 3 2 3 5" xfId="19192" xr:uid="{00000000-0005-0000-0000-000072200000}"/>
    <cellStyle name="Normal 2 3 6 2 3 2 4" xfId="5743" xr:uid="{00000000-0005-0000-0000-000073200000}"/>
    <cellStyle name="Normal 2 3 6 2 3 2 4 2" xfId="15795" xr:uid="{00000000-0005-0000-0000-000074200000}"/>
    <cellStyle name="Normal 2 3 6 2 3 2 4 2 2" xfId="46117" xr:uid="{00000000-0005-0000-0000-000075200000}"/>
    <cellStyle name="Normal 2 3 6 2 3 2 4 2 3" xfId="30893" xr:uid="{00000000-0005-0000-0000-000076200000}"/>
    <cellStyle name="Normal 2 3 6 2 3 2 4 3" xfId="10775" xr:uid="{00000000-0005-0000-0000-000077200000}"/>
    <cellStyle name="Normal 2 3 6 2 3 2 4 3 2" xfId="41100" xr:uid="{00000000-0005-0000-0000-000078200000}"/>
    <cellStyle name="Normal 2 3 6 2 3 2 4 3 3" xfId="25876" xr:uid="{00000000-0005-0000-0000-000079200000}"/>
    <cellStyle name="Normal 2 3 6 2 3 2 4 4" xfId="36087" xr:uid="{00000000-0005-0000-0000-00007A200000}"/>
    <cellStyle name="Normal 2 3 6 2 3 2 4 5" xfId="20863" xr:uid="{00000000-0005-0000-0000-00007B200000}"/>
    <cellStyle name="Normal 2 3 6 2 3 2 5" xfId="12453" xr:uid="{00000000-0005-0000-0000-00007C200000}"/>
    <cellStyle name="Normal 2 3 6 2 3 2 5 2" xfId="42775" xr:uid="{00000000-0005-0000-0000-00007D200000}"/>
    <cellStyle name="Normal 2 3 6 2 3 2 5 3" xfId="27551" xr:uid="{00000000-0005-0000-0000-00007E200000}"/>
    <cellStyle name="Normal 2 3 6 2 3 2 6" xfId="7432" xr:uid="{00000000-0005-0000-0000-00007F200000}"/>
    <cellStyle name="Normal 2 3 6 2 3 2 6 2" xfId="37758" xr:uid="{00000000-0005-0000-0000-000080200000}"/>
    <cellStyle name="Normal 2 3 6 2 3 2 6 3" xfId="22534" xr:uid="{00000000-0005-0000-0000-000081200000}"/>
    <cellStyle name="Normal 2 3 6 2 3 2 7" xfId="32746" xr:uid="{00000000-0005-0000-0000-000082200000}"/>
    <cellStyle name="Normal 2 3 6 2 3 2 8" xfId="17521" xr:uid="{00000000-0005-0000-0000-000083200000}"/>
    <cellStyle name="Normal 2 3 6 2 3 3" xfId="2779" xr:uid="{00000000-0005-0000-0000-000084200000}"/>
    <cellStyle name="Normal 2 3 6 2 3 3 2" xfId="4469" xr:uid="{00000000-0005-0000-0000-000085200000}"/>
    <cellStyle name="Normal 2 3 6 2 3 3 2 2" xfId="14542" xr:uid="{00000000-0005-0000-0000-000086200000}"/>
    <cellStyle name="Normal 2 3 6 2 3 3 2 2 2" xfId="44864" xr:uid="{00000000-0005-0000-0000-000087200000}"/>
    <cellStyle name="Normal 2 3 6 2 3 3 2 2 3" xfId="29640" xr:uid="{00000000-0005-0000-0000-000088200000}"/>
    <cellStyle name="Normal 2 3 6 2 3 3 2 3" xfId="9522" xr:uid="{00000000-0005-0000-0000-000089200000}"/>
    <cellStyle name="Normal 2 3 6 2 3 3 2 3 2" xfId="39847" xr:uid="{00000000-0005-0000-0000-00008A200000}"/>
    <cellStyle name="Normal 2 3 6 2 3 3 2 3 3" xfId="24623" xr:uid="{00000000-0005-0000-0000-00008B200000}"/>
    <cellStyle name="Normal 2 3 6 2 3 3 2 4" xfId="34834" xr:uid="{00000000-0005-0000-0000-00008C200000}"/>
    <cellStyle name="Normal 2 3 6 2 3 3 2 5" xfId="19610" xr:uid="{00000000-0005-0000-0000-00008D200000}"/>
    <cellStyle name="Normal 2 3 6 2 3 3 3" xfId="6161" xr:uid="{00000000-0005-0000-0000-00008E200000}"/>
    <cellStyle name="Normal 2 3 6 2 3 3 3 2" xfId="16213" xr:uid="{00000000-0005-0000-0000-00008F200000}"/>
    <cellStyle name="Normal 2 3 6 2 3 3 3 2 2" xfId="46535" xr:uid="{00000000-0005-0000-0000-000090200000}"/>
    <cellStyle name="Normal 2 3 6 2 3 3 3 2 3" xfId="31311" xr:uid="{00000000-0005-0000-0000-000091200000}"/>
    <cellStyle name="Normal 2 3 6 2 3 3 3 3" xfId="11193" xr:uid="{00000000-0005-0000-0000-000092200000}"/>
    <cellStyle name="Normal 2 3 6 2 3 3 3 3 2" xfId="41518" xr:uid="{00000000-0005-0000-0000-000093200000}"/>
    <cellStyle name="Normal 2 3 6 2 3 3 3 3 3" xfId="26294" xr:uid="{00000000-0005-0000-0000-000094200000}"/>
    <cellStyle name="Normal 2 3 6 2 3 3 3 4" xfId="36505" xr:uid="{00000000-0005-0000-0000-000095200000}"/>
    <cellStyle name="Normal 2 3 6 2 3 3 3 5" xfId="21281" xr:uid="{00000000-0005-0000-0000-000096200000}"/>
    <cellStyle name="Normal 2 3 6 2 3 3 4" xfId="12871" xr:uid="{00000000-0005-0000-0000-000097200000}"/>
    <cellStyle name="Normal 2 3 6 2 3 3 4 2" xfId="43193" xr:uid="{00000000-0005-0000-0000-000098200000}"/>
    <cellStyle name="Normal 2 3 6 2 3 3 4 3" xfId="27969" xr:uid="{00000000-0005-0000-0000-000099200000}"/>
    <cellStyle name="Normal 2 3 6 2 3 3 5" xfId="7850" xr:uid="{00000000-0005-0000-0000-00009A200000}"/>
    <cellStyle name="Normal 2 3 6 2 3 3 5 2" xfId="38176" xr:uid="{00000000-0005-0000-0000-00009B200000}"/>
    <cellStyle name="Normal 2 3 6 2 3 3 5 3" xfId="22952" xr:uid="{00000000-0005-0000-0000-00009C200000}"/>
    <cellStyle name="Normal 2 3 6 2 3 3 6" xfId="33164" xr:uid="{00000000-0005-0000-0000-00009D200000}"/>
    <cellStyle name="Normal 2 3 6 2 3 3 7" xfId="17939" xr:uid="{00000000-0005-0000-0000-00009E200000}"/>
    <cellStyle name="Normal 2 3 6 2 3 4" xfId="3632" xr:uid="{00000000-0005-0000-0000-00009F200000}"/>
    <cellStyle name="Normal 2 3 6 2 3 4 2" xfId="13706" xr:uid="{00000000-0005-0000-0000-0000A0200000}"/>
    <cellStyle name="Normal 2 3 6 2 3 4 2 2" xfId="44028" xr:uid="{00000000-0005-0000-0000-0000A1200000}"/>
    <cellStyle name="Normal 2 3 6 2 3 4 2 3" xfId="28804" xr:uid="{00000000-0005-0000-0000-0000A2200000}"/>
    <cellStyle name="Normal 2 3 6 2 3 4 3" xfId="8686" xr:uid="{00000000-0005-0000-0000-0000A3200000}"/>
    <cellStyle name="Normal 2 3 6 2 3 4 3 2" xfId="39011" xr:uid="{00000000-0005-0000-0000-0000A4200000}"/>
    <cellStyle name="Normal 2 3 6 2 3 4 3 3" xfId="23787" xr:uid="{00000000-0005-0000-0000-0000A5200000}"/>
    <cellStyle name="Normal 2 3 6 2 3 4 4" xfId="33998" xr:uid="{00000000-0005-0000-0000-0000A6200000}"/>
    <cellStyle name="Normal 2 3 6 2 3 4 5" xfId="18774" xr:uid="{00000000-0005-0000-0000-0000A7200000}"/>
    <cellStyle name="Normal 2 3 6 2 3 5" xfId="5325" xr:uid="{00000000-0005-0000-0000-0000A8200000}"/>
    <cellStyle name="Normal 2 3 6 2 3 5 2" xfId="15377" xr:uid="{00000000-0005-0000-0000-0000A9200000}"/>
    <cellStyle name="Normal 2 3 6 2 3 5 2 2" xfId="45699" xr:uid="{00000000-0005-0000-0000-0000AA200000}"/>
    <cellStyle name="Normal 2 3 6 2 3 5 2 3" xfId="30475" xr:uid="{00000000-0005-0000-0000-0000AB200000}"/>
    <cellStyle name="Normal 2 3 6 2 3 5 3" xfId="10357" xr:uid="{00000000-0005-0000-0000-0000AC200000}"/>
    <cellStyle name="Normal 2 3 6 2 3 5 3 2" xfId="40682" xr:uid="{00000000-0005-0000-0000-0000AD200000}"/>
    <cellStyle name="Normal 2 3 6 2 3 5 3 3" xfId="25458" xr:uid="{00000000-0005-0000-0000-0000AE200000}"/>
    <cellStyle name="Normal 2 3 6 2 3 5 4" xfId="35669" xr:uid="{00000000-0005-0000-0000-0000AF200000}"/>
    <cellStyle name="Normal 2 3 6 2 3 5 5" xfId="20445" xr:uid="{00000000-0005-0000-0000-0000B0200000}"/>
    <cellStyle name="Normal 2 3 6 2 3 6" xfId="12035" xr:uid="{00000000-0005-0000-0000-0000B1200000}"/>
    <cellStyle name="Normal 2 3 6 2 3 6 2" xfId="42357" xr:uid="{00000000-0005-0000-0000-0000B2200000}"/>
    <cellStyle name="Normal 2 3 6 2 3 6 3" xfId="27133" xr:uid="{00000000-0005-0000-0000-0000B3200000}"/>
    <cellStyle name="Normal 2 3 6 2 3 7" xfId="7014" xr:uid="{00000000-0005-0000-0000-0000B4200000}"/>
    <cellStyle name="Normal 2 3 6 2 3 7 2" xfId="37340" xr:uid="{00000000-0005-0000-0000-0000B5200000}"/>
    <cellStyle name="Normal 2 3 6 2 3 7 3" xfId="22116" xr:uid="{00000000-0005-0000-0000-0000B6200000}"/>
    <cellStyle name="Normal 2 3 6 2 3 8" xfId="32328" xr:uid="{00000000-0005-0000-0000-0000B7200000}"/>
    <cellStyle name="Normal 2 3 6 2 3 9" xfId="17103" xr:uid="{00000000-0005-0000-0000-0000B8200000}"/>
    <cellStyle name="Normal 2 3 6 2 4" xfId="2150" xr:uid="{00000000-0005-0000-0000-0000B9200000}"/>
    <cellStyle name="Normal 2 3 6 2 4 2" xfId="2989" xr:uid="{00000000-0005-0000-0000-0000BA200000}"/>
    <cellStyle name="Normal 2 3 6 2 4 2 2" xfId="4679" xr:uid="{00000000-0005-0000-0000-0000BB200000}"/>
    <cellStyle name="Normal 2 3 6 2 4 2 2 2" xfId="14752" xr:uid="{00000000-0005-0000-0000-0000BC200000}"/>
    <cellStyle name="Normal 2 3 6 2 4 2 2 2 2" xfId="45074" xr:uid="{00000000-0005-0000-0000-0000BD200000}"/>
    <cellStyle name="Normal 2 3 6 2 4 2 2 2 3" xfId="29850" xr:uid="{00000000-0005-0000-0000-0000BE200000}"/>
    <cellStyle name="Normal 2 3 6 2 4 2 2 3" xfId="9732" xr:uid="{00000000-0005-0000-0000-0000BF200000}"/>
    <cellStyle name="Normal 2 3 6 2 4 2 2 3 2" xfId="40057" xr:uid="{00000000-0005-0000-0000-0000C0200000}"/>
    <cellStyle name="Normal 2 3 6 2 4 2 2 3 3" xfId="24833" xr:uid="{00000000-0005-0000-0000-0000C1200000}"/>
    <cellStyle name="Normal 2 3 6 2 4 2 2 4" xfId="35044" xr:uid="{00000000-0005-0000-0000-0000C2200000}"/>
    <cellStyle name="Normal 2 3 6 2 4 2 2 5" xfId="19820" xr:uid="{00000000-0005-0000-0000-0000C3200000}"/>
    <cellStyle name="Normal 2 3 6 2 4 2 3" xfId="6371" xr:uid="{00000000-0005-0000-0000-0000C4200000}"/>
    <cellStyle name="Normal 2 3 6 2 4 2 3 2" xfId="16423" xr:uid="{00000000-0005-0000-0000-0000C5200000}"/>
    <cellStyle name="Normal 2 3 6 2 4 2 3 2 2" xfId="46745" xr:uid="{00000000-0005-0000-0000-0000C6200000}"/>
    <cellStyle name="Normal 2 3 6 2 4 2 3 2 3" xfId="31521" xr:uid="{00000000-0005-0000-0000-0000C7200000}"/>
    <cellStyle name="Normal 2 3 6 2 4 2 3 3" xfId="11403" xr:uid="{00000000-0005-0000-0000-0000C8200000}"/>
    <cellStyle name="Normal 2 3 6 2 4 2 3 3 2" xfId="41728" xr:uid="{00000000-0005-0000-0000-0000C9200000}"/>
    <cellStyle name="Normal 2 3 6 2 4 2 3 3 3" xfId="26504" xr:uid="{00000000-0005-0000-0000-0000CA200000}"/>
    <cellStyle name="Normal 2 3 6 2 4 2 3 4" xfId="36715" xr:uid="{00000000-0005-0000-0000-0000CB200000}"/>
    <cellStyle name="Normal 2 3 6 2 4 2 3 5" xfId="21491" xr:uid="{00000000-0005-0000-0000-0000CC200000}"/>
    <cellStyle name="Normal 2 3 6 2 4 2 4" xfId="13081" xr:uid="{00000000-0005-0000-0000-0000CD200000}"/>
    <cellStyle name="Normal 2 3 6 2 4 2 4 2" xfId="43403" xr:uid="{00000000-0005-0000-0000-0000CE200000}"/>
    <cellStyle name="Normal 2 3 6 2 4 2 4 3" xfId="28179" xr:uid="{00000000-0005-0000-0000-0000CF200000}"/>
    <cellStyle name="Normal 2 3 6 2 4 2 5" xfId="8060" xr:uid="{00000000-0005-0000-0000-0000D0200000}"/>
    <cellStyle name="Normal 2 3 6 2 4 2 5 2" xfId="38386" xr:uid="{00000000-0005-0000-0000-0000D1200000}"/>
    <cellStyle name="Normal 2 3 6 2 4 2 5 3" xfId="23162" xr:uid="{00000000-0005-0000-0000-0000D2200000}"/>
    <cellStyle name="Normal 2 3 6 2 4 2 6" xfId="33374" xr:uid="{00000000-0005-0000-0000-0000D3200000}"/>
    <cellStyle name="Normal 2 3 6 2 4 2 7" xfId="18149" xr:uid="{00000000-0005-0000-0000-0000D4200000}"/>
    <cellStyle name="Normal 2 3 6 2 4 3" xfId="3842" xr:uid="{00000000-0005-0000-0000-0000D5200000}"/>
    <cellStyle name="Normal 2 3 6 2 4 3 2" xfId="13916" xr:uid="{00000000-0005-0000-0000-0000D6200000}"/>
    <cellStyle name="Normal 2 3 6 2 4 3 2 2" xfId="44238" xr:uid="{00000000-0005-0000-0000-0000D7200000}"/>
    <cellStyle name="Normal 2 3 6 2 4 3 2 3" xfId="29014" xr:uid="{00000000-0005-0000-0000-0000D8200000}"/>
    <cellStyle name="Normal 2 3 6 2 4 3 3" xfId="8896" xr:uid="{00000000-0005-0000-0000-0000D9200000}"/>
    <cellStyle name="Normal 2 3 6 2 4 3 3 2" xfId="39221" xr:uid="{00000000-0005-0000-0000-0000DA200000}"/>
    <cellStyle name="Normal 2 3 6 2 4 3 3 3" xfId="23997" xr:uid="{00000000-0005-0000-0000-0000DB200000}"/>
    <cellStyle name="Normal 2 3 6 2 4 3 4" xfId="34208" xr:uid="{00000000-0005-0000-0000-0000DC200000}"/>
    <cellStyle name="Normal 2 3 6 2 4 3 5" xfId="18984" xr:uid="{00000000-0005-0000-0000-0000DD200000}"/>
    <cellStyle name="Normal 2 3 6 2 4 4" xfId="5535" xr:uid="{00000000-0005-0000-0000-0000DE200000}"/>
    <cellStyle name="Normal 2 3 6 2 4 4 2" xfId="15587" xr:uid="{00000000-0005-0000-0000-0000DF200000}"/>
    <cellStyle name="Normal 2 3 6 2 4 4 2 2" xfId="45909" xr:uid="{00000000-0005-0000-0000-0000E0200000}"/>
    <cellStyle name="Normal 2 3 6 2 4 4 2 3" xfId="30685" xr:uid="{00000000-0005-0000-0000-0000E1200000}"/>
    <cellStyle name="Normal 2 3 6 2 4 4 3" xfId="10567" xr:uid="{00000000-0005-0000-0000-0000E2200000}"/>
    <cellStyle name="Normal 2 3 6 2 4 4 3 2" xfId="40892" xr:uid="{00000000-0005-0000-0000-0000E3200000}"/>
    <cellStyle name="Normal 2 3 6 2 4 4 3 3" xfId="25668" xr:uid="{00000000-0005-0000-0000-0000E4200000}"/>
    <cellStyle name="Normal 2 3 6 2 4 4 4" xfId="35879" xr:uid="{00000000-0005-0000-0000-0000E5200000}"/>
    <cellStyle name="Normal 2 3 6 2 4 4 5" xfId="20655" xr:uid="{00000000-0005-0000-0000-0000E6200000}"/>
    <cellStyle name="Normal 2 3 6 2 4 5" xfId="12245" xr:uid="{00000000-0005-0000-0000-0000E7200000}"/>
    <cellStyle name="Normal 2 3 6 2 4 5 2" xfId="42567" xr:uid="{00000000-0005-0000-0000-0000E8200000}"/>
    <cellStyle name="Normal 2 3 6 2 4 5 3" xfId="27343" xr:uid="{00000000-0005-0000-0000-0000E9200000}"/>
    <cellStyle name="Normal 2 3 6 2 4 6" xfId="7224" xr:uid="{00000000-0005-0000-0000-0000EA200000}"/>
    <cellStyle name="Normal 2 3 6 2 4 6 2" xfId="37550" xr:uid="{00000000-0005-0000-0000-0000EB200000}"/>
    <cellStyle name="Normal 2 3 6 2 4 6 3" xfId="22326" xr:uid="{00000000-0005-0000-0000-0000EC200000}"/>
    <cellStyle name="Normal 2 3 6 2 4 7" xfId="32538" xr:uid="{00000000-0005-0000-0000-0000ED200000}"/>
    <cellStyle name="Normal 2 3 6 2 4 8" xfId="17313" xr:uid="{00000000-0005-0000-0000-0000EE200000}"/>
    <cellStyle name="Normal 2 3 6 2 5" xfId="2571" xr:uid="{00000000-0005-0000-0000-0000EF200000}"/>
    <cellStyle name="Normal 2 3 6 2 5 2" xfId="4261" xr:uid="{00000000-0005-0000-0000-0000F0200000}"/>
    <cellStyle name="Normal 2 3 6 2 5 2 2" xfId="14334" xr:uid="{00000000-0005-0000-0000-0000F1200000}"/>
    <cellStyle name="Normal 2 3 6 2 5 2 2 2" xfId="44656" xr:uid="{00000000-0005-0000-0000-0000F2200000}"/>
    <cellStyle name="Normal 2 3 6 2 5 2 2 3" xfId="29432" xr:uid="{00000000-0005-0000-0000-0000F3200000}"/>
    <cellStyle name="Normal 2 3 6 2 5 2 3" xfId="9314" xr:uid="{00000000-0005-0000-0000-0000F4200000}"/>
    <cellStyle name="Normal 2 3 6 2 5 2 3 2" xfId="39639" xr:uid="{00000000-0005-0000-0000-0000F5200000}"/>
    <cellStyle name="Normal 2 3 6 2 5 2 3 3" xfId="24415" xr:uid="{00000000-0005-0000-0000-0000F6200000}"/>
    <cellStyle name="Normal 2 3 6 2 5 2 4" xfId="34626" xr:uid="{00000000-0005-0000-0000-0000F7200000}"/>
    <cellStyle name="Normal 2 3 6 2 5 2 5" xfId="19402" xr:uid="{00000000-0005-0000-0000-0000F8200000}"/>
    <cellStyle name="Normal 2 3 6 2 5 3" xfId="5953" xr:uid="{00000000-0005-0000-0000-0000F9200000}"/>
    <cellStyle name="Normal 2 3 6 2 5 3 2" xfId="16005" xr:uid="{00000000-0005-0000-0000-0000FA200000}"/>
    <cellStyle name="Normal 2 3 6 2 5 3 2 2" xfId="46327" xr:uid="{00000000-0005-0000-0000-0000FB200000}"/>
    <cellStyle name="Normal 2 3 6 2 5 3 2 3" xfId="31103" xr:uid="{00000000-0005-0000-0000-0000FC200000}"/>
    <cellStyle name="Normal 2 3 6 2 5 3 3" xfId="10985" xr:uid="{00000000-0005-0000-0000-0000FD200000}"/>
    <cellStyle name="Normal 2 3 6 2 5 3 3 2" xfId="41310" xr:uid="{00000000-0005-0000-0000-0000FE200000}"/>
    <cellStyle name="Normal 2 3 6 2 5 3 3 3" xfId="26086" xr:uid="{00000000-0005-0000-0000-0000FF200000}"/>
    <cellStyle name="Normal 2 3 6 2 5 3 4" xfId="36297" xr:uid="{00000000-0005-0000-0000-000000210000}"/>
    <cellStyle name="Normal 2 3 6 2 5 3 5" xfId="21073" xr:uid="{00000000-0005-0000-0000-000001210000}"/>
    <cellStyle name="Normal 2 3 6 2 5 4" xfId="12663" xr:uid="{00000000-0005-0000-0000-000002210000}"/>
    <cellStyle name="Normal 2 3 6 2 5 4 2" xfId="42985" xr:uid="{00000000-0005-0000-0000-000003210000}"/>
    <cellStyle name="Normal 2 3 6 2 5 4 3" xfId="27761" xr:uid="{00000000-0005-0000-0000-000004210000}"/>
    <cellStyle name="Normal 2 3 6 2 5 5" xfId="7642" xr:uid="{00000000-0005-0000-0000-000005210000}"/>
    <cellStyle name="Normal 2 3 6 2 5 5 2" xfId="37968" xr:uid="{00000000-0005-0000-0000-000006210000}"/>
    <cellStyle name="Normal 2 3 6 2 5 5 3" xfId="22744" xr:uid="{00000000-0005-0000-0000-000007210000}"/>
    <cellStyle name="Normal 2 3 6 2 5 6" xfId="32956" xr:uid="{00000000-0005-0000-0000-000008210000}"/>
    <cellStyle name="Normal 2 3 6 2 5 7" xfId="17731" xr:uid="{00000000-0005-0000-0000-000009210000}"/>
    <cellStyle name="Normal 2 3 6 2 6" xfId="3424" xr:uid="{00000000-0005-0000-0000-00000A210000}"/>
    <cellStyle name="Normal 2 3 6 2 6 2" xfId="13498" xr:uid="{00000000-0005-0000-0000-00000B210000}"/>
    <cellStyle name="Normal 2 3 6 2 6 2 2" xfId="43820" xr:uid="{00000000-0005-0000-0000-00000C210000}"/>
    <cellStyle name="Normal 2 3 6 2 6 2 3" xfId="28596" xr:uid="{00000000-0005-0000-0000-00000D210000}"/>
    <cellStyle name="Normal 2 3 6 2 6 3" xfId="8478" xr:uid="{00000000-0005-0000-0000-00000E210000}"/>
    <cellStyle name="Normal 2 3 6 2 6 3 2" xfId="38803" xr:uid="{00000000-0005-0000-0000-00000F210000}"/>
    <cellStyle name="Normal 2 3 6 2 6 3 3" xfId="23579" xr:uid="{00000000-0005-0000-0000-000010210000}"/>
    <cellStyle name="Normal 2 3 6 2 6 4" xfId="33790" xr:uid="{00000000-0005-0000-0000-000011210000}"/>
    <cellStyle name="Normal 2 3 6 2 6 5" xfId="18566" xr:uid="{00000000-0005-0000-0000-000012210000}"/>
    <cellStyle name="Normal 2 3 6 2 7" xfId="5117" xr:uid="{00000000-0005-0000-0000-000013210000}"/>
    <cellStyle name="Normal 2 3 6 2 7 2" xfId="15169" xr:uid="{00000000-0005-0000-0000-000014210000}"/>
    <cellStyle name="Normal 2 3 6 2 7 2 2" xfId="45491" xr:uid="{00000000-0005-0000-0000-000015210000}"/>
    <cellStyle name="Normal 2 3 6 2 7 2 3" xfId="30267" xr:uid="{00000000-0005-0000-0000-000016210000}"/>
    <cellStyle name="Normal 2 3 6 2 7 3" xfId="10149" xr:uid="{00000000-0005-0000-0000-000017210000}"/>
    <cellStyle name="Normal 2 3 6 2 7 3 2" xfId="40474" xr:uid="{00000000-0005-0000-0000-000018210000}"/>
    <cellStyle name="Normal 2 3 6 2 7 3 3" xfId="25250" xr:uid="{00000000-0005-0000-0000-000019210000}"/>
    <cellStyle name="Normal 2 3 6 2 7 4" xfId="35461" xr:uid="{00000000-0005-0000-0000-00001A210000}"/>
    <cellStyle name="Normal 2 3 6 2 7 5" xfId="20237" xr:uid="{00000000-0005-0000-0000-00001B210000}"/>
    <cellStyle name="Normal 2 3 6 2 8" xfId="11827" xr:uid="{00000000-0005-0000-0000-00001C210000}"/>
    <cellStyle name="Normal 2 3 6 2 8 2" xfId="42149" xr:uid="{00000000-0005-0000-0000-00001D210000}"/>
    <cellStyle name="Normal 2 3 6 2 8 3" xfId="26925" xr:uid="{00000000-0005-0000-0000-00001E210000}"/>
    <cellStyle name="Normal 2 3 6 2 9" xfId="6806" xr:uid="{00000000-0005-0000-0000-00001F210000}"/>
    <cellStyle name="Normal 2 3 6 2 9 2" xfId="37132" xr:uid="{00000000-0005-0000-0000-000020210000}"/>
    <cellStyle name="Normal 2 3 6 2 9 3" xfId="21908" xr:uid="{00000000-0005-0000-0000-000021210000}"/>
    <cellStyle name="Normal 2 3 6 3" xfId="1770" xr:uid="{00000000-0005-0000-0000-000022210000}"/>
    <cellStyle name="Normal 2 3 6 3 10" xfId="16947" xr:uid="{00000000-0005-0000-0000-000023210000}"/>
    <cellStyle name="Normal 2 3 6 3 2" xfId="1989" xr:uid="{00000000-0005-0000-0000-000024210000}"/>
    <cellStyle name="Normal 2 3 6 3 2 2" xfId="2410" xr:uid="{00000000-0005-0000-0000-000025210000}"/>
    <cellStyle name="Normal 2 3 6 3 2 2 2" xfId="3249" xr:uid="{00000000-0005-0000-0000-000026210000}"/>
    <cellStyle name="Normal 2 3 6 3 2 2 2 2" xfId="4939" xr:uid="{00000000-0005-0000-0000-000027210000}"/>
    <cellStyle name="Normal 2 3 6 3 2 2 2 2 2" xfId="15012" xr:uid="{00000000-0005-0000-0000-000028210000}"/>
    <cellStyle name="Normal 2 3 6 3 2 2 2 2 2 2" xfId="45334" xr:uid="{00000000-0005-0000-0000-000029210000}"/>
    <cellStyle name="Normal 2 3 6 3 2 2 2 2 2 3" xfId="30110" xr:uid="{00000000-0005-0000-0000-00002A210000}"/>
    <cellStyle name="Normal 2 3 6 3 2 2 2 2 3" xfId="9992" xr:uid="{00000000-0005-0000-0000-00002B210000}"/>
    <cellStyle name="Normal 2 3 6 3 2 2 2 2 3 2" xfId="40317" xr:uid="{00000000-0005-0000-0000-00002C210000}"/>
    <cellStyle name="Normal 2 3 6 3 2 2 2 2 3 3" xfId="25093" xr:uid="{00000000-0005-0000-0000-00002D210000}"/>
    <cellStyle name="Normal 2 3 6 3 2 2 2 2 4" xfId="35304" xr:uid="{00000000-0005-0000-0000-00002E210000}"/>
    <cellStyle name="Normal 2 3 6 3 2 2 2 2 5" xfId="20080" xr:uid="{00000000-0005-0000-0000-00002F210000}"/>
    <cellStyle name="Normal 2 3 6 3 2 2 2 3" xfId="6631" xr:uid="{00000000-0005-0000-0000-000030210000}"/>
    <cellStyle name="Normal 2 3 6 3 2 2 2 3 2" xfId="16683" xr:uid="{00000000-0005-0000-0000-000031210000}"/>
    <cellStyle name="Normal 2 3 6 3 2 2 2 3 2 2" xfId="47005" xr:uid="{00000000-0005-0000-0000-000032210000}"/>
    <cellStyle name="Normal 2 3 6 3 2 2 2 3 2 3" xfId="31781" xr:uid="{00000000-0005-0000-0000-000033210000}"/>
    <cellStyle name="Normal 2 3 6 3 2 2 2 3 3" xfId="11663" xr:uid="{00000000-0005-0000-0000-000034210000}"/>
    <cellStyle name="Normal 2 3 6 3 2 2 2 3 3 2" xfId="41988" xr:uid="{00000000-0005-0000-0000-000035210000}"/>
    <cellStyle name="Normal 2 3 6 3 2 2 2 3 3 3" xfId="26764" xr:uid="{00000000-0005-0000-0000-000036210000}"/>
    <cellStyle name="Normal 2 3 6 3 2 2 2 3 4" xfId="36975" xr:uid="{00000000-0005-0000-0000-000037210000}"/>
    <cellStyle name="Normal 2 3 6 3 2 2 2 3 5" xfId="21751" xr:uid="{00000000-0005-0000-0000-000038210000}"/>
    <cellStyle name="Normal 2 3 6 3 2 2 2 4" xfId="13341" xr:uid="{00000000-0005-0000-0000-000039210000}"/>
    <cellStyle name="Normal 2 3 6 3 2 2 2 4 2" xfId="43663" xr:uid="{00000000-0005-0000-0000-00003A210000}"/>
    <cellStyle name="Normal 2 3 6 3 2 2 2 4 3" xfId="28439" xr:uid="{00000000-0005-0000-0000-00003B210000}"/>
    <cellStyle name="Normal 2 3 6 3 2 2 2 5" xfId="8320" xr:uid="{00000000-0005-0000-0000-00003C210000}"/>
    <cellStyle name="Normal 2 3 6 3 2 2 2 5 2" xfId="38646" xr:uid="{00000000-0005-0000-0000-00003D210000}"/>
    <cellStyle name="Normal 2 3 6 3 2 2 2 5 3" xfId="23422" xr:uid="{00000000-0005-0000-0000-00003E210000}"/>
    <cellStyle name="Normal 2 3 6 3 2 2 2 6" xfId="33634" xr:uid="{00000000-0005-0000-0000-00003F210000}"/>
    <cellStyle name="Normal 2 3 6 3 2 2 2 7" xfId="18409" xr:uid="{00000000-0005-0000-0000-000040210000}"/>
    <cellStyle name="Normal 2 3 6 3 2 2 3" xfId="4102" xr:uid="{00000000-0005-0000-0000-000041210000}"/>
    <cellStyle name="Normal 2 3 6 3 2 2 3 2" xfId="14176" xr:uid="{00000000-0005-0000-0000-000042210000}"/>
    <cellStyle name="Normal 2 3 6 3 2 2 3 2 2" xfId="44498" xr:uid="{00000000-0005-0000-0000-000043210000}"/>
    <cellStyle name="Normal 2 3 6 3 2 2 3 2 3" xfId="29274" xr:uid="{00000000-0005-0000-0000-000044210000}"/>
    <cellStyle name="Normal 2 3 6 3 2 2 3 3" xfId="9156" xr:uid="{00000000-0005-0000-0000-000045210000}"/>
    <cellStyle name="Normal 2 3 6 3 2 2 3 3 2" xfId="39481" xr:uid="{00000000-0005-0000-0000-000046210000}"/>
    <cellStyle name="Normal 2 3 6 3 2 2 3 3 3" xfId="24257" xr:uid="{00000000-0005-0000-0000-000047210000}"/>
    <cellStyle name="Normal 2 3 6 3 2 2 3 4" xfId="34468" xr:uid="{00000000-0005-0000-0000-000048210000}"/>
    <cellStyle name="Normal 2 3 6 3 2 2 3 5" xfId="19244" xr:uid="{00000000-0005-0000-0000-000049210000}"/>
    <cellStyle name="Normal 2 3 6 3 2 2 4" xfId="5795" xr:uid="{00000000-0005-0000-0000-00004A210000}"/>
    <cellStyle name="Normal 2 3 6 3 2 2 4 2" xfId="15847" xr:uid="{00000000-0005-0000-0000-00004B210000}"/>
    <cellStyle name="Normal 2 3 6 3 2 2 4 2 2" xfId="46169" xr:uid="{00000000-0005-0000-0000-00004C210000}"/>
    <cellStyle name="Normal 2 3 6 3 2 2 4 2 3" xfId="30945" xr:uid="{00000000-0005-0000-0000-00004D210000}"/>
    <cellStyle name="Normal 2 3 6 3 2 2 4 3" xfId="10827" xr:uid="{00000000-0005-0000-0000-00004E210000}"/>
    <cellStyle name="Normal 2 3 6 3 2 2 4 3 2" xfId="41152" xr:uid="{00000000-0005-0000-0000-00004F210000}"/>
    <cellStyle name="Normal 2 3 6 3 2 2 4 3 3" xfId="25928" xr:uid="{00000000-0005-0000-0000-000050210000}"/>
    <cellStyle name="Normal 2 3 6 3 2 2 4 4" xfId="36139" xr:uid="{00000000-0005-0000-0000-000051210000}"/>
    <cellStyle name="Normal 2 3 6 3 2 2 4 5" xfId="20915" xr:uid="{00000000-0005-0000-0000-000052210000}"/>
    <cellStyle name="Normal 2 3 6 3 2 2 5" xfId="12505" xr:uid="{00000000-0005-0000-0000-000053210000}"/>
    <cellStyle name="Normal 2 3 6 3 2 2 5 2" xfId="42827" xr:uid="{00000000-0005-0000-0000-000054210000}"/>
    <cellStyle name="Normal 2 3 6 3 2 2 5 3" xfId="27603" xr:uid="{00000000-0005-0000-0000-000055210000}"/>
    <cellStyle name="Normal 2 3 6 3 2 2 6" xfId="7484" xr:uid="{00000000-0005-0000-0000-000056210000}"/>
    <cellStyle name="Normal 2 3 6 3 2 2 6 2" xfId="37810" xr:uid="{00000000-0005-0000-0000-000057210000}"/>
    <cellStyle name="Normal 2 3 6 3 2 2 6 3" xfId="22586" xr:uid="{00000000-0005-0000-0000-000058210000}"/>
    <cellStyle name="Normal 2 3 6 3 2 2 7" xfId="32798" xr:uid="{00000000-0005-0000-0000-000059210000}"/>
    <cellStyle name="Normal 2 3 6 3 2 2 8" xfId="17573" xr:uid="{00000000-0005-0000-0000-00005A210000}"/>
    <cellStyle name="Normal 2 3 6 3 2 3" xfId="2831" xr:uid="{00000000-0005-0000-0000-00005B210000}"/>
    <cellStyle name="Normal 2 3 6 3 2 3 2" xfId="4521" xr:uid="{00000000-0005-0000-0000-00005C210000}"/>
    <cellStyle name="Normal 2 3 6 3 2 3 2 2" xfId="14594" xr:uid="{00000000-0005-0000-0000-00005D210000}"/>
    <cellStyle name="Normal 2 3 6 3 2 3 2 2 2" xfId="44916" xr:uid="{00000000-0005-0000-0000-00005E210000}"/>
    <cellStyle name="Normal 2 3 6 3 2 3 2 2 3" xfId="29692" xr:uid="{00000000-0005-0000-0000-00005F210000}"/>
    <cellStyle name="Normal 2 3 6 3 2 3 2 3" xfId="9574" xr:uid="{00000000-0005-0000-0000-000060210000}"/>
    <cellStyle name="Normal 2 3 6 3 2 3 2 3 2" xfId="39899" xr:uid="{00000000-0005-0000-0000-000061210000}"/>
    <cellStyle name="Normal 2 3 6 3 2 3 2 3 3" xfId="24675" xr:uid="{00000000-0005-0000-0000-000062210000}"/>
    <cellStyle name="Normal 2 3 6 3 2 3 2 4" xfId="34886" xr:uid="{00000000-0005-0000-0000-000063210000}"/>
    <cellStyle name="Normal 2 3 6 3 2 3 2 5" xfId="19662" xr:uid="{00000000-0005-0000-0000-000064210000}"/>
    <cellStyle name="Normal 2 3 6 3 2 3 3" xfId="6213" xr:uid="{00000000-0005-0000-0000-000065210000}"/>
    <cellStyle name="Normal 2 3 6 3 2 3 3 2" xfId="16265" xr:uid="{00000000-0005-0000-0000-000066210000}"/>
    <cellStyle name="Normal 2 3 6 3 2 3 3 2 2" xfId="46587" xr:uid="{00000000-0005-0000-0000-000067210000}"/>
    <cellStyle name="Normal 2 3 6 3 2 3 3 2 3" xfId="31363" xr:uid="{00000000-0005-0000-0000-000068210000}"/>
    <cellStyle name="Normal 2 3 6 3 2 3 3 3" xfId="11245" xr:uid="{00000000-0005-0000-0000-000069210000}"/>
    <cellStyle name="Normal 2 3 6 3 2 3 3 3 2" xfId="41570" xr:uid="{00000000-0005-0000-0000-00006A210000}"/>
    <cellStyle name="Normal 2 3 6 3 2 3 3 3 3" xfId="26346" xr:uid="{00000000-0005-0000-0000-00006B210000}"/>
    <cellStyle name="Normal 2 3 6 3 2 3 3 4" xfId="36557" xr:uid="{00000000-0005-0000-0000-00006C210000}"/>
    <cellStyle name="Normal 2 3 6 3 2 3 3 5" xfId="21333" xr:uid="{00000000-0005-0000-0000-00006D210000}"/>
    <cellStyle name="Normal 2 3 6 3 2 3 4" xfId="12923" xr:uid="{00000000-0005-0000-0000-00006E210000}"/>
    <cellStyle name="Normal 2 3 6 3 2 3 4 2" xfId="43245" xr:uid="{00000000-0005-0000-0000-00006F210000}"/>
    <cellStyle name="Normal 2 3 6 3 2 3 4 3" xfId="28021" xr:uid="{00000000-0005-0000-0000-000070210000}"/>
    <cellStyle name="Normal 2 3 6 3 2 3 5" xfId="7902" xr:uid="{00000000-0005-0000-0000-000071210000}"/>
    <cellStyle name="Normal 2 3 6 3 2 3 5 2" xfId="38228" xr:uid="{00000000-0005-0000-0000-000072210000}"/>
    <cellStyle name="Normal 2 3 6 3 2 3 5 3" xfId="23004" xr:uid="{00000000-0005-0000-0000-000073210000}"/>
    <cellStyle name="Normal 2 3 6 3 2 3 6" xfId="33216" xr:uid="{00000000-0005-0000-0000-000074210000}"/>
    <cellStyle name="Normal 2 3 6 3 2 3 7" xfId="17991" xr:uid="{00000000-0005-0000-0000-000075210000}"/>
    <cellStyle name="Normal 2 3 6 3 2 4" xfId="3684" xr:uid="{00000000-0005-0000-0000-000076210000}"/>
    <cellStyle name="Normal 2 3 6 3 2 4 2" xfId="13758" xr:uid="{00000000-0005-0000-0000-000077210000}"/>
    <cellStyle name="Normal 2 3 6 3 2 4 2 2" xfId="44080" xr:uid="{00000000-0005-0000-0000-000078210000}"/>
    <cellStyle name="Normal 2 3 6 3 2 4 2 3" xfId="28856" xr:uid="{00000000-0005-0000-0000-000079210000}"/>
    <cellStyle name="Normal 2 3 6 3 2 4 3" xfId="8738" xr:uid="{00000000-0005-0000-0000-00007A210000}"/>
    <cellStyle name="Normal 2 3 6 3 2 4 3 2" xfId="39063" xr:uid="{00000000-0005-0000-0000-00007B210000}"/>
    <cellStyle name="Normal 2 3 6 3 2 4 3 3" xfId="23839" xr:uid="{00000000-0005-0000-0000-00007C210000}"/>
    <cellStyle name="Normal 2 3 6 3 2 4 4" xfId="34050" xr:uid="{00000000-0005-0000-0000-00007D210000}"/>
    <cellStyle name="Normal 2 3 6 3 2 4 5" xfId="18826" xr:uid="{00000000-0005-0000-0000-00007E210000}"/>
    <cellStyle name="Normal 2 3 6 3 2 5" xfId="5377" xr:uid="{00000000-0005-0000-0000-00007F210000}"/>
    <cellStyle name="Normal 2 3 6 3 2 5 2" xfId="15429" xr:uid="{00000000-0005-0000-0000-000080210000}"/>
    <cellStyle name="Normal 2 3 6 3 2 5 2 2" xfId="45751" xr:uid="{00000000-0005-0000-0000-000081210000}"/>
    <cellStyle name="Normal 2 3 6 3 2 5 2 3" xfId="30527" xr:uid="{00000000-0005-0000-0000-000082210000}"/>
    <cellStyle name="Normal 2 3 6 3 2 5 3" xfId="10409" xr:uid="{00000000-0005-0000-0000-000083210000}"/>
    <cellStyle name="Normal 2 3 6 3 2 5 3 2" xfId="40734" xr:uid="{00000000-0005-0000-0000-000084210000}"/>
    <cellStyle name="Normal 2 3 6 3 2 5 3 3" xfId="25510" xr:uid="{00000000-0005-0000-0000-000085210000}"/>
    <cellStyle name="Normal 2 3 6 3 2 5 4" xfId="35721" xr:uid="{00000000-0005-0000-0000-000086210000}"/>
    <cellStyle name="Normal 2 3 6 3 2 5 5" xfId="20497" xr:uid="{00000000-0005-0000-0000-000087210000}"/>
    <cellStyle name="Normal 2 3 6 3 2 6" xfId="12087" xr:uid="{00000000-0005-0000-0000-000088210000}"/>
    <cellStyle name="Normal 2 3 6 3 2 6 2" xfId="42409" xr:uid="{00000000-0005-0000-0000-000089210000}"/>
    <cellStyle name="Normal 2 3 6 3 2 6 3" xfId="27185" xr:uid="{00000000-0005-0000-0000-00008A210000}"/>
    <cellStyle name="Normal 2 3 6 3 2 7" xfId="7066" xr:uid="{00000000-0005-0000-0000-00008B210000}"/>
    <cellStyle name="Normal 2 3 6 3 2 7 2" xfId="37392" xr:uid="{00000000-0005-0000-0000-00008C210000}"/>
    <cellStyle name="Normal 2 3 6 3 2 7 3" xfId="22168" xr:uid="{00000000-0005-0000-0000-00008D210000}"/>
    <cellStyle name="Normal 2 3 6 3 2 8" xfId="32380" xr:uid="{00000000-0005-0000-0000-00008E210000}"/>
    <cellStyle name="Normal 2 3 6 3 2 9" xfId="17155" xr:uid="{00000000-0005-0000-0000-00008F210000}"/>
    <cellStyle name="Normal 2 3 6 3 3" xfId="2202" xr:uid="{00000000-0005-0000-0000-000090210000}"/>
    <cellStyle name="Normal 2 3 6 3 3 2" xfId="3041" xr:uid="{00000000-0005-0000-0000-000091210000}"/>
    <cellStyle name="Normal 2 3 6 3 3 2 2" xfId="4731" xr:uid="{00000000-0005-0000-0000-000092210000}"/>
    <cellStyle name="Normal 2 3 6 3 3 2 2 2" xfId="14804" xr:uid="{00000000-0005-0000-0000-000093210000}"/>
    <cellStyle name="Normal 2 3 6 3 3 2 2 2 2" xfId="45126" xr:uid="{00000000-0005-0000-0000-000094210000}"/>
    <cellStyle name="Normal 2 3 6 3 3 2 2 2 3" xfId="29902" xr:uid="{00000000-0005-0000-0000-000095210000}"/>
    <cellStyle name="Normal 2 3 6 3 3 2 2 3" xfId="9784" xr:uid="{00000000-0005-0000-0000-000096210000}"/>
    <cellStyle name="Normal 2 3 6 3 3 2 2 3 2" xfId="40109" xr:uid="{00000000-0005-0000-0000-000097210000}"/>
    <cellStyle name="Normal 2 3 6 3 3 2 2 3 3" xfId="24885" xr:uid="{00000000-0005-0000-0000-000098210000}"/>
    <cellStyle name="Normal 2 3 6 3 3 2 2 4" xfId="35096" xr:uid="{00000000-0005-0000-0000-000099210000}"/>
    <cellStyle name="Normal 2 3 6 3 3 2 2 5" xfId="19872" xr:uid="{00000000-0005-0000-0000-00009A210000}"/>
    <cellStyle name="Normal 2 3 6 3 3 2 3" xfId="6423" xr:uid="{00000000-0005-0000-0000-00009B210000}"/>
    <cellStyle name="Normal 2 3 6 3 3 2 3 2" xfId="16475" xr:uid="{00000000-0005-0000-0000-00009C210000}"/>
    <cellStyle name="Normal 2 3 6 3 3 2 3 2 2" xfId="46797" xr:uid="{00000000-0005-0000-0000-00009D210000}"/>
    <cellStyle name="Normal 2 3 6 3 3 2 3 2 3" xfId="31573" xr:uid="{00000000-0005-0000-0000-00009E210000}"/>
    <cellStyle name="Normal 2 3 6 3 3 2 3 3" xfId="11455" xr:uid="{00000000-0005-0000-0000-00009F210000}"/>
    <cellStyle name="Normal 2 3 6 3 3 2 3 3 2" xfId="41780" xr:uid="{00000000-0005-0000-0000-0000A0210000}"/>
    <cellStyle name="Normal 2 3 6 3 3 2 3 3 3" xfId="26556" xr:uid="{00000000-0005-0000-0000-0000A1210000}"/>
    <cellStyle name="Normal 2 3 6 3 3 2 3 4" xfId="36767" xr:uid="{00000000-0005-0000-0000-0000A2210000}"/>
    <cellStyle name="Normal 2 3 6 3 3 2 3 5" xfId="21543" xr:uid="{00000000-0005-0000-0000-0000A3210000}"/>
    <cellStyle name="Normal 2 3 6 3 3 2 4" xfId="13133" xr:uid="{00000000-0005-0000-0000-0000A4210000}"/>
    <cellStyle name="Normal 2 3 6 3 3 2 4 2" xfId="43455" xr:uid="{00000000-0005-0000-0000-0000A5210000}"/>
    <cellStyle name="Normal 2 3 6 3 3 2 4 3" xfId="28231" xr:uid="{00000000-0005-0000-0000-0000A6210000}"/>
    <cellStyle name="Normal 2 3 6 3 3 2 5" xfId="8112" xr:uid="{00000000-0005-0000-0000-0000A7210000}"/>
    <cellStyle name="Normal 2 3 6 3 3 2 5 2" xfId="38438" xr:uid="{00000000-0005-0000-0000-0000A8210000}"/>
    <cellStyle name="Normal 2 3 6 3 3 2 5 3" xfId="23214" xr:uid="{00000000-0005-0000-0000-0000A9210000}"/>
    <cellStyle name="Normal 2 3 6 3 3 2 6" xfId="33426" xr:uid="{00000000-0005-0000-0000-0000AA210000}"/>
    <cellStyle name="Normal 2 3 6 3 3 2 7" xfId="18201" xr:uid="{00000000-0005-0000-0000-0000AB210000}"/>
    <cellStyle name="Normal 2 3 6 3 3 3" xfId="3894" xr:uid="{00000000-0005-0000-0000-0000AC210000}"/>
    <cellStyle name="Normal 2 3 6 3 3 3 2" xfId="13968" xr:uid="{00000000-0005-0000-0000-0000AD210000}"/>
    <cellStyle name="Normal 2 3 6 3 3 3 2 2" xfId="44290" xr:uid="{00000000-0005-0000-0000-0000AE210000}"/>
    <cellStyle name="Normal 2 3 6 3 3 3 2 3" xfId="29066" xr:uid="{00000000-0005-0000-0000-0000AF210000}"/>
    <cellStyle name="Normal 2 3 6 3 3 3 3" xfId="8948" xr:uid="{00000000-0005-0000-0000-0000B0210000}"/>
    <cellStyle name="Normal 2 3 6 3 3 3 3 2" xfId="39273" xr:uid="{00000000-0005-0000-0000-0000B1210000}"/>
    <cellStyle name="Normal 2 3 6 3 3 3 3 3" xfId="24049" xr:uid="{00000000-0005-0000-0000-0000B2210000}"/>
    <cellStyle name="Normal 2 3 6 3 3 3 4" xfId="34260" xr:uid="{00000000-0005-0000-0000-0000B3210000}"/>
    <cellStyle name="Normal 2 3 6 3 3 3 5" xfId="19036" xr:uid="{00000000-0005-0000-0000-0000B4210000}"/>
    <cellStyle name="Normal 2 3 6 3 3 4" xfId="5587" xr:uid="{00000000-0005-0000-0000-0000B5210000}"/>
    <cellStyle name="Normal 2 3 6 3 3 4 2" xfId="15639" xr:uid="{00000000-0005-0000-0000-0000B6210000}"/>
    <cellStyle name="Normal 2 3 6 3 3 4 2 2" xfId="45961" xr:uid="{00000000-0005-0000-0000-0000B7210000}"/>
    <cellStyle name="Normal 2 3 6 3 3 4 2 3" xfId="30737" xr:uid="{00000000-0005-0000-0000-0000B8210000}"/>
    <cellStyle name="Normal 2 3 6 3 3 4 3" xfId="10619" xr:uid="{00000000-0005-0000-0000-0000B9210000}"/>
    <cellStyle name="Normal 2 3 6 3 3 4 3 2" xfId="40944" xr:uid="{00000000-0005-0000-0000-0000BA210000}"/>
    <cellStyle name="Normal 2 3 6 3 3 4 3 3" xfId="25720" xr:uid="{00000000-0005-0000-0000-0000BB210000}"/>
    <cellStyle name="Normal 2 3 6 3 3 4 4" xfId="35931" xr:uid="{00000000-0005-0000-0000-0000BC210000}"/>
    <cellStyle name="Normal 2 3 6 3 3 4 5" xfId="20707" xr:uid="{00000000-0005-0000-0000-0000BD210000}"/>
    <cellStyle name="Normal 2 3 6 3 3 5" xfId="12297" xr:uid="{00000000-0005-0000-0000-0000BE210000}"/>
    <cellStyle name="Normal 2 3 6 3 3 5 2" xfId="42619" xr:uid="{00000000-0005-0000-0000-0000BF210000}"/>
    <cellStyle name="Normal 2 3 6 3 3 5 3" xfId="27395" xr:uid="{00000000-0005-0000-0000-0000C0210000}"/>
    <cellStyle name="Normal 2 3 6 3 3 6" xfId="7276" xr:uid="{00000000-0005-0000-0000-0000C1210000}"/>
    <cellStyle name="Normal 2 3 6 3 3 6 2" xfId="37602" xr:uid="{00000000-0005-0000-0000-0000C2210000}"/>
    <cellStyle name="Normal 2 3 6 3 3 6 3" xfId="22378" xr:uid="{00000000-0005-0000-0000-0000C3210000}"/>
    <cellStyle name="Normal 2 3 6 3 3 7" xfId="32590" xr:uid="{00000000-0005-0000-0000-0000C4210000}"/>
    <cellStyle name="Normal 2 3 6 3 3 8" xfId="17365" xr:uid="{00000000-0005-0000-0000-0000C5210000}"/>
    <cellStyle name="Normal 2 3 6 3 4" xfId="2623" xr:uid="{00000000-0005-0000-0000-0000C6210000}"/>
    <cellStyle name="Normal 2 3 6 3 4 2" xfId="4313" xr:uid="{00000000-0005-0000-0000-0000C7210000}"/>
    <cellStyle name="Normal 2 3 6 3 4 2 2" xfId="14386" xr:uid="{00000000-0005-0000-0000-0000C8210000}"/>
    <cellStyle name="Normal 2 3 6 3 4 2 2 2" xfId="44708" xr:uid="{00000000-0005-0000-0000-0000C9210000}"/>
    <cellStyle name="Normal 2 3 6 3 4 2 2 3" xfId="29484" xr:uid="{00000000-0005-0000-0000-0000CA210000}"/>
    <cellStyle name="Normal 2 3 6 3 4 2 3" xfId="9366" xr:uid="{00000000-0005-0000-0000-0000CB210000}"/>
    <cellStyle name="Normal 2 3 6 3 4 2 3 2" xfId="39691" xr:uid="{00000000-0005-0000-0000-0000CC210000}"/>
    <cellStyle name="Normal 2 3 6 3 4 2 3 3" xfId="24467" xr:uid="{00000000-0005-0000-0000-0000CD210000}"/>
    <cellStyle name="Normal 2 3 6 3 4 2 4" xfId="34678" xr:uid="{00000000-0005-0000-0000-0000CE210000}"/>
    <cellStyle name="Normal 2 3 6 3 4 2 5" xfId="19454" xr:uid="{00000000-0005-0000-0000-0000CF210000}"/>
    <cellStyle name="Normal 2 3 6 3 4 3" xfId="6005" xr:uid="{00000000-0005-0000-0000-0000D0210000}"/>
    <cellStyle name="Normal 2 3 6 3 4 3 2" xfId="16057" xr:uid="{00000000-0005-0000-0000-0000D1210000}"/>
    <cellStyle name="Normal 2 3 6 3 4 3 2 2" xfId="46379" xr:uid="{00000000-0005-0000-0000-0000D2210000}"/>
    <cellStyle name="Normal 2 3 6 3 4 3 2 3" xfId="31155" xr:uid="{00000000-0005-0000-0000-0000D3210000}"/>
    <cellStyle name="Normal 2 3 6 3 4 3 3" xfId="11037" xr:uid="{00000000-0005-0000-0000-0000D4210000}"/>
    <cellStyle name="Normal 2 3 6 3 4 3 3 2" xfId="41362" xr:uid="{00000000-0005-0000-0000-0000D5210000}"/>
    <cellStyle name="Normal 2 3 6 3 4 3 3 3" xfId="26138" xr:uid="{00000000-0005-0000-0000-0000D6210000}"/>
    <cellStyle name="Normal 2 3 6 3 4 3 4" xfId="36349" xr:uid="{00000000-0005-0000-0000-0000D7210000}"/>
    <cellStyle name="Normal 2 3 6 3 4 3 5" xfId="21125" xr:uid="{00000000-0005-0000-0000-0000D8210000}"/>
    <cellStyle name="Normal 2 3 6 3 4 4" xfId="12715" xr:uid="{00000000-0005-0000-0000-0000D9210000}"/>
    <cellStyle name="Normal 2 3 6 3 4 4 2" xfId="43037" xr:uid="{00000000-0005-0000-0000-0000DA210000}"/>
    <cellStyle name="Normal 2 3 6 3 4 4 3" xfId="27813" xr:uid="{00000000-0005-0000-0000-0000DB210000}"/>
    <cellStyle name="Normal 2 3 6 3 4 5" xfId="7694" xr:uid="{00000000-0005-0000-0000-0000DC210000}"/>
    <cellStyle name="Normal 2 3 6 3 4 5 2" xfId="38020" xr:uid="{00000000-0005-0000-0000-0000DD210000}"/>
    <cellStyle name="Normal 2 3 6 3 4 5 3" xfId="22796" xr:uid="{00000000-0005-0000-0000-0000DE210000}"/>
    <cellStyle name="Normal 2 3 6 3 4 6" xfId="33008" xr:uid="{00000000-0005-0000-0000-0000DF210000}"/>
    <cellStyle name="Normal 2 3 6 3 4 7" xfId="17783" xr:uid="{00000000-0005-0000-0000-0000E0210000}"/>
    <cellStyle name="Normal 2 3 6 3 5" xfId="3476" xr:uid="{00000000-0005-0000-0000-0000E1210000}"/>
    <cellStyle name="Normal 2 3 6 3 5 2" xfId="13550" xr:uid="{00000000-0005-0000-0000-0000E2210000}"/>
    <cellStyle name="Normal 2 3 6 3 5 2 2" xfId="43872" xr:uid="{00000000-0005-0000-0000-0000E3210000}"/>
    <cellStyle name="Normal 2 3 6 3 5 2 3" xfId="28648" xr:uid="{00000000-0005-0000-0000-0000E4210000}"/>
    <cellStyle name="Normal 2 3 6 3 5 3" xfId="8530" xr:uid="{00000000-0005-0000-0000-0000E5210000}"/>
    <cellStyle name="Normal 2 3 6 3 5 3 2" xfId="38855" xr:uid="{00000000-0005-0000-0000-0000E6210000}"/>
    <cellStyle name="Normal 2 3 6 3 5 3 3" xfId="23631" xr:uid="{00000000-0005-0000-0000-0000E7210000}"/>
    <cellStyle name="Normal 2 3 6 3 5 4" xfId="33842" xr:uid="{00000000-0005-0000-0000-0000E8210000}"/>
    <cellStyle name="Normal 2 3 6 3 5 5" xfId="18618" xr:uid="{00000000-0005-0000-0000-0000E9210000}"/>
    <cellStyle name="Normal 2 3 6 3 6" xfId="5169" xr:uid="{00000000-0005-0000-0000-0000EA210000}"/>
    <cellStyle name="Normal 2 3 6 3 6 2" xfId="15221" xr:uid="{00000000-0005-0000-0000-0000EB210000}"/>
    <cellStyle name="Normal 2 3 6 3 6 2 2" xfId="45543" xr:uid="{00000000-0005-0000-0000-0000EC210000}"/>
    <cellStyle name="Normal 2 3 6 3 6 2 3" xfId="30319" xr:uid="{00000000-0005-0000-0000-0000ED210000}"/>
    <cellStyle name="Normal 2 3 6 3 6 3" xfId="10201" xr:uid="{00000000-0005-0000-0000-0000EE210000}"/>
    <cellStyle name="Normal 2 3 6 3 6 3 2" xfId="40526" xr:uid="{00000000-0005-0000-0000-0000EF210000}"/>
    <cellStyle name="Normal 2 3 6 3 6 3 3" xfId="25302" xr:uid="{00000000-0005-0000-0000-0000F0210000}"/>
    <cellStyle name="Normal 2 3 6 3 6 4" xfId="35513" xr:uid="{00000000-0005-0000-0000-0000F1210000}"/>
    <cellStyle name="Normal 2 3 6 3 6 5" xfId="20289" xr:uid="{00000000-0005-0000-0000-0000F2210000}"/>
    <cellStyle name="Normal 2 3 6 3 7" xfId="11879" xr:uid="{00000000-0005-0000-0000-0000F3210000}"/>
    <cellStyle name="Normal 2 3 6 3 7 2" xfId="42201" xr:uid="{00000000-0005-0000-0000-0000F4210000}"/>
    <cellStyle name="Normal 2 3 6 3 7 3" xfId="26977" xr:uid="{00000000-0005-0000-0000-0000F5210000}"/>
    <cellStyle name="Normal 2 3 6 3 8" xfId="6858" xr:uid="{00000000-0005-0000-0000-0000F6210000}"/>
    <cellStyle name="Normal 2 3 6 3 8 2" xfId="37184" xr:uid="{00000000-0005-0000-0000-0000F7210000}"/>
    <cellStyle name="Normal 2 3 6 3 8 3" xfId="21960" xr:uid="{00000000-0005-0000-0000-0000F8210000}"/>
    <cellStyle name="Normal 2 3 6 3 9" xfId="32173" xr:uid="{00000000-0005-0000-0000-0000F9210000}"/>
    <cellStyle name="Normal 2 3 6 4" xfId="1883" xr:uid="{00000000-0005-0000-0000-0000FA210000}"/>
    <cellStyle name="Normal 2 3 6 4 2" xfId="2306" xr:uid="{00000000-0005-0000-0000-0000FB210000}"/>
    <cellStyle name="Normal 2 3 6 4 2 2" xfId="3145" xr:uid="{00000000-0005-0000-0000-0000FC210000}"/>
    <cellStyle name="Normal 2 3 6 4 2 2 2" xfId="4835" xr:uid="{00000000-0005-0000-0000-0000FD210000}"/>
    <cellStyle name="Normal 2 3 6 4 2 2 2 2" xfId="14908" xr:uid="{00000000-0005-0000-0000-0000FE210000}"/>
    <cellStyle name="Normal 2 3 6 4 2 2 2 2 2" xfId="45230" xr:uid="{00000000-0005-0000-0000-0000FF210000}"/>
    <cellStyle name="Normal 2 3 6 4 2 2 2 2 3" xfId="30006" xr:uid="{00000000-0005-0000-0000-000000220000}"/>
    <cellStyle name="Normal 2 3 6 4 2 2 2 3" xfId="9888" xr:uid="{00000000-0005-0000-0000-000001220000}"/>
    <cellStyle name="Normal 2 3 6 4 2 2 2 3 2" xfId="40213" xr:uid="{00000000-0005-0000-0000-000002220000}"/>
    <cellStyle name="Normal 2 3 6 4 2 2 2 3 3" xfId="24989" xr:uid="{00000000-0005-0000-0000-000003220000}"/>
    <cellStyle name="Normal 2 3 6 4 2 2 2 4" xfId="35200" xr:uid="{00000000-0005-0000-0000-000004220000}"/>
    <cellStyle name="Normal 2 3 6 4 2 2 2 5" xfId="19976" xr:uid="{00000000-0005-0000-0000-000005220000}"/>
    <cellStyle name="Normal 2 3 6 4 2 2 3" xfId="6527" xr:uid="{00000000-0005-0000-0000-000006220000}"/>
    <cellStyle name="Normal 2 3 6 4 2 2 3 2" xfId="16579" xr:uid="{00000000-0005-0000-0000-000007220000}"/>
    <cellStyle name="Normal 2 3 6 4 2 2 3 2 2" xfId="46901" xr:uid="{00000000-0005-0000-0000-000008220000}"/>
    <cellStyle name="Normal 2 3 6 4 2 2 3 2 3" xfId="31677" xr:uid="{00000000-0005-0000-0000-000009220000}"/>
    <cellStyle name="Normal 2 3 6 4 2 2 3 3" xfId="11559" xr:uid="{00000000-0005-0000-0000-00000A220000}"/>
    <cellStyle name="Normal 2 3 6 4 2 2 3 3 2" xfId="41884" xr:uid="{00000000-0005-0000-0000-00000B220000}"/>
    <cellStyle name="Normal 2 3 6 4 2 2 3 3 3" xfId="26660" xr:uid="{00000000-0005-0000-0000-00000C220000}"/>
    <cellStyle name="Normal 2 3 6 4 2 2 3 4" xfId="36871" xr:uid="{00000000-0005-0000-0000-00000D220000}"/>
    <cellStyle name="Normal 2 3 6 4 2 2 3 5" xfId="21647" xr:uid="{00000000-0005-0000-0000-00000E220000}"/>
    <cellStyle name="Normal 2 3 6 4 2 2 4" xfId="13237" xr:uid="{00000000-0005-0000-0000-00000F220000}"/>
    <cellStyle name="Normal 2 3 6 4 2 2 4 2" xfId="43559" xr:uid="{00000000-0005-0000-0000-000010220000}"/>
    <cellStyle name="Normal 2 3 6 4 2 2 4 3" xfId="28335" xr:uid="{00000000-0005-0000-0000-000011220000}"/>
    <cellStyle name="Normal 2 3 6 4 2 2 5" xfId="8216" xr:uid="{00000000-0005-0000-0000-000012220000}"/>
    <cellStyle name="Normal 2 3 6 4 2 2 5 2" xfId="38542" xr:uid="{00000000-0005-0000-0000-000013220000}"/>
    <cellStyle name="Normal 2 3 6 4 2 2 5 3" xfId="23318" xr:uid="{00000000-0005-0000-0000-000014220000}"/>
    <cellStyle name="Normal 2 3 6 4 2 2 6" xfId="33530" xr:uid="{00000000-0005-0000-0000-000015220000}"/>
    <cellStyle name="Normal 2 3 6 4 2 2 7" xfId="18305" xr:uid="{00000000-0005-0000-0000-000016220000}"/>
    <cellStyle name="Normal 2 3 6 4 2 3" xfId="3998" xr:uid="{00000000-0005-0000-0000-000017220000}"/>
    <cellStyle name="Normal 2 3 6 4 2 3 2" xfId="14072" xr:uid="{00000000-0005-0000-0000-000018220000}"/>
    <cellStyle name="Normal 2 3 6 4 2 3 2 2" xfId="44394" xr:uid="{00000000-0005-0000-0000-000019220000}"/>
    <cellStyle name="Normal 2 3 6 4 2 3 2 3" xfId="29170" xr:uid="{00000000-0005-0000-0000-00001A220000}"/>
    <cellStyle name="Normal 2 3 6 4 2 3 3" xfId="9052" xr:uid="{00000000-0005-0000-0000-00001B220000}"/>
    <cellStyle name="Normal 2 3 6 4 2 3 3 2" xfId="39377" xr:uid="{00000000-0005-0000-0000-00001C220000}"/>
    <cellStyle name="Normal 2 3 6 4 2 3 3 3" xfId="24153" xr:uid="{00000000-0005-0000-0000-00001D220000}"/>
    <cellStyle name="Normal 2 3 6 4 2 3 4" xfId="34364" xr:uid="{00000000-0005-0000-0000-00001E220000}"/>
    <cellStyle name="Normal 2 3 6 4 2 3 5" xfId="19140" xr:uid="{00000000-0005-0000-0000-00001F220000}"/>
    <cellStyle name="Normal 2 3 6 4 2 4" xfId="5691" xr:uid="{00000000-0005-0000-0000-000020220000}"/>
    <cellStyle name="Normal 2 3 6 4 2 4 2" xfId="15743" xr:uid="{00000000-0005-0000-0000-000021220000}"/>
    <cellStyle name="Normal 2 3 6 4 2 4 2 2" xfId="46065" xr:uid="{00000000-0005-0000-0000-000022220000}"/>
    <cellStyle name="Normal 2 3 6 4 2 4 2 3" xfId="30841" xr:uid="{00000000-0005-0000-0000-000023220000}"/>
    <cellStyle name="Normal 2 3 6 4 2 4 3" xfId="10723" xr:uid="{00000000-0005-0000-0000-000024220000}"/>
    <cellStyle name="Normal 2 3 6 4 2 4 3 2" xfId="41048" xr:uid="{00000000-0005-0000-0000-000025220000}"/>
    <cellStyle name="Normal 2 3 6 4 2 4 3 3" xfId="25824" xr:uid="{00000000-0005-0000-0000-000026220000}"/>
    <cellStyle name="Normal 2 3 6 4 2 4 4" xfId="36035" xr:uid="{00000000-0005-0000-0000-000027220000}"/>
    <cellStyle name="Normal 2 3 6 4 2 4 5" xfId="20811" xr:uid="{00000000-0005-0000-0000-000028220000}"/>
    <cellStyle name="Normal 2 3 6 4 2 5" xfId="12401" xr:uid="{00000000-0005-0000-0000-000029220000}"/>
    <cellStyle name="Normal 2 3 6 4 2 5 2" xfId="42723" xr:uid="{00000000-0005-0000-0000-00002A220000}"/>
    <cellStyle name="Normal 2 3 6 4 2 5 3" xfId="27499" xr:uid="{00000000-0005-0000-0000-00002B220000}"/>
    <cellStyle name="Normal 2 3 6 4 2 6" xfId="7380" xr:uid="{00000000-0005-0000-0000-00002C220000}"/>
    <cellStyle name="Normal 2 3 6 4 2 6 2" xfId="37706" xr:uid="{00000000-0005-0000-0000-00002D220000}"/>
    <cellStyle name="Normal 2 3 6 4 2 6 3" xfId="22482" xr:uid="{00000000-0005-0000-0000-00002E220000}"/>
    <cellStyle name="Normal 2 3 6 4 2 7" xfId="32694" xr:uid="{00000000-0005-0000-0000-00002F220000}"/>
    <cellStyle name="Normal 2 3 6 4 2 8" xfId="17469" xr:uid="{00000000-0005-0000-0000-000030220000}"/>
    <cellStyle name="Normal 2 3 6 4 3" xfId="2727" xr:uid="{00000000-0005-0000-0000-000031220000}"/>
    <cellStyle name="Normal 2 3 6 4 3 2" xfId="4417" xr:uid="{00000000-0005-0000-0000-000032220000}"/>
    <cellStyle name="Normal 2 3 6 4 3 2 2" xfId="14490" xr:uid="{00000000-0005-0000-0000-000033220000}"/>
    <cellStyle name="Normal 2 3 6 4 3 2 2 2" xfId="44812" xr:uid="{00000000-0005-0000-0000-000034220000}"/>
    <cellStyle name="Normal 2 3 6 4 3 2 2 3" xfId="29588" xr:uid="{00000000-0005-0000-0000-000035220000}"/>
    <cellStyle name="Normal 2 3 6 4 3 2 3" xfId="9470" xr:uid="{00000000-0005-0000-0000-000036220000}"/>
    <cellStyle name="Normal 2 3 6 4 3 2 3 2" xfId="39795" xr:uid="{00000000-0005-0000-0000-000037220000}"/>
    <cellStyle name="Normal 2 3 6 4 3 2 3 3" xfId="24571" xr:uid="{00000000-0005-0000-0000-000038220000}"/>
    <cellStyle name="Normal 2 3 6 4 3 2 4" xfId="34782" xr:uid="{00000000-0005-0000-0000-000039220000}"/>
    <cellStyle name="Normal 2 3 6 4 3 2 5" xfId="19558" xr:uid="{00000000-0005-0000-0000-00003A220000}"/>
    <cellStyle name="Normal 2 3 6 4 3 3" xfId="6109" xr:uid="{00000000-0005-0000-0000-00003B220000}"/>
    <cellStyle name="Normal 2 3 6 4 3 3 2" xfId="16161" xr:uid="{00000000-0005-0000-0000-00003C220000}"/>
    <cellStyle name="Normal 2 3 6 4 3 3 2 2" xfId="46483" xr:uid="{00000000-0005-0000-0000-00003D220000}"/>
    <cellStyle name="Normal 2 3 6 4 3 3 2 3" xfId="31259" xr:uid="{00000000-0005-0000-0000-00003E220000}"/>
    <cellStyle name="Normal 2 3 6 4 3 3 3" xfId="11141" xr:uid="{00000000-0005-0000-0000-00003F220000}"/>
    <cellStyle name="Normal 2 3 6 4 3 3 3 2" xfId="41466" xr:uid="{00000000-0005-0000-0000-000040220000}"/>
    <cellStyle name="Normal 2 3 6 4 3 3 3 3" xfId="26242" xr:uid="{00000000-0005-0000-0000-000041220000}"/>
    <cellStyle name="Normal 2 3 6 4 3 3 4" xfId="36453" xr:uid="{00000000-0005-0000-0000-000042220000}"/>
    <cellStyle name="Normal 2 3 6 4 3 3 5" xfId="21229" xr:uid="{00000000-0005-0000-0000-000043220000}"/>
    <cellStyle name="Normal 2 3 6 4 3 4" xfId="12819" xr:uid="{00000000-0005-0000-0000-000044220000}"/>
    <cellStyle name="Normal 2 3 6 4 3 4 2" xfId="43141" xr:uid="{00000000-0005-0000-0000-000045220000}"/>
    <cellStyle name="Normal 2 3 6 4 3 4 3" xfId="27917" xr:uid="{00000000-0005-0000-0000-000046220000}"/>
    <cellStyle name="Normal 2 3 6 4 3 5" xfId="7798" xr:uid="{00000000-0005-0000-0000-000047220000}"/>
    <cellStyle name="Normal 2 3 6 4 3 5 2" xfId="38124" xr:uid="{00000000-0005-0000-0000-000048220000}"/>
    <cellStyle name="Normal 2 3 6 4 3 5 3" xfId="22900" xr:uid="{00000000-0005-0000-0000-000049220000}"/>
    <cellStyle name="Normal 2 3 6 4 3 6" xfId="33112" xr:uid="{00000000-0005-0000-0000-00004A220000}"/>
    <cellStyle name="Normal 2 3 6 4 3 7" xfId="17887" xr:uid="{00000000-0005-0000-0000-00004B220000}"/>
    <cellStyle name="Normal 2 3 6 4 4" xfId="3580" xr:uid="{00000000-0005-0000-0000-00004C220000}"/>
    <cellStyle name="Normal 2 3 6 4 4 2" xfId="13654" xr:uid="{00000000-0005-0000-0000-00004D220000}"/>
    <cellStyle name="Normal 2 3 6 4 4 2 2" xfId="43976" xr:uid="{00000000-0005-0000-0000-00004E220000}"/>
    <cellStyle name="Normal 2 3 6 4 4 2 3" xfId="28752" xr:uid="{00000000-0005-0000-0000-00004F220000}"/>
    <cellStyle name="Normal 2 3 6 4 4 3" xfId="8634" xr:uid="{00000000-0005-0000-0000-000050220000}"/>
    <cellStyle name="Normal 2 3 6 4 4 3 2" xfId="38959" xr:uid="{00000000-0005-0000-0000-000051220000}"/>
    <cellStyle name="Normal 2 3 6 4 4 3 3" xfId="23735" xr:uid="{00000000-0005-0000-0000-000052220000}"/>
    <cellStyle name="Normal 2 3 6 4 4 4" xfId="33946" xr:uid="{00000000-0005-0000-0000-000053220000}"/>
    <cellStyle name="Normal 2 3 6 4 4 5" xfId="18722" xr:uid="{00000000-0005-0000-0000-000054220000}"/>
    <cellStyle name="Normal 2 3 6 4 5" xfId="5273" xr:uid="{00000000-0005-0000-0000-000055220000}"/>
    <cellStyle name="Normal 2 3 6 4 5 2" xfId="15325" xr:uid="{00000000-0005-0000-0000-000056220000}"/>
    <cellStyle name="Normal 2 3 6 4 5 2 2" xfId="45647" xr:uid="{00000000-0005-0000-0000-000057220000}"/>
    <cellStyle name="Normal 2 3 6 4 5 2 3" xfId="30423" xr:uid="{00000000-0005-0000-0000-000058220000}"/>
    <cellStyle name="Normal 2 3 6 4 5 3" xfId="10305" xr:uid="{00000000-0005-0000-0000-000059220000}"/>
    <cellStyle name="Normal 2 3 6 4 5 3 2" xfId="40630" xr:uid="{00000000-0005-0000-0000-00005A220000}"/>
    <cellStyle name="Normal 2 3 6 4 5 3 3" xfId="25406" xr:uid="{00000000-0005-0000-0000-00005B220000}"/>
    <cellStyle name="Normal 2 3 6 4 5 4" xfId="35617" xr:uid="{00000000-0005-0000-0000-00005C220000}"/>
    <cellStyle name="Normal 2 3 6 4 5 5" xfId="20393" xr:uid="{00000000-0005-0000-0000-00005D220000}"/>
    <cellStyle name="Normal 2 3 6 4 6" xfId="11983" xr:uid="{00000000-0005-0000-0000-00005E220000}"/>
    <cellStyle name="Normal 2 3 6 4 6 2" xfId="42305" xr:uid="{00000000-0005-0000-0000-00005F220000}"/>
    <cellStyle name="Normal 2 3 6 4 6 3" xfId="27081" xr:uid="{00000000-0005-0000-0000-000060220000}"/>
    <cellStyle name="Normal 2 3 6 4 7" xfId="6962" xr:uid="{00000000-0005-0000-0000-000061220000}"/>
    <cellStyle name="Normal 2 3 6 4 7 2" xfId="37288" xr:uid="{00000000-0005-0000-0000-000062220000}"/>
    <cellStyle name="Normal 2 3 6 4 7 3" xfId="22064" xr:uid="{00000000-0005-0000-0000-000063220000}"/>
    <cellStyle name="Normal 2 3 6 4 8" xfId="32276" xr:uid="{00000000-0005-0000-0000-000064220000}"/>
    <cellStyle name="Normal 2 3 6 4 9" xfId="17051" xr:uid="{00000000-0005-0000-0000-000065220000}"/>
    <cellStyle name="Normal 2 3 6 5" xfId="2096" xr:uid="{00000000-0005-0000-0000-000066220000}"/>
    <cellStyle name="Normal 2 3 6 5 2" xfId="2937" xr:uid="{00000000-0005-0000-0000-000067220000}"/>
    <cellStyle name="Normal 2 3 6 5 2 2" xfId="4627" xr:uid="{00000000-0005-0000-0000-000068220000}"/>
    <cellStyle name="Normal 2 3 6 5 2 2 2" xfId="14700" xr:uid="{00000000-0005-0000-0000-000069220000}"/>
    <cellStyle name="Normal 2 3 6 5 2 2 2 2" xfId="45022" xr:uid="{00000000-0005-0000-0000-00006A220000}"/>
    <cellStyle name="Normal 2 3 6 5 2 2 2 3" xfId="29798" xr:uid="{00000000-0005-0000-0000-00006B220000}"/>
    <cellStyle name="Normal 2 3 6 5 2 2 3" xfId="9680" xr:uid="{00000000-0005-0000-0000-00006C220000}"/>
    <cellStyle name="Normal 2 3 6 5 2 2 3 2" xfId="40005" xr:uid="{00000000-0005-0000-0000-00006D220000}"/>
    <cellStyle name="Normal 2 3 6 5 2 2 3 3" xfId="24781" xr:uid="{00000000-0005-0000-0000-00006E220000}"/>
    <cellStyle name="Normal 2 3 6 5 2 2 4" xfId="34992" xr:uid="{00000000-0005-0000-0000-00006F220000}"/>
    <cellStyle name="Normal 2 3 6 5 2 2 5" xfId="19768" xr:uid="{00000000-0005-0000-0000-000070220000}"/>
    <cellStyle name="Normal 2 3 6 5 2 3" xfId="6319" xr:uid="{00000000-0005-0000-0000-000071220000}"/>
    <cellStyle name="Normal 2 3 6 5 2 3 2" xfId="16371" xr:uid="{00000000-0005-0000-0000-000072220000}"/>
    <cellStyle name="Normal 2 3 6 5 2 3 2 2" xfId="46693" xr:uid="{00000000-0005-0000-0000-000073220000}"/>
    <cellStyle name="Normal 2 3 6 5 2 3 2 3" xfId="31469" xr:uid="{00000000-0005-0000-0000-000074220000}"/>
    <cellStyle name="Normal 2 3 6 5 2 3 3" xfId="11351" xr:uid="{00000000-0005-0000-0000-000075220000}"/>
    <cellStyle name="Normal 2 3 6 5 2 3 3 2" xfId="41676" xr:uid="{00000000-0005-0000-0000-000076220000}"/>
    <cellStyle name="Normal 2 3 6 5 2 3 3 3" xfId="26452" xr:uid="{00000000-0005-0000-0000-000077220000}"/>
    <cellStyle name="Normal 2 3 6 5 2 3 4" xfId="36663" xr:uid="{00000000-0005-0000-0000-000078220000}"/>
    <cellStyle name="Normal 2 3 6 5 2 3 5" xfId="21439" xr:uid="{00000000-0005-0000-0000-000079220000}"/>
    <cellStyle name="Normal 2 3 6 5 2 4" xfId="13029" xr:uid="{00000000-0005-0000-0000-00007A220000}"/>
    <cellStyle name="Normal 2 3 6 5 2 4 2" xfId="43351" xr:uid="{00000000-0005-0000-0000-00007B220000}"/>
    <cellStyle name="Normal 2 3 6 5 2 4 3" xfId="28127" xr:uid="{00000000-0005-0000-0000-00007C220000}"/>
    <cellStyle name="Normal 2 3 6 5 2 5" xfId="8008" xr:uid="{00000000-0005-0000-0000-00007D220000}"/>
    <cellStyle name="Normal 2 3 6 5 2 5 2" xfId="38334" xr:uid="{00000000-0005-0000-0000-00007E220000}"/>
    <cellStyle name="Normal 2 3 6 5 2 5 3" xfId="23110" xr:uid="{00000000-0005-0000-0000-00007F220000}"/>
    <cellStyle name="Normal 2 3 6 5 2 6" xfId="33322" xr:uid="{00000000-0005-0000-0000-000080220000}"/>
    <cellStyle name="Normal 2 3 6 5 2 7" xfId="18097" xr:uid="{00000000-0005-0000-0000-000081220000}"/>
    <cellStyle name="Normal 2 3 6 5 3" xfId="3790" xr:uid="{00000000-0005-0000-0000-000082220000}"/>
    <cellStyle name="Normal 2 3 6 5 3 2" xfId="13864" xr:uid="{00000000-0005-0000-0000-000083220000}"/>
    <cellStyle name="Normal 2 3 6 5 3 2 2" xfId="44186" xr:uid="{00000000-0005-0000-0000-000084220000}"/>
    <cellStyle name="Normal 2 3 6 5 3 2 3" xfId="28962" xr:uid="{00000000-0005-0000-0000-000085220000}"/>
    <cellStyle name="Normal 2 3 6 5 3 3" xfId="8844" xr:uid="{00000000-0005-0000-0000-000086220000}"/>
    <cellStyle name="Normal 2 3 6 5 3 3 2" xfId="39169" xr:uid="{00000000-0005-0000-0000-000087220000}"/>
    <cellStyle name="Normal 2 3 6 5 3 3 3" xfId="23945" xr:uid="{00000000-0005-0000-0000-000088220000}"/>
    <cellStyle name="Normal 2 3 6 5 3 4" xfId="34156" xr:uid="{00000000-0005-0000-0000-000089220000}"/>
    <cellStyle name="Normal 2 3 6 5 3 5" xfId="18932" xr:uid="{00000000-0005-0000-0000-00008A220000}"/>
    <cellStyle name="Normal 2 3 6 5 4" xfId="5483" xr:uid="{00000000-0005-0000-0000-00008B220000}"/>
    <cellStyle name="Normal 2 3 6 5 4 2" xfId="15535" xr:uid="{00000000-0005-0000-0000-00008C220000}"/>
    <cellStyle name="Normal 2 3 6 5 4 2 2" xfId="45857" xr:uid="{00000000-0005-0000-0000-00008D220000}"/>
    <cellStyle name="Normal 2 3 6 5 4 2 3" xfId="30633" xr:uid="{00000000-0005-0000-0000-00008E220000}"/>
    <cellStyle name="Normal 2 3 6 5 4 3" xfId="10515" xr:uid="{00000000-0005-0000-0000-00008F220000}"/>
    <cellStyle name="Normal 2 3 6 5 4 3 2" xfId="40840" xr:uid="{00000000-0005-0000-0000-000090220000}"/>
    <cellStyle name="Normal 2 3 6 5 4 3 3" xfId="25616" xr:uid="{00000000-0005-0000-0000-000091220000}"/>
    <cellStyle name="Normal 2 3 6 5 4 4" xfId="35827" xr:uid="{00000000-0005-0000-0000-000092220000}"/>
    <cellStyle name="Normal 2 3 6 5 4 5" xfId="20603" xr:uid="{00000000-0005-0000-0000-000093220000}"/>
    <cellStyle name="Normal 2 3 6 5 5" xfId="12193" xr:uid="{00000000-0005-0000-0000-000094220000}"/>
    <cellStyle name="Normal 2 3 6 5 5 2" xfId="42515" xr:uid="{00000000-0005-0000-0000-000095220000}"/>
    <cellStyle name="Normal 2 3 6 5 5 3" xfId="27291" xr:uid="{00000000-0005-0000-0000-000096220000}"/>
    <cellStyle name="Normal 2 3 6 5 6" xfId="7172" xr:uid="{00000000-0005-0000-0000-000097220000}"/>
    <cellStyle name="Normal 2 3 6 5 6 2" xfId="37498" xr:uid="{00000000-0005-0000-0000-000098220000}"/>
    <cellStyle name="Normal 2 3 6 5 6 3" xfId="22274" xr:uid="{00000000-0005-0000-0000-000099220000}"/>
    <cellStyle name="Normal 2 3 6 5 7" xfId="32486" xr:uid="{00000000-0005-0000-0000-00009A220000}"/>
    <cellStyle name="Normal 2 3 6 5 8" xfId="17261" xr:uid="{00000000-0005-0000-0000-00009B220000}"/>
    <cellStyle name="Normal 2 3 6 6" xfId="2517" xr:uid="{00000000-0005-0000-0000-00009C220000}"/>
    <cellStyle name="Normal 2 3 6 6 2" xfId="4209" xr:uid="{00000000-0005-0000-0000-00009D220000}"/>
    <cellStyle name="Normal 2 3 6 6 2 2" xfId="14282" xr:uid="{00000000-0005-0000-0000-00009E220000}"/>
    <cellStyle name="Normal 2 3 6 6 2 2 2" xfId="44604" xr:uid="{00000000-0005-0000-0000-00009F220000}"/>
    <cellStyle name="Normal 2 3 6 6 2 2 3" xfId="29380" xr:uid="{00000000-0005-0000-0000-0000A0220000}"/>
    <cellStyle name="Normal 2 3 6 6 2 3" xfId="9262" xr:uid="{00000000-0005-0000-0000-0000A1220000}"/>
    <cellStyle name="Normal 2 3 6 6 2 3 2" xfId="39587" xr:uid="{00000000-0005-0000-0000-0000A2220000}"/>
    <cellStyle name="Normal 2 3 6 6 2 3 3" xfId="24363" xr:uid="{00000000-0005-0000-0000-0000A3220000}"/>
    <cellStyle name="Normal 2 3 6 6 2 4" xfId="34574" xr:uid="{00000000-0005-0000-0000-0000A4220000}"/>
    <cellStyle name="Normal 2 3 6 6 2 5" xfId="19350" xr:uid="{00000000-0005-0000-0000-0000A5220000}"/>
    <cellStyle name="Normal 2 3 6 6 3" xfId="5901" xr:uid="{00000000-0005-0000-0000-0000A6220000}"/>
    <cellStyle name="Normal 2 3 6 6 3 2" xfId="15953" xr:uid="{00000000-0005-0000-0000-0000A7220000}"/>
    <cellStyle name="Normal 2 3 6 6 3 2 2" xfId="46275" xr:uid="{00000000-0005-0000-0000-0000A8220000}"/>
    <cellStyle name="Normal 2 3 6 6 3 2 3" xfId="31051" xr:uid="{00000000-0005-0000-0000-0000A9220000}"/>
    <cellStyle name="Normal 2 3 6 6 3 3" xfId="10933" xr:uid="{00000000-0005-0000-0000-0000AA220000}"/>
    <cellStyle name="Normal 2 3 6 6 3 3 2" xfId="41258" xr:uid="{00000000-0005-0000-0000-0000AB220000}"/>
    <cellStyle name="Normal 2 3 6 6 3 3 3" xfId="26034" xr:uid="{00000000-0005-0000-0000-0000AC220000}"/>
    <cellStyle name="Normal 2 3 6 6 3 4" xfId="36245" xr:uid="{00000000-0005-0000-0000-0000AD220000}"/>
    <cellStyle name="Normal 2 3 6 6 3 5" xfId="21021" xr:uid="{00000000-0005-0000-0000-0000AE220000}"/>
    <cellStyle name="Normal 2 3 6 6 4" xfId="12611" xr:uid="{00000000-0005-0000-0000-0000AF220000}"/>
    <cellStyle name="Normal 2 3 6 6 4 2" xfId="42933" xr:uid="{00000000-0005-0000-0000-0000B0220000}"/>
    <cellStyle name="Normal 2 3 6 6 4 3" xfId="27709" xr:uid="{00000000-0005-0000-0000-0000B1220000}"/>
    <cellStyle name="Normal 2 3 6 6 5" xfId="7590" xr:uid="{00000000-0005-0000-0000-0000B2220000}"/>
    <cellStyle name="Normal 2 3 6 6 5 2" xfId="37916" xr:uid="{00000000-0005-0000-0000-0000B3220000}"/>
    <cellStyle name="Normal 2 3 6 6 5 3" xfId="22692" xr:uid="{00000000-0005-0000-0000-0000B4220000}"/>
    <cellStyle name="Normal 2 3 6 6 6" xfId="32904" xr:uid="{00000000-0005-0000-0000-0000B5220000}"/>
    <cellStyle name="Normal 2 3 6 6 7" xfId="17679" xr:uid="{00000000-0005-0000-0000-0000B6220000}"/>
    <cellStyle name="Normal 2 3 6 7" xfId="3368" xr:uid="{00000000-0005-0000-0000-0000B7220000}"/>
    <cellStyle name="Normal 2 3 6 7 2" xfId="13446" xr:uid="{00000000-0005-0000-0000-0000B8220000}"/>
    <cellStyle name="Normal 2 3 6 7 2 2" xfId="43768" xr:uid="{00000000-0005-0000-0000-0000B9220000}"/>
    <cellStyle name="Normal 2 3 6 7 2 3" xfId="28544" xr:uid="{00000000-0005-0000-0000-0000BA220000}"/>
    <cellStyle name="Normal 2 3 6 7 3" xfId="8426" xr:uid="{00000000-0005-0000-0000-0000BB220000}"/>
    <cellStyle name="Normal 2 3 6 7 3 2" xfId="38751" xr:uid="{00000000-0005-0000-0000-0000BC220000}"/>
    <cellStyle name="Normal 2 3 6 7 3 3" xfId="23527" xr:uid="{00000000-0005-0000-0000-0000BD220000}"/>
    <cellStyle name="Normal 2 3 6 7 4" xfId="33738" xr:uid="{00000000-0005-0000-0000-0000BE220000}"/>
    <cellStyle name="Normal 2 3 6 7 5" xfId="18514" xr:uid="{00000000-0005-0000-0000-0000BF220000}"/>
    <cellStyle name="Normal 2 3 6 8" xfId="5062" xr:uid="{00000000-0005-0000-0000-0000C0220000}"/>
    <cellStyle name="Normal 2 3 6 8 2" xfId="15117" xr:uid="{00000000-0005-0000-0000-0000C1220000}"/>
    <cellStyle name="Normal 2 3 6 8 2 2" xfId="45439" xr:uid="{00000000-0005-0000-0000-0000C2220000}"/>
    <cellStyle name="Normal 2 3 6 8 2 3" xfId="30215" xr:uid="{00000000-0005-0000-0000-0000C3220000}"/>
    <cellStyle name="Normal 2 3 6 8 3" xfId="10097" xr:uid="{00000000-0005-0000-0000-0000C4220000}"/>
    <cellStyle name="Normal 2 3 6 8 3 2" xfId="40422" xr:uid="{00000000-0005-0000-0000-0000C5220000}"/>
    <cellStyle name="Normal 2 3 6 8 3 3" xfId="25198" xr:uid="{00000000-0005-0000-0000-0000C6220000}"/>
    <cellStyle name="Normal 2 3 6 8 4" xfId="35409" xr:uid="{00000000-0005-0000-0000-0000C7220000}"/>
    <cellStyle name="Normal 2 3 6 8 5" xfId="20185" xr:uid="{00000000-0005-0000-0000-0000C8220000}"/>
    <cellStyle name="Normal 2 3 6 9" xfId="11773" xr:uid="{00000000-0005-0000-0000-0000C9220000}"/>
    <cellStyle name="Normal 2 3 6 9 2" xfId="42097" xr:uid="{00000000-0005-0000-0000-0000CA220000}"/>
    <cellStyle name="Normal 2 3 6 9 3" xfId="26873" xr:uid="{00000000-0005-0000-0000-0000CB220000}"/>
    <cellStyle name="Normal 2 3 7" xfId="1156" xr:uid="{00000000-0005-0000-0000-0000CC220000}"/>
    <cellStyle name="Normal 2 3 8" xfId="32018" xr:uid="{00000000-0005-0000-0000-0000CD220000}"/>
    <cellStyle name="Normal 2 3 9" xfId="935" xr:uid="{00000000-0005-0000-0000-0000CE220000}"/>
    <cellStyle name="Normal 2 4" xfId="776" xr:uid="{00000000-0005-0000-0000-0000CF220000}"/>
    <cellStyle name="Normal 2 4 2" xfId="1427" xr:uid="{00000000-0005-0000-0000-0000D0220000}"/>
    <cellStyle name="Normal 2 4 2 10" xfId="6756" xr:uid="{00000000-0005-0000-0000-0000D1220000}"/>
    <cellStyle name="Normal 2 4 2 10 2" xfId="37084" xr:uid="{00000000-0005-0000-0000-0000D2220000}"/>
    <cellStyle name="Normal 2 4 2 10 3" xfId="21860" xr:uid="{00000000-0005-0000-0000-0000D3220000}"/>
    <cellStyle name="Normal 2 4 2 11" xfId="32075" xr:uid="{00000000-0005-0000-0000-0000D4220000}"/>
    <cellStyle name="Normal 2 4 2 12" xfId="16845" xr:uid="{00000000-0005-0000-0000-0000D5220000}"/>
    <cellStyle name="Normal 2 4 2 13" xfId="47549" xr:uid="{00000000-0005-0000-0000-0000D6220000}"/>
    <cellStyle name="Normal 2 4 2 2" xfId="1720" xr:uid="{00000000-0005-0000-0000-0000D7220000}"/>
    <cellStyle name="Normal 2 4 2 2 10" xfId="32127" xr:uid="{00000000-0005-0000-0000-0000D8220000}"/>
    <cellStyle name="Normal 2 4 2 2 11" xfId="16899" xr:uid="{00000000-0005-0000-0000-0000D9220000}"/>
    <cellStyle name="Normal 2 4 2 2 2" xfId="1828" xr:uid="{00000000-0005-0000-0000-0000DA220000}"/>
    <cellStyle name="Normal 2 4 2 2 2 10" xfId="17003" xr:uid="{00000000-0005-0000-0000-0000DB220000}"/>
    <cellStyle name="Normal 2 4 2 2 2 2" xfId="2045" xr:uid="{00000000-0005-0000-0000-0000DC220000}"/>
    <cellStyle name="Normal 2 4 2 2 2 2 2" xfId="2466" xr:uid="{00000000-0005-0000-0000-0000DD220000}"/>
    <cellStyle name="Normal 2 4 2 2 2 2 2 2" xfId="3305" xr:uid="{00000000-0005-0000-0000-0000DE220000}"/>
    <cellStyle name="Normal 2 4 2 2 2 2 2 2 2" xfId="4995" xr:uid="{00000000-0005-0000-0000-0000DF220000}"/>
    <cellStyle name="Normal 2 4 2 2 2 2 2 2 2 2" xfId="15068" xr:uid="{00000000-0005-0000-0000-0000E0220000}"/>
    <cellStyle name="Normal 2 4 2 2 2 2 2 2 2 2 2" xfId="45390" xr:uid="{00000000-0005-0000-0000-0000E1220000}"/>
    <cellStyle name="Normal 2 4 2 2 2 2 2 2 2 2 3" xfId="30166" xr:uid="{00000000-0005-0000-0000-0000E2220000}"/>
    <cellStyle name="Normal 2 4 2 2 2 2 2 2 2 3" xfId="10048" xr:uid="{00000000-0005-0000-0000-0000E3220000}"/>
    <cellStyle name="Normal 2 4 2 2 2 2 2 2 2 3 2" xfId="40373" xr:uid="{00000000-0005-0000-0000-0000E4220000}"/>
    <cellStyle name="Normal 2 4 2 2 2 2 2 2 2 3 3" xfId="25149" xr:uid="{00000000-0005-0000-0000-0000E5220000}"/>
    <cellStyle name="Normal 2 4 2 2 2 2 2 2 2 4" xfId="35360" xr:uid="{00000000-0005-0000-0000-0000E6220000}"/>
    <cellStyle name="Normal 2 4 2 2 2 2 2 2 2 5" xfId="20136" xr:uid="{00000000-0005-0000-0000-0000E7220000}"/>
    <cellStyle name="Normal 2 4 2 2 2 2 2 2 3" xfId="6687" xr:uid="{00000000-0005-0000-0000-0000E8220000}"/>
    <cellStyle name="Normal 2 4 2 2 2 2 2 2 3 2" xfId="16739" xr:uid="{00000000-0005-0000-0000-0000E9220000}"/>
    <cellStyle name="Normal 2 4 2 2 2 2 2 2 3 2 2" xfId="47061" xr:uid="{00000000-0005-0000-0000-0000EA220000}"/>
    <cellStyle name="Normal 2 4 2 2 2 2 2 2 3 2 3" xfId="31837" xr:uid="{00000000-0005-0000-0000-0000EB220000}"/>
    <cellStyle name="Normal 2 4 2 2 2 2 2 2 3 3" xfId="11719" xr:uid="{00000000-0005-0000-0000-0000EC220000}"/>
    <cellStyle name="Normal 2 4 2 2 2 2 2 2 3 3 2" xfId="42044" xr:uid="{00000000-0005-0000-0000-0000ED220000}"/>
    <cellStyle name="Normal 2 4 2 2 2 2 2 2 3 3 3" xfId="26820" xr:uid="{00000000-0005-0000-0000-0000EE220000}"/>
    <cellStyle name="Normal 2 4 2 2 2 2 2 2 3 4" xfId="37031" xr:uid="{00000000-0005-0000-0000-0000EF220000}"/>
    <cellStyle name="Normal 2 4 2 2 2 2 2 2 3 5" xfId="21807" xr:uid="{00000000-0005-0000-0000-0000F0220000}"/>
    <cellStyle name="Normal 2 4 2 2 2 2 2 2 4" xfId="13397" xr:uid="{00000000-0005-0000-0000-0000F1220000}"/>
    <cellStyle name="Normal 2 4 2 2 2 2 2 2 4 2" xfId="43719" xr:uid="{00000000-0005-0000-0000-0000F2220000}"/>
    <cellStyle name="Normal 2 4 2 2 2 2 2 2 4 3" xfId="28495" xr:uid="{00000000-0005-0000-0000-0000F3220000}"/>
    <cellStyle name="Normal 2 4 2 2 2 2 2 2 5" xfId="8376" xr:uid="{00000000-0005-0000-0000-0000F4220000}"/>
    <cellStyle name="Normal 2 4 2 2 2 2 2 2 5 2" xfId="38702" xr:uid="{00000000-0005-0000-0000-0000F5220000}"/>
    <cellStyle name="Normal 2 4 2 2 2 2 2 2 5 3" xfId="23478" xr:uid="{00000000-0005-0000-0000-0000F6220000}"/>
    <cellStyle name="Normal 2 4 2 2 2 2 2 2 6" xfId="33690" xr:uid="{00000000-0005-0000-0000-0000F7220000}"/>
    <cellStyle name="Normal 2 4 2 2 2 2 2 2 7" xfId="18465" xr:uid="{00000000-0005-0000-0000-0000F8220000}"/>
    <cellStyle name="Normal 2 4 2 2 2 2 2 3" xfId="4158" xr:uid="{00000000-0005-0000-0000-0000F9220000}"/>
    <cellStyle name="Normal 2 4 2 2 2 2 2 3 2" xfId="14232" xr:uid="{00000000-0005-0000-0000-0000FA220000}"/>
    <cellStyle name="Normal 2 4 2 2 2 2 2 3 2 2" xfId="44554" xr:uid="{00000000-0005-0000-0000-0000FB220000}"/>
    <cellStyle name="Normal 2 4 2 2 2 2 2 3 2 3" xfId="29330" xr:uid="{00000000-0005-0000-0000-0000FC220000}"/>
    <cellStyle name="Normal 2 4 2 2 2 2 2 3 3" xfId="9212" xr:uid="{00000000-0005-0000-0000-0000FD220000}"/>
    <cellStyle name="Normal 2 4 2 2 2 2 2 3 3 2" xfId="39537" xr:uid="{00000000-0005-0000-0000-0000FE220000}"/>
    <cellStyle name="Normal 2 4 2 2 2 2 2 3 3 3" xfId="24313" xr:uid="{00000000-0005-0000-0000-0000FF220000}"/>
    <cellStyle name="Normal 2 4 2 2 2 2 2 3 4" xfId="34524" xr:uid="{00000000-0005-0000-0000-000000230000}"/>
    <cellStyle name="Normal 2 4 2 2 2 2 2 3 5" xfId="19300" xr:uid="{00000000-0005-0000-0000-000001230000}"/>
    <cellStyle name="Normal 2 4 2 2 2 2 2 4" xfId="5851" xr:uid="{00000000-0005-0000-0000-000002230000}"/>
    <cellStyle name="Normal 2 4 2 2 2 2 2 4 2" xfId="15903" xr:uid="{00000000-0005-0000-0000-000003230000}"/>
    <cellStyle name="Normal 2 4 2 2 2 2 2 4 2 2" xfId="46225" xr:uid="{00000000-0005-0000-0000-000004230000}"/>
    <cellStyle name="Normal 2 4 2 2 2 2 2 4 2 3" xfId="31001" xr:uid="{00000000-0005-0000-0000-000005230000}"/>
    <cellStyle name="Normal 2 4 2 2 2 2 2 4 3" xfId="10883" xr:uid="{00000000-0005-0000-0000-000006230000}"/>
    <cellStyle name="Normal 2 4 2 2 2 2 2 4 3 2" xfId="41208" xr:uid="{00000000-0005-0000-0000-000007230000}"/>
    <cellStyle name="Normal 2 4 2 2 2 2 2 4 3 3" xfId="25984" xr:uid="{00000000-0005-0000-0000-000008230000}"/>
    <cellStyle name="Normal 2 4 2 2 2 2 2 4 4" xfId="36195" xr:uid="{00000000-0005-0000-0000-000009230000}"/>
    <cellStyle name="Normal 2 4 2 2 2 2 2 4 5" xfId="20971" xr:uid="{00000000-0005-0000-0000-00000A230000}"/>
    <cellStyle name="Normal 2 4 2 2 2 2 2 5" xfId="12561" xr:uid="{00000000-0005-0000-0000-00000B230000}"/>
    <cellStyle name="Normal 2 4 2 2 2 2 2 5 2" xfId="42883" xr:uid="{00000000-0005-0000-0000-00000C230000}"/>
    <cellStyle name="Normal 2 4 2 2 2 2 2 5 3" xfId="27659" xr:uid="{00000000-0005-0000-0000-00000D230000}"/>
    <cellStyle name="Normal 2 4 2 2 2 2 2 6" xfId="7540" xr:uid="{00000000-0005-0000-0000-00000E230000}"/>
    <cellStyle name="Normal 2 4 2 2 2 2 2 6 2" xfId="37866" xr:uid="{00000000-0005-0000-0000-00000F230000}"/>
    <cellStyle name="Normal 2 4 2 2 2 2 2 6 3" xfId="22642" xr:uid="{00000000-0005-0000-0000-000010230000}"/>
    <cellStyle name="Normal 2 4 2 2 2 2 2 7" xfId="32854" xr:uid="{00000000-0005-0000-0000-000011230000}"/>
    <cellStyle name="Normal 2 4 2 2 2 2 2 8" xfId="17629" xr:uid="{00000000-0005-0000-0000-000012230000}"/>
    <cellStyle name="Normal 2 4 2 2 2 2 3" xfId="2887" xr:uid="{00000000-0005-0000-0000-000013230000}"/>
    <cellStyle name="Normal 2 4 2 2 2 2 3 2" xfId="4577" xr:uid="{00000000-0005-0000-0000-000014230000}"/>
    <cellStyle name="Normal 2 4 2 2 2 2 3 2 2" xfId="14650" xr:uid="{00000000-0005-0000-0000-000015230000}"/>
    <cellStyle name="Normal 2 4 2 2 2 2 3 2 2 2" xfId="44972" xr:uid="{00000000-0005-0000-0000-000016230000}"/>
    <cellStyle name="Normal 2 4 2 2 2 2 3 2 2 3" xfId="29748" xr:uid="{00000000-0005-0000-0000-000017230000}"/>
    <cellStyle name="Normal 2 4 2 2 2 2 3 2 3" xfId="9630" xr:uid="{00000000-0005-0000-0000-000018230000}"/>
    <cellStyle name="Normal 2 4 2 2 2 2 3 2 3 2" xfId="39955" xr:uid="{00000000-0005-0000-0000-000019230000}"/>
    <cellStyle name="Normal 2 4 2 2 2 2 3 2 3 3" xfId="24731" xr:uid="{00000000-0005-0000-0000-00001A230000}"/>
    <cellStyle name="Normal 2 4 2 2 2 2 3 2 4" xfId="34942" xr:uid="{00000000-0005-0000-0000-00001B230000}"/>
    <cellStyle name="Normal 2 4 2 2 2 2 3 2 5" xfId="19718" xr:uid="{00000000-0005-0000-0000-00001C230000}"/>
    <cellStyle name="Normal 2 4 2 2 2 2 3 3" xfId="6269" xr:uid="{00000000-0005-0000-0000-00001D230000}"/>
    <cellStyle name="Normal 2 4 2 2 2 2 3 3 2" xfId="16321" xr:uid="{00000000-0005-0000-0000-00001E230000}"/>
    <cellStyle name="Normal 2 4 2 2 2 2 3 3 2 2" xfId="46643" xr:uid="{00000000-0005-0000-0000-00001F230000}"/>
    <cellStyle name="Normal 2 4 2 2 2 2 3 3 2 3" xfId="31419" xr:uid="{00000000-0005-0000-0000-000020230000}"/>
    <cellStyle name="Normal 2 4 2 2 2 2 3 3 3" xfId="11301" xr:uid="{00000000-0005-0000-0000-000021230000}"/>
    <cellStyle name="Normal 2 4 2 2 2 2 3 3 3 2" xfId="41626" xr:uid="{00000000-0005-0000-0000-000022230000}"/>
    <cellStyle name="Normal 2 4 2 2 2 2 3 3 3 3" xfId="26402" xr:uid="{00000000-0005-0000-0000-000023230000}"/>
    <cellStyle name="Normal 2 4 2 2 2 2 3 3 4" xfId="36613" xr:uid="{00000000-0005-0000-0000-000024230000}"/>
    <cellStyle name="Normal 2 4 2 2 2 2 3 3 5" xfId="21389" xr:uid="{00000000-0005-0000-0000-000025230000}"/>
    <cellStyle name="Normal 2 4 2 2 2 2 3 4" xfId="12979" xr:uid="{00000000-0005-0000-0000-000026230000}"/>
    <cellStyle name="Normal 2 4 2 2 2 2 3 4 2" xfId="43301" xr:uid="{00000000-0005-0000-0000-000027230000}"/>
    <cellStyle name="Normal 2 4 2 2 2 2 3 4 3" xfId="28077" xr:uid="{00000000-0005-0000-0000-000028230000}"/>
    <cellStyle name="Normal 2 4 2 2 2 2 3 5" xfId="7958" xr:uid="{00000000-0005-0000-0000-000029230000}"/>
    <cellStyle name="Normal 2 4 2 2 2 2 3 5 2" xfId="38284" xr:uid="{00000000-0005-0000-0000-00002A230000}"/>
    <cellStyle name="Normal 2 4 2 2 2 2 3 5 3" xfId="23060" xr:uid="{00000000-0005-0000-0000-00002B230000}"/>
    <cellStyle name="Normal 2 4 2 2 2 2 3 6" xfId="33272" xr:uid="{00000000-0005-0000-0000-00002C230000}"/>
    <cellStyle name="Normal 2 4 2 2 2 2 3 7" xfId="18047" xr:uid="{00000000-0005-0000-0000-00002D230000}"/>
    <cellStyle name="Normal 2 4 2 2 2 2 4" xfId="3740" xr:uid="{00000000-0005-0000-0000-00002E230000}"/>
    <cellStyle name="Normal 2 4 2 2 2 2 4 2" xfId="13814" xr:uid="{00000000-0005-0000-0000-00002F230000}"/>
    <cellStyle name="Normal 2 4 2 2 2 2 4 2 2" xfId="44136" xr:uid="{00000000-0005-0000-0000-000030230000}"/>
    <cellStyle name="Normal 2 4 2 2 2 2 4 2 3" xfId="28912" xr:uid="{00000000-0005-0000-0000-000031230000}"/>
    <cellStyle name="Normal 2 4 2 2 2 2 4 3" xfId="8794" xr:uid="{00000000-0005-0000-0000-000032230000}"/>
    <cellStyle name="Normal 2 4 2 2 2 2 4 3 2" xfId="39119" xr:uid="{00000000-0005-0000-0000-000033230000}"/>
    <cellStyle name="Normal 2 4 2 2 2 2 4 3 3" xfId="23895" xr:uid="{00000000-0005-0000-0000-000034230000}"/>
    <cellStyle name="Normal 2 4 2 2 2 2 4 4" xfId="34106" xr:uid="{00000000-0005-0000-0000-000035230000}"/>
    <cellStyle name="Normal 2 4 2 2 2 2 4 5" xfId="18882" xr:uid="{00000000-0005-0000-0000-000036230000}"/>
    <cellStyle name="Normal 2 4 2 2 2 2 5" xfId="5433" xr:uid="{00000000-0005-0000-0000-000037230000}"/>
    <cellStyle name="Normal 2 4 2 2 2 2 5 2" xfId="15485" xr:uid="{00000000-0005-0000-0000-000038230000}"/>
    <cellStyle name="Normal 2 4 2 2 2 2 5 2 2" xfId="45807" xr:uid="{00000000-0005-0000-0000-000039230000}"/>
    <cellStyle name="Normal 2 4 2 2 2 2 5 2 3" xfId="30583" xr:uid="{00000000-0005-0000-0000-00003A230000}"/>
    <cellStyle name="Normal 2 4 2 2 2 2 5 3" xfId="10465" xr:uid="{00000000-0005-0000-0000-00003B230000}"/>
    <cellStyle name="Normal 2 4 2 2 2 2 5 3 2" xfId="40790" xr:uid="{00000000-0005-0000-0000-00003C230000}"/>
    <cellStyle name="Normal 2 4 2 2 2 2 5 3 3" xfId="25566" xr:uid="{00000000-0005-0000-0000-00003D230000}"/>
    <cellStyle name="Normal 2 4 2 2 2 2 5 4" xfId="35777" xr:uid="{00000000-0005-0000-0000-00003E230000}"/>
    <cellStyle name="Normal 2 4 2 2 2 2 5 5" xfId="20553" xr:uid="{00000000-0005-0000-0000-00003F230000}"/>
    <cellStyle name="Normal 2 4 2 2 2 2 6" xfId="12143" xr:uid="{00000000-0005-0000-0000-000040230000}"/>
    <cellStyle name="Normal 2 4 2 2 2 2 6 2" xfId="42465" xr:uid="{00000000-0005-0000-0000-000041230000}"/>
    <cellStyle name="Normal 2 4 2 2 2 2 6 3" xfId="27241" xr:uid="{00000000-0005-0000-0000-000042230000}"/>
    <cellStyle name="Normal 2 4 2 2 2 2 7" xfId="7122" xr:uid="{00000000-0005-0000-0000-000043230000}"/>
    <cellStyle name="Normal 2 4 2 2 2 2 7 2" xfId="37448" xr:uid="{00000000-0005-0000-0000-000044230000}"/>
    <cellStyle name="Normal 2 4 2 2 2 2 7 3" xfId="22224" xr:uid="{00000000-0005-0000-0000-000045230000}"/>
    <cellStyle name="Normal 2 4 2 2 2 2 8" xfId="32436" xr:uid="{00000000-0005-0000-0000-000046230000}"/>
    <cellStyle name="Normal 2 4 2 2 2 2 9" xfId="17211" xr:uid="{00000000-0005-0000-0000-000047230000}"/>
    <cellStyle name="Normal 2 4 2 2 2 3" xfId="2258" xr:uid="{00000000-0005-0000-0000-000048230000}"/>
    <cellStyle name="Normal 2 4 2 2 2 3 2" xfId="3097" xr:uid="{00000000-0005-0000-0000-000049230000}"/>
    <cellStyle name="Normal 2 4 2 2 2 3 2 2" xfId="4787" xr:uid="{00000000-0005-0000-0000-00004A230000}"/>
    <cellStyle name="Normal 2 4 2 2 2 3 2 2 2" xfId="14860" xr:uid="{00000000-0005-0000-0000-00004B230000}"/>
    <cellStyle name="Normal 2 4 2 2 2 3 2 2 2 2" xfId="45182" xr:uid="{00000000-0005-0000-0000-00004C230000}"/>
    <cellStyle name="Normal 2 4 2 2 2 3 2 2 2 3" xfId="29958" xr:uid="{00000000-0005-0000-0000-00004D230000}"/>
    <cellStyle name="Normal 2 4 2 2 2 3 2 2 3" xfId="9840" xr:uid="{00000000-0005-0000-0000-00004E230000}"/>
    <cellStyle name="Normal 2 4 2 2 2 3 2 2 3 2" xfId="40165" xr:uid="{00000000-0005-0000-0000-00004F230000}"/>
    <cellStyle name="Normal 2 4 2 2 2 3 2 2 3 3" xfId="24941" xr:uid="{00000000-0005-0000-0000-000050230000}"/>
    <cellStyle name="Normal 2 4 2 2 2 3 2 2 4" xfId="35152" xr:uid="{00000000-0005-0000-0000-000051230000}"/>
    <cellStyle name="Normal 2 4 2 2 2 3 2 2 5" xfId="19928" xr:uid="{00000000-0005-0000-0000-000052230000}"/>
    <cellStyle name="Normal 2 4 2 2 2 3 2 3" xfId="6479" xr:uid="{00000000-0005-0000-0000-000053230000}"/>
    <cellStyle name="Normal 2 4 2 2 2 3 2 3 2" xfId="16531" xr:uid="{00000000-0005-0000-0000-000054230000}"/>
    <cellStyle name="Normal 2 4 2 2 2 3 2 3 2 2" xfId="46853" xr:uid="{00000000-0005-0000-0000-000055230000}"/>
    <cellStyle name="Normal 2 4 2 2 2 3 2 3 2 3" xfId="31629" xr:uid="{00000000-0005-0000-0000-000056230000}"/>
    <cellStyle name="Normal 2 4 2 2 2 3 2 3 3" xfId="11511" xr:uid="{00000000-0005-0000-0000-000057230000}"/>
    <cellStyle name="Normal 2 4 2 2 2 3 2 3 3 2" xfId="41836" xr:uid="{00000000-0005-0000-0000-000058230000}"/>
    <cellStyle name="Normal 2 4 2 2 2 3 2 3 3 3" xfId="26612" xr:uid="{00000000-0005-0000-0000-000059230000}"/>
    <cellStyle name="Normal 2 4 2 2 2 3 2 3 4" xfId="36823" xr:uid="{00000000-0005-0000-0000-00005A230000}"/>
    <cellStyle name="Normal 2 4 2 2 2 3 2 3 5" xfId="21599" xr:uid="{00000000-0005-0000-0000-00005B230000}"/>
    <cellStyle name="Normal 2 4 2 2 2 3 2 4" xfId="13189" xr:uid="{00000000-0005-0000-0000-00005C230000}"/>
    <cellStyle name="Normal 2 4 2 2 2 3 2 4 2" xfId="43511" xr:uid="{00000000-0005-0000-0000-00005D230000}"/>
    <cellStyle name="Normal 2 4 2 2 2 3 2 4 3" xfId="28287" xr:uid="{00000000-0005-0000-0000-00005E230000}"/>
    <cellStyle name="Normal 2 4 2 2 2 3 2 5" xfId="8168" xr:uid="{00000000-0005-0000-0000-00005F230000}"/>
    <cellStyle name="Normal 2 4 2 2 2 3 2 5 2" xfId="38494" xr:uid="{00000000-0005-0000-0000-000060230000}"/>
    <cellStyle name="Normal 2 4 2 2 2 3 2 5 3" xfId="23270" xr:uid="{00000000-0005-0000-0000-000061230000}"/>
    <cellStyle name="Normal 2 4 2 2 2 3 2 6" xfId="33482" xr:uid="{00000000-0005-0000-0000-000062230000}"/>
    <cellStyle name="Normal 2 4 2 2 2 3 2 7" xfId="18257" xr:uid="{00000000-0005-0000-0000-000063230000}"/>
    <cellStyle name="Normal 2 4 2 2 2 3 3" xfId="3950" xr:uid="{00000000-0005-0000-0000-000064230000}"/>
    <cellStyle name="Normal 2 4 2 2 2 3 3 2" xfId="14024" xr:uid="{00000000-0005-0000-0000-000065230000}"/>
    <cellStyle name="Normal 2 4 2 2 2 3 3 2 2" xfId="44346" xr:uid="{00000000-0005-0000-0000-000066230000}"/>
    <cellStyle name="Normal 2 4 2 2 2 3 3 2 3" xfId="29122" xr:uid="{00000000-0005-0000-0000-000067230000}"/>
    <cellStyle name="Normal 2 4 2 2 2 3 3 3" xfId="9004" xr:uid="{00000000-0005-0000-0000-000068230000}"/>
    <cellStyle name="Normal 2 4 2 2 2 3 3 3 2" xfId="39329" xr:uid="{00000000-0005-0000-0000-000069230000}"/>
    <cellStyle name="Normal 2 4 2 2 2 3 3 3 3" xfId="24105" xr:uid="{00000000-0005-0000-0000-00006A230000}"/>
    <cellStyle name="Normal 2 4 2 2 2 3 3 4" xfId="34316" xr:uid="{00000000-0005-0000-0000-00006B230000}"/>
    <cellStyle name="Normal 2 4 2 2 2 3 3 5" xfId="19092" xr:uid="{00000000-0005-0000-0000-00006C230000}"/>
    <cellStyle name="Normal 2 4 2 2 2 3 4" xfId="5643" xr:uid="{00000000-0005-0000-0000-00006D230000}"/>
    <cellStyle name="Normal 2 4 2 2 2 3 4 2" xfId="15695" xr:uid="{00000000-0005-0000-0000-00006E230000}"/>
    <cellStyle name="Normal 2 4 2 2 2 3 4 2 2" xfId="46017" xr:uid="{00000000-0005-0000-0000-00006F230000}"/>
    <cellStyle name="Normal 2 4 2 2 2 3 4 2 3" xfId="30793" xr:uid="{00000000-0005-0000-0000-000070230000}"/>
    <cellStyle name="Normal 2 4 2 2 2 3 4 3" xfId="10675" xr:uid="{00000000-0005-0000-0000-000071230000}"/>
    <cellStyle name="Normal 2 4 2 2 2 3 4 3 2" xfId="41000" xr:uid="{00000000-0005-0000-0000-000072230000}"/>
    <cellStyle name="Normal 2 4 2 2 2 3 4 3 3" xfId="25776" xr:uid="{00000000-0005-0000-0000-000073230000}"/>
    <cellStyle name="Normal 2 4 2 2 2 3 4 4" xfId="35987" xr:uid="{00000000-0005-0000-0000-000074230000}"/>
    <cellStyle name="Normal 2 4 2 2 2 3 4 5" xfId="20763" xr:uid="{00000000-0005-0000-0000-000075230000}"/>
    <cellStyle name="Normal 2 4 2 2 2 3 5" xfId="12353" xr:uid="{00000000-0005-0000-0000-000076230000}"/>
    <cellStyle name="Normal 2 4 2 2 2 3 5 2" xfId="42675" xr:uid="{00000000-0005-0000-0000-000077230000}"/>
    <cellStyle name="Normal 2 4 2 2 2 3 5 3" xfId="27451" xr:uid="{00000000-0005-0000-0000-000078230000}"/>
    <cellStyle name="Normal 2 4 2 2 2 3 6" xfId="7332" xr:uid="{00000000-0005-0000-0000-000079230000}"/>
    <cellStyle name="Normal 2 4 2 2 2 3 6 2" xfId="37658" xr:uid="{00000000-0005-0000-0000-00007A230000}"/>
    <cellStyle name="Normal 2 4 2 2 2 3 6 3" xfId="22434" xr:uid="{00000000-0005-0000-0000-00007B230000}"/>
    <cellStyle name="Normal 2 4 2 2 2 3 7" xfId="32646" xr:uid="{00000000-0005-0000-0000-00007C230000}"/>
    <cellStyle name="Normal 2 4 2 2 2 3 8" xfId="17421" xr:uid="{00000000-0005-0000-0000-00007D230000}"/>
    <cellStyle name="Normal 2 4 2 2 2 4" xfId="2679" xr:uid="{00000000-0005-0000-0000-00007E230000}"/>
    <cellStyle name="Normal 2 4 2 2 2 4 2" xfId="4369" xr:uid="{00000000-0005-0000-0000-00007F230000}"/>
    <cellStyle name="Normal 2 4 2 2 2 4 2 2" xfId="14442" xr:uid="{00000000-0005-0000-0000-000080230000}"/>
    <cellStyle name="Normal 2 4 2 2 2 4 2 2 2" xfId="44764" xr:uid="{00000000-0005-0000-0000-000081230000}"/>
    <cellStyle name="Normal 2 4 2 2 2 4 2 2 3" xfId="29540" xr:uid="{00000000-0005-0000-0000-000082230000}"/>
    <cellStyle name="Normal 2 4 2 2 2 4 2 3" xfId="9422" xr:uid="{00000000-0005-0000-0000-000083230000}"/>
    <cellStyle name="Normal 2 4 2 2 2 4 2 3 2" xfId="39747" xr:uid="{00000000-0005-0000-0000-000084230000}"/>
    <cellStyle name="Normal 2 4 2 2 2 4 2 3 3" xfId="24523" xr:uid="{00000000-0005-0000-0000-000085230000}"/>
    <cellStyle name="Normal 2 4 2 2 2 4 2 4" xfId="34734" xr:uid="{00000000-0005-0000-0000-000086230000}"/>
    <cellStyle name="Normal 2 4 2 2 2 4 2 5" xfId="19510" xr:uid="{00000000-0005-0000-0000-000087230000}"/>
    <cellStyle name="Normal 2 4 2 2 2 4 3" xfId="6061" xr:uid="{00000000-0005-0000-0000-000088230000}"/>
    <cellStyle name="Normal 2 4 2 2 2 4 3 2" xfId="16113" xr:uid="{00000000-0005-0000-0000-000089230000}"/>
    <cellStyle name="Normal 2 4 2 2 2 4 3 2 2" xfId="46435" xr:uid="{00000000-0005-0000-0000-00008A230000}"/>
    <cellStyle name="Normal 2 4 2 2 2 4 3 2 3" xfId="31211" xr:uid="{00000000-0005-0000-0000-00008B230000}"/>
    <cellStyle name="Normal 2 4 2 2 2 4 3 3" xfId="11093" xr:uid="{00000000-0005-0000-0000-00008C230000}"/>
    <cellStyle name="Normal 2 4 2 2 2 4 3 3 2" xfId="41418" xr:uid="{00000000-0005-0000-0000-00008D230000}"/>
    <cellStyle name="Normal 2 4 2 2 2 4 3 3 3" xfId="26194" xr:uid="{00000000-0005-0000-0000-00008E230000}"/>
    <cellStyle name="Normal 2 4 2 2 2 4 3 4" xfId="36405" xr:uid="{00000000-0005-0000-0000-00008F230000}"/>
    <cellStyle name="Normal 2 4 2 2 2 4 3 5" xfId="21181" xr:uid="{00000000-0005-0000-0000-000090230000}"/>
    <cellStyle name="Normal 2 4 2 2 2 4 4" xfId="12771" xr:uid="{00000000-0005-0000-0000-000091230000}"/>
    <cellStyle name="Normal 2 4 2 2 2 4 4 2" xfId="43093" xr:uid="{00000000-0005-0000-0000-000092230000}"/>
    <cellStyle name="Normal 2 4 2 2 2 4 4 3" xfId="27869" xr:uid="{00000000-0005-0000-0000-000093230000}"/>
    <cellStyle name="Normal 2 4 2 2 2 4 5" xfId="7750" xr:uid="{00000000-0005-0000-0000-000094230000}"/>
    <cellStyle name="Normal 2 4 2 2 2 4 5 2" xfId="38076" xr:uid="{00000000-0005-0000-0000-000095230000}"/>
    <cellStyle name="Normal 2 4 2 2 2 4 5 3" xfId="22852" xr:uid="{00000000-0005-0000-0000-000096230000}"/>
    <cellStyle name="Normal 2 4 2 2 2 4 6" xfId="33064" xr:uid="{00000000-0005-0000-0000-000097230000}"/>
    <cellStyle name="Normal 2 4 2 2 2 4 7" xfId="17839" xr:uid="{00000000-0005-0000-0000-000098230000}"/>
    <cellStyle name="Normal 2 4 2 2 2 5" xfId="3532" xr:uid="{00000000-0005-0000-0000-000099230000}"/>
    <cellStyle name="Normal 2 4 2 2 2 5 2" xfId="13606" xr:uid="{00000000-0005-0000-0000-00009A230000}"/>
    <cellStyle name="Normal 2 4 2 2 2 5 2 2" xfId="43928" xr:uid="{00000000-0005-0000-0000-00009B230000}"/>
    <cellStyle name="Normal 2 4 2 2 2 5 2 3" xfId="28704" xr:uid="{00000000-0005-0000-0000-00009C230000}"/>
    <cellStyle name="Normal 2 4 2 2 2 5 3" xfId="8586" xr:uid="{00000000-0005-0000-0000-00009D230000}"/>
    <cellStyle name="Normal 2 4 2 2 2 5 3 2" xfId="38911" xr:uid="{00000000-0005-0000-0000-00009E230000}"/>
    <cellStyle name="Normal 2 4 2 2 2 5 3 3" xfId="23687" xr:uid="{00000000-0005-0000-0000-00009F230000}"/>
    <cellStyle name="Normal 2 4 2 2 2 5 4" xfId="33898" xr:uid="{00000000-0005-0000-0000-0000A0230000}"/>
    <cellStyle name="Normal 2 4 2 2 2 5 5" xfId="18674" xr:uid="{00000000-0005-0000-0000-0000A1230000}"/>
    <cellStyle name="Normal 2 4 2 2 2 6" xfId="5225" xr:uid="{00000000-0005-0000-0000-0000A2230000}"/>
    <cellStyle name="Normal 2 4 2 2 2 6 2" xfId="15277" xr:uid="{00000000-0005-0000-0000-0000A3230000}"/>
    <cellStyle name="Normal 2 4 2 2 2 6 2 2" xfId="45599" xr:uid="{00000000-0005-0000-0000-0000A4230000}"/>
    <cellStyle name="Normal 2 4 2 2 2 6 2 3" xfId="30375" xr:uid="{00000000-0005-0000-0000-0000A5230000}"/>
    <cellStyle name="Normal 2 4 2 2 2 6 3" xfId="10257" xr:uid="{00000000-0005-0000-0000-0000A6230000}"/>
    <cellStyle name="Normal 2 4 2 2 2 6 3 2" xfId="40582" xr:uid="{00000000-0005-0000-0000-0000A7230000}"/>
    <cellStyle name="Normal 2 4 2 2 2 6 3 3" xfId="25358" xr:uid="{00000000-0005-0000-0000-0000A8230000}"/>
    <cellStyle name="Normal 2 4 2 2 2 6 4" xfId="35569" xr:uid="{00000000-0005-0000-0000-0000A9230000}"/>
    <cellStyle name="Normal 2 4 2 2 2 6 5" xfId="20345" xr:uid="{00000000-0005-0000-0000-0000AA230000}"/>
    <cellStyle name="Normal 2 4 2 2 2 7" xfId="11935" xr:uid="{00000000-0005-0000-0000-0000AB230000}"/>
    <cellStyle name="Normal 2 4 2 2 2 7 2" xfId="42257" xr:uid="{00000000-0005-0000-0000-0000AC230000}"/>
    <cellStyle name="Normal 2 4 2 2 2 7 3" xfId="27033" xr:uid="{00000000-0005-0000-0000-0000AD230000}"/>
    <cellStyle name="Normal 2 4 2 2 2 8" xfId="6914" xr:uid="{00000000-0005-0000-0000-0000AE230000}"/>
    <cellStyle name="Normal 2 4 2 2 2 8 2" xfId="37240" xr:uid="{00000000-0005-0000-0000-0000AF230000}"/>
    <cellStyle name="Normal 2 4 2 2 2 8 3" xfId="22016" xr:uid="{00000000-0005-0000-0000-0000B0230000}"/>
    <cellStyle name="Normal 2 4 2 2 2 9" xfId="32228" xr:uid="{00000000-0005-0000-0000-0000B1230000}"/>
    <cellStyle name="Normal 2 4 2 2 3" xfId="1941" xr:uid="{00000000-0005-0000-0000-0000B2230000}"/>
    <cellStyle name="Normal 2 4 2 2 3 2" xfId="2362" xr:uid="{00000000-0005-0000-0000-0000B3230000}"/>
    <cellStyle name="Normal 2 4 2 2 3 2 2" xfId="3201" xr:uid="{00000000-0005-0000-0000-0000B4230000}"/>
    <cellStyle name="Normal 2 4 2 2 3 2 2 2" xfId="4891" xr:uid="{00000000-0005-0000-0000-0000B5230000}"/>
    <cellStyle name="Normal 2 4 2 2 3 2 2 2 2" xfId="14964" xr:uid="{00000000-0005-0000-0000-0000B6230000}"/>
    <cellStyle name="Normal 2 4 2 2 3 2 2 2 2 2" xfId="45286" xr:uid="{00000000-0005-0000-0000-0000B7230000}"/>
    <cellStyle name="Normal 2 4 2 2 3 2 2 2 2 3" xfId="30062" xr:uid="{00000000-0005-0000-0000-0000B8230000}"/>
    <cellStyle name="Normal 2 4 2 2 3 2 2 2 3" xfId="9944" xr:uid="{00000000-0005-0000-0000-0000B9230000}"/>
    <cellStyle name="Normal 2 4 2 2 3 2 2 2 3 2" xfId="40269" xr:uid="{00000000-0005-0000-0000-0000BA230000}"/>
    <cellStyle name="Normal 2 4 2 2 3 2 2 2 3 3" xfId="25045" xr:uid="{00000000-0005-0000-0000-0000BB230000}"/>
    <cellStyle name="Normal 2 4 2 2 3 2 2 2 4" xfId="35256" xr:uid="{00000000-0005-0000-0000-0000BC230000}"/>
    <cellStyle name="Normal 2 4 2 2 3 2 2 2 5" xfId="20032" xr:uid="{00000000-0005-0000-0000-0000BD230000}"/>
    <cellStyle name="Normal 2 4 2 2 3 2 2 3" xfId="6583" xr:uid="{00000000-0005-0000-0000-0000BE230000}"/>
    <cellStyle name="Normal 2 4 2 2 3 2 2 3 2" xfId="16635" xr:uid="{00000000-0005-0000-0000-0000BF230000}"/>
    <cellStyle name="Normal 2 4 2 2 3 2 2 3 2 2" xfId="46957" xr:uid="{00000000-0005-0000-0000-0000C0230000}"/>
    <cellStyle name="Normal 2 4 2 2 3 2 2 3 2 3" xfId="31733" xr:uid="{00000000-0005-0000-0000-0000C1230000}"/>
    <cellStyle name="Normal 2 4 2 2 3 2 2 3 3" xfId="11615" xr:uid="{00000000-0005-0000-0000-0000C2230000}"/>
    <cellStyle name="Normal 2 4 2 2 3 2 2 3 3 2" xfId="41940" xr:uid="{00000000-0005-0000-0000-0000C3230000}"/>
    <cellStyle name="Normal 2 4 2 2 3 2 2 3 3 3" xfId="26716" xr:uid="{00000000-0005-0000-0000-0000C4230000}"/>
    <cellStyle name="Normal 2 4 2 2 3 2 2 3 4" xfId="36927" xr:uid="{00000000-0005-0000-0000-0000C5230000}"/>
    <cellStyle name="Normal 2 4 2 2 3 2 2 3 5" xfId="21703" xr:uid="{00000000-0005-0000-0000-0000C6230000}"/>
    <cellStyle name="Normal 2 4 2 2 3 2 2 4" xfId="13293" xr:uid="{00000000-0005-0000-0000-0000C7230000}"/>
    <cellStyle name="Normal 2 4 2 2 3 2 2 4 2" xfId="43615" xr:uid="{00000000-0005-0000-0000-0000C8230000}"/>
    <cellStyle name="Normal 2 4 2 2 3 2 2 4 3" xfId="28391" xr:uid="{00000000-0005-0000-0000-0000C9230000}"/>
    <cellStyle name="Normal 2 4 2 2 3 2 2 5" xfId="8272" xr:uid="{00000000-0005-0000-0000-0000CA230000}"/>
    <cellStyle name="Normal 2 4 2 2 3 2 2 5 2" xfId="38598" xr:uid="{00000000-0005-0000-0000-0000CB230000}"/>
    <cellStyle name="Normal 2 4 2 2 3 2 2 5 3" xfId="23374" xr:uid="{00000000-0005-0000-0000-0000CC230000}"/>
    <cellStyle name="Normal 2 4 2 2 3 2 2 6" xfId="33586" xr:uid="{00000000-0005-0000-0000-0000CD230000}"/>
    <cellStyle name="Normal 2 4 2 2 3 2 2 7" xfId="18361" xr:uid="{00000000-0005-0000-0000-0000CE230000}"/>
    <cellStyle name="Normal 2 4 2 2 3 2 3" xfId="4054" xr:uid="{00000000-0005-0000-0000-0000CF230000}"/>
    <cellStyle name="Normal 2 4 2 2 3 2 3 2" xfId="14128" xr:uid="{00000000-0005-0000-0000-0000D0230000}"/>
    <cellStyle name="Normal 2 4 2 2 3 2 3 2 2" xfId="44450" xr:uid="{00000000-0005-0000-0000-0000D1230000}"/>
    <cellStyle name="Normal 2 4 2 2 3 2 3 2 3" xfId="29226" xr:uid="{00000000-0005-0000-0000-0000D2230000}"/>
    <cellStyle name="Normal 2 4 2 2 3 2 3 3" xfId="9108" xr:uid="{00000000-0005-0000-0000-0000D3230000}"/>
    <cellStyle name="Normal 2 4 2 2 3 2 3 3 2" xfId="39433" xr:uid="{00000000-0005-0000-0000-0000D4230000}"/>
    <cellStyle name="Normal 2 4 2 2 3 2 3 3 3" xfId="24209" xr:uid="{00000000-0005-0000-0000-0000D5230000}"/>
    <cellStyle name="Normal 2 4 2 2 3 2 3 4" xfId="34420" xr:uid="{00000000-0005-0000-0000-0000D6230000}"/>
    <cellStyle name="Normal 2 4 2 2 3 2 3 5" xfId="19196" xr:uid="{00000000-0005-0000-0000-0000D7230000}"/>
    <cellStyle name="Normal 2 4 2 2 3 2 4" xfId="5747" xr:uid="{00000000-0005-0000-0000-0000D8230000}"/>
    <cellStyle name="Normal 2 4 2 2 3 2 4 2" xfId="15799" xr:uid="{00000000-0005-0000-0000-0000D9230000}"/>
    <cellStyle name="Normal 2 4 2 2 3 2 4 2 2" xfId="46121" xr:uid="{00000000-0005-0000-0000-0000DA230000}"/>
    <cellStyle name="Normal 2 4 2 2 3 2 4 2 3" xfId="30897" xr:uid="{00000000-0005-0000-0000-0000DB230000}"/>
    <cellStyle name="Normal 2 4 2 2 3 2 4 3" xfId="10779" xr:uid="{00000000-0005-0000-0000-0000DC230000}"/>
    <cellStyle name="Normal 2 4 2 2 3 2 4 3 2" xfId="41104" xr:uid="{00000000-0005-0000-0000-0000DD230000}"/>
    <cellStyle name="Normal 2 4 2 2 3 2 4 3 3" xfId="25880" xr:uid="{00000000-0005-0000-0000-0000DE230000}"/>
    <cellStyle name="Normal 2 4 2 2 3 2 4 4" xfId="36091" xr:uid="{00000000-0005-0000-0000-0000DF230000}"/>
    <cellStyle name="Normal 2 4 2 2 3 2 4 5" xfId="20867" xr:uid="{00000000-0005-0000-0000-0000E0230000}"/>
    <cellStyle name="Normal 2 4 2 2 3 2 5" xfId="12457" xr:uid="{00000000-0005-0000-0000-0000E1230000}"/>
    <cellStyle name="Normal 2 4 2 2 3 2 5 2" xfId="42779" xr:uid="{00000000-0005-0000-0000-0000E2230000}"/>
    <cellStyle name="Normal 2 4 2 2 3 2 5 3" xfId="27555" xr:uid="{00000000-0005-0000-0000-0000E3230000}"/>
    <cellStyle name="Normal 2 4 2 2 3 2 6" xfId="7436" xr:uid="{00000000-0005-0000-0000-0000E4230000}"/>
    <cellStyle name="Normal 2 4 2 2 3 2 6 2" xfId="37762" xr:uid="{00000000-0005-0000-0000-0000E5230000}"/>
    <cellStyle name="Normal 2 4 2 2 3 2 6 3" xfId="22538" xr:uid="{00000000-0005-0000-0000-0000E6230000}"/>
    <cellStyle name="Normal 2 4 2 2 3 2 7" xfId="32750" xr:uid="{00000000-0005-0000-0000-0000E7230000}"/>
    <cellStyle name="Normal 2 4 2 2 3 2 8" xfId="17525" xr:uid="{00000000-0005-0000-0000-0000E8230000}"/>
    <cellStyle name="Normal 2 4 2 2 3 3" xfId="2783" xr:uid="{00000000-0005-0000-0000-0000E9230000}"/>
    <cellStyle name="Normal 2 4 2 2 3 3 2" xfId="4473" xr:uid="{00000000-0005-0000-0000-0000EA230000}"/>
    <cellStyle name="Normal 2 4 2 2 3 3 2 2" xfId="14546" xr:uid="{00000000-0005-0000-0000-0000EB230000}"/>
    <cellStyle name="Normal 2 4 2 2 3 3 2 2 2" xfId="44868" xr:uid="{00000000-0005-0000-0000-0000EC230000}"/>
    <cellStyle name="Normal 2 4 2 2 3 3 2 2 3" xfId="29644" xr:uid="{00000000-0005-0000-0000-0000ED230000}"/>
    <cellStyle name="Normal 2 4 2 2 3 3 2 3" xfId="9526" xr:uid="{00000000-0005-0000-0000-0000EE230000}"/>
    <cellStyle name="Normal 2 4 2 2 3 3 2 3 2" xfId="39851" xr:uid="{00000000-0005-0000-0000-0000EF230000}"/>
    <cellStyle name="Normal 2 4 2 2 3 3 2 3 3" xfId="24627" xr:uid="{00000000-0005-0000-0000-0000F0230000}"/>
    <cellStyle name="Normal 2 4 2 2 3 3 2 4" xfId="34838" xr:uid="{00000000-0005-0000-0000-0000F1230000}"/>
    <cellStyle name="Normal 2 4 2 2 3 3 2 5" xfId="19614" xr:uid="{00000000-0005-0000-0000-0000F2230000}"/>
    <cellStyle name="Normal 2 4 2 2 3 3 3" xfId="6165" xr:uid="{00000000-0005-0000-0000-0000F3230000}"/>
    <cellStyle name="Normal 2 4 2 2 3 3 3 2" xfId="16217" xr:uid="{00000000-0005-0000-0000-0000F4230000}"/>
    <cellStyle name="Normal 2 4 2 2 3 3 3 2 2" xfId="46539" xr:uid="{00000000-0005-0000-0000-0000F5230000}"/>
    <cellStyle name="Normal 2 4 2 2 3 3 3 2 3" xfId="31315" xr:uid="{00000000-0005-0000-0000-0000F6230000}"/>
    <cellStyle name="Normal 2 4 2 2 3 3 3 3" xfId="11197" xr:uid="{00000000-0005-0000-0000-0000F7230000}"/>
    <cellStyle name="Normal 2 4 2 2 3 3 3 3 2" xfId="41522" xr:uid="{00000000-0005-0000-0000-0000F8230000}"/>
    <cellStyle name="Normal 2 4 2 2 3 3 3 3 3" xfId="26298" xr:uid="{00000000-0005-0000-0000-0000F9230000}"/>
    <cellStyle name="Normal 2 4 2 2 3 3 3 4" xfId="36509" xr:uid="{00000000-0005-0000-0000-0000FA230000}"/>
    <cellStyle name="Normal 2 4 2 2 3 3 3 5" xfId="21285" xr:uid="{00000000-0005-0000-0000-0000FB230000}"/>
    <cellStyle name="Normal 2 4 2 2 3 3 4" xfId="12875" xr:uid="{00000000-0005-0000-0000-0000FC230000}"/>
    <cellStyle name="Normal 2 4 2 2 3 3 4 2" xfId="43197" xr:uid="{00000000-0005-0000-0000-0000FD230000}"/>
    <cellStyle name="Normal 2 4 2 2 3 3 4 3" xfId="27973" xr:uid="{00000000-0005-0000-0000-0000FE230000}"/>
    <cellStyle name="Normal 2 4 2 2 3 3 5" xfId="7854" xr:uid="{00000000-0005-0000-0000-0000FF230000}"/>
    <cellStyle name="Normal 2 4 2 2 3 3 5 2" xfId="38180" xr:uid="{00000000-0005-0000-0000-000000240000}"/>
    <cellStyle name="Normal 2 4 2 2 3 3 5 3" xfId="22956" xr:uid="{00000000-0005-0000-0000-000001240000}"/>
    <cellStyle name="Normal 2 4 2 2 3 3 6" xfId="33168" xr:uid="{00000000-0005-0000-0000-000002240000}"/>
    <cellStyle name="Normal 2 4 2 2 3 3 7" xfId="17943" xr:uid="{00000000-0005-0000-0000-000003240000}"/>
    <cellStyle name="Normal 2 4 2 2 3 4" xfId="3636" xr:uid="{00000000-0005-0000-0000-000004240000}"/>
    <cellStyle name="Normal 2 4 2 2 3 4 2" xfId="13710" xr:uid="{00000000-0005-0000-0000-000005240000}"/>
    <cellStyle name="Normal 2 4 2 2 3 4 2 2" xfId="44032" xr:uid="{00000000-0005-0000-0000-000006240000}"/>
    <cellStyle name="Normal 2 4 2 2 3 4 2 3" xfId="28808" xr:uid="{00000000-0005-0000-0000-000007240000}"/>
    <cellStyle name="Normal 2 4 2 2 3 4 3" xfId="8690" xr:uid="{00000000-0005-0000-0000-000008240000}"/>
    <cellStyle name="Normal 2 4 2 2 3 4 3 2" xfId="39015" xr:uid="{00000000-0005-0000-0000-000009240000}"/>
    <cellStyle name="Normal 2 4 2 2 3 4 3 3" xfId="23791" xr:uid="{00000000-0005-0000-0000-00000A240000}"/>
    <cellStyle name="Normal 2 4 2 2 3 4 4" xfId="34002" xr:uid="{00000000-0005-0000-0000-00000B240000}"/>
    <cellStyle name="Normal 2 4 2 2 3 4 5" xfId="18778" xr:uid="{00000000-0005-0000-0000-00000C240000}"/>
    <cellStyle name="Normal 2 4 2 2 3 5" xfId="5329" xr:uid="{00000000-0005-0000-0000-00000D240000}"/>
    <cellStyle name="Normal 2 4 2 2 3 5 2" xfId="15381" xr:uid="{00000000-0005-0000-0000-00000E240000}"/>
    <cellStyle name="Normal 2 4 2 2 3 5 2 2" xfId="45703" xr:uid="{00000000-0005-0000-0000-00000F240000}"/>
    <cellStyle name="Normal 2 4 2 2 3 5 2 3" xfId="30479" xr:uid="{00000000-0005-0000-0000-000010240000}"/>
    <cellStyle name="Normal 2 4 2 2 3 5 3" xfId="10361" xr:uid="{00000000-0005-0000-0000-000011240000}"/>
    <cellStyle name="Normal 2 4 2 2 3 5 3 2" xfId="40686" xr:uid="{00000000-0005-0000-0000-000012240000}"/>
    <cellStyle name="Normal 2 4 2 2 3 5 3 3" xfId="25462" xr:uid="{00000000-0005-0000-0000-000013240000}"/>
    <cellStyle name="Normal 2 4 2 2 3 5 4" xfId="35673" xr:uid="{00000000-0005-0000-0000-000014240000}"/>
    <cellStyle name="Normal 2 4 2 2 3 5 5" xfId="20449" xr:uid="{00000000-0005-0000-0000-000015240000}"/>
    <cellStyle name="Normal 2 4 2 2 3 6" xfId="12039" xr:uid="{00000000-0005-0000-0000-000016240000}"/>
    <cellStyle name="Normal 2 4 2 2 3 6 2" xfId="42361" xr:uid="{00000000-0005-0000-0000-000017240000}"/>
    <cellStyle name="Normal 2 4 2 2 3 6 3" xfId="27137" xr:uid="{00000000-0005-0000-0000-000018240000}"/>
    <cellStyle name="Normal 2 4 2 2 3 7" xfId="7018" xr:uid="{00000000-0005-0000-0000-000019240000}"/>
    <cellStyle name="Normal 2 4 2 2 3 7 2" xfId="37344" xr:uid="{00000000-0005-0000-0000-00001A240000}"/>
    <cellStyle name="Normal 2 4 2 2 3 7 3" xfId="22120" xr:uid="{00000000-0005-0000-0000-00001B240000}"/>
    <cellStyle name="Normal 2 4 2 2 3 8" xfId="32332" xr:uid="{00000000-0005-0000-0000-00001C240000}"/>
    <cellStyle name="Normal 2 4 2 2 3 9" xfId="17107" xr:uid="{00000000-0005-0000-0000-00001D240000}"/>
    <cellStyle name="Normal 2 4 2 2 4" xfId="2154" xr:uid="{00000000-0005-0000-0000-00001E240000}"/>
    <cellStyle name="Normal 2 4 2 2 4 2" xfId="2993" xr:uid="{00000000-0005-0000-0000-00001F240000}"/>
    <cellStyle name="Normal 2 4 2 2 4 2 2" xfId="4683" xr:uid="{00000000-0005-0000-0000-000020240000}"/>
    <cellStyle name="Normal 2 4 2 2 4 2 2 2" xfId="14756" xr:uid="{00000000-0005-0000-0000-000021240000}"/>
    <cellStyle name="Normal 2 4 2 2 4 2 2 2 2" xfId="45078" xr:uid="{00000000-0005-0000-0000-000022240000}"/>
    <cellStyle name="Normal 2 4 2 2 4 2 2 2 3" xfId="29854" xr:uid="{00000000-0005-0000-0000-000023240000}"/>
    <cellStyle name="Normal 2 4 2 2 4 2 2 3" xfId="9736" xr:uid="{00000000-0005-0000-0000-000024240000}"/>
    <cellStyle name="Normal 2 4 2 2 4 2 2 3 2" xfId="40061" xr:uid="{00000000-0005-0000-0000-000025240000}"/>
    <cellStyle name="Normal 2 4 2 2 4 2 2 3 3" xfId="24837" xr:uid="{00000000-0005-0000-0000-000026240000}"/>
    <cellStyle name="Normal 2 4 2 2 4 2 2 4" xfId="35048" xr:uid="{00000000-0005-0000-0000-000027240000}"/>
    <cellStyle name="Normal 2 4 2 2 4 2 2 5" xfId="19824" xr:uid="{00000000-0005-0000-0000-000028240000}"/>
    <cellStyle name="Normal 2 4 2 2 4 2 3" xfId="6375" xr:uid="{00000000-0005-0000-0000-000029240000}"/>
    <cellStyle name="Normal 2 4 2 2 4 2 3 2" xfId="16427" xr:uid="{00000000-0005-0000-0000-00002A240000}"/>
    <cellStyle name="Normal 2 4 2 2 4 2 3 2 2" xfId="46749" xr:uid="{00000000-0005-0000-0000-00002B240000}"/>
    <cellStyle name="Normal 2 4 2 2 4 2 3 2 3" xfId="31525" xr:uid="{00000000-0005-0000-0000-00002C240000}"/>
    <cellStyle name="Normal 2 4 2 2 4 2 3 3" xfId="11407" xr:uid="{00000000-0005-0000-0000-00002D240000}"/>
    <cellStyle name="Normal 2 4 2 2 4 2 3 3 2" xfId="41732" xr:uid="{00000000-0005-0000-0000-00002E240000}"/>
    <cellStyle name="Normal 2 4 2 2 4 2 3 3 3" xfId="26508" xr:uid="{00000000-0005-0000-0000-00002F240000}"/>
    <cellStyle name="Normal 2 4 2 2 4 2 3 4" xfId="36719" xr:uid="{00000000-0005-0000-0000-000030240000}"/>
    <cellStyle name="Normal 2 4 2 2 4 2 3 5" xfId="21495" xr:uid="{00000000-0005-0000-0000-000031240000}"/>
    <cellStyle name="Normal 2 4 2 2 4 2 4" xfId="13085" xr:uid="{00000000-0005-0000-0000-000032240000}"/>
    <cellStyle name="Normal 2 4 2 2 4 2 4 2" xfId="43407" xr:uid="{00000000-0005-0000-0000-000033240000}"/>
    <cellStyle name="Normal 2 4 2 2 4 2 4 3" xfId="28183" xr:uid="{00000000-0005-0000-0000-000034240000}"/>
    <cellStyle name="Normal 2 4 2 2 4 2 5" xfId="8064" xr:uid="{00000000-0005-0000-0000-000035240000}"/>
    <cellStyle name="Normal 2 4 2 2 4 2 5 2" xfId="38390" xr:uid="{00000000-0005-0000-0000-000036240000}"/>
    <cellStyle name="Normal 2 4 2 2 4 2 5 3" xfId="23166" xr:uid="{00000000-0005-0000-0000-000037240000}"/>
    <cellStyle name="Normal 2 4 2 2 4 2 6" xfId="33378" xr:uid="{00000000-0005-0000-0000-000038240000}"/>
    <cellStyle name="Normal 2 4 2 2 4 2 7" xfId="18153" xr:uid="{00000000-0005-0000-0000-000039240000}"/>
    <cellStyle name="Normal 2 4 2 2 4 3" xfId="3846" xr:uid="{00000000-0005-0000-0000-00003A240000}"/>
    <cellStyle name="Normal 2 4 2 2 4 3 2" xfId="13920" xr:uid="{00000000-0005-0000-0000-00003B240000}"/>
    <cellStyle name="Normal 2 4 2 2 4 3 2 2" xfId="44242" xr:uid="{00000000-0005-0000-0000-00003C240000}"/>
    <cellStyle name="Normal 2 4 2 2 4 3 2 3" xfId="29018" xr:uid="{00000000-0005-0000-0000-00003D240000}"/>
    <cellStyle name="Normal 2 4 2 2 4 3 3" xfId="8900" xr:uid="{00000000-0005-0000-0000-00003E240000}"/>
    <cellStyle name="Normal 2 4 2 2 4 3 3 2" xfId="39225" xr:uid="{00000000-0005-0000-0000-00003F240000}"/>
    <cellStyle name="Normal 2 4 2 2 4 3 3 3" xfId="24001" xr:uid="{00000000-0005-0000-0000-000040240000}"/>
    <cellStyle name="Normal 2 4 2 2 4 3 4" xfId="34212" xr:uid="{00000000-0005-0000-0000-000041240000}"/>
    <cellStyle name="Normal 2 4 2 2 4 3 5" xfId="18988" xr:uid="{00000000-0005-0000-0000-000042240000}"/>
    <cellStyle name="Normal 2 4 2 2 4 4" xfId="5539" xr:uid="{00000000-0005-0000-0000-000043240000}"/>
    <cellStyle name="Normal 2 4 2 2 4 4 2" xfId="15591" xr:uid="{00000000-0005-0000-0000-000044240000}"/>
    <cellStyle name="Normal 2 4 2 2 4 4 2 2" xfId="45913" xr:uid="{00000000-0005-0000-0000-000045240000}"/>
    <cellStyle name="Normal 2 4 2 2 4 4 2 3" xfId="30689" xr:uid="{00000000-0005-0000-0000-000046240000}"/>
    <cellStyle name="Normal 2 4 2 2 4 4 3" xfId="10571" xr:uid="{00000000-0005-0000-0000-000047240000}"/>
    <cellStyle name="Normal 2 4 2 2 4 4 3 2" xfId="40896" xr:uid="{00000000-0005-0000-0000-000048240000}"/>
    <cellStyle name="Normal 2 4 2 2 4 4 3 3" xfId="25672" xr:uid="{00000000-0005-0000-0000-000049240000}"/>
    <cellStyle name="Normal 2 4 2 2 4 4 4" xfId="35883" xr:uid="{00000000-0005-0000-0000-00004A240000}"/>
    <cellStyle name="Normal 2 4 2 2 4 4 5" xfId="20659" xr:uid="{00000000-0005-0000-0000-00004B240000}"/>
    <cellStyle name="Normal 2 4 2 2 4 5" xfId="12249" xr:uid="{00000000-0005-0000-0000-00004C240000}"/>
    <cellStyle name="Normal 2 4 2 2 4 5 2" xfId="42571" xr:uid="{00000000-0005-0000-0000-00004D240000}"/>
    <cellStyle name="Normal 2 4 2 2 4 5 3" xfId="27347" xr:uid="{00000000-0005-0000-0000-00004E240000}"/>
    <cellStyle name="Normal 2 4 2 2 4 6" xfId="7228" xr:uid="{00000000-0005-0000-0000-00004F240000}"/>
    <cellStyle name="Normal 2 4 2 2 4 6 2" xfId="37554" xr:uid="{00000000-0005-0000-0000-000050240000}"/>
    <cellStyle name="Normal 2 4 2 2 4 6 3" xfId="22330" xr:uid="{00000000-0005-0000-0000-000051240000}"/>
    <cellStyle name="Normal 2 4 2 2 4 7" xfId="32542" xr:uid="{00000000-0005-0000-0000-000052240000}"/>
    <cellStyle name="Normal 2 4 2 2 4 8" xfId="17317" xr:uid="{00000000-0005-0000-0000-000053240000}"/>
    <cellStyle name="Normal 2 4 2 2 5" xfId="2575" xr:uid="{00000000-0005-0000-0000-000054240000}"/>
    <cellStyle name="Normal 2 4 2 2 5 2" xfId="4265" xr:uid="{00000000-0005-0000-0000-000055240000}"/>
    <cellStyle name="Normal 2 4 2 2 5 2 2" xfId="14338" xr:uid="{00000000-0005-0000-0000-000056240000}"/>
    <cellStyle name="Normal 2 4 2 2 5 2 2 2" xfId="44660" xr:uid="{00000000-0005-0000-0000-000057240000}"/>
    <cellStyle name="Normal 2 4 2 2 5 2 2 3" xfId="29436" xr:uid="{00000000-0005-0000-0000-000058240000}"/>
    <cellStyle name="Normal 2 4 2 2 5 2 3" xfId="9318" xr:uid="{00000000-0005-0000-0000-000059240000}"/>
    <cellStyle name="Normal 2 4 2 2 5 2 3 2" xfId="39643" xr:uid="{00000000-0005-0000-0000-00005A240000}"/>
    <cellStyle name="Normal 2 4 2 2 5 2 3 3" xfId="24419" xr:uid="{00000000-0005-0000-0000-00005B240000}"/>
    <cellStyle name="Normal 2 4 2 2 5 2 4" xfId="34630" xr:uid="{00000000-0005-0000-0000-00005C240000}"/>
    <cellStyle name="Normal 2 4 2 2 5 2 5" xfId="19406" xr:uid="{00000000-0005-0000-0000-00005D240000}"/>
    <cellStyle name="Normal 2 4 2 2 5 3" xfId="5957" xr:uid="{00000000-0005-0000-0000-00005E240000}"/>
    <cellStyle name="Normal 2 4 2 2 5 3 2" xfId="16009" xr:uid="{00000000-0005-0000-0000-00005F240000}"/>
    <cellStyle name="Normal 2 4 2 2 5 3 2 2" xfId="46331" xr:uid="{00000000-0005-0000-0000-000060240000}"/>
    <cellStyle name="Normal 2 4 2 2 5 3 2 3" xfId="31107" xr:uid="{00000000-0005-0000-0000-000061240000}"/>
    <cellStyle name="Normal 2 4 2 2 5 3 3" xfId="10989" xr:uid="{00000000-0005-0000-0000-000062240000}"/>
    <cellStyle name="Normal 2 4 2 2 5 3 3 2" xfId="41314" xr:uid="{00000000-0005-0000-0000-000063240000}"/>
    <cellStyle name="Normal 2 4 2 2 5 3 3 3" xfId="26090" xr:uid="{00000000-0005-0000-0000-000064240000}"/>
    <cellStyle name="Normal 2 4 2 2 5 3 4" xfId="36301" xr:uid="{00000000-0005-0000-0000-000065240000}"/>
    <cellStyle name="Normal 2 4 2 2 5 3 5" xfId="21077" xr:uid="{00000000-0005-0000-0000-000066240000}"/>
    <cellStyle name="Normal 2 4 2 2 5 4" xfId="12667" xr:uid="{00000000-0005-0000-0000-000067240000}"/>
    <cellStyle name="Normal 2 4 2 2 5 4 2" xfId="42989" xr:uid="{00000000-0005-0000-0000-000068240000}"/>
    <cellStyle name="Normal 2 4 2 2 5 4 3" xfId="27765" xr:uid="{00000000-0005-0000-0000-000069240000}"/>
    <cellStyle name="Normal 2 4 2 2 5 5" xfId="7646" xr:uid="{00000000-0005-0000-0000-00006A240000}"/>
    <cellStyle name="Normal 2 4 2 2 5 5 2" xfId="37972" xr:uid="{00000000-0005-0000-0000-00006B240000}"/>
    <cellStyle name="Normal 2 4 2 2 5 5 3" xfId="22748" xr:uid="{00000000-0005-0000-0000-00006C240000}"/>
    <cellStyle name="Normal 2 4 2 2 5 6" xfId="32960" xr:uid="{00000000-0005-0000-0000-00006D240000}"/>
    <cellStyle name="Normal 2 4 2 2 5 7" xfId="17735" xr:uid="{00000000-0005-0000-0000-00006E240000}"/>
    <cellStyle name="Normal 2 4 2 2 6" xfId="3428" xr:uid="{00000000-0005-0000-0000-00006F240000}"/>
    <cellStyle name="Normal 2 4 2 2 6 2" xfId="13502" xr:uid="{00000000-0005-0000-0000-000070240000}"/>
    <cellStyle name="Normal 2 4 2 2 6 2 2" xfId="43824" xr:uid="{00000000-0005-0000-0000-000071240000}"/>
    <cellStyle name="Normal 2 4 2 2 6 2 3" xfId="28600" xr:uid="{00000000-0005-0000-0000-000072240000}"/>
    <cellStyle name="Normal 2 4 2 2 6 3" xfId="8482" xr:uid="{00000000-0005-0000-0000-000073240000}"/>
    <cellStyle name="Normal 2 4 2 2 6 3 2" xfId="38807" xr:uid="{00000000-0005-0000-0000-000074240000}"/>
    <cellStyle name="Normal 2 4 2 2 6 3 3" xfId="23583" xr:uid="{00000000-0005-0000-0000-000075240000}"/>
    <cellStyle name="Normal 2 4 2 2 6 4" xfId="33794" xr:uid="{00000000-0005-0000-0000-000076240000}"/>
    <cellStyle name="Normal 2 4 2 2 6 5" xfId="18570" xr:uid="{00000000-0005-0000-0000-000077240000}"/>
    <cellStyle name="Normal 2 4 2 2 7" xfId="5121" xr:uid="{00000000-0005-0000-0000-000078240000}"/>
    <cellStyle name="Normal 2 4 2 2 7 2" xfId="15173" xr:uid="{00000000-0005-0000-0000-000079240000}"/>
    <cellStyle name="Normal 2 4 2 2 7 2 2" xfId="45495" xr:uid="{00000000-0005-0000-0000-00007A240000}"/>
    <cellStyle name="Normal 2 4 2 2 7 2 3" xfId="30271" xr:uid="{00000000-0005-0000-0000-00007B240000}"/>
    <cellStyle name="Normal 2 4 2 2 7 3" xfId="10153" xr:uid="{00000000-0005-0000-0000-00007C240000}"/>
    <cellStyle name="Normal 2 4 2 2 7 3 2" xfId="40478" xr:uid="{00000000-0005-0000-0000-00007D240000}"/>
    <cellStyle name="Normal 2 4 2 2 7 3 3" xfId="25254" xr:uid="{00000000-0005-0000-0000-00007E240000}"/>
    <cellStyle name="Normal 2 4 2 2 7 4" xfId="35465" xr:uid="{00000000-0005-0000-0000-00007F240000}"/>
    <cellStyle name="Normal 2 4 2 2 7 5" xfId="20241" xr:uid="{00000000-0005-0000-0000-000080240000}"/>
    <cellStyle name="Normal 2 4 2 2 8" xfId="11831" xr:uid="{00000000-0005-0000-0000-000081240000}"/>
    <cellStyle name="Normal 2 4 2 2 8 2" xfId="42153" xr:uid="{00000000-0005-0000-0000-000082240000}"/>
    <cellStyle name="Normal 2 4 2 2 8 3" xfId="26929" xr:uid="{00000000-0005-0000-0000-000083240000}"/>
    <cellStyle name="Normal 2 4 2 2 9" xfId="6810" xr:uid="{00000000-0005-0000-0000-000084240000}"/>
    <cellStyle name="Normal 2 4 2 2 9 2" xfId="37136" xr:uid="{00000000-0005-0000-0000-000085240000}"/>
    <cellStyle name="Normal 2 4 2 2 9 3" xfId="21912" xr:uid="{00000000-0005-0000-0000-000086240000}"/>
    <cellStyle name="Normal 2 4 2 3" xfId="1774" xr:uid="{00000000-0005-0000-0000-000087240000}"/>
    <cellStyle name="Normal 2 4 2 3 10" xfId="16951" xr:uid="{00000000-0005-0000-0000-000088240000}"/>
    <cellStyle name="Normal 2 4 2 3 2" xfId="1993" xr:uid="{00000000-0005-0000-0000-000089240000}"/>
    <cellStyle name="Normal 2 4 2 3 2 2" xfId="2414" xr:uid="{00000000-0005-0000-0000-00008A240000}"/>
    <cellStyle name="Normal 2 4 2 3 2 2 2" xfId="3253" xr:uid="{00000000-0005-0000-0000-00008B240000}"/>
    <cellStyle name="Normal 2 4 2 3 2 2 2 2" xfId="4943" xr:uid="{00000000-0005-0000-0000-00008C240000}"/>
    <cellStyle name="Normal 2 4 2 3 2 2 2 2 2" xfId="15016" xr:uid="{00000000-0005-0000-0000-00008D240000}"/>
    <cellStyle name="Normal 2 4 2 3 2 2 2 2 2 2" xfId="45338" xr:uid="{00000000-0005-0000-0000-00008E240000}"/>
    <cellStyle name="Normal 2 4 2 3 2 2 2 2 2 3" xfId="30114" xr:uid="{00000000-0005-0000-0000-00008F240000}"/>
    <cellStyle name="Normal 2 4 2 3 2 2 2 2 3" xfId="9996" xr:uid="{00000000-0005-0000-0000-000090240000}"/>
    <cellStyle name="Normal 2 4 2 3 2 2 2 2 3 2" xfId="40321" xr:uid="{00000000-0005-0000-0000-000091240000}"/>
    <cellStyle name="Normal 2 4 2 3 2 2 2 2 3 3" xfId="25097" xr:uid="{00000000-0005-0000-0000-000092240000}"/>
    <cellStyle name="Normal 2 4 2 3 2 2 2 2 4" xfId="35308" xr:uid="{00000000-0005-0000-0000-000093240000}"/>
    <cellStyle name="Normal 2 4 2 3 2 2 2 2 5" xfId="20084" xr:uid="{00000000-0005-0000-0000-000094240000}"/>
    <cellStyle name="Normal 2 4 2 3 2 2 2 3" xfId="6635" xr:uid="{00000000-0005-0000-0000-000095240000}"/>
    <cellStyle name="Normal 2 4 2 3 2 2 2 3 2" xfId="16687" xr:uid="{00000000-0005-0000-0000-000096240000}"/>
    <cellStyle name="Normal 2 4 2 3 2 2 2 3 2 2" xfId="47009" xr:uid="{00000000-0005-0000-0000-000097240000}"/>
    <cellStyle name="Normal 2 4 2 3 2 2 2 3 2 3" xfId="31785" xr:uid="{00000000-0005-0000-0000-000098240000}"/>
    <cellStyle name="Normal 2 4 2 3 2 2 2 3 3" xfId="11667" xr:uid="{00000000-0005-0000-0000-000099240000}"/>
    <cellStyle name="Normal 2 4 2 3 2 2 2 3 3 2" xfId="41992" xr:uid="{00000000-0005-0000-0000-00009A240000}"/>
    <cellStyle name="Normal 2 4 2 3 2 2 2 3 3 3" xfId="26768" xr:uid="{00000000-0005-0000-0000-00009B240000}"/>
    <cellStyle name="Normal 2 4 2 3 2 2 2 3 4" xfId="36979" xr:uid="{00000000-0005-0000-0000-00009C240000}"/>
    <cellStyle name="Normal 2 4 2 3 2 2 2 3 5" xfId="21755" xr:uid="{00000000-0005-0000-0000-00009D240000}"/>
    <cellStyle name="Normal 2 4 2 3 2 2 2 4" xfId="13345" xr:uid="{00000000-0005-0000-0000-00009E240000}"/>
    <cellStyle name="Normal 2 4 2 3 2 2 2 4 2" xfId="43667" xr:uid="{00000000-0005-0000-0000-00009F240000}"/>
    <cellStyle name="Normal 2 4 2 3 2 2 2 4 3" xfId="28443" xr:uid="{00000000-0005-0000-0000-0000A0240000}"/>
    <cellStyle name="Normal 2 4 2 3 2 2 2 5" xfId="8324" xr:uid="{00000000-0005-0000-0000-0000A1240000}"/>
    <cellStyle name="Normal 2 4 2 3 2 2 2 5 2" xfId="38650" xr:uid="{00000000-0005-0000-0000-0000A2240000}"/>
    <cellStyle name="Normal 2 4 2 3 2 2 2 5 3" xfId="23426" xr:uid="{00000000-0005-0000-0000-0000A3240000}"/>
    <cellStyle name="Normal 2 4 2 3 2 2 2 6" xfId="33638" xr:uid="{00000000-0005-0000-0000-0000A4240000}"/>
    <cellStyle name="Normal 2 4 2 3 2 2 2 7" xfId="18413" xr:uid="{00000000-0005-0000-0000-0000A5240000}"/>
    <cellStyle name="Normal 2 4 2 3 2 2 3" xfId="4106" xr:uid="{00000000-0005-0000-0000-0000A6240000}"/>
    <cellStyle name="Normal 2 4 2 3 2 2 3 2" xfId="14180" xr:uid="{00000000-0005-0000-0000-0000A7240000}"/>
    <cellStyle name="Normal 2 4 2 3 2 2 3 2 2" xfId="44502" xr:uid="{00000000-0005-0000-0000-0000A8240000}"/>
    <cellStyle name="Normal 2 4 2 3 2 2 3 2 3" xfId="29278" xr:uid="{00000000-0005-0000-0000-0000A9240000}"/>
    <cellStyle name="Normal 2 4 2 3 2 2 3 3" xfId="9160" xr:uid="{00000000-0005-0000-0000-0000AA240000}"/>
    <cellStyle name="Normal 2 4 2 3 2 2 3 3 2" xfId="39485" xr:uid="{00000000-0005-0000-0000-0000AB240000}"/>
    <cellStyle name="Normal 2 4 2 3 2 2 3 3 3" xfId="24261" xr:uid="{00000000-0005-0000-0000-0000AC240000}"/>
    <cellStyle name="Normal 2 4 2 3 2 2 3 4" xfId="34472" xr:uid="{00000000-0005-0000-0000-0000AD240000}"/>
    <cellStyle name="Normal 2 4 2 3 2 2 3 5" xfId="19248" xr:uid="{00000000-0005-0000-0000-0000AE240000}"/>
    <cellStyle name="Normal 2 4 2 3 2 2 4" xfId="5799" xr:uid="{00000000-0005-0000-0000-0000AF240000}"/>
    <cellStyle name="Normal 2 4 2 3 2 2 4 2" xfId="15851" xr:uid="{00000000-0005-0000-0000-0000B0240000}"/>
    <cellStyle name="Normal 2 4 2 3 2 2 4 2 2" xfId="46173" xr:uid="{00000000-0005-0000-0000-0000B1240000}"/>
    <cellStyle name="Normal 2 4 2 3 2 2 4 2 3" xfId="30949" xr:uid="{00000000-0005-0000-0000-0000B2240000}"/>
    <cellStyle name="Normal 2 4 2 3 2 2 4 3" xfId="10831" xr:uid="{00000000-0005-0000-0000-0000B3240000}"/>
    <cellStyle name="Normal 2 4 2 3 2 2 4 3 2" xfId="41156" xr:uid="{00000000-0005-0000-0000-0000B4240000}"/>
    <cellStyle name="Normal 2 4 2 3 2 2 4 3 3" xfId="25932" xr:uid="{00000000-0005-0000-0000-0000B5240000}"/>
    <cellStyle name="Normal 2 4 2 3 2 2 4 4" xfId="36143" xr:uid="{00000000-0005-0000-0000-0000B6240000}"/>
    <cellStyle name="Normal 2 4 2 3 2 2 4 5" xfId="20919" xr:uid="{00000000-0005-0000-0000-0000B7240000}"/>
    <cellStyle name="Normal 2 4 2 3 2 2 5" xfId="12509" xr:uid="{00000000-0005-0000-0000-0000B8240000}"/>
    <cellStyle name="Normal 2 4 2 3 2 2 5 2" xfId="42831" xr:uid="{00000000-0005-0000-0000-0000B9240000}"/>
    <cellStyle name="Normal 2 4 2 3 2 2 5 3" xfId="27607" xr:uid="{00000000-0005-0000-0000-0000BA240000}"/>
    <cellStyle name="Normal 2 4 2 3 2 2 6" xfId="7488" xr:uid="{00000000-0005-0000-0000-0000BB240000}"/>
    <cellStyle name="Normal 2 4 2 3 2 2 6 2" xfId="37814" xr:uid="{00000000-0005-0000-0000-0000BC240000}"/>
    <cellStyle name="Normal 2 4 2 3 2 2 6 3" xfId="22590" xr:uid="{00000000-0005-0000-0000-0000BD240000}"/>
    <cellStyle name="Normal 2 4 2 3 2 2 7" xfId="32802" xr:uid="{00000000-0005-0000-0000-0000BE240000}"/>
    <cellStyle name="Normal 2 4 2 3 2 2 8" xfId="17577" xr:uid="{00000000-0005-0000-0000-0000BF240000}"/>
    <cellStyle name="Normal 2 4 2 3 2 3" xfId="2835" xr:uid="{00000000-0005-0000-0000-0000C0240000}"/>
    <cellStyle name="Normal 2 4 2 3 2 3 2" xfId="4525" xr:uid="{00000000-0005-0000-0000-0000C1240000}"/>
    <cellStyle name="Normal 2 4 2 3 2 3 2 2" xfId="14598" xr:uid="{00000000-0005-0000-0000-0000C2240000}"/>
    <cellStyle name="Normal 2 4 2 3 2 3 2 2 2" xfId="44920" xr:uid="{00000000-0005-0000-0000-0000C3240000}"/>
    <cellStyle name="Normal 2 4 2 3 2 3 2 2 3" xfId="29696" xr:uid="{00000000-0005-0000-0000-0000C4240000}"/>
    <cellStyle name="Normal 2 4 2 3 2 3 2 3" xfId="9578" xr:uid="{00000000-0005-0000-0000-0000C5240000}"/>
    <cellStyle name="Normal 2 4 2 3 2 3 2 3 2" xfId="39903" xr:uid="{00000000-0005-0000-0000-0000C6240000}"/>
    <cellStyle name="Normal 2 4 2 3 2 3 2 3 3" xfId="24679" xr:uid="{00000000-0005-0000-0000-0000C7240000}"/>
    <cellStyle name="Normal 2 4 2 3 2 3 2 4" xfId="34890" xr:uid="{00000000-0005-0000-0000-0000C8240000}"/>
    <cellStyle name="Normal 2 4 2 3 2 3 2 5" xfId="19666" xr:uid="{00000000-0005-0000-0000-0000C9240000}"/>
    <cellStyle name="Normal 2 4 2 3 2 3 3" xfId="6217" xr:uid="{00000000-0005-0000-0000-0000CA240000}"/>
    <cellStyle name="Normal 2 4 2 3 2 3 3 2" xfId="16269" xr:uid="{00000000-0005-0000-0000-0000CB240000}"/>
    <cellStyle name="Normal 2 4 2 3 2 3 3 2 2" xfId="46591" xr:uid="{00000000-0005-0000-0000-0000CC240000}"/>
    <cellStyle name="Normal 2 4 2 3 2 3 3 2 3" xfId="31367" xr:uid="{00000000-0005-0000-0000-0000CD240000}"/>
    <cellStyle name="Normal 2 4 2 3 2 3 3 3" xfId="11249" xr:uid="{00000000-0005-0000-0000-0000CE240000}"/>
    <cellStyle name="Normal 2 4 2 3 2 3 3 3 2" xfId="41574" xr:uid="{00000000-0005-0000-0000-0000CF240000}"/>
    <cellStyle name="Normal 2 4 2 3 2 3 3 3 3" xfId="26350" xr:uid="{00000000-0005-0000-0000-0000D0240000}"/>
    <cellStyle name="Normal 2 4 2 3 2 3 3 4" xfId="36561" xr:uid="{00000000-0005-0000-0000-0000D1240000}"/>
    <cellStyle name="Normal 2 4 2 3 2 3 3 5" xfId="21337" xr:uid="{00000000-0005-0000-0000-0000D2240000}"/>
    <cellStyle name="Normal 2 4 2 3 2 3 4" xfId="12927" xr:uid="{00000000-0005-0000-0000-0000D3240000}"/>
    <cellStyle name="Normal 2 4 2 3 2 3 4 2" xfId="43249" xr:uid="{00000000-0005-0000-0000-0000D4240000}"/>
    <cellStyle name="Normal 2 4 2 3 2 3 4 3" xfId="28025" xr:uid="{00000000-0005-0000-0000-0000D5240000}"/>
    <cellStyle name="Normal 2 4 2 3 2 3 5" xfId="7906" xr:uid="{00000000-0005-0000-0000-0000D6240000}"/>
    <cellStyle name="Normal 2 4 2 3 2 3 5 2" xfId="38232" xr:uid="{00000000-0005-0000-0000-0000D7240000}"/>
    <cellStyle name="Normal 2 4 2 3 2 3 5 3" xfId="23008" xr:uid="{00000000-0005-0000-0000-0000D8240000}"/>
    <cellStyle name="Normal 2 4 2 3 2 3 6" xfId="33220" xr:uid="{00000000-0005-0000-0000-0000D9240000}"/>
    <cellStyle name="Normal 2 4 2 3 2 3 7" xfId="17995" xr:uid="{00000000-0005-0000-0000-0000DA240000}"/>
    <cellStyle name="Normal 2 4 2 3 2 4" xfId="3688" xr:uid="{00000000-0005-0000-0000-0000DB240000}"/>
    <cellStyle name="Normal 2 4 2 3 2 4 2" xfId="13762" xr:uid="{00000000-0005-0000-0000-0000DC240000}"/>
    <cellStyle name="Normal 2 4 2 3 2 4 2 2" xfId="44084" xr:uid="{00000000-0005-0000-0000-0000DD240000}"/>
    <cellStyle name="Normal 2 4 2 3 2 4 2 3" xfId="28860" xr:uid="{00000000-0005-0000-0000-0000DE240000}"/>
    <cellStyle name="Normal 2 4 2 3 2 4 3" xfId="8742" xr:uid="{00000000-0005-0000-0000-0000DF240000}"/>
    <cellStyle name="Normal 2 4 2 3 2 4 3 2" xfId="39067" xr:uid="{00000000-0005-0000-0000-0000E0240000}"/>
    <cellStyle name="Normal 2 4 2 3 2 4 3 3" xfId="23843" xr:uid="{00000000-0005-0000-0000-0000E1240000}"/>
    <cellStyle name="Normal 2 4 2 3 2 4 4" xfId="34054" xr:uid="{00000000-0005-0000-0000-0000E2240000}"/>
    <cellStyle name="Normal 2 4 2 3 2 4 5" xfId="18830" xr:uid="{00000000-0005-0000-0000-0000E3240000}"/>
    <cellStyle name="Normal 2 4 2 3 2 5" xfId="5381" xr:uid="{00000000-0005-0000-0000-0000E4240000}"/>
    <cellStyle name="Normal 2 4 2 3 2 5 2" xfId="15433" xr:uid="{00000000-0005-0000-0000-0000E5240000}"/>
    <cellStyle name="Normal 2 4 2 3 2 5 2 2" xfId="45755" xr:uid="{00000000-0005-0000-0000-0000E6240000}"/>
    <cellStyle name="Normal 2 4 2 3 2 5 2 3" xfId="30531" xr:uid="{00000000-0005-0000-0000-0000E7240000}"/>
    <cellStyle name="Normal 2 4 2 3 2 5 3" xfId="10413" xr:uid="{00000000-0005-0000-0000-0000E8240000}"/>
    <cellStyle name="Normal 2 4 2 3 2 5 3 2" xfId="40738" xr:uid="{00000000-0005-0000-0000-0000E9240000}"/>
    <cellStyle name="Normal 2 4 2 3 2 5 3 3" xfId="25514" xr:uid="{00000000-0005-0000-0000-0000EA240000}"/>
    <cellStyle name="Normal 2 4 2 3 2 5 4" xfId="35725" xr:uid="{00000000-0005-0000-0000-0000EB240000}"/>
    <cellStyle name="Normal 2 4 2 3 2 5 5" xfId="20501" xr:uid="{00000000-0005-0000-0000-0000EC240000}"/>
    <cellStyle name="Normal 2 4 2 3 2 6" xfId="12091" xr:uid="{00000000-0005-0000-0000-0000ED240000}"/>
    <cellStyle name="Normal 2 4 2 3 2 6 2" xfId="42413" xr:uid="{00000000-0005-0000-0000-0000EE240000}"/>
    <cellStyle name="Normal 2 4 2 3 2 6 3" xfId="27189" xr:uid="{00000000-0005-0000-0000-0000EF240000}"/>
    <cellStyle name="Normal 2 4 2 3 2 7" xfId="7070" xr:uid="{00000000-0005-0000-0000-0000F0240000}"/>
    <cellStyle name="Normal 2 4 2 3 2 7 2" xfId="37396" xr:uid="{00000000-0005-0000-0000-0000F1240000}"/>
    <cellStyle name="Normal 2 4 2 3 2 7 3" xfId="22172" xr:uid="{00000000-0005-0000-0000-0000F2240000}"/>
    <cellStyle name="Normal 2 4 2 3 2 8" xfId="32384" xr:uid="{00000000-0005-0000-0000-0000F3240000}"/>
    <cellStyle name="Normal 2 4 2 3 2 9" xfId="17159" xr:uid="{00000000-0005-0000-0000-0000F4240000}"/>
    <cellStyle name="Normal 2 4 2 3 3" xfId="2206" xr:uid="{00000000-0005-0000-0000-0000F5240000}"/>
    <cellStyle name="Normal 2 4 2 3 3 2" xfId="3045" xr:uid="{00000000-0005-0000-0000-0000F6240000}"/>
    <cellStyle name="Normal 2 4 2 3 3 2 2" xfId="4735" xr:uid="{00000000-0005-0000-0000-0000F7240000}"/>
    <cellStyle name="Normal 2 4 2 3 3 2 2 2" xfId="14808" xr:uid="{00000000-0005-0000-0000-0000F8240000}"/>
    <cellStyle name="Normal 2 4 2 3 3 2 2 2 2" xfId="45130" xr:uid="{00000000-0005-0000-0000-0000F9240000}"/>
    <cellStyle name="Normal 2 4 2 3 3 2 2 2 3" xfId="29906" xr:uid="{00000000-0005-0000-0000-0000FA240000}"/>
    <cellStyle name="Normal 2 4 2 3 3 2 2 3" xfId="9788" xr:uid="{00000000-0005-0000-0000-0000FB240000}"/>
    <cellStyle name="Normal 2 4 2 3 3 2 2 3 2" xfId="40113" xr:uid="{00000000-0005-0000-0000-0000FC240000}"/>
    <cellStyle name="Normal 2 4 2 3 3 2 2 3 3" xfId="24889" xr:uid="{00000000-0005-0000-0000-0000FD240000}"/>
    <cellStyle name="Normal 2 4 2 3 3 2 2 4" xfId="35100" xr:uid="{00000000-0005-0000-0000-0000FE240000}"/>
    <cellStyle name="Normal 2 4 2 3 3 2 2 5" xfId="19876" xr:uid="{00000000-0005-0000-0000-0000FF240000}"/>
    <cellStyle name="Normal 2 4 2 3 3 2 3" xfId="6427" xr:uid="{00000000-0005-0000-0000-000000250000}"/>
    <cellStyle name="Normal 2 4 2 3 3 2 3 2" xfId="16479" xr:uid="{00000000-0005-0000-0000-000001250000}"/>
    <cellStyle name="Normal 2 4 2 3 3 2 3 2 2" xfId="46801" xr:uid="{00000000-0005-0000-0000-000002250000}"/>
    <cellStyle name="Normal 2 4 2 3 3 2 3 2 3" xfId="31577" xr:uid="{00000000-0005-0000-0000-000003250000}"/>
    <cellStyle name="Normal 2 4 2 3 3 2 3 3" xfId="11459" xr:uid="{00000000-0005-0000-0000-000004250000}"/>
    <cellStyle name="Normal 2 4 2 3 3 2 3 3 2" xfId="41784" xr:uid="{00000000-0005-0000-0000-000005250000}"/>
    <cellStyle name="Normal 2 4 2 3 3 2 3 3 3" xfId="26560" xr:uid="{00000000-0005-0000-0000-000006250000}"/>
    <cellStyle name="Normal 2 4 2 3 3 2 3 4" xfId="36771" xr:uid="{00000000-0005-0000-0000-000007250000}"/>
    <cellStyle name="Normal 2 4 2 3 3 2 3 5" xfId="21547" xr:uid="{00000000-0005-0000-0000-000008250000}"/>
    <cellStyle name="Normal 2 4 2 3 3 2 4" xfId="13137" xr:uid="{00000000-0005-0000-0000-000009250000}"/>
    <cellStyle name="Normal 2 4 2 3 3 2 4 2" xfId="43459" xr:uid="{00000000-0005-0000-0000-00000A250000}"/>
    <cellStyle name="Normal 2 4 2 3 3 2 4 3" xfId="28235" xr:uid="{00000000-0005-0000-0000-00000B250000}"/>
    <cellStyle name="Normal 2 4 2 3 3 2 5" xfId="8116" xr:uid="{00000000-0005-0000-0000-00000C250000}"/>
    <cellStyle name="Normal 2 4 2 3 3 2 5 2" xfId="38442" xr:uid="{00000000-0005-0000-0000-00000D250000}"/>
    <cellStyle name="Normal 2 4 2 3 3 2 5 3" xfId="23218" xr:uid="{00000000-0005-0000-0000-00000E250000}"/>
    <cellStyle name="Normal 2 4 2 3 3 2 6" xfId="33430" xr:uid="{00000000-0005-0000-0000-00000F250000}"/>
    <cellStyle name="Normal 2 4 2 3 3 2 7" xfId="18205" xr:uid="{00000000-0005-0000-0000-000010250000}"/>
    <cellStyle name="Normal 2 4 2 3 3 3" xfId="3898" xr:uid="{00000000-0005-0000-0000-000011250000}"/>
    <cellStyle name="Normal 2 4 2 3 3 3 2" xfId="13972" xr:uid="{00000000-0005-0000-0000-000012250000}"/>
    <cellStyle name="Normal 2 4 2 3 3 3 2 2" xfId="44294" xr:uid="{00000000-0005-0000-0000-000013250000}"/>
    <cellStyle name="Normal 2 4 2 3 3 3 2 3" xfId="29070" xr:uid="{00000000-0005-0000-0000-000014250000}"/>
    <cellStyle name="Normal 2 4 2 3 3 3 3" xfId="8952" xr:uid="{00000000-0005-0000-0000-000015250000}"/>
    <cellStyle name="Normal 2 4 2 3 3 3 3 2" xfId="39277" xr:uid="{00000000-0005-0000-0000-000016250000}"/>
    <cellStyle name="Normal 2 4 2 3 3 3 3 3" xfId="24053" xr:uid="{00000000-0005-0000-0000-000017250000}"/>
    <cellStyle name="Normal 2 4 2 3 3 3 4" xfId="34264" xr:uid="{00000000-0005-0000-0000-000018250000}"/>
    <cellStyle name="Normal 2 4 2 3 3 3 5" xfId="19040" xr:uid="{00000000-0005-0000-0000-000019250000}"/>
    <cellStyle name="Normal 2 4 2 3 3 4" xfId="5591" xr:uid="{00000000-0005-0000-0000-00001A250000}"/>
    <cellStyle name="Normal 2 4 2 3 3 4 2" xfId="15643" xr:uid="{00000000-0005-0000-0000-00001B250000}"/>
    <cellStyle name="Normal 2 4 2 3 3 4 2 2" xfId="45965" xr:uid="{00000000-0005-0000-0000-00001C250000}"/>
    <cellStyle name="Normal 2 4 2 3 3 4 2 3" xfId="30741" xr:uid="{00000000-0005-0000-0000-00001D250000}"/>
    <cellStyle name="Normal 2 4 2 3 3 4 3" xfId="10623" xr:uid="{00000000-0005-0000-0000-00001E250000}"/>
    <cellStyle name="Normal 2 4 2 3 3 4 3 2" xfId="40948" xr:uid="{00000000-0005-0000-0000-00001F250000}"/>
    <cellStyle name="Normal 2 4 2 3 3 4 3 3" xfId="25724" xr:uid="{00000000-0005-0000-0000-000020250000}"/>
    <cellStyle name="Normal 2 4 2 3 3 4 4" xfId="35935" xr:uid="{00000000-0005-0000-0000-000021250000}"/>
    <cellStyle name="Normal 2 4 2 3 3 4 5" xfId="20711" xr:uid="{00000000-0005-0000-0000-000022250000}"/>
    <cellStyle name="Normal 2 4 2 3 3 5" xfId="12301" xr:uid="{00000000-0005-0000-0000-000023250000}"/>
    <cellStyle name="Normal 2 4 2 3 3 5 2" xfId="42623" xr:uid="{00000000-0005-0000-0000-000024250000}"/>
    <cellStyle name="Normal 2 4 2 3 3 5 3" xfId="27399" xr:uid="{00000000-0005-0000-0000-000025250000}"/>
    <cellStyle name="Normal 2 4 2 3 3 6" xfId="7280" xr:uid="{00000000-0005-0000-0000-000026250000}"/>
    <cellStyle name="Normal 2 4 2 3 3 6 2" xfId="37606" xr:uid="{00000000-0005-0000-0000-000027250000}"/>
    <cellStyle name="Normal 2 4 2 3 3 6 3" xfId="22382" xr:uid="{00000000-0005-0000-0000-000028250000}"/>
    <cellStyle name="Normal 2 4 2 3 3 7" xfId="32594" xr:uid="{00000000-0005-0000-0000-000029250000}"/>
    <cellStyle name="Normal 2 4 2 3 3 8" xfId="17369" xr:uid="{00000000-0005-0000-0000-00002A250000}"/>
    <cellStyle name="Normal 2 4 2 3 4" xfId="2627" xr:uid="{00000000-0005-0000-0000-00002B250000}"/>
    <cellStyle name="Normal 2 4 2 3 4 2" xfId="4317" xr:uid="{00000000-0005-0000-0000-00002C250000}"/>
    <cellStyle name="Normal 2 4 2 3 4 2 2" xfId="14390" xr:uid="{00000000-0005-0000-0000-00002D250000}"/>
    <cellStyle name="Normal 2 4 2 3 4 2 2 2" xfId="44712" xr:uid="{00000000-0005-0000-0000-00002E250000}"/>
    <cellStyle name="Normal 2 4 2 3 4 2 2 3" xfId="29488" xr:uid="{00000000-0005-0000-0000-00002F250000}"/>
    <cellStyle name="Normal 2 4 2 3 4 2 3" xfId="9370" xr:uid="{00000000-0005-0000-0000-000030250000}"/>
    <cellStyle name="Normal 2 4 2 3 4 2 3 2" xfId="39695" xr:uid="{00000000-0005-0000-0000-000031250000}"/>
    <cellStyle name="Normal 2 4 2 3 4 2 3 3" xfId="24471" xr:uid="{00000000-0005-0000-0000-000032250000}"/>
    <cellStyle name="Normal 2 4 2 3 4 2 4" xfId="34682" xr:uid="{00000000-0005-0000-0000-000033250000}"/>
    <cellStyle name="Normal 2 4 2 3 4 2 5" xfId="19458" xr:uid="{00000000-0005-0000-0000-000034250000}"/>
    <cellStyle name="Normal 2 4 2 3 4 3" xfId="6009" xr:uid="{00000000-0005-0000-0000-000035250000}"/>
    <cellStyle name="Normal 2 4 2 3 4 3 2" xfId="16061" xr:uid="{00000000-0005-0000-0000-000036250000}"/>
    <cellStyle name="Normal 2 4 2 3 4 3 2 2" xfId="46383" xr:uid="{00000000-0005-0000-0000-000037250000}"/>
    <cellStyle name="Normal 2 4 2 3 4 3 2 3" xfId="31159" xr:uid="{00000000-0005-0000-0000-000038250000}"/>
    <cellStyle name="Normal 2 4 2 3 4 3 3" xfId="11041" xr:uid="{00000000-0005-0000-0000-000039250000}"/>
    <cellStyle name="Normal 2 4 2 3 4 3 3 2" xfId="41366" xr:uid="{00000000-0005-0000-0000-00003A250000}"/>
    <cellStyle name="Normal 2 4 2 3 4 3 3 3" xfId="26142" xr:uid="{00000000-0005-0000-0000-00003B250000}"/>
    <cellStyle name="Normal 2 4 2 3 4 3 4" xfId="36353" xr:uid="{00000000-0005-0000-0000-00003C250000}"/>
    <cellStyle name="Normal 2 4 2 3 4 3 5" xfId="21129" xr:uid="{00000000-0005-0000-0000-00003D250000}"/>
    <cellStyle name="Normal 2 4 2 3 4 4" xfId="12719" xr:uid="{00000000-0005-0000-0000-00003E250000}"/>
    <cellStyle name="Normal 2 4 2 3 4 4 2" xfId="43041" xr:uid="{00000000-0005-0000-0000-00003F250000}"/>
    <cellStyle name="Normal 2 4 2 3 4 4 3" xfId="27817" xr:uid="{00000000-0005-0000-0000-000040250000}"/>
    <cellStyle name="Normal 2 4 2 3 4 5" xfId="7698" xr:uid="{00000000-0005-0000-0000-000041250000}"/>
    <cellStyle name="Normal 2 4 2 3 4 5 2" xfId="38024" xr:uid="{00000000-0005-0000-0000-000042250000}"/>
    <cellStyle name="Normal 2 4 2 3 4 5 3" xfId="22800" xr:uid="{00000000-0005-0000-0000-000043250000}"/>
    <cellStyle name="Normal 2 4 2 3 4 6" xfId="33012" xr:uid="{00000000-0005-0000-0000-000044250000}"/>
    <cellStyle name="Normal 2 4 2 3 4 7" xfId="17787" xr:uid="{00000000-0005-0000-0000-000045250000}"/>
    <cellStyle name="Normal 2 4 2 3 5" xfId="3480" xr:uid="{00000000-0005-0000-0000-000046250000}"/>
    <cellStyle name="Normal 2 4 2 3 5 2" xfId="13554" xr:uid="{00000000-0005-0000-0000-000047250000}"/>
    <cellStyle name="Normal 2 4 2 3 5 2 2" xfId="43876" xr:uid="{00000000-0005-0000-0000-000048250000}"/>
    <cellStyle name="Normal 2 4 2 3 5 2 3" xfId="28652" xr:uid="{00000000-0005-0000-0000-000049250000}"/>
    <cellStyle name="Normal 2 4 2 3 5 3" xfId="8534" xr:uid="{00000000-0005-0000-0000-00004A250000}"/>
    <cellStyle name="Normal 2 4 2 3 5 3 2" xfId="38859" xr:uid="{00000000-0005-0000-0000-00004B250000}"/>
    <cellStyle name="Normal 2 4 2 3 5 3 3" xfId="23635" xr:uid="{00000000-0005-0000-0000-00004C250000}"/>
    <cellStyle name="Normal 2 4 2 3 5 4" xfId="33846" xr:uid="{00000000-0005-0000-0000-00004D250000}"/>
    <cellStyle name="Normal 2 4 2 3 5 5" xfId="18622" xr:uid="{00000000-0005-0000-0000-00004E250000}"/>
    <cellStyle name="Normal 2 4 2 3 6" xfId="5173" xr:uid="{00000000-0005-0000-0000-00004F250000}"/>
    <cellStyle name="Normal 2 4 2 3 6 2" xfId="15225" xr:uid="{00000000-0005-0000-0000-000050250000}"/>
    <cellStyle name="Normal 2 4 2 3 6 2 2" xfId="45547" xr:uid="{00000000-0005-0000-0000-000051250000}"/>
    <cellStyle name="Normal 2 4 2 3 6 2 3" xfId="30323" xr:uid="{00000000-0005-0000-0000-000052250000}"/>
    <cellStyle name="Normal 2 4 2 3 6 3" xfId="10205" xr:uid="{00000000-0005-0000-0000-000053250000}"/>
    <cellStyle name="Normal 2 4 2 3 6 3 2" xfId="40530" xr:uid="{00000000-0005-0000-0000-000054250000}"/>
    <cellStyle name="Normal 2 4 2 3 6 3 3" xfId="25306" xr:uid="{00000000-0005-0000-0000-000055250000}"/>
    <cellStyle name="Normal 2 4 2 3 6 4" xfId="35517" xr:uid="{00000000-0005-0000-0000-000056250000}"/>
    <cellStyle name="Normal 2 4 2 3 6 5" xfId="20293" xr:uid="{00000000-0005-0000-0000-000057250000}"/>
    <cellStyle name="Normal 2 4 2 3 7" xfId="11883" xr:uid="{00000000-0005-0000-0000-000058250000}"/>
    <cellStyle name="Normal 2 4 2 3 7 2" xfId="42205" xr:uid="{00000000-0005-0000-0000-000059250000}"/>
    <cellStyle name="Normal 2 4 2 3 7 3" xfId="26981" xr:uid="{00000000-0005-0000-0000-00005A250000}"/>
    <cellStyle name="Normal 2 4 2 3 8" xfId="6862" xr:uid="{00000000-0005-0000-0000-00005B250000}"/>
    <cellStyle name="Normal 2 4 2 3 8 2" xfId="37188" xr:uid="{00000000-0005-0000-0000-00005C250000}"/>
    <cellStyle name="Normal 2 4 2 3 8 3" xfId="21964" xr:uid="{00000000-0005-0000-0000-00005D250000}"/>
    <cellStyle name="Normal 2 4 2 3 9" xfId="32177" xr:uid="{00000000-0005-0000-0000-00005E250000}"/>
    <cellStyle name="Normal 2 4 2 4" xfId="1887" xr:uid="{00000000-0005-0000-0000-00005F250000}"/>
    <cellStyle name="Normal 2 4 2 4 2" xfId="2310" xr:uid="{00000000-0005-0000-0000-000060250000}"/>
    <cellStyle name="Normal 2 4 2 4 2 2" xfId="3149" xr:uid="{00000000-0005-0000-0000-000061250000}"/>
    <cellStyle name="Normal 2 4 2 4 2 2 2" xfId="4839" xr:uid="{00000000-0005-0000-0000-000062250000}"/>
    <cellStyle name="Normal 2 4 2 4 2 2 2 2" xfId="14912" xr:uid="{00000000-0005-0000-0000-000063250000}"/>
    <cellStyle name="Normal 2 4 2 4 2 2 2 2 2" xfId="45234" xr:uid="{00000000-0005-0000-0000-000064250000}"/>
    <cellStyle name="Normal 2 4 2 4 2 2 2 2 3" xfId="30010" xr:uid="{00000000-0005-0000-0000-000065250000}"/>
    <cellStyle name="Normal 2 4 2 4 2 2 2 3" xfId="9892" xr:uid="{00000000-0005-0000-0000-000066250000}"/>
    <cellStyle name="Normal 2 4 2 4 2 2 2 3 2" xfId="40217" xr:uid="{00000000-0005-0000-0000-000067250000}"/>
    <cellStyle name="Normal 2 4 2 4 2 2 2 3 3" xfId="24993" xr:uid="{00000000-0005-0000-0000-000068250000}"/>
    <cellStyle name="Normal 2 4 2 4 2 2 2 4" xfId="35204" xr:uid="{00000000-0005-0000-0000-000069250000}"/>
    <cellStyle name="Normal 2 4 2 4 2 2 2 5" xfId="19980" xr:uid="{00000000-0005-0000-0000-00006A250000}"/>
    <cellStyle name="Normal 2 4 2 4 2 2 3" xfId="6531" xr:uid="{00000000-0005-0000-0000-00006B250000}"/>
    <cellStyle name="Normal 2 4 2 4 2 2 3 2" xfId="16583" xr:uid="{00000000-0005-0000-0000-00006C250000}"/>
    <cellStyle name="Normal 2 4 2 4 2 2 3 2 2" xfId="46905" xr:uid="{00000000-0005-0000-0000-00006D250000}"/>
    <cellStyle name="Normal 2 4 2 4 2 2 3 2 3" xfId="31681" xr:uid="{00000000-0005-0000-0000-00006E250000}"/>
    <cellStyle name="Normal 2 4 2 4 2 2 3 3" xfId="11563" xr:uid="{00000000-0005-0000-0000-00006F250000}"/>
    <cellStyle name="Normal 2 4 2 4 2 2 3 3 2" xfId="41888" xr:uid="{00000000-0005-0000-0000-000070250000}"/>
    <cellStyle name="Normal 2 4 2 4 2 2 3 3 3" xfId="26664" xr:uid="{00000000-0005-0000-0000-000071250000}"/>
    <cellStyle name="Normal 2 4 2 4 2 2 3 4" xfId="36875" xr:uid="{00000000-0005-0000-0000-000072250000}"/>
    <cellStyle name="Normal 2 4 2 4 2 2 3 5" xfId="21651" xr:uid="{00000000-0005-0000-0000-000073250000}"/>
    <cellStyle name="Normal 2 4 2 4 2 2 4" xfId="13241" xr:uid="{00000000-0005-0000-0000-000074250000}"/>
    <cellStyle name="Normal 2 4 2 4 2 2 4 2" xfId="43563" xr:uid="{00000000-0005-0000-0000-000075250000}"/>
    <cellStyle name="Normal 2 4 2 4 2 2 4 3" xfId="28339" xr:uid="{00000000-0005-0000-0000-000076250000}"/>
    <cellStyle name="Normal 2 4 2 4 2 2 5" xfId="8220" xr:uid="{00000000-0005-0000-0000-000077250000}"/>
    <cellStyle name="Normal 2 4 2 4 2 2 5 2" xfId="38546" xr:uid="{00000000-0005-0000-0000-000078250000}"/>
    <cellStyle name="Normal 2 4 2 4 2 2 5 3" xfId="23322" xr:uid="{00000000-0005-0000-0000-000079250000}"/>
    <cellStyle name="Normal 2 4 2 4 2 2 6" xfId="33534" xr:uid="{00000000-0005-0000-0000-00007A250000}"/>
    <cellStyle name="Normal 2 4 2 4 2 2 7" xfId="18309" xr:uid="{00000000-0005-0000-0000-00007B250000}"/>
    <cellStyle name="Normal 2 4 2 4 2 3" xfId="4002" xr:uid="{00000000-0005-0000-0000-00007C250000}"/>
    <cellStyle name="Normal 2 4 2 4 2 3 2" xfId="14076" xr:uid="{00000000-0005-0000-0000-00007D250000}"/>
    <cellStyle name="Normal 2 4 2 4 2 3 2 2" xfId="44398" xr:uid="{00000000-0005-0000-0000-00007E250000}"/>
    <cellStyle name="Normal 2 4 2 4 2 3 2 3" xfId="29174" xr:uid="{00000000-0005-0000-0000-00007F250000}"/>
    <cellStyle name="Normal 2 4 2 4 2 3 3" xfId="9056" xr:uid="{00000000-0005-0000-0000-000080250000}"/>
    <cellStyle name="Normal 2 4 2 4 2 3 3 2" xfId="39381" xr:uid="{00000000-0005-0000-0000-000081250000}"/>
    <cellStyle name="Normal 2 4 2 4 2 3 3 3" xfId="24157" xr:uid="{00000000-0005-0000-0000-000082250000}"/>
    <cellStyle name="Normal 2 4 2 4 2 3 4" xfId="34368" xr:uid="{00000000-0005-0000-0000-000083250000}"/>
    <cellStyle name="Normal 2 4 2 4 2 3 5" xfId="19144" xr:uid="{00000000-0005-0000-0000-000084250000}"/>
    <cellStyle name="Normal 2 4 2 4 2 4" xfId="5695" xr:uid="{00000000-0005-0000-0000-000085250000}"/>
    <cellStyle name="Normal 2 4 2 4 2 4 2" xfId="15747" xr:uid="{00000000-0005-0000-0000-000086250000}"/>
    <cellStyle name="Normal 2 4 2 4 2 4 2 2" xfId="46069" xr:uid="{00000000-0005-0000-0000-000087250000}"/>
    <cellStyle name="Normal 2 4 2 4 2 4 2 3" xfId="30845" xr:uid="{00000000-0005-0000-0000-000088250000}"/>
    <cellStyle name="Normal 2 4 2 4 2 4 3" xfId="10727" xr:uid="{00000000-0005-0000-0000-000089250000}"/>
    <cellStyle name="Normal 2 4 2 4 2 4 3 2" xfId="41052" xr:uid="{00000000-0005-0000-0000-00008A250000}"/>
    <cellStyle name="Normal 2 4 2 4 2 4 3 3" xfId="25828" xr:uid="{00000000-0005-0000-0000-00008B250000}"/>
    <cellStyle name="Normal 2 4 2 4 2 4 4" xfId="36039" xr:uid="{00000000-0005-0000-0000-00008C250000}"/>
    <cellStyle name="Normal 2 4 2 4 2 4 5" xfId="20815" xr:uid="{00000000-0005-0000-0000-00008D250000}"/>
    <cellStyle name="Normal 2 4 2 4 2 5" xfId="12405" xr:uid="{00000000-0005-0000-0000-00008E250000}"/>
    <cellStyle name="Normal 2 4 2 4 2 5 2" xfId="42727" xr:uid="{00000000-0005-0000-0000-00008F250000}"/>
    <cellStyle name="Normal 2 4 2 4 2 5 3" xfId="27503" xr:uid="{00000000-0005-0000-0000-000090250000}"/>
    <cellStyle name="Normal 2 4 2 4 2 6" xfId="7384" xr:uid="{00000000-0005-0000-0000-000091250000}"/>
    <cellStyle name="Normal 2 4 2 4 2 6 2" xfId="37710" xr:uid="{00000000-0005-0000-0000-000092250000}"/>
    <cellStyle name="Normal 2 4 2 4 2 6 3" xfId="22486" xr:uid="{00000000-0005-0000-0000-000093250000}"/>
    <cellStyle name="Normal 2 4 2 4 2 7" xfId="32698" xr:uid="{00000000-0005-0000-0000-000094250000}"/>
    <cellStyle name="Normal 2 4 2 4 2 8" xfId="17473" xr:uid="{00000000-0005-0000-0000-000095250000}"/>
    <cellStyle name="Normal 2 4 2 4 3" xfId="2731" xr:uid="{00000000-0005-0000-0000-000096250000}"/>
    <cellStyle name="Normal 2 4 2 4 3 2" xfId="4421" xr:uid="{00000000-0005-0000-0000-000097250000}"/>
    <cellStyle name="Normal 2 4 2 4 3 2 2" xfId="14494" xr:uid="{00000000-0005-0000-0000-000098250000}"/>
    <cellStyle name="Normal 2 4 2 4 3 2 2 2" xfId="44816" xr:uid="{00000000-0005-0000-0000-000099250000}"/>
    <cellStyle name="Normal 2 4 2 4 3 2 2 3" xfId="29592" xr:uid="{00000000-0005-0000-0000-00009A250000}"/>
    <cellStyle name="Normal 2 4 2 4 3 2 3" xfId="9474" xr:uid="{00000000-0005-0000-0000-00009B250000}"/>
    <cellStyle name="Normal 2 4 2 4 3 2 3 2" xfId="39799" xr:uid="{00000000-0005-0000-0000-00009C250000}"/>
    <cellStyle name="Normal 2 4 2 4 3 2 3 3" xfId="24575" xr:uid="{00000000-0005-0000-0000-00009D250000}"/>
    <cellStyle name="Normal 2 4 2 4 3 2 4" xfId="34786" xr:uid="{00000000-0005-0000-0000-00009E250000}"/>
    <cellStyle name="Normal 2 4 2 4 3 2 5" xfId="19562" xr:uid="{00000000-0005-0000-0000-00009F250000}"/>
    <cellStyle name="Normal 2 4 2 4 3 3" xfId="6113" xr:uid="{00000000-0005-0000-0000-0000A0250000}"/>
    <cellStyle name="Normal 2 4 2 4 3 3 2" xfId="16165" xr:uid="{00000000-0005-0000-0000-0000A1250000}"/>
    <cellStyle name="Normal 2 4 2 4 3 3 2 2" xfId="46487" xr:uid="{00000000-0005-0000-0000-0000A2250000}"/>
    <cellStyle name="Normal 2 4 2 4 3 3 2 3" xfId="31263" xr:uid="{00000000-0005-0000-0000-0000A3250000}"/>
    <cellStyle name="Normal 2 4 2 4 3 3 3" xfId="11145" xr:uid="{00000000-0005-0000-0000-0000A4250000}"/>
    <cellStyle name="Normal 2 4 2 4 3 3 3 2" xfId="41470" xr:uid="{00000000-0005-0000-0000-0000A5250000}"/>
    <cellStyle name="Normal 2 4 2 4 3 3 3 3" xfId="26246" xr:uid="{00000000-0005-0000-0000-0000A6250000}"/>
    <cellStyle name="Normal 2 4 2 4 3 3 4" xfId="36457" xr:uid="{00000000-0005-0000-0000-0000A7250000}"/>
    <cellStyle name="Normal 2 4 2 4 3 3 5" xfId="21233" xr:uid="{00000000-0005-0000-0000-0000A8250000}"/>
    <cellStyle name="Normal 2 4 2 4 3 4" xfId="12823" xr:uid="{00000000-0005-0000-0000-0000A9250000}"/>
    <cellStyle name="Normal 2 4 2 4 3 4 2" xfId="43145" xr:uid="{00000000-0005-0000-0000-0000AA250000}"/>
    <cellStyle name="Normal 2 4 2 4 3 4 3" xfId="27921" xr:uid="{00000000-0005-0000-0000-0000AB250000}"/>
    <cellStyle name="Normal 2 4 2 4 3 5" xfId="7802" xr:uid="{00000000-0005-0000-0000-0000AC250000}"/>
    <cellStyle name="Normal 2 4 2 4 3 5 2" xfId="38128" xr:uid="{00000000-0005-0000-0000-0000AD250000}"/>
    <cellStyle name="Normal 2 4 2 4 3 5 3" xfId="22904" xr:uid="{00000000-0005-0000-0000-0000AE250000}"/>
    <cellStyle name="Normal 2 4 2 4 3 6" xfId="33116" xr:uid="{00000000-0005-0000-0000-0000AF250000}"/>
    <cellStyle name="Normal 2 4 2 4 3 7" xfId="17891" xr:uid="{00000000-0005-0000-0000-0000B0250000}"/>
    <cellStyle name="Normal 2 4 2 4 4" xfId="3584" xr:uid="{00000000-0005-0000-0000-0000B1250000}"/>
    <cellStyle name="Normal 2 4 2 4 4 2" xfId="13658" xr:uid="{00000000-0005-0000-0000-0000B2250000}"/>
    <cellStyle name="Normal 2 4 2 4 4 2 2" xfId="43980" xr:uid="{00000000-0005-0000-0000-0000B3250000}"/>
    <cellStyle name="Normal 2 4 2 4 4 2 3" xfId="28756" xr:uid="{00000000-0005-0000-0000-0000B4250000}"/>
    <cellStyle name="Normal 2 4 2 4 4 3" xfId="8638" xr:uid="{00000000-0005-0000-0000-0000B5250000}"/>
    <cellStyle name="Normal 2 4 2 4 4 3 2" xfId="38963" xr:uid="{00000000-0005-0000-0000-0000B6250000}"/>
    <cellStyle name="Normal 2 4 2 4 4 3 3" xfId="23739" xr:uid="{00000000-0005-0000-0000-0000B7250000}"/>
    <cellStyle name="Normal 2 4 2 4 4 4" xfId="33950" xr:uid="{00000000-0005-0000-0000-0000B8250000}"/>
    <cellStyle name="Normal 2 4 2 4 4 5" xfId="18726" xr:uid="{00000000-0005-0000-0000-0000B9250000}"/>
    <cellStyle name="Normal 2 4 2 4 5" xfId="5277" xr:uid="{00000000-0005-0000-0000-0000BA250000}"/>
    <cellStyle name="Normal 2 4 2 4 5 2" xfId="15329" xr:uid="{00000000-0005-0000-0000-0000BB250000}"/>
    <cellStyle name="Normal 2 4 2 4 5 2 2" xfId="45651" xr:uid="{00000000-0005-0000-0000-0000BC250000}"/>
    <cellStyle name="Normal 2 4 2 4 5 2 3" xfId="30427" xr:uid="{00000000-0005-0000-0000-0000BD250000}"/>
    <cellStyle name="Normal 2 4 2 4 5 3" xfId="10309" xr:uid="{00000000-0005-0000-0000-0000BE250000}"/>
    <cellStyle name="Normal 2 4 2 4 5 3 2" xfId="40634" xr:uid="{00000000-0005-0000-0000-0000BF250000}"/>
    <cellStyle name="Normal 2 4 2 4 5 3 3" xfId="25410" xr:uid="{00000000-0005-0000-0000-0000C0250000}"/>
    <cellStyle name="Normal 2 4 2 4 5 4" xfId="35621" xr:uid="{00000000-0005-0000-0000-0000C1250000}"/>
    <cellStyle name="Normal 2 4 2 4 5 5" xfId="20397" xr:uid="{00000000-0005-0000-0000-0000C2250000}"/>
    <cellStyle name="Normal 2 4 2 4 6" xfId="11987" xr:uid="{00000000-0005-0000-0000-0000C3250000}"/>
    <cellStyle name="Normal 2 4 2 4 6 2" xfId="42309" xr:uid="{00000000-0005-0000-0000-0000C4250000}"/>
    <cellStyle name="Normal 2 4 2 4 6 3" xfId="27085" xr:uid="{00000000-0005-0000-0000-0000C5250000}"/>
    <cellStyle name="Normal 2 4 2 4 7" xfId="6966" xr:uid="{00000000-0005-0000-0000-0000C6250000}"/>
    <cellStyle name="Normal 2 4 2 4 7 2" xfId="37292" xr:uid="{00000000-0005-0000-0000-0000C7250000}"/>
    <cellStyle name="Normal 2 4 2 4 7 3" xfId="22068" xr:uid="{00000000-0005-0000-0000-0000C8250000}"/>
    <cellStyle name="Normal 2 4 2 4 8" xfId="32280" xr:uid="{00000000-0005-0000-0000-0000C9250000}"/>
    <cellStyle name="Normal 2 4 2 4 9" xfId="17055" xr:uid="{00000000-0005-0000-0000-0000CA250000}"/>
    <cellStyle name="Normal 2 4 2 5" xfId="2100" xr:uid="{00000000-0005-0000-0000-0000CB250000}"/>
    <cellStyle name="Normal 2 4 2 5 2" xfId="2941" xr:uid="{00000000-0005-0000-0000-0000CC250000}"/>
    <cellStyle name="Normal 2 4 2 5 2 2" xfId="4631" xr:uid="{00000000-0005-0000-0000-0000CD250000}"/>
    <cellStyle name="Normal 2 4 2 5 2 2 2" xfId="14704" xr:uid="{00000000-0005-0000-0000-0000CE250000}"/>
    <cellStyle name="Normal 2 4 2 5 2 2 2 2" xfId="45026" xr:uid="{00000000-0005-0000-0000-0000CF250000}"/>
    <cellStyle name="Normal 2 4 2 5 2 2 2 3" xfId="29802" xr:uid="{00000000-0005-0000-0000-0000D0250000}"/>
    <cellStyle name="Normal 2 4 2 5 2 2 3" xfId="9684" xr:uid="{00000000-0005-0000-0000-0000D1250000}"/>
    <cellStyle name="Normal 2 4 2 5 2 2 3 2" xfId="40009" xr:uid="{00000000-0005-0000-0000-0000D2250000}"/>
    <cellStyle name="Normal 2 4 2 5 2 2 3 3" xfId="24785" xr:uid="{00000000-0005-0000-0000-0000D3250000}"/>
    <cellStyle name="Normal 2 4 2 5 2 2 4" xfId="34996" xr:uid="{00000000-0005-0000-0000-0000D4250000}"/>
    <cellStyle name="Normal 2 4 2 5 2 2 5" xfId="19772" xr:uid="{00000000-0005-0000-0000-0000D5250000}"/>
    <cellStyle name="Normal 2 4 2 5 2 3" xfId="6323" xr:uid="{00000000-0005-0000-0000-0000D6250000}"/>
    <cellStyle name="Normal 2 4 2 5 2 3 2" xfId="16375" xr:uid="{00000000-0005-0000-0000-0000D7250000}"/>
    <cellStyle name="Normal 2 4 2 5 2 3 2 2" xfId="46697" xr:uid="{00000000-0005-0000-0000-0000D8250000}"/>
    <cellStyle name="Normal 2 4 2 5 2 3 2 3" xfId="31473" xr:uid="{00000000-0005-0000-0000-0000D9250000}"/>
    <cellStyle name="Normal 2 4 2 5 2 3 3" xfId="11355" xr:uid="{00000000-0005-0000-0000-0000DA250000}"/>
    <cellStyle name="Normal 2 4 2 5 2 3 3 2" xfId="41680" xr:uid="{00000000-0005-0000-0000-0000DB250000}"/>
    <cellStyle name="Normal 2 4 2 5 2 3 3 3" xfId="26456" xr:uid="{00000000-0005-0000-0000-0000DC250000}"/>
    <cellStyle name="Normal 2 4 2 5 2 3 4" xfId="36667" xr:uid="{00000000-0005-0000-0000-0000DD250000}"/>
    <cellStyle name="Normal 2 4 2 5 2 3 5" xfId="21443" xr:uid="{00000000-0005-0000-0000-0000DE250000}"/>
    <cellStyle name="Normal 2 4 2 5 2 4" xfId="13033" xr:uid="{00000000-0005-0000-0000-0000DF250000}"/>
    <cellStyle name="Normal 2 4 2 5 2 4 2" xfId="43355" xr:uid="{00000000-0005-0000-0000-0000E0250000}"/>
    <cellStyle name="Normal 2 4 2 5 2 4 3" xfId="28131" xr:uid="{00000000-0005-0000-0000-0000E1250000}"/>
    <cellStyle name="Normal 2 4 2 5 2 5" xfId="8012" xr:uid="{00000000-0005-0000-0000-0000E2250000}"/>
    <cellStyle name="Normal 2 4 2 5 2 5 2" xfId="38338" xr:uid="{00000000-0005-0000-0000-0000E3250000}"/>
    <cellStyle name="Normal 2 4 2 5 2 5 3" xfId="23114" xr:uid="{00000000-0005-0000-0000-0000E4250000}"/>
    <cellStyle name="Normal 2 4 2 5 2 6" xfId="33326" xr:uid="{00000000-0005-0000-0000-0000E5250000}"/>
    <cellStyle name="Normal 2 4 2 5 2 7" xfId="18101" xr:uid="{00000000-0005-0000-0000-0000E6250000}"/>
    <cellStyle name="Normal 2 4 2 5 3" xfId="3794" xr:uid="{00000000-0005-0000-0000-0000E7250000}"/>
    <cellStyle name="Normal 2 4 2 5 3 2" xfId="13868" xr:uid="{00000000-0005-0000-0000-0000E8250000}"/>
    <cellStyle name="Normal 2 4 2 5 3 2 2" xfId="44190" xr:uid="{00000000-0005-0000-0000-0000E9250000}"/>
    <cellStyle name="Normal 2 4 2 5 3 2 3" xfId="28966" xr:uid="{00000000-0005-0000-0000-0000EA250000}"/>
    <cellStyle name="Normal 2 4 2 5 3 3" xfId="8848" xr:uid="{00000000-0005-0000-0000-0000EB250000}"/>
    <cellStyle name="Normal 2 4 2 5 3 3 2" xfId="39173" xr:uid="{00000000-0005-0000-0000-0000EC250000}"/>
    <cellStyle name="Normal 2 4 2 5 3 3 3" xfId="23949" xr:uid="{00000000-0005-0000-0000-0000ED250000}"/>
    <cellStyle name="Normal 2 4 2 5 3 4" xfId="34160" xr:uid="{00000000-0005-0000-0000-0000EE250000}"/>
    <cellStyle name="Normal 2 4 2 5 3 5" xfId="18936" xr:uid="{00000000-0005-0000-0000-0000EF250000}"/>
    <cellStyle name="Normal 2 4 2 5 4" xfId="5487" xr:uid="{00000000-0005-0000-0000-0000F0250000}"/>
    <cellStyle name="Normal 2 4 2 5 4 2" xfId="15539" xr:uid="{00000000-0005-0000-0000-0000F1250000}"/>
    <cellStyle name="Normal 2 4 2 5 4 2 2" xfId="45861" xr:uid="{00000000-0005-0000-0000-0000F2250000}"/>
    <cellStyle name="Normal 2 4 2 5 4 2 3" xfId="30637" xr:uid="{00000000-0005-0000-0000-0000F3250000}"/>
    <cellStyle name="Normal 2 4 2 5 4 3" xfId="10519" xr:uid="{00000000-0005-0000-0000-0000F4250000}"/>
    <cellStyle name="Normal 2 4 2 5 4 3 2" xfId="40844" xr:uid="{00000000-0005-0000-0000-0000F5250000}"/>
    <cellStyle name="Normal 2 4 2 5 4 3 3" xfId="25620" xr:uid="{00000000-0005-0000-0000-0000F6250000}"/>
    <cellStyle name="Normal 2 4 2 5 4 4" xfId="35831" xr:uid="{00000000-0005-0000-0000-0000F7250000}"/>
    <cellStyle name="Normal 2 4 2 5 4 5" xfId="20607" xr:uid="{00000000-0005-0000-0000-0000F8250000}"/>
    <cellStyle name="Normal 2 4 2 5 5" xfId="12197" xr:uid="{00000000-0005-0000-0000-0000F9250000}"/>
    <cellStyle name="Normal 2 4 2 5 5 2" xfId="42519" xr:uid="{00000000-0005-0000-0000-0000FA250000}"/>
    <cellStyle name="Normal 2 4 2 5 5 3" xfId="27295" xr:uid="{00000000-0005-0000-0000-0000FB250000}"/>
    <cellStyle name="Normal 2 4 2 5 6" xfId="7176" xr:uid="{00000000-0005-0000-0000-0000FC250000}"/>
    <cellStyle name="Normal 2 4 2 5 6 2" xfId="37502" xr:uid="{00000000-0005-0000-0000-0000FD250000}"/>
    <cellStyle name="Normal 2 4 2 5 6 3" xfId="22278" xr:uid="{00000000-0005-0000-0000-0000FE250000}"/>
    <cellStyle name="Normal 2 4 2 5 7" xfId="32490" xr:uid="{00000000-0005-0000-0000-0000FF250000}"/>
    <cellStyle name="Normal 2 4 2 5 8" xfId="17265" xr:uid="{00000000-0005-0000-0000-000000260000}"/>
    <cellStyle name="Normal 2 4 2 6" xfId="2521" xr:uid="{00000000-0005-0000-0000-000001260000}"/>
    <cellStyle name="Normal 2 4 2 6 2" xfId="4213" xr:uid="{00000000-0005-0000-0000-000002260000}"/>
    <cellStyle name="Normal 2 4 2 6 2 2" xfId="14286" xr:uid="{00000000-0005-0000-0000-000003260000}"/>
    <cellStyle name="Normal 2 4 2 6 2 2 2" xfId="44608" xr:uid="{00000000-0005-0000-0000-000004260000}"/>
    <cellStyle name="Normal 2 4 2 6 2 2 3" xfId="29384" xr:uid="{00000000-0005-0000-0000-000005260000}"/>
    <cellStyle name="Normal 2 4 2 6 2 3" xfId="9266" xr:uid="{00000000-0005-0000-0000-000006260000}"/>
    <cellStyle name="Normal 2 4 2 6 2 3 2" xfId="39591" xr:uid="{00000000-0005-0000-0000-000007260000}"/>
    <cellStyle name="Normal 2 4 2 6 2 3 3" xfId="24367" xr:uid="{00000000-0005-0000-0000-000008260000}"/>
    <cellStyle name="Normal 2 4 2 6 2 4" xfId="34578" xr:uid="{00000000-0005-0000-0000-000009260000}"/>
    <cellStyle name="Normal 2 4 2 6 2 5" xfId="19354" xr:uid="{00000000-0005-0000-0000-00000A260000}"/>
    <cellStyle name="Normal 2 4 2 6 3" xfId="5905" xr:uid="{00000000-0005-0000-0000-00000B260000}"/>
    <cellStyle name="Normal 2 4 2 6 3 2" xfId="15957" xr:uid="{00000000-0005-0000-0000-00000C260000}"/>
    <cellStyle name="Normal 2 4 2 6 3 2 2" xfId="46279" xr:uid="{00000000-0005-0000-0000-00000D260000}"/>
    <cellStyle name="Normal 2 4 2 6 3 2 3" xfId="31055" xr:uid="{00000000-0005-0000-0000-00000E260000}"/>
    <cellStyle name="Normal 2 4 2 6 3 3" xfId="10937" xr:uid="{00000000-0005-0000-0000-00000F260000}"/>
    <cellStyle name="Normal 2 4 2 6 3 3 2" xfId="41262" xr:uid="{00000000-0005-0000-0000-000010260000}"/>
    <cellStyle name="Normal 2 4 2 6 3 3 3" xfId="26038" xr:uid="{00000000-0005-0000-0000-000011260000}"/>
    <cellStyle name="Normal 2 4 2 6 3 4" xfId="36249" xr:uid="{00000000-0005-0000-0000-000012260000}"/>
    <cellStyle name="Normal 2 4 2 6 3 5" xfId="21025" xr:uid="{00000000-0005-0000-0000-000013260000}"/>
    <cellStyle name="Normal 2 4 2 6 4" xfId="12615" xr:uid="{00000000-0005-0000-0000-000014260000}"/>
    <cellStyle name="Normal 2 4 2 6 4 2" xfId="42937" xr:uid="{00000000-0005-0000-0000-000015260000}"/>
    <cellStyle name="Normal 2 4 2 6 4 3" xfId="27713" xr:uid="{00000000-0005-0000-0000-000016260000}"/>
    <cellStyle name="Normal 2 4 2 6 5" xfId="7594" xr:uid="{00000000-0005-0000-0000-000017260000}"/>
    <cellStyle name="Normal 2 4 2 6 5 2" xfId="37920" xr:uid="{00000000-0005-0000-0000-000018260000}"/>
    <cellStyle name="Normal 2 4 2 6 5 3" xfId="22696" xr:uid="{00000000-0005-0000-0000-000019260000}"/>
    <cellStyle name="Normal 2 4 2 6 6" xfId="32908" xr:uid="{00000000-0005-0000-0000-00001A260000}"/>
    <cellStyle name="Normal 2 4 2 6 7" xfId="17683" xr:uid="{00000000-0005-0000-0000-00001B260000}"/>
    <cellStyle name="Normal 2 4 2 7" xfId="3372" xr:uid="{00000000-0005-0000-0000-00001C260000}"/>
    <cellStyle name="Normal 2 4 2 7 2" xfId="13450" xr:uid="{00000000-0005-0000-0000-00001D260000}"/>
    <cellStyle name="Normal 2 4 2 7 2 2" xfId="43772" xr:uid="{00000000-0005-0000-0000-00001E260000}"/>
    <cellStyle name="Normal 2 4 2 7 2 3" xfId="28548" xr:uid="{00000000-0005-0000-0000-00001F260000}"/>
    <cellStyle name="Normal 2 4 2 7 3" xfId="8430" xr:uid="{00000000-0005-0000-0000-000020260000}"/>
    <cellStyle name="Normal 2 4 2 7 3 2" xfId="38755" xr:uid="{00000000-0005-0000-0000-000021260000}"/>
    <cellStyle name="Normal 2 4 2 7 3 3" xfId="23531" xr:uid="{00000000-0005-0000-0000-000022260000}"/>
    <cellStyle name="Normal 2 4 2 7 4" xfId="33742" xr:uid="{00000000-0005-0000-0000-000023260000}"/>
    <cellStyle name="Normal 2 4 2 7 5" xfId="18518" xr:uid="{00000000-0005-0000-0000-000024260000}"/>
    <cellStyle name="Normal 2 4 2 8" xfId="5066" xr:uid="{00000000-0005-0000-0000-000025260000}"/>
    <cellStyle name="Normal 2 4 2 8 2" xfId="15121" xr:uid="{00000000-0005-0000-0000-000026260000}"/>
    <cellStyle name="Normal 2 4 2 8 2 2" xfId="45443" xr:uid="{00000000-0005-0000-0000-000027260000}"/>
    <cellStyle name="Normal 2 4 2 8 2 3" xfId="30219" xr:uid="{00000000-0005-0000-0000-000028260000}"/>
    <cellStyle name="Normal 2 4 2 8 3" xfId="10101" xr:uid="{00000000-0005-0000-0000-000029260000}"/>
    <cellStyle name="Normal 2 4 2 8 3 2" xfId="40426" xr:uid="{00000000-0005-0000-0000-00002A260000}"/>
    <cellStyle name="Normal 2 4 2 8 3 3" xfId="25202" xr:uid="{00000000-0005-0000-0000-00002B260000}"/>
    <cellStyle name="Normal 2 4 2 8 4" xfId="35413" xr:uid="{00000000-0005-0000-0000-00002C260000}"/>
    <cellStyle name="Normal 2 4 2 8 5" xfId="20189" xr:uid="{00000000-0005-0000-0000-00002D260000}"/>
    <cellStyle name="Normal 2 4 2 9" xfId="11777" xr:uid="{00000000-0005-0000-0000-00002E260000}"/>
    <cellStyle name="Normal 2 4 2 9 2" xfId="42101" xr:uid="{00000000-0005-0000-0000-00002F260000}"/>
    <cellStyle name="Normal 2 4 2 9 3" xfId="26877" xr:uid="{00000000-0005-0000-0000-000030260000}"/>
    <cellStyle name="Normal 2 4 3" xfId="936" xr:uid="{00000000-0005-0000-0000-000031260000}"/>
    <cellStyle name="Normal 2 4 4" xfId="47284" xr:uid="{00000000-0005-0000-0000-000032260000}"/>
    <cellStyle name="Normal 2 4 5" xfId="47449" xr:uid="{00000000-0005-0000-0000-000033260000}"/>
    <cellStyle name="Normal 2 5" xfId="1428" xr:uid="{00000000-0005-0000-0000-000034260000}"/>
    <cellStyle name="Normal 2 5 10" xfId="6757" xr:uid="{00000000-0005-0000-0000-000035260000}"/>
    <cellStyle name="Normal 2 5 10 2" xfId="37085" xr:uid="{00000000-0005-0000-0000-000036260000}"/>
    <cellStyle name="Normal 2 5 10 3" xfId="21861" xr:uid="{00000000-0005-0000-0000-000037260000}"/>
    <cellStyle name="Normal 2 5 11" xfId="32076" xr:uid="{00000000-0005-0000-0000-000038260000}"/>
    <cellStyle name="Normal 2 5 12" xfId="16846" xr:uid="{00000000-0005-0000-0000-000039260000}"/>
    <cellStyle name="Normal 2 5 13" xfId="47172" xr:uid="{00000000-0005-0000-0000-00003A260000}"/>
    <cellStyle name="Normal 2 5 14" xfId="47285" xr:uid="{00000000-0005-0000-0000-00003B260000}"/>
    <cellStyle name="Normal 2 5 15" xfId="47548" xr:uid="{00000000-0005-0000-0000-00003C260000}"/>
    <cellStyle name="Normal 2 5 2" xfId="1721" xr:uid="{00000000-0005-0000-0000-00003D260000}"/>
    <cellStyle name="Normal 2 5 2 10" xfId="32128" xr:uid="{00000000-0005-0000-0000-00003E260000}"/>
    <cellStyle name="Normal 2 5 2 11" xfId="16900" xr:uid="{00000000-0005-0000-0000-00003F260000}"/>
    <cellStyle name="Normal 2 5 2 2" xfId="1829" xr:uid="{00000000-0005-0000-0000-000040260000}"/>
    <cellStyle name="Normal 2 5 2 2 10" xfId="17004" xr:uid="{00000000-0005-0000-0000-000041260000}"/>
    <cellStyle name="Normal 2 5 2 2 2" xfId="2046" xr:uid="{00000000-0005-0000-0000-000042260000}"/>
    <cellStyle name="Normal 2 5 2 2 2 2" xfId="2467" xr:uid="{00000000-0005-0000-0000-000043260000}"/>
    <cellStyle name="Normal 2 5 2 2 2 2 2" xfId="3306" xr:uid="{00000000-0005-0000-0000-000044260000}"/>
    <cellStyle name="Normal 2 5 2 2 2 2 2 2" xfId="4996" xr:uid="{00000000-0005-0000-0000-000045260000}"/>
    <cellStyle name="Normal 2 5 2 2 2 2 2 2 2" xfId="15069" xr:uid="{00000000-0005-0000-0000-000046260000}"/>
    <cellStyle name="Normal 2 5 2 2 2 2 2 2 2 2" xfId="45391" xr:uid="{00000000-0005-0000-0000-000047260000}"/>
    <cellStyle name="Normal 2 5 2 2 2 2 2 2 2 3" xfId="30167" xr:uid="{00000000-0005-0000-0000-000048260000}"/>
    <cellStyle name="Normal 2 5 2 2 2 2 2 2 3" xfId="10049" xr:uid="{00000000-0005-0000-0000-000049260000}"/>
    <cellStyle name="Normal 2 5 2 2 2 2 2 2 3 2" xfId="40374" xr:uid="{00000000-0005-0000-0000-00004A260000}"/>
    <cellStyle name="Normal 2 5 2 2 2 2 2 2 3 3" xfId="25150" xr:uid="{00000000-0005-0000-0000-00004B260000}"/>
    <cellStyle name="Normal 2 5 2 2 2 2 2 2 4" xfId="35361" xr:uid="{00000000-0005-0000-0000-00004C260000}"/>
    <cellStyle name="Normal 2 5 2 2 2 2 2 2 5" xfId="20137" xr:uid="{00000000-0005-0000-0000-00004D260000}"/>
    <cellStyle name="Normal 2 5 2 2 2 2 2 3" xfId="6688" xr:uid="{00000000-0005-0000-0000-00004E260000}"/>
    <cellStyle name="Normal 2 5 2 2 2 2 2 3 2" xfId="16740" xr:uid="{00000000-0005-0000-0000-00004F260000}"/>
    <cellStyle name="Normal 2 5 2 2 2 2 2 3 2 2" xfId="47062" xr:uid="{00000000-0005-0000-0000-000050260000}"/>
    <cellStyle name="Normal 2 5 2 2 2 2 2 3 2 3" xfId="31838" xr:uid="{00000000-0005-0000-0000-000051260000}"/>
    <cellStyle name="Normal 2 5 2 2 2 2 2 3 3" xfId="11720" xr:uid="{00000000-0005-0000-0000-000052260000}"/>
    <cellStyle name="Normal 2 5 2 2 2 2 2 3 3 2" xfId="42045" xr:uid="{00000000-0005-0000-0000-000053260000}"/>
    <cellStyle name="Normal 2 5 2 2 2 2 2 3 3 3" xfId="26821" xr:uid="{00000000-0005-0000-0000-000054260000}"/>
    <cellStyle name="Normal 2 5 2 2 2 2 2 3 4" xfId="37032" xr:uid="{00000000-0005-0000-0000-000055260000}"/>
    <cellStyle name="Normal 2 5 2 2 2 2 2 3 5" xfId="21808" xr:uid="{00000000-0005-0000-0000-000056260000}"/>
    <cellStyle name="Normal 2 5 2 2 2 2 2 4" xfId="13398" xr:uid="{00000000-0005-0000-0000-000057260000}"/>
    <cellStyle name="Normal 2 5 2 2 2 2 2 4 2" xfId="43720" xr:uid="{00000000-0005-0000-0000-000058260000}"/>
    <cellStyle name="Normal 2 5 2 2 2 2 2 4 3" xfId="28496" xr:uid="{00000000-0005-0000-0000-000059260000}"/>
    <cellStyle name="Normal 2 5 2 2 2 2 2 5" xfId="8377" xr:uid="{00000000-0005-0000-0000-00005A260000}"/>
    <cellStyle name="Normal 2 5 2 2 2 2 2 5 2" xfId="38703" xr:uid="{00000000-0005-0000-0000-00005B260000}"/>
    <cellStyle name="Normal 2 5 2 2 2 2 2 5 3" xfId="23479" xr:uid="{00000000-0005-0000-0000-00005C260000}"/>
    <cellStyle name="Normal 2 5 2 2 2 2 2 6" xfId="33691" xr:uid="{00000000-0005-0000-0000-00005D260000}"/>
    <cellStyle name="Normal 2 5 2 2 2 2 2 7" xfId="18466" xr:uid="{00000000-0005-0000-0000-00005E260000}"/>
    <cellStyle name="Normal 2 5 2 2 2 2 3" xfId="4159" xr:uid="{00000000-0005-0000-0000-00005F260000}"/>
    <cellStyle name="Normal 2 5 2 2 2 2 3 2" xfId="14233" xr:uid="{00000000-0005-0000-0000-000060260000}"/>
    <cellStyle name="Normal 2 5 2 2 2 2 3 2 2" xfId="44555" xr:uid="{00000000-0005-0000-0000-000061260000}"/>
    <cellStyle name="Normal 2 5 2 2 2 2 3 2 3" xfId="29331" xr:uid="{00000000-0005-0000-0000-000062260000}"/>
    <cellStyle name="Normal 2 5 2 2 2 2 3 3" xfId="9213" xr:uid="{00000000-0005-0000-0000-000063260000}"/>
    <cellStyle name="Normal 2 5 2 2 2 2 3 3 2" xfId="39538" xr:uid="{00000000-0005-0000-0000-000064260000}"/>
    <cellStyle name="Normal 2 5 2 2 2 2 3 3 3" xfId="24314" xr:uid="{00000000-0005-0000-0000-000065260000}"/>
    <cellStyle name="Normal 2 5 2 2 2 2 3 4" xfId="34525" xr:uid="{00000000-0005-0000-0000-000066260000}"/>
    <cellStyle name="Normal 2 5 2 2 2 2 3 5" xfId="19301" xr:uid="{00000000-0005-0000-0000-000067260000}"/>
    <cellStyle name="Normal 2 5 2 2 2 2 4" xfId="5852" xr:uid="{00000000-0005-0000-0000-000068260000}"/>
    <cellStyle name="Normal 2 5 2 2 2 2 4 2" xfId="15904" xr:uid="{00000000-0005-0000-0000-000069260000}"/>
    <cellStyle name="Normal 2 5 2 2 2 2 4 2 2" xfId="46226" xr:uid="{00000000-0005-0000-0000-00006A260000}"/>
    <cellStyle name="Normal 2 5 2 2 2 2 4 2 3" xfId="31002" xr:uid="{00000000-0005-0000-0000-00006B260000}"/>
    <cellStyle name="Normal 2 5 2 2 2 2 4 3" xfId="10884" xr:uid="{00000000-0005-0000-0000-00006C260000}"/>
    <cellStyle name="Normal 2 5 2 2 2 2 4 3 2" xfId="41209" xr:uid="{00000000-0005-0000-0000-00006D260000}"/>
    <cellStyle name="Normal 2 5 2 2 2 2 4 3 3" xfId="25985" xr:uid="{00000000-0005-0000-0000-00006E260000}"/>
    <cellStyle name="Normal 2 5 2 2 2 2 4 4" xfId="36196" xr:uid="{00000000-0005-0000-0000-00006F260000}"/>
    <cellStyle name="Normal 2 5 2 2 2 2 4 5" xfId="20972" xr:uid="{00000000-0005-0000-0000-000070260000}"/>
    <cellStyle name="Normal 2 5 2 2 2 2 5" xfId="12562" xr:uid="{00000000-0005-0000-0000-000071260000}"/>
    <cellStyle name="Normal 2 5 2 2 2 2 5 2" xfId="42884" xr:uid="{00000000-0005-0000-0000-000072260000}"/>
    <cellStyle name="Normal 2 5 2 2 2 2 5 3" xfId="27660" xr:uid="{00000000-0005-0000-0000-000073260000}"/>
    <cellStyle name="Normal 2 5 2 2 2 2 6" xfId="7541" xr:uid="{00000000-0005-0000-0000-000074260000}"/>
    <cellStyle name="Normal 2 5 2 2 2 2 6 2" xfId="37867" xr:uid="{00000000-0005-0000-0000-000075260000}"/>
    <cellStyle name="Normal 2 5 2 2 2 2 6 3" xfId="22643" xr:uid="{00000000-0005-0000-0000-000076260000}"/>
    <cellStyle name="Normal 2 5 2 2 2 2 7" xfId="32855" xr:uid="{00000000-0005-0000-0000-000077260000}"/>
    <cellStyle name="Normal 2 5 2 2 2 2 8" xfId="17630" xr:uid="{00000000-0005-0000-0000-000078260000}"/>
    <cellStyle name="Normal 2 5 2 2 2 3" xfId="2888" xr:uid="{00000000-0005-0000-0000-000079260000}"/>
    <cellStyle name="Normal 2 5 2 2 2 3 2" xfId="4578" xr:uid="{00000000-0005-0000-0000-00007A260000}"/>
    <cellStyle name="Normal 2 5 2 2 2 3 2 2" xfId="14651" xr:uid="{00000000-0005-0000-0000-00007B260000}"/>
    <cellStyle name="Normal 2 5 2 2 2 3 2 2 2" xfId="44973" xr:uid="{00000000-0005-0000-0000-00007C260000}"/>
    <cellStyle name="Normal 2 5 2 2 2 3 2 2 3" xfId="29749" xr:uid="{00000000-0005-0000-0000-00007D260000}"/>
    <cellStyle name="Normal 2 5 2 2 2 3 2 3" xfId="9631" xr:uid="{00000000-0005-0000-0000-00007E260000}"/>
    <cellStyle name="Normal 2 5 2 2 2 3 2 3 2" xfId="39956" xr:uid="{00000000-0005-0000-0000-00007F260000}"/>
    <cellStyle name="Normal 2 5 2 2 2 3 2 3 3" xfId="24732" xr:uid="{00000000-0005-0000-0000-000080260000}"/>
    <cellStyle name="Normal 2 5 2 2 2 3 2 4" xfId="34943" xr:uid="{00000000-0005-0000-0000-000081260000}"/>
    <cellStyle name="Normal 2 5 2 2 2 3 2 5" xfId="19719" xr:uid="{00000000-0005-0000-0000-000082260000}"/>
    <cellStyle name="Normal 2 5 2 2 2 3 3" xfId="6270" xr:uid="{00000000-0005-0000-0000-000083260000}"/>
    <cellStyle name="Normal 2 5 2 2 2 3 3 2" xfId="16322" xr:uid="{00000000-0005-0000-0000-000084260000}"/>
    <cellStyle name="Normal 2 5 2 2 2 3 3 2 2" xfId="46644" xr:uid="{00000000-0005-0000-0000-000085260000}"/>
    <cellStyle name="Normal 2 5 2 2 2 3 3 2 3" xfId="31420" xr:uid="{00000000-0005-0000-0000-000086260000}"/>
    <cellStyle name="Normal 2 5 2 2 2 3 3 3" xfId="11302" xr:uid="{00000000-0005-0000-0000-000087260000}"/>
    <cellStyle name="Normal 2 5 2 2 2 3 3 3 2" xfId="41627" xr:uid="{00000000-0005-0000-0000-000088260000}"/>
    <cellStyle name="Normal 2 5 2 2 2 3 3 3 3" xfId="26403" xr:uid="{00000000-0005-0000-0000-000089260000}"/>
    <cellStyle name="Normal 2 5 2 2 2 3 3 4" xfId="36614" xr:uid="{00000000-0005-0000-0000-00008A260000}"/>
    <cellStyle name="Normal 2 5 2 2 2 3 3 5" xfId="21390" xr:uid="{00000000-0005-0000-0000-00008B260000}"/>
    <cellStyle name="Normal 2 5 2 2 2 3 4" xfId="12980" xr:uid="{00000000-0005-0000-0000-00008C260000}"/>
    <cellStyle name="Normal 2 5 2 2 2 3 4 2" xfId="43302" xr:uid="{00000000-0005-0000-0000-00008D260000}"/>
    <cellStyle name="Normal 2 5 2 2 2 3 4 3" xfId="28078" xr:uid="{00000000-0005-0000-0000-00008E260000}"/>
    <cellStyle name="Normal 2 5 2 2 2 3 5" xfId="7959" xr:uid="{00000000-0005-0000-0000-00008F260000}"/>
    <cellStyle name="Normal 2 5 2 2 2 3 5 2" xfId="38285" xr:uid="{00000000-0005-0000-0000-000090260000}"/>
    <cellStyle name="Normal 2 5 2 2 2 3 5 3" xfId="23061" xr:uid="{00000000-0005-0000-0000-000091260000}"/>
    <cellStyle name="Normal 2 5 2 2 2 3 6" xfId="33273" xr:uid="{00000000-0005-0000-0000-000092260000}"/>
    <cellStyle name="Normal 2 5 2 2 2 3 7" xfId="18048" xr:uid="{00000000-0005-0000-0000-000093260000}"/>
    <cellStyle name="Normal 2 5 2 2 2 4" xfId="3741" xr:uid="{00000000-0005-0000-0000-000094260000}"/>
    <cellStyle name="Normal 2 5 2 2 2 4 2" xfId="13815" xr:uid="{00000000-0005-0000-0000-000095260000}"/>
    <cellStyle name="Normal 2 5 2 2 2 4 2 2" xfId="44137" xr:uid="{00000000-0005-0000-0000-000096260000}"/>
    <cellStyle name="Normal 2 5 2 2 2 4 2 3" xfId="28913" xr:uid="{00000000-0005-0000-0000-000097260000}"/>
    <cellStyle name="Normal 2 5 2 2 2 4 3" xfId="8795" xr:uid="{00000000-0005-0000-0000-000098260000}"/>
    <cellStyle name="Normal 2 5 2 2 2 4 3 2" xfId="39120" xr:uid="{00000000-0005-0000-0000-000099260000}"/>
    <cellStyle name="Normal 2 5 2 2 2 4 3 3" xfId="23896" xr:uid="{00000000-0005-0000-0000-00009A260000}"/>
    <cellStyle name="Normal 2 5 2 2 2 4 4" xfId="34107" xr:uid="{00000000-0005-0000-0000-00009B260000}"/>
    <cellStyle name="Normal 2 5 2 2 2 4 5" xfId="18883" xr:uid="{00000000-0005-0000-0000-00009C260000}"/>
    <cellStyle name="Normal 2 5 2 2 2 5" xfId="5434" xr:uid="{00000000-0005-0000-0000-00009D260000}"/>
    <cellStyle name="Normal 2 5 2 2 2 5 2" xfId="15486" xr:uid="{00000000-0005-0000-0000-00009E260000}"/>
    <cellStyle name="Normal 2 5 2 2 2 5 2 2" xfId="45808" xr:uid="{00000000-0005-0000-0000-00009F260000}"/>
    <cellStyle name="Normal 2 5 2 2 2 5 2 3" xfId="30584" xr:uid="{00000000-0005-0000-0000-0000A0260000}"/>
    <cellStyle name="Normal 2 5 2 2 2 5 3" xfId="10466" xr:uid="{00000000-0005-0000-0000-0000A1260000}"/>
    <cellStyle name="Normal 2 5 2 2 2 5 3 2" xfId="40791" xr:uid="{00000000-0005-0000-0000-0000A2260000}"/>
    <cellStyle name="Normal 2 5 2 2 2 5 3 3" xfId="25567" xr:uid="{00000000-0005-0000-0000-0000A3260000}"/>
    <cellStyle name="Normal 2 5 2 2 2 5 4" xfId="35778" xr:uid="{00000000-0005-0000-0000-0000A4260000}"/>
    <cellStyle name="Normal 2 5 2 2 2 5 5" xfId="20554" xr:uid="{00000000-0005-0000-0000-0000A5260000}"/>
    <cellStyle name="Normal 2 5 2 2 2 6" xfId="12144" xr:uid="{00000000-0005-0000-0000-0000A6260000}"/>
    <cellStyle name="Normal 2 5 2 2 2 6 2" xfId="42466" xr:uid="{00000000-0005-0000-0000-0000A7260000}"/>
    <cellStyle name="Normal 2 5 2 2 2 6 3" xfId="27242" xr:uid="{00000000-0005-0000-0000-0000A8260000}"/>
    <cellStyle name="Normal 2 5 2 2 2 7" xfId="7123" xr:uid="{00000000-0005-0000-0000-0000A9260000}"/>
    <cellStyle name="Normal 2 5 2 2 2 7 2" xfId="37449" xr:uid="{00000000-0005-0000-0000-0000AA260000}"/>
    <cellStyle name="Normal 2 5 2 2 2 7 3" xfId="22225" xr:uid="{00000000-0005-0000-0000-0000AB260000}"/>
    <cellStyle name="Normal 2 5 2 2 2 8" xfId="32437" xr:uid="{00000000-0005-0000-0000-0000AC260000}"/>
    <cellStyle name="Normal 2 5 2 2 2 9" xfId="17212" xr:uid="{00000000-0005-0000-0000-0000AD260000}"/>
    <cellStyle name="Normal 2 5 2 2 3" xfId="2259" xr:uid="{00000000-0005-0000-0000-0000AE260000}"/>
    <cellStyle name="Normal 2 5 2 2 3 2" xfId="3098" xr:uid="{00000000-0005-0000-0000-0000AF260000}"/>
    <cellStyle name="Normal 2 5 2 2 3 2 2" xfId="4788" xr:uid="{00000000-0005-0000-0000-0000B0260000}"/>
    <cellStyle name="Normal 2 5 2 2 3 2 2 2" xfId="14861" xr:uid="{00000000-0005-0000-0000-0000B1260000}"/>
    <cellStyle name="Normal 2 5 2 2 3 2 2 2 2" xfId="45183" xr:uid="{00000000-0005-0000-0000-0000B2260000}"/>
    <cellStyle name="Normal 2 5 2 2 3 2 2 2 3" xfId="29959" xr:uid="{00000000-0005-0000-0000-0000B3260000}"/>
    <cellStyle name="Normal 2 5 2 2 3 2 2 3" xfId="9841" xr:uid="{00000000-0005-0000-0000-0000B4260000}"/>
    <cellStyle name="Normal 2 5 2 2 3 2 2 3 2" xfId="40166" xr:uid="{00000000-0005-0000-0000-0000B5260000}"/>
    <cellStyle name="Normal 2 5 2 2 3 2 2 3 3" xfId="24942" xr:uid="{00000000-0005-0000-0000-0000B6260000}"/>
    <cellStyle name="Normal 2 5 2 2 3 2 2 4" xfId="35153" xr:uid="{00000000-0005-0000-0000-0000B7260000}"/>
    <cellStyle name="Normal 2 5 2 2 3 2 2 5" xfId="19929" xr:uid="{00000000-0005-0000-0000-0000B8260000}"/>
    <cellStyle name="Normal 2 5 2 2 3 2 3" xfId="6480" xr:uid="{00000000-0005-0000-0000-0000B9260000}"/>
    <cellStyle name="Normal 2 5 2 2 3 2 3 2" xfId="16532" xr:uid="{00000000-0005-0000-0000-0000BA260000}"/>
    <cellStyle name="Normal 2 5 2 2 3 2 3 2 2" xfId="46854" xr:uid="{00000000-0005-0000-0000-0000BB260000}"/>
    <cellStyle name="Normal 2 5 2 2 3 2 3 2 3" xfId="31630" xr:uid="{00000000-0005-0000-0000-0000BC260000}"/>
    <cellStyle name="Normal 2 5 2 2 3 2 3 3" xfId="11512" xr:uid="{00000000-0005-0000-0000-0000BD260000}"/>
    <cellStyle name="Normal 2 5 2 2 3 2 3 3 2" xfId="41837" xr:uid="{00000000-0005-0000-0000-0000BE260000}"/>
    <cellStyle name="Normal 2 5 2 2 3 2 3 3 3" xfId="26613" xr:uid="{00000000-0005-0000-0000-0000BF260000}"/>
    <cellStyle name="Normal 2 5 2 2 3 2 3 4" xfId="36824" xr:uid="{00000000-0005-0000-0000-0000C0260000}"/>
    <cellStyle name="Normal 2 5 2 2 3 2 3 5" xfId="21600" xr:uid="{00000000-0005-0000-0000-0000C1260000}"/>
    <cellStyle name="Normal 2 5 2 2 3 2 4" xfId="13190" xr:uid="{00000000-0005-0000-0000-0000C2260000}"/>
    <cellStyle name="Normal 2 5 2 2 3 2 4 2" xfId="43512" xr:uid="{00000000-0005-0000-0000-0000C3260000}"/>
    <cellStyle name="Normal 2 5 2 2 3 2 4 3" xfId="28288" xr:uid="{00000000-0005-0000-0000-0000C4260000}"/>
    <cellStyle name="Normal 2 5 2 2 3 2 5" xfId="8169" xr:uid="{00000000-0005-0000-0000-0000C5260000}"/>
    <cellStyle name="Normal 2 5 2 2 3 2 5 2" xfId="38495" xr:uid="{00000000-0005-0000-0000-0000C6260000}"/>
    <cellStyle name="Normal 2 5 2 2 3 2 5 3" xfId="23271" xr:uid="{00000000-0005-0000-0000-0000C7260000}"/>
    <cellStyle name="Normal 2 5 2 2 3 2 6" xfId="33483" xr:uid="{00000000-0005-0000-0000-0000C8260000}"/>
    <cellStyle name="Normal 2 5 2 2 3 2 7" xfId="18258" xr:uid="{00000000-0005-0000-0000-0000C9260000}"/>
    <cellStyle name="Normal 2 5 2 2 3 3" xfId="3951" xr:uid="{00000000-0005-0000-0000-0000CA260000}"/>
    <cellStyle name="Normal 2 5 2 2 3 3 2" xfId="14025" xr:uid="{00000000-0005-0000-0000-0000CB260000}"/>
    <cellStyle name="Normal 2 5 2 2 3 3 2 2" xfId="44347" xr:uid="{00000000-0005-0000-0000-0000CC260000}"/>
    <cellStyle name="Normal 2 5 2 2 3 3 2 3" xfId="29123" xr:uid="{00000000-0005-0000-0000-0000CD260000}"/>
    <cellStyle name="Normal 2 5 2 2 3 3 3" xfId="9005" xr:uid="{00000000-0005-0000-0000-0000CE260000}"/>
    <cellStyle name="Normal 2 5 2 2 3 3 3 2" xfId="39330" xr:uid="{00000000-0005-0000-0000-0000CF260000}"/>
    <cellStyle name="Normal 2 5 2 2 3 3 3 3" xfId="24106" xr:uid="{00000000-0005-0000-0000-0000D0260000}"/>
    <cellStyle name="Normal 2 5 2 2 3 3 4" xfId="34317" xr:uid="{00000000-0005-0000-0000-0000D1260000}"/>
    <cellStyle name="Normal 2 5 2 2 3 3 5" xfId="19093" xr:uid="{00000000-0005-0000-0000-0000D2260000}"/>
    <cellStyle name="Normal 2 5 2 2 3 4" xfId="5644" xr:uid="{00000000-0005-0000-0000-0000D3260000}"/>
    <cellStyle name="Normal 2 5 2 2 3 4 2" xfId="15696" xr:uid="{00000000-0005-0000-0000-0000D4260000}"/>
    <cellStyle name="Normal 2 5 2 2 3 4 2 2" xfId="46018" xr:uid="{00000000-0005-0000-0000-0000D5260000}"/>
    <cellStyle name="Normal 2 5 2 2 3 4 2 3" xfId="30794" xr:uid="{00000000-0005-0000-0000-0000D6260000}"/>
    <cellStyle name="Normal 2 5 2 2 3 4 3" xfId="10676" xr:uid="{00000000-0005-0000-0000-0000D7260000}"/>
    <cellStyle name="Normal 2 5 2 2 3 4 3 2" xfId="41001" xr:uid="{00000000-0005-0000-0000-0000D8260000}"/>
    <cellStyle name="Normal 2 5 2 2 3 4 3 3" xfId="25777" xr:uid="{00000000-0005-0000-0000-0000D9260000}"/>
    <cellStyle name="Normal 2 5 2 2 3 4 4" xfId="35988" xr:uid="{00000000-0005-0000-0000-0000DA260000}"/>
    <cellStyle name="Normal 2 5 2 2 3 4 5" xfId="20764" xr:uid="{00000000-0005-0000-0000-0000DB260000}"/>
    <cellStyle name="Normal 2 5 2 2 3 5" xfId="12354" xr:uid="{00000000-0005-0000-0000-0000DC260000}"/>
    <cellStyle name="Normal 2 5 2 2 3 5 2" xfId="42676" xr:uid="{00000000-0005-0000-0000-0000DD260000}"/>
    <cellStyle name="Normal 2 5 2 2 3 5 3" xfId="27452" xr:uid="{00000000-0005-0000-0000-0000DE260000}"/>
    <cellStyle name="Normal 2 5 2 2 3 6" xfId="7333" xr:uid="{00000000-0005-0000-0000-0000DF260000}"/>
    <cellStyle name="Normal 2 5 2 2 3 6 2" xfId="37659" xr:uid="{00000000-0005-0000-0000-0000E0260000}"/>
    <cellStyle name="Normal 2 5 2 2 3 6 3" xfId="22435" xr:uid="{00000000-0005-0000-0000-0000E1260000}"/>
    <cellStyle name="Normal 2 5 2 2 3 7" xfId="32647" xr:uid="{00000000-0005-0000-0000-0000E2260000}"/>
    <cellStyle name="Normal 2 5 2 2 3 8" xfId="17422" xr:uid="{00000000-0005-0000-0000-0000E3260000}"/>
    <cellStyle name="Normal 2 5 2 2 4" xfId="2680" xr:uid="{00000000-0005-0000-0000-0000E4260000}"/>
    <cellStyle name="Normal 2 5 2 2 4 2" xfId="4370" xr:uid="{00000000-0005-0000-0000-0000E5260000}"/>
    <cellStyle name="Normal 2 5 2 2 4 2 2" xfId="14443" xr:uid="{00000000-0005-0000-0000-0000E6260000}"/>
    <cellStyle name="Normal 2 5 2 2 4 2 2 2" xfId="44765" xr:uid="{00000000-0005-0000-0000-0000E7260000}"/>
    <cellStyle name="Normal 2 5 2 2 4 2 2 3" xfId="29541" xr:uid="{00000000-0005-0000-0000-0000E8260000}"/>
    <cellStyle name="Normal 2 5 2 2 4 2 3" xfId="9423" xr:uid="{00000000-0005-0000-0000-0000E9260000}"/>
    <cellStyle name="Normal 2 5 2 2 4 2 3 2" xfId="39748" xr:uid="{00000000-0005-0000-0000-0000EA260000}"/>
    <cellStyle name="Normal 2 5 2 2 4 2 3 3" xfId="24524" xr:uid="{00000000-0005-0000-0000-0000EB260000}"/>
    <cellStyle name="Normal 2 5 2 2 4 2 4" xfId="34735" xr:uid="{00000000-0005-0000-0000-0000EC260000}"/>
    <cellStyle name="Normal 2 5 2 2 4 2 5" xfId="19511" xr:uid="{00000000-0005-0000-0000-0000ED260000}"/>
    <cellStyle name="Normal 2 5 2 2 4 3" xfId="6062" xr:uid="{00000000-0005-0000-0000-0000EE260000}"/>
    <cellStyle name="Normal 2 5 2 2 4 3 2" xfId="16114" xr:uid="{00000000-0005-0000-0000-0000EF260000}"/>
    <cellStyle name="Normal 2 5 2 2 4 3 2 2" xfId="46436" xr:uid="{00000000-0005-0000-0000-0000F0260000}"/>
    <cellStyle name="Normal 2 5 2 2 4 3 2 3" xfId="31212" xr:uid="{00000000-0005-0000-0000-0000F1260000}"/>
    <cellStyle name="Normal 2 5 2 2 4 3 3" xfId="11094" xr:uid="{00000000-0005-0000-0000-0000F2260000}"/>
    <cellStyle name="Normal 2 5 2 2 4 3 3 2" xfId="41419" xr:uid="{00000000-0005-0000-0000-0000F3260000}"/>
    <cellStyle name="Normal 2 5 2 2 4 3 3 3" xfId="26195" xr:uid="{00000000-0005-0000-0000-0000F4260000}"/>
    <cellStyle name="Normal 2 5 2 2 4 3 4" xfId="36406" xr:uid="{00000000-0005-0000-0000-0000F5260000}"/>
    <cellStyle name="Normal 2 5 2 2 4 3 5" xfId="21182" xr:uid="{00000000-0005-0000-0000-0000F6260000}"/>
    <cellStyle name="Normal 2 5 2 2 4 4" xfId="12772" xr:uid="{00000000-0005-0000-0000-0000F7260000}"/>
    <cellStyle name="Normal 2 5 2 2 4 4 2" xfId="43094" xr:uid="{00000000-0005-0000-0000-0000F8260000}"/>
    <cellStyle name="Normal 2 5 2 2 4 4 3" xfId="27870" xr:uid="{00000000-0005-0000-0000-0000F9260000}"/>
    <cellStyle name="Normal 2 5 2 2 4 5" xfId="7751" xr:uid="{00000000-0005-0000-0000-0000FA260000}"/>
    <cellStyle name="Normal 2 5 2 2 4 5 2" xfId="38077" xr:uid="{00000000-0005-0000-0000-0000FB260000}"/>
    <cellStyle name="Normal 2 5 2 2 4 5 3" xfId="22853" xr:uid="{00000000-0005-0000-0000-0000FC260000}"/>
    <cellStyle name="Normal 2 5 2 2 4 6" xfId="33065" xr:uid="{00000000-0005-0000-0000-0000FD260000}"/>
    <cellStyle name="Normal 2 5 2 2 4 7" xfId="17840" xr:uid="{00000000-0005-0000-0000-0000FE260000}"/>
    <cellStyle name="Normal 2 5 2 2 5" xfId="3533" xr:uid="{00000000-0005-0000-0000-0000FF260000}"/>
    <cellStyle name="Normal 2 5 2 2 5 2" xfId="13607" xr:uid="{00000000-0005-0000-0000-000000270000}"/>
    <cellStyle name="Normal 2 5 2 2 5 2 2" xfId="43929" xr:uid="{00000000-0005-0000-0000-000001270000}"/>
    <cellStyle name="Normal 2 5 2 2 5 2 3" xfId="28705" xr:uid="{00000000-0005-0000-0000-000002270000}"/>
    <cellStyle name="Normal 2 5 2 2 5 3" xfId="8587" xr:uid="{00000000-0005-0000-0000-000003270000}"/>
    <cellStyle name="Normal 2 5 2 2 5 3 2" xfId="38912" xr:uid="{00000000-0005-0000-0000-000004270000}"/>
    <cellStyle name="Normal 2 5 2 2 5 3 3" xfId="23688" xr:uid="{00000000-0005-0000-0000-000005270000}"/>
    <cellStyle name="Normal 2 5 2 2 5 4" xfId="33899" xr:uid="{00000000-0005-0000-0000-000006270000}"/>
    <cellStyle name="Normal 2 5 2 2 5 5" xfId="18675" xr:uid="{00000000-0005-0000-0000-000007270000}"/>
    <cellStyle name="Normal 2 5 2 2 6" xfId="5226" xr:uid="{00000000-0005-0000-0000-000008270000}"/>
    <cellStyle name="Normal 2 5 2 2 6 2" xfId="15278" xr:uid="{00000000-0005-0000-0000-000009270000}"/>
    <cellStyle name="Normal 2 5 2 2 6 2 2" xfId="45600" xr:uid="{00000000-0005-0000-0000-00000A270000}"/>
    <cellStyle name="Normal 2 5 2 2 6 2 3" xfId="30376" xr:uid="{00000000-0005-0000-0000-00000B270000}"/>
    <cellStyle name="Normal 2 5 2 2 6 3" xfId="10258" xr:uid="{00000000-0005-0000-0000-00000C270000}"/>
    <cellStyle name="Normal 2 5 2 2 6 3 2" xfId="40583" xr:uid="{00000000-0005-0000-0000-00000D270000}"/>
    <cellStyle name="Normal 2 5 2 2 6 3 3" xfId="25359" xr:uid="{00000000-0005-0000-0000-00000E270000}"/>
    <cellStyle name="Normal 2 5 2 2 6 4" xfId="35570" xr:uid="{00000000-0005-0000-0000-00000F270000}"/>
    <cellStyle name="Normal 2 5 2 2 6 5" xfId="20346" xr:uid="{00000000-0005-0000-0000-000010270000}"/>
    <cellStyle name="Normal 2 5 2 2 7" xfId="11936" xr:uid="{00000000-0005-0000-0000-000011270000}"/>
    <cellStyle name="Normal 2 5 2 2 7 2" xfId="42258" xr:uid="{00000000-0005-0000-0000-000012270000}"/>
    <cellStyle name="Normal 2 5 2 2 7 3" xfId="27034" xr:uid="{00000000-0005-0000-0000-000013270000}"/>
    <cellStyle name="Normal 2 5 2 2 8" xfId="6915" xr:uid="{00000000-0005-0000-0000-000014270000}"/>
    <cellStyle name="Normal 2 5 2 2 8 2" xfId="37241" xr:uid="{00000000-0005-0000-0000-000015270000}"/>
    <cellStyle name="Normal 2 5 2 2 8 3" xfId="22017" xr:uid="{00000000-0005-0000-0000-000016270000}"/>
    <cellStyle name="Normal 2 5 2 2 9" xfId="32229" xr:uid="{00000000-0005-0000-0000-000017270000}"/>
    <cellStyle name="Normal 2 5 2 3" xfId="1942" xr:uid="{00000000-0005-0000-0000-000018270000}"/>
    <cellStyle name="Normal 2 5 2 3 2" xfId="2363" xr:uid="{00000000-0005-0000-0000-000019270000}"/>
    <cellStyle name="Normal 2 5 2 3 2 2" xfId="3202" xr:uid="{00000000-0005-0000-0000-00001A270000}"/>
    <cellStyle name="Normal 2 5 2 3 2 2 2" xfId="4892" xr:uid="{00000000-0005-0000-0000-00001B270000}"/>
    <cellStyle name="Normal 2 5 2 3 2 2 2 2" xfId="14965" xr:uid="{00000000-0005-0000-0000-00001C270000}"/>
    <cellStyle name="Normal 2 5 2 3 2 2 2 2 2" xfId="45287" xr:uid="{00000000-0005-0000-0000-00001D270000}"/>
    <cellStyle name="Normal 2 5 2 3 2 2 2 2 3" xfId="30063" xr:uid="{00000000-0005-0000-0000-00001E270000}"/>
    <cellStyle name="Normal 2 5 2 3 2 2 2 3" xfId="9945" xr:uid="{00000000-0005-0000-0000-00001F270000}"/>
    <cellStyle name="Normal 2 5 2 3 2 2 2 3 2" xfId="40270" xr:uid="{00000000-0005-0000-0000-000020270000}"/>
    <cellStyle name="Normal 2 5 2 3 2 2 2 3 3" xfId="25046" xr:uid="{00000000-0005-0000-0000-000021270000}"/>
    <cellStyle name="Normal 2 5 2 3 2 2 2 4" xfId="35257" xr:uid="{00000000-0005-0000-0000-000022270000}"/>
    <cellStyle name="Normal 2 5 2 3 2 2 2 5" xfId="20033" xr:uid="{00000000-0005-0000-0000-000023270000}"/>
    <cellStyle name="Normal 2 5 2 3 2 2 3" xfId="6584" xr:uid="{00000000-0005-0000-0000-000024270000}"/>
    <cellStyle name="Normal 2 5 2 3 2 2 3 2" xfId="16636" xr:uid="{00000000-0005-0000-0000-000025270000}"/>
    <cellStyle name="Normal 2 5 2 3 2 2 3 2 2" xfId="46958" xr:uid="{00000000-0005-0000-0000-000026270000}"/>
    <cellStyle name="Normal 2 5 2 3 2 2 3 2 3" xfId="31734" xr:uid="{00000000-0005-0000-0000-000027270000}"/>
    <cellStyle name="Normal 2 5 2 3 2 2 3 3" xfId="11616" xr:uid="{00000000-0005-0000-0000-000028270000}"/>
    <cellStyle name="Normal 2 5 2 3 2 2 3 3 2" xfId="41941" xr:uid="{00000000-0005-0000-0000-000029270000}"/>
    <cellStyle name="Normal 2 5 2 3 2 2 3 3 3" xfId="26717" xr:uid="{00000000-0005-0000-0000-00002A270000}"/>
    <cellStyle name="Normal 2 5 2 3 2 2 3 4" xfId="36928" xr:uid="{00000000-0005-0000-0000-00002B270000}"/>
    <cellStyle name="Normal 2 5 2 3 2 2 3 5" xfId="21704" xr:uid="{00000000-0005-0000-0000-00002C270000}"/>
    <cellStyle name="Normal 2 5 2 3 2 2 4" xfId="13294" xr:uid="{00000000-0005-0000-0000-00002D270000}"/>
    <cellStyle name="Normal 2 5 2 3 2 2 4 2" xfId="43616" xr:uid="{00000000-0005-0000-0000-00002E270000}"/>
    <cellStyle name="Normal 2 5 2 3 2 2 4 3" xfId="28392" xr:uid="{00000000-0005-0000-0000-00002F270000}"/>
    <cellStyle name="Normal 2 5 2 3 2 2 5" xfId="8273" xr:uid="{00000000-0005-0000-0000-000030270000}"/>
    <cellStyle name="Normal 2 5 2 3 2 2 5 2" xfId="38599" xr:uid="{00000000-0005-0000-0000-000031270000}"/>
    <cellStyle name="Normal 2 5 2 3 2 2 5 3" xfId="23375" xr:uid="{00000000-0005-0000-0000-000032270000}"/>
    <cellStyle name="Normal 2 5 2 3 2 2 6" xfId="33587" xr:uid="{00000000-0005-0000-0000-000033270000}"/>
    <cellStyle name="Normal 2 5 2 3 2 2 7" xfId="18362" xr:uid="{00000000-0005-0000-0000-000034270000}"/>
    <cellStyle name="Normal 2 5 2 3 2 3" xfId="4055" xr:uid="{00000000-0005-0000-0000-000035270000}"/>
    <cellStyle name="Normal 2 5 2 3 2 3 2" xfId="14129" xr:uid="{00000000-0005-0000-0000-000036270000}"/>
    <cellStyle name="Normal 2 5 2 3 2 3 2 2" xfId="44451" xr:uid="{00000000-0005-0000-0000-000037270000}"/>
    <cellStyle name="Normal 2 5 2 3 2 3 2 3" xfId="29227" xr:uid="{00000000-0005-0000-0000-000038270000}"/>
    <cellStyle name="Normal 2 5 2 3 2 3 3" xfId="9109" xr:uid="{00000000-0005-0000-0000-000039270000}"/>
    <cellStyle name="Normal 2 5 2 3 2 3 3 2" xfId="39434" xr:uid="{00000000-0005-0000-0000-00003A270000}"/>
    <cellStyle name="Normal 2 5 2 3 2 3 3 3" xfId="24210" xr:uid="{00000000-0005-0000-0000-00003B270000}"/>
    <cellStyle name="Normal 2 5 2 3 2 3 4" xfId="34421" xr:uid="{00000000-0005-0000-0000-00003C270000}"/>
    <cellStyle name="Normal 2 5 2 3 2 3 5" xfId="19197" xr:uid="{00000000-0005-0000-0000-00003D270000}"/>
    <cellStyle name="Normal 2 5 2 3 2 4" xfId="5748" xr:uid="{00000000-0005-0000-0000-00003E270000}"/>
    <cellStyle name="Normal 2 5 2 3 2 4 2" xfId="15800" xr:uid="{00000000-0005-0000-0000-00003F270000}"/>
    <cellStyle name="Normal 2 5 2 3 2 4 2 2" xfId="46122" xr:uid="{00000000-0005-0000-0000-000040270000}"/>
    <cellStyle name="Normal 2 5 2 3 2 4 2 3" xfId="30898" xr:uid="{00000000-0005-0000-0000-000041270000}"/>
    <cellStyle name="Normal 2 5 2 3 2 4 3" xfId="10780" xr:uid="{00000000-0005-0000-0000-000042270000}"/>
    <cellStyle name="Normal 2 5 2 3 2 4 3 2" xfId="41105" xr:uid="{00000000-0005-0000-0000-000043270000}"/>
    <cellStyle name="Normal 2 5 2 3 2 4 3 3" xfId="25881" xr:uid="{00000000-0005-0000-0000-000044270000}"/>
    <cellStyle name="Normal 2 5 2 3 2 4 4" xfId="36092" xr:uid="{00000000-0005-0000-0000-000045270000}"/>
    <cellStyle name="Normal 2 5 2 3 2 4 5" xfId="20868" xr:uid="{00000000-0005-0000-0000-000046270000}"/>
    <cellStyle name="Normal 2 5 2 3 2 5" xfId="12458" xr:uid="{00000000-0005-0000-0000-000047270000}"/>
    <cellStyle name="Normal 2 5 2 3 2 5 2" xfId="42780" xr:uid="{00000000-0005-0000-0000-000048270000}"/>
    <cellStyle name="Normal 2 5 2 3 2 5 3" xfId="27556" xr:uid="{00000000-0005-0000-0000-000049270000}"/>
    <cellStyle name="Normal 2 5 2 3 2 6" xfId="7437" xr:uid="{00000000-0005-0000-0000-00004A270000}"/>
    <cellStyle name="Normal 2 5 2 3 2 6 2" xfId="37763" xr:uid="{00000000-0005-0000-0000-00004B270000}"/>
    <cellStyle name="Normal 2 5 2 3 2 6 3" xfId="22539" xr:uid="{00000000-0005-0000-0000-00004C270000}"/>
    <cellStyle name="Normal 2 5 2 3 2 7" xfId="32751" xr:uid="{00000000-0005-0000-0000-00004D270000}"/>
    <cellStyle name="Normal 2 5 2 3 2 8" xfId="17526" xr:uid="{00000000-0005-0000-0000-00004E270000}"/>
    <cellStyle name="Normal 2 5 2 3 3" xfId="2784" xr:uid="{00000000-0005-0000-0000-00004F270000}"/>
    <cellStyle name="Normal 2 5 2 3 3 2" xfId="4474" xr:uid="{00000000-0005-0000-0000-000050270000}"/>
    <cellStyle name="Normal 2 5 2 3 3 2 2" xfId="14547" xr:uid="{00000000-0005-0000-0000-000051270000}"/>
    <cellStyle name="Normal 2 5 2 3 3 2 2 2" xfId="44869" xr:uid="{00000000-0005-0000-0000-000052270000}"/>
    <cellStyle name="Normal 2 5 2 3 3 2 2 3" xfId="29645" xr:uid="{00000000-0005-0000-0000-000053270000}"/>
    <cellStyle name="Normal 2 5 2 3 3 2 3" xfId="9527" xr:uid="{00000000-0005-0000-0000-000054270000}"/>
    <cellStyle name="Normal 2 5 2 3 3 2 3 2" xfId="39852" xr:uid="{00000000-0005-0000-0000-000055270000}"/>
    <cellStyle name="Normal 2 5 2 3 3 2 3 3" xfId="24628" xr:uid="{00000000-0005-0000-0000-000056270000}"/>
    <cellStyle name="Normal 2 5 2 3 3 2 4" xfId="34839" xr:uid="{00000000-0005-0000-0000-000057270000}"/>
    <cellStyle name="Normal 2 5 2 3 3 2 5" xfId="19615" xr:uid="{00000000-0005-0000-0000-000058270000}"/>
    <cellStyle name="Normal 2 5 2 3 3 3" xfId="6166" xr:uid="{00000000-0005-0000-0000-000059270000}"/>
    <cellStyle name="Normal 2 5 2 3 3 3 2" xfId="16218" xr:uid="{00000000-0005-0000-0000-00005A270000}"/>
    <cellStyle name="Normal 2 5 2 3 3 3 2 2" xfId="46540" xr:uid="{00000000-0005-0000-0000-00005B270000}"/>
    <cellStyle name="Normal 2 5 2 3 3 3 2 3" xfId="31316" xr:uid="{00000000-0005-0000-0000-00005C270000}"/>
    <cellStyle name="Normal 2 5 2 3 3 3 3" xfId="11198" xr:uid="{00000000-0005-0000-0000-00005D270000}"/>
    <cellStyle name="Normal 2 5 2 3 3 3 3 2" xfId="41523" xr:uid="{00000000-0005-0000-0000-00005E270000}"/>
    <cellStyle name="Normal 2 5 2 3 3 3 3 3" xfId="26299" xr:uid="{00000000-0005-0000-0000-00005F270000}"/>
    <cellStyle name="Normal 2 5 2 3 3 3 4" xfId="36510" xr:uid="{00000000-0005-0000-0000-000060270000}"/>
    <cellStyle name="Normal 2 5 2 3 3 3 5" xfId="21286" xr:uid="{00000000-0005-0000-0000-000061270000}"/>
    <cellStyle name="Normal 2 5 2 3 3 4" xfId="12876" xr:uid="{00000000-0005-0000-0000-000062270000}"/>
    <cellStyle name="Normal 2 5 2 3 3 4 2" xfId="43198" xr:uid="{00000000-0005-0000-0000-000063270000}"/>
    <cellStyle name="Normal 2 5 2 3 3 4 3" xfId="27974" xr:uid="{00000000-0005-0000-0000-000064270000}"/>
    <cellStyle name="Normal 2 5 2 3 3 5" xfId="7855" xr:uid="{00000000-0005-0000-0000-000065270000}"/>
    <cellStyle name="Normal 2 5 2 3 3 5 2" xfId="38181" xr:uid="{00000000-0005-0000-0000-000066270000}"/>
    <cellStyle name="Normal 2 5 2 3 3 5 3" xfId="22957" xr:uid="{00000000-0005-0000-0000-000067270000}"/>
    <cellStyle name="Normal 2 5 2 3 3 6" xfId="33169" xr:uid="{00000000-0005-0000-0000-000068270000}"/>
    <cellStyle name="Normal 2 5 2 3 3 7" xfId="17944" xr:uid="{00000000-0005-0000-0000-000069270000}"/>
    <cellStyle name="Normal 2 5 2 3 4" xfId="3637" xr:uid="{00000000-0005-0000-0000-00006A270000}"/>
    <cellStyle name="Normal 2 5 2 3 4 2" xfId="13711" xr:uid="{00000000-0005-0000-0000-00006B270000}"/>
    <cellStyle name="Normal 2 5 2 3 4 2 2" xfId="44033" xr:uid="{00000000-0005-0000-0000-00006C270000}"/>
    <cellStyle name="Normal 2 5 2 3 4 2 3" xfId="28809" xr:uid="{00000000-0005-0000-0000-00006D270000}"/>
    <cellStyle name="Normal 2 5 2 3 4 3" xfId="8691" xr:uid="{00000000-0005-0000-0000-00006E270000}"/>
    <cellStyle name="Normal 2 5 2 3 4 3 2" xfId="39016" xr:uid="{00000000-0005-0000-0000-00006F270000}"/>
    <cellStyle name="Normal 2 5 2 3 4 3 3" xfId="23792" xr:uid="{00000000-0005-0000-0000-000070270000}"/>
    <cellStyle name="Normal 2 5 2 3 4 4" xfId="34003" xr:uid="{00000000-0005-0000-0000-000071270000}"/>
    <cellStyle name="Normal 2 5 2 3 4 5" xfId="18779" xr:uid="{00000000-0005-0000-0000-000072270000}"/>
    <cellStyle name="Normal 2 5 2 3 5" xfId="5330" xr:uid="{00000000-0005-0000-0000-000073270000}"/>
    <cellStyle name="Normal 2 5 2 3 5 2" xfId="15382" xr:uid="{00000000-0005-0000-0000-000074270000}"/>
    <cellStyle name="Normal 2 5 2 3 5 2 2" xfId="45704" xr:uid="{00000000-0005-0000-0000-000075270000}"/>
    <cellStyle name="Normal 2 5 2 3 5 2 3" xfId="30480" xr:uid="{00000000-0005-0000-0000-000076270000}"/>
    <cellStyle name="Normal 2 5 2 3 5 3" xfId="10362" xr:uid="{00000000-0005-0000-0000-000077270000}"/>
    <cellStyle name="Normal 2 5 2 3 5 3 2" xfId="40687" xr:uid="{00000000-0005-0000-0000-000078270000}"/>
    <cellStyle name="Normal 2 5 2 3 5 3 3" xfId="25463" xr:uid="{00000000-0005-0000-0000-000079270000}"/>
    <cellStyle name="Normal 2 5 2 3 5 4" xfId="35674" xr:uid="{00000000-0005-0000-0000-00007A270000}"/>
    <cellStyle name="Normal 2 5 2 3 5 5" xfId="20450" xr:uid="{00000000-0005-0000-0000-00007B270000}"/>
    <cellStyle name="Normal 2 5 2 3 6" xfId="12040" xr:uid="{00000000-0005-0000-0000-00007C270000}"/>
    <cellStyle name="Normal 2 5 2 3 6 2" xfId="42362" xr:uid="{00000000-0005-0000-0000-00007D270000}"/>
    <cellStyle name="Normal 2 5 2 3 6 3" xfId="27138" xr:uid="{00000000-0005-0000-0000-00007E270000}"/>
    <cellStyle name="Normal 2 5 2 3 7" xfId="7019" xr:uid="{00000000-0005-0000-0000-00007F270000}"/>
    <cellStyle name="Normal 2 5 2 3 7 2" xfId="37345" xr:uid="{00000000-0005-0000-0000-000080270000}"/>
    <cellStyle name="Normal 2 5 2 3 7 3" xfId="22121" xr:uid="{00000000-0005-0000-0000-000081270000}"/>
    <cellStyle name="Normal 2 5 2 3 8" xfId="32333" xr:uid="{00000000-0005-0000-0000-000082270000}"/>
    <cellStyle name="Normal 2 5 2 3 9" xfId="17108" xr:uid="{00000000-0005-0000-0000-000083270000}"/>
    <cellStyle name="Normal 2 5 2 4" xfId="2155" xr:uid="{00000000-0005-0000-0000-000084270000}"/>
    <cellStyle name="Normal 2 5 2 4 2" xfId="2994" xr:uid="{00000000-0005-0000-0000-000085270000}"/>
    <cellStyle name="Normal 2 5 2 4 2 2" xfId="4684" xr:uid="{00000000-0005-0000-0000-000086270000}"/>
    <cellStyle name="Normal 2 5 2 4 2 2 2" xfId="14757" xr:uid="{00000000-0005-0000-0000-000087270000}"/>
    <cellStyle name="Normal 2 5 2 4 2 2 2 2" xfId="45079" xr:uid="{00000000-0005-0000-0000-000088270000}"/>
    <cellStyle name="Normal 2 5 2 4 2 2 2 3" xfId="29855" xr:uid="{00000000-0005-0000-0000-000089270000}"/>
    <cellStyle name="Normal 2 5 2 4 2 2 3" xfId="9737" xr:uid="{00000000-0005-0000-0000-00008A270000}"/>
    <cellStyle name="Normal 2 5 2 4 2 2 3 2" xfId="40062" xr:uid="{00000000-0005-0000-0000-00008B270000}"/>
    <cellStyle name="Normal 2 5 2 4 2 2 3 3" xfId="24838" xr:uid="{00000000-0005-0000-0000-00008C270000}"/>
    <cellStyle name="Normal 2 5 2 4 2 2 4" xfId="35049" xr:uid="{00000000-0005-0000-0000-00008D270000}"/>
    <cellStyle name="Normal 2 5 2 4 2 2 5" xfId="19825" xr:uid="{00000000-0005-0000-0000-00008E270000}"/>
    <cellStyle name="Normal 2 5 2 4 2 3" xfId="6376" xr:uid="{00000000-0005-0000-0000-00008F270000}"/>
    <cellStyle name="Normal 2 5 2 4 2 3 2" xfId="16428" xr:uid="{00000000-0005-0000-0000-000090270000}"/>
    <cellStyle name="Normal 2 5 2 4 2 3 2 2" xfId="46750" xr:uid="{00000000-0005-0000-0000-000091270000}"/>
    <cellStyle name="Normal 2 5 2 4 2 3 2 3" xfId="31526" xr:uid="{00000000-0005-0000-0000-000092270000}"/>
    <cellStyle name="Normal 2 5 2 4 2 3 3" xfId="11408" xr:uid="{00000000-0005-0000-0000-000093270000}"/>
    <cellStyle name="Normal 2 5 2 4 2 3 3 2" xfId="41733" xr:uid="{00000000-0005-0000-0000-000094270000}"/>
    <cellStyle name="Normal 2 5 2 4 2 3 3 3" xfId="26509" xr:uid="{00000000-0005-0000-0000-000095270000}"/>
    <cellStyle name="Normal 2 5 2 4 2 3 4" xfId="36720" xr:uid="{00000000-0005-0000-0000-000096270000}"/>
    <cellStyle name="Normal 2 5 2 4 2 3 5" xfId="21496" xr:uid="{00000000-0005-0000-0000-000097270000}"/>
    <cellStyle name="Normal 2 5 2 4 2 4" xfId="13086" xr:uid="{00000000-0005-0000-0000-000098270000}"/>
    <cellStyle name="Normal 2 5 2 4 2 4 2" xfId="43408" xr:uid="{00000000-0005-0000-0000-000099270000}"/>
    <cellStyle name="Normal 2 5 2 4 2 4 3" xfId="28184" xr:uid="{00000000-0005-0000-0000-00009A270000}"/>
    <cellStyle name="Normal 2 5 2 4 2 5" xfId="8065" xr:uid="{00000000-0005-0000-0000-00009B270000}"/>
    <cellStyle name="Normal 2 5 2 4 2 5 2" xfId="38391" xr:uid="{00000000-0005-0000-0000-00009C270000}"/>
    <cellStyle name="Normal 2 5 2 4 2 5 3" xfId="23167" xr:uid="{00000000-0005-0000-0000-00009D270000}"/>
    <cellStyle name="Normal 2 5 2 4 2 6" xfId="33379" xr:uid="{00000000-0005-0000-0000-00009E270000}"/>
    <cellStyle name="Normal 2 5 2 4 2 7" xfId="18154" xr:uid="{00000000-0005-0000-0000-00009F270000}"/>
    <cellStyle name="Normal 2 5 2 4 3" xfId="3847" xr:uid="{00000000-0005-0000-0000-0000A0270000}"/>
    <cellStyle name="Normal 2 5 2 4 3 2" xfId="13921" xr:uid="{00000000-0005-0000-0000-0000A1270000}"/>
    <cellStyle name="Normal 2 5 2 4 3 2 2" xfId="44243" xr:uid="{00000000-0005-0000-0000-0000A2270000}"/>
    <cellStyle name="Normal 2 5 2 4 3 2 3" xfId="29019" xr:uid="{00000000-0005-0000-0000-0000A3270000}"/>
    <cellStyle name="Normal 2 5 2 4 3 3" xfId="8901" xr:uid="{00000000-0005-0000-0000-0000A4270000}"/>
    <cellStyle name="Normal 2 5 2 4 3 3 2" xfId="39226" xr:uid="{00000000-0005-0000-0000-0000A5270000}"/>
    <cellStyle name="Normal 2 5 2 4 3 3 3" xfId="24002" xr:uid="{00000000-0005-0000-0000-0000A6270000}"/>
    <cellStyle name="Normal 2 5 2 4 3 4" xfId="34213" xr:uid="{00000000-0005-0000-0000-0000A7270000}"/>
    <cellStyle name="Normal 2 5 2 4 3 5" xfId="18989" xr:uid="{00000000-0005-0000-0000-0000A8270000}"/>
    <cellStyle name="Normal 2 5 2 4 4" xfId="5540" xr:uid="{00000000-0005-0000-0000-0000A9270000}"/>
    <cellStyle name="Normal 2 5 2 4 4 2" xfId="15592" xr:uid="{00000000-0005-0000-0000-0000AA270000}"/>
    <cellStyle name="Normal 2 5 2 4 4 2 2" xfId="45914" xr:uid="{00000000-0005-0000-0000-0000AB270000}"/>
    <cellStyle name="Normal 2 5 2 4 4 2 3" xfId="30690" xr:uid="{00000000-0005-0000-0000-0000AC270000}"/>
    <cellStyle name="Normal 2 5 2 4 4 3" xfId="10572" xr:uid="{00000000-0005-0000-0000-0000AD270000}"/>
    <cellStyle name="Normal 2 5 2 4 4 3 2" xfId="40897" xr:uid="{00000000-0005-0000-0000-0000AE270000}"/>
    <cellStyle name="Normal 2 5 2 4 4 3 3" xfId="25673" xr:uid="{00000000-0005-0000-0000-0000AF270000}"/>
    <cellStyle name="Normal 2 5 2 4 4 4" xfId="35884" xr:uid="{00000000-0005-0000-0000-0000B0270000}"/>
    <cellStyle name="Normal 2 5 2 4 4 5" xfId="20660" xr:uid="{00000000-0005-0000-0000-0000B1270000}"/>
    <cellStyle name="Normal 2 5 2 4 5" xfId="12250" xr:uid="{00000000-0005-0000-0000-0000B2270000}"/>
    <cellStyle name="Normal 2 5 2 4 5 2" xfId="42572" xr:uid="{00000000-0005-0000-0000-0000B3270000}"/>
    <cellStyle name="Normal 2 5 2 4 5 3" xfId="27348" xr:uid="{00000000-0005-0000-0000-0000B4270000}"/>
    <cellStyle name="Normal 2 5 2 4 6" xfId="7229" xr:uid="{00000000-0005-0000-0000-0000B5270000}"/>
    <cellStyle name="Normal 2 5 2 4 6 2" xfId="37555" xr:uid="{00000000-0005-0000-0000-0000B6270000}"/>
    <cellStyle name="Normal 2 5 2 4 6 3" xfId="22331" xr:uid="{00000000-0005-0000-0000-0000B7270000}"/>
    <cellStyle name="Normal 2 5 2 4 7" xfId="32543" xr:uid="{00000000-0005-0000-0000-0000B8270000}"/>
    <cellStyle name="Normal 2 5 2 4 8" xfId="17318" xr:uid="{00000000-0005-0000-0000-0000B9270000}"/>
    <cellStyle name="Normal 2 5 2 5" xfId="2576" xr:uid="{00000000-0005-0000-0000-0000BA270000}"/>
    <cellStyle name="Normal 2 5 2 5 2" xfId="4266" xr:uid="{00000000-0005-0000-0000-0000BB270000}"/>
    <cellStyle name="Normal 2 5 2 5 2 2" xfId="14339" xr:uid="{00000000-0005-0000-0000-0000BC270000}"/>
    <cellStyle name="Normal 2 5 2 5 2 2 2" xfId="44661" xr:uid="{00000000-0005-0000-0000-0000BD270000}"/>
    <cellStyle name="Normal 2 5 2 5 2 2 3" xfId="29437" xr:uid="{00000000-0005-0000-0000-0000BE270000}"/>
    <cellStyle name="Normal 2 5 2 5 2 3" xfId="9319" xr:uid="{00000000-0005-0000-0000-0000BF270000}"/>
    <cellStyle name="Normal 2 5 2 5 2 3 2" xfId="39644" xr:uid="{00000000-0005-0000-0000-0000C0270000}"/>
    <cellStyle name="Normal 2 5 2 5 2 3 3" xfId="24420" xr:uid="{00000000-0005-0000-0000-0000C1270000}"/>
    <cellStyle name="Normal 2 5 2 5 2 4" xfId="34631" xr:uid="{00000000-0005-0000-0000-0000C2270000}"/>
    <cellStyle name="Normal 2 5 2 5 2 5" xfId="19407" xr:uid="{00000000-0005-0000-0000-0000C3270000}"/>
    <cellStyle name="Normal 2 5 2 5 3" xfId="5958" xr:uid="{00000000-0005-0000-0000-0000C4270000}"/>
    <cellStyle name="Normal 2 5 2 5 3 2" xfId="16010" xr:uid="{00000000-0005-0000-0000-0000C5270000}"/>
    <cellStyle name="Normal 2 5 2 5 3 2 2" xfId="46332" xr:uid="{00000000-0005-0000-0000-0000C6270000}"/>
    <cellStyle name="Normal 2 5 2 5 3 2 3" xfId="31108" xr:uid="{00000000-0005-0000-0000-0000C7270000}"/>
    <cellStyle name="Normal 2 5 2 5 3 3" xfId="10990" xr:uid="{00000000-0005-0000-0000-0000C8270000}"/>
    <cellStyle name="Normal 2 5 2 5 3 3 2" xfId="41315" xr:uid="{00000000-0005-0000-0000-0000C9270000}"/>
    <cellStyle name="Normal 2 5 2 5 3 3 3" xfId="26091" xr:uid="{00000000-0005-0000-0000-0000CA270000}"/>
    <cellStyle name="Normal 2 5 2 5 3 4" xfId="36302" xr:uid="{00000000-0005-0000-0000-0000CB270000}"/>
    <cellStyle name="Normal 2 5 2 5 3 5" xfId="21078" xr:uid="{00000000-0005-0000-0000-0000CC270000}"/>
    <cellStyle name="Normal 2 5 2 5 4" xfId="12668" xr:uid="{00000000-0005-0000-0000-0000CD270000}"/>
    <cellStyle name="Normal 2 5 2 5 4 2" xfId="42990" xr:uid="{00000000-0005-0000-0000-0000CE270000}"/>
    <cellStyle name="Normal 2 5 2 5 4 3" xfId="27766" xr:uid="{00000000-0005-0000-0000-0000CF270000}"/>
    <cellStyle name="Normal 2 5 2 5 5" xfId="7647" xr:uid="{00000000-0005-0000-0000-0000D0270000}"/>
    <cellStyle name="Normal 2 5 2 5 5 2" xfId="37973" xr:uid="{00000000-0005-0000-0000-0000D1270000}"/>
    <cellStyle name="Normal 2 5 2 5 5 3" xfId="22749" xr:uid="{00000000-0005-0000-0000-0000D2270000}"/>
    <cellStyle name="Normal 2 5 2 5 6" xfId="32961" xr:uid="{00000000-0005-0000-0000-0000D3270000}"/>
    <cellStyle name="Normal 2 5 2 5 7" xfId="17736" xr:uid="{00000000-0005-0000-0000-0000D4270000}"/>
    <cellStyle name="Normal 2 5 2 6" xfId="3429" xr:uid="{00000000-0005-0000-0000-0000D5270000}"/>
    <cellStyle name="Normal 2 5 2 6 2" xfId="13503" xr:uid="{00000000-0005-0000-0000-0000D6270000}"/>
    <cellStyle name="Normal 2 5 2 6 2 2" xfId="43825" xr:uid="{00000000-0005-0000-0000-0000D7270000}"/>
    <cellStyle name="Normal 2 5 2 6 2 3" xfId="28601" xr:uid="{00000000-0005-0000-0000-0000D8270000}"/>
    <cellStyle name="Normal 2 5 2 6 3" xfId="8483" xr:uid="{00000000-0005-0000-0000-0000D9270000}"/>
    <cellStyle name="Normal 2 5 2 6 3 2" xfId="38808" xr:uid="{00000000-0005-0000-0000-0000DA270000}"/>
    <cellStyle name="Normal 2 5 2 6 3 3" xfId="23584" xr:uid="{00000000-0005-0000-0000-0000DB270000}"/>
    <cellStyle name="Normal 2 5 2 6 4" xfId="33795" xr:uid="{00000000-0005-0000-0000-0000DC270000}"/>
    <cellStyle name="Normal 2 5 2 6 5" xfId="18571" xr:uid="{00000000-0005-0000-0000-0000DD270000}"/>
    <cellStyle name="Normal 2 5 2 7" xfId="5122" xr:uid="{00000000-0005-0000-0000-0000DE270000}"/>
    <cellStyle name="Normal 2 5 2 7 2" xfId="15174" xr:uid="{00000000-0005-0000-0000-0000DF270000}"/>
    <cellStyle name="Normal 2 5 2 7 2 2" xfId="45496" xr:uid="{00000000-0005-0000-0000-0000E0270000}"/>
    <cellStyle name="Normal 2 5 2 7 2 3" xfId="30272" xr:uid="{00000000-0005-0000-0000-0000E1270000}"/>
    <cellStyle name="Normal 2 5 2 7 3" xfId="10154" xr:uid="{00000000-0005-0000-0000-0000E2270000}"/>
    <cellStyle name="Normal 2 5 2 7 3 2" xfId="40479" xr:uid="{00000000-0005-0000-0000-0000E3270000}"/>
    <cellStyle name="Normal 2 5 2 7 3 3" xfId="25255" xr:uid="{00000000-0005-0000-0000-0000E4270000}"/>
    <cellStyle name="Normal 2 5 2 7 4" xfId="35466" xr:uid="{00000000-0005-0000-0000-0000E5270000}"/>
    <cellStyle name="Normal 2 5 2 7 5" xfId="20242" xr:uid="{00000000-0005-0000-0000-0000E6270000}"/>
    <cellStyle name="Normal 2 5 2 8" xfId="11832" xr:uid="{00000000-0005-0000-0000-0000E7270000}"/>
    <cellStyle name="Normal 2 5 2 8 2" xfId="42154" xr:uid="{00000000-0005-0000-0000-0000E8270000}"/>
    <cellStyle name="Normal 2 5 2 8 3" xfId="26930" xr:uid="{00000000-0005-0000-0000-0000E9270000}"/>
    <cellStyle name="Normal 2 5 2 9" xfId="6811" xr:uid="{00000000-0005-0000-0000-0000EA270000}"/>
    <cellStyle name="Normal 2 5 2 9 2" xfId="37137" xr:uid="{00000000-0005-0000-0000-0000EB270000}"/>
    <cellStyle name="Normal 2 5 2 9 3" xfId="21913" xr:uid="{00000000-0005-0000-0000-0000EC270000}"/>
    <cellStyle name="Normal 2 5 3" xfId="1775" xr:uid="{00000000-0005-0000-0000-0000ED270000}"/>
    <cellStyle name="Normal 2 5 3 10" xfId="16952" xr:uid="{00000000-0005-0000-0000-0000EE270000}"/>
    <cellStyle name="Normal 2 5 3 2" xfId="1994" xr:uid="{00000000-0005-0000-0000-0000EF270000}"/>
    <cellStyle name="Normal 2 5 3 2 2" xfId="2415" xr:uid="{00000000-0005-0000-0000-0000F0270000}"/>
    <cellStyle name="Normal 2 5 3 2 2 2" xfId="3254" xr:uid="{00000000-0005-0000-0000-0000F1270000}"/>
    <cellStyle name="Normal 2 5 3 2 2 2 2" xfId="4944" xr:uid="{00000000-0005-0000-0000-0000F2270000}"/>
    <cellStyle name="Normal 2 5 3 2 2 2 2 2" xfId="15017" xr:uid="{00000000-0005-0000-0000-0000F3270000}"/>
    <cellStyle name="Normal 2 5 3 2 2 2 2 2 2" xfId="45339" xr:uid="{00000000-0005-0000-0000-0000F4270000}"/>
    <cellStyle name="Normal 2 5 3 2 2 2 2 2 3" xfId="30115" xr:uid="{00000000-0005-0000-0000-0000F5270000}"/>
    <cellStyle name="Normal 2 5 3 2 2 2 2 3" xfId="9997" xr:uid="{00000000-0005-0000-0000-0000F6270000}"/>
    <cellStyle name="Normal 2 5 3 2 2 2 2 3 2" xfId="40322" xr:uid="{00000000-0005-0000-0000-0000F7270000}"/>
    <cellStyle name="Normal 2 5 3 2 2 2 2 3 3" xfId="25098" xr:uid="{00000000-0005-0000-0000-0000F8270000}"/>
    <cellStyle name="Normal 2 5 3 2 2 2 2 4" xfId="35309" xr:uid="{00000000-0005-0000-0000-0000F9270000}"/>
    <cellStyle name="Normal 2 5 3 2 2 2 2 5" xfId="20085" xr:uid="{00000000-0005-0000-0000-0000FA270000}"/>
    <cellStyle name="Normal 2 5 3 2 2 2 3" xfId="6636" xr:uid="{00000000-0005-0000-0000-0000FB270000}"/>
    <cellStyle name="Normal 2 5 3 2 2 2 3 2" xfId="16688" xr:uid="{00000000-0005-0000-0000-0000FC270000}"/>
    <cellStyle name="Normal 2 5 3 2 2 2 3 2 2" xfId="47010" xr:uid="{00000000-0005-0000-0000-0000FD270000}"/>
    <cellStyle name="Normal 2 5 3 2 2 2 3 2 3" xfId="31786" xr:uid="{00000000-0005-0000-0000-0000FE270000}"/>
    <cellStyle name="Normal 2 5 3 2 2 2 3 3" xfId="11668" xr:uid="{00000000-0005-0000-0000-0000FF270000}"/>
    <cellStyle name="Normal 2 5 3 2 2 2 3 3 2" xfId="41993" xr:uid="{00000000-0005-0000-0000-000000280000}"/>
    <cellStyle name="Normal 2 5 3 2 2 2 3 3 3" xfId="26769" xr:uid="{00000000-0005-0000-0000-000001280000}"/>
    <cellStyle name="Normal 2 5 3 2 2 2 3 4" xfId="36980" xr:uid="{00000000-0005-0000-0000-000002280000}"/>
    <cellStyle name="Normal 2 5 3 2 2 2 3 5" xfId="21756" xr:uid="{00000000-0005-0000-0000-000003280000}"/>
    <cellStyle name="Normal 2 5 3 2 2 2 4" xfId="13346" xr:uid="{00000000-0005-0000-0000-000004280000}"/>
    <cellStyle name="Normal 2 5 3 2 2 2 4 2" xfId="43668" xr:uid="{00000000-0005-0000-0000-000005280000}"/>
    <cellStyle name="Normal 2 5 3 2 2 2 4 3" xfId="28444" xr:uid="{00000000-0005-0000-0000-000006280000}"/>
    <cellStyle name="Normal 2 5 3 2 2 2 5" xfId="8325" xr:uid="{00000000-0005-0000-0000-000007280000}"/>
    <cellStyle name="Normal 2 5 3 2 2 2 5 2" xfId="38651" xr:uid="{00000000-0005-0000-0000-000008280000}"/>
    <cellStyle name="Normal 2 5 3 2 2 2 5 3" xfId="23427" xr:uid="{00000000-0005-0000-0000-000009280000}"/>
    <cellStyle name="Normal 2 5 3 2 2 2 6" xfId="33639" xr:uid="{00000000-0005-0000-0000-00000A280000}"/>
    <cellStyle name="Normal 2 5 3 2 2 2 7" xfId="18414" xr:uid="{00000000-0005-0000-0000-00000B280000}"/>
    <cellStyle name="Normal 2 5 3 2 2 3" xfId="4107" xr:uid="{00000000-0005-0000-0000-00000C280000}"/>
    <cellStyle name="Normal 2 5 3 2 2 3 2" xfId="14181" xr:uid="{00000000-0005-0000-0000-00000D280000}"/>
    <cellStyle name="Normal 2 5 3 2 2 3 2 2" xfId="44503" xr:uid="{00000000-0005-0000-0000-00000E280000}"/>
    <cellStyle name="Normal 2 5 3 2 2 3 2 3" xfId="29279" xr:uid="{00000000-0005-0000-0000-00000F280000}"/>
    <cellStyle name="Normal 2 5 3 2 2 3 3" xfId="9161" xr:uid="{00000000-0005-0000-0000-000010280000}"/>
    <cellStyle name="Normal 2 5 3 2 2 3 3 2" xfId="39486" xr:uid="{00000000-0005-0000-0000-000011280000}"/>
    <cellStyle name="Normal 2 5 3 2 2 3 3 3" xfId="24262" xr:uid="{00000000-0005-0000-0000-000012280000}"/>
    <cellStyle name="Normal 2 5 3 2 2 3 4" xfId="34473" xr:uid="{00000000-0005-0000-0000-000013280000}"/>
    <cellStyle name="Normal 2 5 3 2 2 3 5" xfId="19249" xr:uid="{00000000-0005-0000-0000-000014280000}"/>
    <cellStyle name="Normal 2 5 3 2 2 4" xfId="5800" xr:uid="{00000000-0005-0000-0000-000015280000}"/>
    <cellStyle name="Normal 2 5 3 2 2 4 2" xfId="15852" xr:uid="{00000000-0005-0000-0000-000016280000}"/>
    <cellStyle name="Normal 2 5 3 2 2 4 2 2" xfId="46174" xr:uid="{00000000-0005-0000-0000-000017280000}"/>
    <cellStyle name="Normal 2 5 3 2 2 4 2 3" xfId="30950" xr:uid="{00000000-0005-0000-0000-000018280000}"/>
    <cellStyle name="Normal 2 5 3 2 2 4 3" xfId="10832" xr:uid="{00000000-0005-0000-0000-000019280000}"/>
    <cellStyle name="Normal 2 5 3 2 2 4 3 2" xfId="41157" xr:uid="{00000000-0005-0000-0000-00001A280000}"/>
    <cellStyle name="Normal 2 5 3 2 2 4 3 3" xfId="25933" xr:uid="{00000000-0005-0000-0000-00001B280000}"/>
    <cellStyle name="Normal 2 5 3 2 2 4 4" xfId="36144" xr:uid="{00000000-0005-0000-0000-00001C280000}"/>
    <cellStyle name="Normal 2 5 3 2 2 4 5" xfId="20920" xr:uid="{00000000-0005-0000-0000-00001D280000}"/>
    <cellStyle name="Normal 2 5 3 2 2 5" xfId="12510" xr:uid="{00000000-0005-0000-0000-00001E280000}"/>
    <cellStyle name="Normal 2 5 3 2 2 5 2" xfId="42832" xr:uid="{00000000-0005-0000-0000-00001F280000}"/>
    <cellStyle name="Normal 2 5 3 2 2 5 3" xfId="27608" xr:uid="{00000000-0005-0000-0000-000020280000}"/>
    <cellStyle name="Normal 2 5 3 2 2 6" xfId="7489" xr:uid="{00000000-0005-0000-0000-000021280000}"/>
    <cellStyle name="Normal 2 5 3 2 2 6 2" xfId="37815" xr:uid="{00000000-0005-0000-0000-000022280000}"/>
    <cellStyle name="Normal 2 5 3 2 2 6 3" xfId="22591" xr:uid="{00000000-0005-0000-0000-000023280000}"/>
    <cellStyle name="Normal 2 5 3 2 2 7" xfId="32803" xr:uid="{00000000-0005-0000-0000-000024280000}"/>
    <cellStyle name="Normal 2 5 3 2 2 8" xfId="17578" xr:uid="{00000000-0005-0000-0000-000025280000}"/>
    <cellStyle name="Normal 2 5 3 2 3" xfId="2836" xr:uid="{00000000-0005-0000-0000-000026280000}"/>
    <cellStyle name="Normal 2 5 3 2 3 2" xfId="4526" xr:uid="{00000000-0005-0000-0000-000027280000}"/>
    <cellStyle name="Normal 2 5 3 2 3 2 2" xfId="14599" xr:uid="{00000000-0005-0000-0000-000028280000}"/>
    <cellStyle name="Normal 2 5 3 2 3 2 2 2" xfId="44921" xr:uid="{00000000-0005-0000-0000-000029280000}"/>
    <cellStyle name="Normal 2 5 3 2 3 2 2 3" xfId="29697" xr:uid="{00000000-0005-0000-0000-00002A280000}"/>
    <cellStyle name="Normal 2 5 3 2 3 2 3" xfId="9579" xr:uid="{00000000-0005-0000-0000-00002B280000}"/>
    <cellStyle name="Normal 2 5 3 2 3 2 3 2" xfId="39904" xr:uid="{00000000-0005-0000-0000-00002C280000}"/>
    <cellStyle name="Normal 2 5 3 2 3 2 3 3" xfId="24680" xr:uid="{00000000-0005-0000-0000-00002D280000}"/>
    <cellStyle name="Normal 2 5 3 2 3 2 4" xfId="34891" xr:uid="{00000000-0005-0000-0000-00002E280000}"/>
    <cellStyle name="Normal 2 5 3 2 3 2 5" xfId="19667" xr:uid="{00000000-0005-0000-0000-00002F280000}"/>
    <cellStyle name="Normal 2 5 3 2 3 3" xfId="6218" xr:uid="{00000000-0005-0000-0000-000030280000}"/>
    <cellStyle name="Normal 2 5 3 2 3 3 2" xfId="16270" xr:uid="{00000000-0005-0000-0000-000031280000}"/>
    <cellStyle name="Normal 2 5 3 2 3 3 2 2" xfId="46592" xr:uid="{00000000-0005-0000-0000-000032280000}"/>
    <cellStyle name="Normal 2 5 3 2 3 3 2 3" xfId="31368" xr:uid="{00000000-0005-0000-0000-000033280000}"/>
    <cellStyle name="Normal 2 5 3 2 3 3 3" xfId="11250" xr:uid="{00000000-0005-0000-0000-000034280000}"/>
    <cellStyle name="Normal 2 5 3 2 3 3 3 2" xfId="41575" xr:uid="{00000000-0005-0000-0000-000035280000}"/>
    <cellStyle name="Normal 2 5 3 2 3 3 3 3" xfId="26351" xr:uid="{00000000-0005-0000-0000-000036280000}"/>
    <cellStyle name="Normal 2 5 3 2 3 3 4" xfId="36562" xr:uid="{00000000-0005-0000-0000-000037280000}"/>
    <cellStyle name="Normal 2 5 3 2 3 3 5" xfId="21338" xr:uid="{00000000-0005-0000-0000-000038280000}"/>
    <cellStyle name="Normal 2 5 3 2 3 4" xfId="12928" xr:uid="{00000000-0005-0000-0000-000039280000}"/>
    <cellStyle name="Normal 2 5 3 2 3 4 2" xfId="43250" xr:uid="{00000000-0005-0000-0000-00003A280000}"/>
    <cellStyle name="Normal 2 5 3 2 3 4 3" xfId="28026" xr:uid="{00000000-0005-0000-0000-00003B280000}"/>
    <cellStyle name="Normal 2 5 3 2 3 5" xfId="7907" xr:uid="{00000000-0005-0000-0000-00003C280000}"/>
    <cellStyle name="Normal 2 5 3 2 3 5 2" xfId="38233" xr:uid="{00000000-0005-0000-0000-00003D280000}"/>
    <cellStyle name="Normal 2 5 3 2 3 5 3" xfId="23009" xr:uid="{00000000-0005-0000-0000-00003E280000}"/>
    <cellStyle name="Normal 2 5 3 2 3 6" xfId="33221" xr:uid="{00000000-0005-0000-0000-00003F280000}"/>
    <cellStyle name="Normal 2 5 3 2 3 7" xfId="17996" xr:uid="{00000000-0005-0000-0000-000040280000}"/>
    <cellStyle name="Normal 2 5 3 2 4" xfId="3689" xr:uid="{00000000-0005-0000-0000-000041280000}"/>
    <cellStyle name="Normal 2 5 3 2 4 2" xfId="13763" xr:uid="{00000000-0005-0000-0000-000042280000}"/>
    <cellStyle name="Normal 2 5 3 2 4 2 2" xfId="44085" xr:uid="{00000000-0005-0000-0000-000043280000}"/>
    <cellStyle name="Normal 2 5 3 2 4 2 3" xfId="28861" xr:uid="{00000000-0005-0000-0000-000044280000}"/>
    <cellStyle name="Normal 2 5 3 2 4 3" xfId="8743" xr:uid="{00000000-0005-0000-0000-000045280000}"/>
    <cellStyle name="Normal 2 5 3 2 4 3 2" xfId="39068" xr:uid="{00000000-0005-0000-0000-000046280000}"/>
    <cellStyle name="Normal 2 5 3 2 4 3 3" xfId="23844" xr:uid="{00000000-0005-0000-0000-000047280000}"/>
    <cellStyle name="Normal 2 5 3 2 4 4" xfId="34055" xr:uid="{00000000-0005-0000-0000-000048280000}"/>
    <cellStyle name="Normal 2 5 3 2 4 5" xfId="18831" xr:uid="{00000000-0005-0000-0000-000049280000}"/>
    <cellStyle name="Normal 2 5 3 2 5" xfId="5382" xr:uid="{00000000-0005-0000-0000-00004A280000}"/>
    <cellStyle name="Normal 2 5 3 2 5 2" xfId="15434" xr:uid="{00000000-0005-0000-0000-00004B280000}"/>
    <cellStyle name="Normal 2 5 3 2 5 2 2" xfId="45756" xr:uid="{00000000-0005-0000-0000-00004C280000}"/>
    <cellStyle name="Normal 2 5 3 2 5 2 3" xfId="30532" xr:uid="{00000000-0005-0000-0000-00004D280000}"/>
    <cellStyle name="Normal 2 5 3 2 5 3" xfId="10414" xr:uid="{00000000-0005-0000-0000-00004E280000}"/>
    <cellStyle name="Normal 2 5 3 2 5 3 2" xfId="40739" xr:uid="{00000000-0005-0000-0000-00004F280000}"/>
    <cellStyle name="Normal 2 5 3 2 5 3 3" xfId="25515" xr:uid="{00000000-0005-0000-0000-000050280000}"/>
    <cellStyle name="Normal 2 5 3 2 5 4" xfId="35726" xr:uid="{00000000-0005-0000-0000-000051280000}"/>
    <cellStyle name="Normal 2 5 3 2 5 5" xfId="20502" xr:uid="{00000000-0005-0000-0000-000052280000}"/>
    <cellStyle name="Normal 2 5 3 2 6" xfId="12092" xr:uid="{00000000-0005-0000-0000-000053280000}"/>
    <cellStyle name="Normal 2 5 3 2 6 2" xfId="42414" xr:uid="{00000000-0005-0000-0000-000054280000}"/>
    <cellStyle name="Normal 2 5 3 2 6 3" xfId="27190" xr:uid="{00000000-0005-0000-0000-000055280000}"/>
    <cellStyle name="Normal 2 5 3 2 7" xfId="7071" xr:uid="{00000000-0005-0000-0000-000056280000}"/>
    <cellStyle name="Normal 2 5 3 2 7 2" xfId="37397" xr:uid="{00000000-0005-0000-0000-000057280000}"/>
    <cellStyle name="Normal 2 5 3 2 7 3" xfId="22173" xr:uid="{00000000-0005-0000-0000-000058280000}"/>
    <cellStyle name="Normal 2 5 3 2 8" xfId="32385" xr:uid="{00000000-0005-0000-0000-000059280000}"/>
    <cellStyle name="Normal 2 5 3 2 9" xfId="17160" xr:uid="{00000000-0005-0000-0000-00005A280000}"/>
    <cellStyle name="Normal 2 5 3 3" xfId="2207" xr:uid="{00000000-0005-0000-0000-00005B280000}"/>
    <cellStyle name="Normal 2 5 3 3 2" xfId="3046" xr:uid="{00000000-0005-0000-0000-00005C280000}"/>
    <cellStyle name="Normal 2 5 3 3 2 2" xfId="4736" xr:uid="{00000000-0005-0000-0000-00005D280000}"/>
    <cellStyle name="Normal 2 5 3 3 2 2 2" xfId="14809" xr:uid="{00000000-0005-0000-0000-00005E280000}"/>
    <cellStyle name="Normal 2 5 3 3 2 2 2 2" xfId="45131" xr:uid="{00000000-0005-0000-0000-00005F280000}"/>
    <cellStyle name="Normal 2 5 3 3 2 2 2 3" xfId="29907" xr:uid="{00000000-0005-0000-0000-000060280000}"/>
    <cellStyle name="Normal 2 5 3 3 2 2 3" xfId="9789" xr:uid="{00000000-0005-0000-0000-000061280000}"/>
    <cellStyle name="Normal 2 5 3 3 2 2 3 2" xfId="40114" xr:uid="{00000000-0005-0000-0000-000062280000}"/>
    <cellStyle name="Normal 2 5 3 3 2 2 3 3" xfId="24890" xr:uid="{00000000-0005-0000-0000-000063280000}"/>
    <cellStyle name="Normal 2 5 3 3 2 2 4" xfId="35101" xr:uid="{00000000-0005-0000-0000-000064280000}"/>
    <cellStyle name="Normal 2 5 3 3 2 2 5" xfId="19877" xr:uid="{00000000-0005-0000-0000-000065280000}"/>
    <cellStyle name="Normal 2 5 3 3 2 3" xfId="6428" xr:uid="{00000000-0005-0000-0000-000066280000}"/>
    <cellStyle name="Normal 2 5 3 3 2 3 2" xfId="16480" xr:uid="{00000000-0005-0000-0000-000067280000}"/>
    <cellStyle name="Normal 2 5 3 3 2 3 2 2" xfId="46802" xr:uid="{00000000-0005-0000-0000-000068280000}"/>
    <cellStyle name="Normal 2 5 3 3 2 3 2 3" xfId="31578" xr:uid="{00000000-0005-0000-0000-000069280000}"/>
    <cellStyle name="Normal 2 5 3 3 2 3 3" xfId="11460" xr:uid="{00000000-0005-0000-0000-00006A280000}"/>
    <cellStyle name="Normal 2 5 3 3 2 3 3 2" xfId="41785" xr:uid="{00000000-0005-0000-0000-00006B280000}"/>
    <cellStyle name="Normal 2 5 3 3 2 3 3 3" xfId="26561" xr:uid="{00000000-0005-0000-0000-00006C280000}"/>
    <cellStyle name="Normal 2 5 3 3 2 3 4" xfId="36772" xr:uid="{00000000-0005-0000-0000-00006D280000}"/>
    <cellStyle name="Normal 2 5 3 3 2 3 5" xfId="21548" xr:uid="{00000000-0005-0000-0000-00006E280000}"/>
    <cellStyle name="Normal 2 5 3 3 2 4" xfId="13138" xr:uid="{00000000-0005-0000-0000-00006F280000}"/>
    <cellStyle name="Normal 2 5 3 3 2 4 2" xfId="43460" xr:uid="{00000000-0005-0000-0000-000070280000}"/>
    <cellStyle name="Normal 2 5 3 3 2 4 3" xfId="28236" xr:uid="{00000000-0005-0000-0000-000071280000}"/>
    <cellStyle name="Normal 2 5 3 3 2 5" xfId="8117" xr:uid="{00000000-0005-0000-0000-000072280000}"/>
    <cellStyle name="Normal 2 5 3 3 2 5 2" xfId="38443" xr:uid="{00000000-0005-0000-0000-000073280000}"/>
    <cellStyle name="Normal 2 5 3 3 2 5 3" xfId="23219" xr:uid="{00000000-0005-0000-0000-000074280000}"/>
    <cellStyle name="Normal 2 5 3 3 2 6" xfId="33431" xr:uid="{00000000-0005-0000-0000-000075280000}"/>
    <cellStyle name="Normal 2 5 3 3 2 7" xfId="18206" xr:uid="{00000000-0005-0000-0000-000076280000}"/>
    <cellStyle name="Normal 2 5 3 3 3" xfId="3899" xr:uid="{00000000-0005-0000-0000-000077280000}"/>
    <cellStyle name="Normal 2 5 3 3 3 2" xfId="13973" xr:uid="{00000000-0005-0000-0000-000078280000}"/>
    <cellStyle name="Normal 2 5 3 3 3 2 2" xfId="44295" xr:uid="{00000000-0005-0000-0000-000079280000}"/>
    <cellStyle name="Normal 2 5 3 3 3 2 3" xfId="29071" xr:uid="{00000000-0005-0000-0000-00007A280000}"/>
    <cellStyle name="Normal 2 5 3 3 3 3" xfId="8953" xr:uid="{00000000-0005-0000-0000-00007B280000}"/>
    <cellStyle name="Normal 2 5 3 3 3 3 2" xfId="39278" xr:uid="{00000000-0005-0000-0000-00007C280000}"/>
    <cellStyle name="Normal 2 5 3 3 3 3 3" xfId="24054" xr:uid="{00000000-0005-0000-0000-00007D280000}"/>
    <cellStyle name="Normal 2 5 3 3 3 4" xfId="34265" xr:uid="{00000000-0005-0000-0000-00007E280000}"/>
    <cellStyle name="Normal 2 5 3 3 3 5" xfId="19041" xr:uid="{00000000-0005-0000-0000-00007F280000}"/>
    <cellStyle name="Normal 2 5 3 3 4" xfId="5592" xr:uid="{00000000-0005-0000-0000-000080280000}"/>
    <cellStyle name="Normal 2 5 3 3 4 2" xfId="15644" xr:uid="{00000000-0005-0000-0000-000081280000}"/>
    <cellStyle name="Normal 2 5 3 3 4 2 2" xfId="45966" xr:uid="{00000000-0005-0000-0000-000082280000}"/>
    <cellStyle name="Normal 2 5 3 3 4 2 3" xfId="30742" xr:uid="{00000000-0005-0000-0000-000083280000}"/>
    <cellStyle name="Normal 2 5 3 3 4 3" xfId="10624" xr:uid="{00000000-0005-0000-0000-000084280000}"/>
    <cellStyle name="Normal 2 5 3 3 4 3 2" xfId="40949" xr:uid="{00000000-0005-0000-0000-000085280000}"/>
    <cellStyle name="Normal 2 5 3 3 4 3 3" xfId="25725" xr:uid="{00000000-0005-0000-0000-000086280000}"/>
    <cellStyle name="Normal 2 5 3 3 4 4" xfId="35936" xr:uid="{00000000-0005-0000-0000-000087280000}"/>
    <cellStyle name="Normal 2 5 3 3 4 5" xfId="20712" xr:uid="{00000000-0005-0000-0000-000088280000}"/>
    <cellStyle name="Normal 2 5 3 3 5" xfId="12302" xr:uid="{00000000-0005-0000-0000-000089280000}"/>
    <cellStyle name="Normal 2 5 3 3 5 2" xfId="42624" xr:uid="{00000000-0005-0000-0000-00008A280000}"/>
    <cellStyle name="Normal 2 5 3 3 5 3" xfId="27400" xr:uid="{00000000-0005-0000-0000-00008B280000}"/>
    <cellStyle name="Normal 2 5 3 3 6" xfId="7281" xr:uid="{00000000-0005-0000-0000-00008C280000}"/>
    <cellStyle name="Normal 2 5 3 3 6 2" xfId="37607" xr:uid="{00000000-0005-0000-0000-00008D280000}"/>
    <cellStyle name="Normal 2 5 3 3 6 3" xfId="22383" xr:uid="{00000000-0005-0000-0000-00008E280000}"/>
    <cellStyle name="Normal 2 5 3 3 7" xfId="32595" xr:uid="{00000000-0005-0000-0000-00008F280000}"/>
    <cellStyle name="Normal 2 5 3 3 8" xfId="17370" xr:uid="{00000000-0005-0000-0000-000090280000}"/>
    <cellStyle name="Normal 2 5 3 4" xfId="2628" xr:uid="{00000000-0005-0000-0000-000091280000}"/>
    <cellStyle name="Normal 2 5 3 4 2" xfId="4318" xr:uid="{00000000-0005-0000-0000-000092280000}"/>
    <cellStyle name="Normal 2 5 3 4 2 2" xfId="14391" xr:uid="{00000000-0005-0000-0000-000093280000}"/>
    <cellStyle name="Normal 2 5 3 4 2 2 2" xfId="44713" xr:uid="{00000000-0005-0000-0000-000094280000}"/>
    <cellStyle name="Normal 2 5 3 4 2 2 3" xfId="29489" xr:uid="{00000000-0005-0000-0000-000095280000}"/>
    <cellStyle name="Normal 2 5 3 4 2 3" xfId="9371" xr:uid="{00000000-0005-0000-0000-000096280000}"/>
    <cellStyle name="Normal 2 5 3 4 2 3 2" xfId="39696" xr:uid="{00000000-0005-0000-0000-000097280000}"/>
    <cellStyle name="Normal 2 5 3 4 2 3 3" xfId="24472" xr:uid="{00000000-0005-0000-0000-000098280000}"/>
    <cellStyle name="Normal 2 5 3 4 2 4" xfId="34683" xr:uid="{00000000-0005-0000-0000-000099280000}"/>
    <cellStyle name="Normal 2 5 3 4 2 5" xfId="19459" xr:uid="{00000000-0005-0000-0000-00009A280000}"/>
    <cellStyle name="Normal 2 5 3 4 3" xfId="6010" xr:uid="{00000000-0005-0000-0000-00009B280000}"/>
    <cellStyle name="Normal 2 5 3 4 3 2" xfId="16062" xr:uid="{00000000-0005-0000-0000-00009C280000}"/>
    <cellStyle name="Normal 2 5 3 4 3 2 2" xfId="46384" xr:uid="{00000000-0005-0000-0000-00009D280000}"/>
    <cellStyle name="Normal 2 5 3 4 3 2 3" xfId="31160" xr:uid="{00000000-0005-0000-0000-00009E280000}"/>
    <cellStyle name="Normal 2 5 3 4 3 3" xfId="11042" xr:uid="{00000000-0005-0000-0000-00009F280000}"/>
    <cellStyle name="Normal 2 5 3 4 3 3 2" xfId="41367" xr:uid="{00000000-0005-0000-0000-0000A0280000}"/>
    <cellStyle name="Normal 2 5 3 4 3 3 3" xfId="26143" xr:uid="{00000000-0005-0000-0000-0000A1280000}"/>
    <cellStyle name="Normal 2 5 3 4 3 4" xfId="36354" xr:uid="{00000000-0005-0000-0000-0000A2280000}"/>
    <cellStyle name="Normal 2 5 3 4 3 5" xfId="21130" xr:uid="{00000000-0005-0000-0000-0000A3280000}"/>
    <cellStyle name="Normal 2 5 3 4 4" xfId="12720" xr:uid="{00000000-0005-0000-0000-0000A4280000}"/>
    <cellStyle name="Normal 2 5 3 4 4 2" xfId="43042" xr:uid="{00000000-0005-0000-0000-0000A5280000}"/>
    <cellStyle name="Normal 2 5 3 4 4 3" xfId="27818" xr:uid="{00000000-0005-0000-0000-0000A6280000}"/>
    <cellStyle name="Normal 2 5 3 4 5" xfId="7699" xr:uid="{00000000-0005-0000-0000-0000A7280000}"/>
    <cellStyle name="Normal 2 5 3 4 5 2" xfId="38025" xr:uid="{00000000-0005-0000-0000-0000A8280000}"/>
    <cellStyle name="Normal 2 5 3 4 5 3" xfId="22801" xr:uid="{00000000-0005-0000-0000-0000A9280000}"/>
    <cellStyle name="Normal 2 5 3 4 6" xfId="33013" xr:uid="{00000000-0005-0000-0000-0000AA280000}"/>
    <cellStyle name="Normal 2 5 3 4 7" xfId="17788" xr:uid="{00000000-0005-0000-0000-0000AB280000}"/>
    <cellStyle name="Normal 2 5 3 5" xfId="3481" xr:uid="{00000000-0005-0000-0000-0000AC280000}"/>
    <cellStyle name="Normal 2 5 3 5 2" xfId="13555" xr:uid="{00000000-0005-0000-0000-0000AD280000}"/>
    <cellStyle name="Normal 2 5 3 5 2 2" xfId="43877" xr:uid="{00000000-0005-0000-0000-0000AE280000}"/>
    <cellStyle name="Normal 2 5 3 5 2 3" xfId="28653" xr:uid="{00000000-0005-0000-0000-0000AF280000}"/>
    <cellStyle name="Normal 2 5 3 5 3" xfId="8535" xr:uid="{00000000-0005-0000-0000-0000B0280000}"/>
    <cellStyle name="Normal 2 5 3 5 3 2" xfId="38860" xr:uid="{00000000-0005-0000-0000-0000B1280000}"/>
    <cellStyle name="Normal 2 5 3 5 3 3" xfId="23636" xr:uid="{00000000-0005-0000-0000-0000B2280000}"/>
    <cellStyle name="Normal 2 5 3 5 4" xfId="33847" xr:uid="{00000000-0005-0000-0000-0000B3280000}"/>
    <cellStyle name="Normal 2 5 3 5 5" xfId="18623" xr:uid="{00000000-0005-0000-0000-0000B4280000}"/>
    <cellStyle name="Normal 2 5 3 6" xfId="5174" xr:uid="{00000000-0005-0000-0000-0000B5280000}"/>
    <cellStyle name="Normal 2 5 3 6 2" xfId="15226" xr:uid="{00000000-0005-0000-0000-0000B6280000}"/>
    <cellStyle name="Normal 2 5 3 6 2 2" xfId="45548" xr:uid="{00000000-0005-0000-0000-0000B7280000}"/>
    <cellStyle name="Normal 2 5 3 6 2 3" xfId="30324" xr:uid="{00000000-0005-0000-0000-0000B8280000}"/>
    <cellStyle name="Normal 2 5 3 6 3" xfId="10206" xr:uid="{00000000-0005-0000-0000-0000B9280000}"/>
    <cellStyle name="Normal 2 5 3 6 3 2" xfId="40531" xr:uid="{00000000-0005-0000-0000-0000BA280000}"/>
    <cellStyle name="Normal 2 5 3 6 3 3" xfId="25307" xr:uid="{00000000-0005-0000-0000-0000BB280000}"/>
    <cellStyle name="Normal 2 5 3 6 4" xfId="35518" xr:uid="{00000000-0005-0000-0000-0000BC280000}"/>
    <cellStyle name="Normal 2 5 3 6 5" xfId="20294" xr:uid="{00000000-0005-0000-0000-0000BD280000}"/>
    <cellStyle name="Normal 2 5 3 7" xfId="11884" xr:uid="{00000000-0005-0000-0000-0000BE280000}"/>
    <cellStyle name="Normal 2 5 3 7 2" xfId="42206" xr:uid="{00000000-0005-0000-0000-0000BF280000}"/>
    <cellStyle name="Normal 2 5 3 7 3" xfId="26982" xr:uid="{00000000-0005-0000-0000-0000C0280000}"/>
    <cellStyle name="Normal 2 5 3 8" xfId="6863" xr:uid="{00000000-0005-0000-0000-0000C1280000}"/>
    <cellStyle name="Normal 2 5 3 8 2" xfId="37189" xr:uid="{00000000-0005-0000-0000-0000C2280000}"/>
    <cellStyle name="Normal 2 5 3 8 3" xfId="21965" xr:uid="{00000000-0005-0000-0000-0000C3280000}"/>
    <cellStyle name="Normal 2 5 3 9" xfId="32178" xr:uid="{00000000-0005-0000-0000-0000C4280000}"/>
    <cellStyle name="Normal 2 5 4" xfId="1888" xr:uid="{00000000-0005-0000-0000-0000C5280000}"/>
    <cellStyle name="Normal 2 5 4 2" xfId="2311" xr:uid="{00000000-0005-0000-0000-0000C6280000}"/>
    <cellStyle name="Normal 2 5 4 2 2" xfId="3150" xr:uid="{00000000-0005-0000-0000-0000C7280000}"/>
    <cellStyle name="Normal 2 5 4 2 2 2" xfId="4840" xr:uid="{00000000-0005-0000-0000-0000C8280000}"/>
    <cellStyle name="Normal 2 5 4 2 2 2 2" xfId="14913" xr:uid="{00000000-0005-0000-0000-0000C9280000}"/>
    <cellStyle name="Normal 2 5 4 2 2 2 2 2" xfId="45235" xr:uid="{00000000-0005-0000-0000-0000CA280000}"/>
    <cellStyle name="Normal 2 5 4 2 2 2 2 3" xfId="30011" xr:uid="{00000000-0005-0000-0000-0000CB280000}"/>
    <cellStyle name="Normal 2 5 4 2 2 2 3" xfId="9893" xr:uid="{00000000-0005-0000-0000-0000CC280000}"/>
    <cellStyle name="Normal 2 5 4 2 2 2 3 2" xfId="40218" xr:uid="{00000000-0005-0000-0000-0000CD280000}"/>
    <cellStyle name="Normal 2 5 4 2 2 2 3 3" xfId="24994" xr:uid="{00000000-0005-0000-0000-0000CE280000}"/>
    <cellStyle name="Normal 2 5 4 2 2 2 4" xfId="35205" xr:uid="{00000000-0005-0000-0000-0000CF280000}"/>
    <cellStyle name="Normal 2 5 4 2 2 2 5" xfId="19981" xr:uid="{00000000-0005-0000-0000-0000D0280000}"/>
    <cellStyle name="Normal 2 5 4 2 2 3" xfId="6532" xr:uid="{00000000-0005-0000-0000-0000D1280000}"/>
    <cellStyle name="Normal 2 5 4 2 2 3 2" xfId="16584" xr:uid="{00000000-0005-0000-0000-0000D2280000}"/>
    <cellStyle name="Normal 2 5 4 2 2 3 2 2" xfId="46906" xr:uid="{00000000-0005-0000-0000-0000D3280000}"/>
    <cellStyle name="Normal 2 5 4 2 2 3 2 3" xfId="31682" xr:uid="{00000000-0005-0000-0000-0000D4280000}"/>
    <cellStyle name="Normal 2 5 4 2 2 3 3" xfId="11564" xr:uid="{00000000-0005-0000-0000-0000D5280000}"/>
    <cellStyle name="Normal 2 5 4 2 2 3 3 2" xfId="41889" xr:uid="{00000000-0005-0000-0000-0000D6280000}"/>
    <cellStyle name="Normal 2 5 4 2 2 3 3 3" xfId="26665" xr:uid="{00000000-0005-0000-0000-0000D7280000}"/>
    <cellStyle name="Normal 2 5 4 2 2 3 4" xfId="36876" xr:uid="{00000000-0005-0000-0000-0000D8280000}"/>
    <cellStyle name="Normal 2 5 4 2 2 3 5" xfId="21652" xr:uid="{00000000-0005-0000-0000-0000D9280000}"/>
    <cellStyle name="Normal 2 5 4 2 2 4" xfId="13242" xr:uid="{00000000-0005-0000-0000-0000DA280000}"/>
    <cellStyle name="Normal 2 5 4 2 2 4 2" xfId="43564" xr:uid="{00000000-0005-0000-0000-0000DB280000}"/>
    <cellStyle name="Normal 2 5 4 2 2 4 3" xfId="28340" xr:uid="{00000000-0005-0000-0000-0000DC280000}"/>
    <cellStyle name="Normal 2 5 4 2 2 5" xfId="8221" xr:uid="{00000000-0005-0000-0000-0000DD280000}"/>
    <cellStyle name="Normal 2 5 4 2 2 5 2" xfId="38547" xr:uid="{00000000-0005-0000-0000-0000DE280000}"/>
    <cellStyle name="Normal 2 5 4 2 2 5 3" xfId="23323" xr:uid="{00000000-0005-0000-0000-0000DF280000}"/>
    <cellStyle name="Normal 2 5 4 2 2 6" xfId="33535" xr:uid="{00000000-0005-0000-0000-0000E0280000}"/>
    <cellStyle name="Normal 2 5 4 2 2 7" xfId="18310" xr:uid="{00000000-0005-0000-0000-0000E1280000}"/>
    <cellStyle name="Normal 2 5 4 2 3" xfId="4003" xr:uid="{00000000-0005-0000-0000-0000E2280000}"/>
    <cellStyle name="Normal 2 5 4 2 3 2" xfId="14077" xr:uid="{00000000-0005-0000-0000-0000E3280000}"/>
    <cellStyle name="Normal 2 5 4 2 3 2 2" xfId="44399" xr:uid="{00000000-0005-0000-0000-0000E4280000}"/>
    <cellStyle name="Normal 2 5 4 2 3 2 3" xfId="29175" xr:uid="{00000000-0005-0000-0000-0000E5280000}"/>
    <cellStyle name="Normal 2 5 4 2 3 3" xfId="9057" xr:uid="{00000000-0005-0000-0000-0000E6280000}"/>
    <cellStyle name="Normal 2 5 4 2 3 3 2" xfId="39382" xr:uid="{00000000-0005-0000-0000-0000E7280000}"/>
    <cellStyle name="Normal 2 5 4 2 3 3 3" xfId="24158" xr:uid="{00000000-0005-0000-0000-0000E8280000}"/>
    <cellStyle name="Normal 2 5 4 2 3 4" xfId="34369" xr:uid="{00000000-0005-0000-0000-0000E9280000}"/>
    <cellStyle name="Normal 2 5 4 2 3 5" xfId="19145" xr:uid="{00000000-0005-0000-0000-0000EA280000}"/>
    <cellStyle name="Normal 2 5 4 2 4" xfId="5696" xr:uid="{00000000-0005-0000-0000-0000EB280000}"/>
    <cellStyle name="Normal 2 5 4 2 4 2" xfId="15748" xr:uid="{00000000-0005-0000-0000-0000EC280000}"/>
    <cellStyle name="Normal 2 5 4 2 4 2 2" xfId="46070" xr:uid="{00000000-0005-0000-0000-0000ED280000}"/>
    <cellStyle name="Normal 2 5 4 2 4 2 3" xfId="30846" xr:uid="{00000000-0005-0000-0000-0000EE280000}"/>
    <cellStyle name="Normal 2 5 4 2 4 3" xfId="10728" xr:uid="{00000000-0005-0000-0000-0000EF280000}"/>
    <cellStyle name="Normal 2 5 4 2 4 3 2" xfId="41053" xr:uid="{00000000-0005-0000-0000-0000F0280000}"/>
    <cellStyle name="Normal 2 5 4 2 4 3 3" xfId="25829" xr:uid="{00000000-0005-0000-0000-0000F1280000}"/>
    <cellStyle name="Normal 2 5 4 2 4 4" xfId="36040" xr:uid="{00000000-0005-0000-0000-0000F2280000}"/>
    <cellStyle name="Normal 2 5 4 2 4 5" xfId="20816" xr:uid="{00000000-0005-0000-0000-0000F3280000}"/>
    <cellStyle name="Normal 2 5 4 2 5" xfId="12406" xr:uid="{00000000-0005-0000-0000-0000F4280000}"/>
    <cellStyle name="Normal 2 5 4 2 5 2" xfId="42728" xr:uid="{00000000-0005-0000-0000-0000F5280000}"/>
    <cellStyle name="Normal 2 5 4 2 5 3" xfId="27504" xr:uid="{00000000-0005-0000-0000-0000F6280000}"/>
    <cellStyle name="Normal 2 5 4 2 6" xfId="7385" xr:uid="{00000000-0005-0000-0000-0000F7280000}"/>
    <cellStyle name="Normal 2 5 4 2 6 2" xfId="37711" xr:uid="{00000000-0005-0000-0000-0000F8280000}"/>
    <cellStyle name="Normal 2 5 4 2 6 3" xfId="22487" xr:uid="{00000000-0005-0000-0000-0000F9280000}"/>
    <cellStyle name="Normal 2 5 4 2 7" xfId="32699" xr:uid="{00000000-0005-0000-0000-0000FA280000}"/>
    <cellStyle name="Normal 2 5 4 2 8" xfId="17474" xr:uid="{00000000-0005-0000-0000-0000FB280000}"/>
    <cellStyle name="Normal 2 5 4 3" xfId="2732" xr:uid="{00000000-0005-0000-0000-0000FC280000}"/>
    <cellStyle name="Normal 2 5 4 3 2" xfId="4422" xr:uid="{00000000-0005-0000-0000-0000FD280000}"/>
    <cellStyle name="Normal 2 5 4 3 2 2" xfId="14495" xr:uid="{00000000-0005-0000-0000-0000FE280000}"/>
    <cellStyle name="Normal 2 5 4 3 2 2 2" xfId="44817" xr:uid="{00000000-0005-0000-0000-0000FF280000}"/>
    <cellStyle name="Normal 2 5 4 3 2 2 3" xfId="29593" xr:uid="{00000000-0005-0000-0000-000000290000}"/>
    <cellStyle name="Normal 2 5 4 3 2 3" xfId="9475" xr:uid="{00000000-0005-0000-0000-000001290000}"/>
    <cellStyle name="Normal 2 5 4 3 2 3 2" xfId="39800" xr:uid="{00000000-0005-0000-0000-000002290000}"/>
    <cellStyle name="Normal 2 5 4 3 2 3 3" xfId="24576" xr:uid="{00000000-0005-0000-0000-000003290000}"/>
    <cellStyle name="Normal 2 5 4 3 2 4" xfId="34787" xr:uid="{00000000-0005-0000-0000-000004290000}"/>
    <cellStyle name="Normal 2 5 4 3 2 5" xfId="19563" xr:uid="{00000000-0005-0000-0000-000005290000}"/>
    <cellStyle name="Normal 2 5 4 3 3" xfId="6114" xr:uid="{00000000-0005-0000-0000-000006290000}"/>
    <cellStyle name="Normal 2 5 4 3 3 2" xfId="16166" xr:uid="{00000000-0005-0000-0000-000007290000}"/>
    <cellStyle name="Normal 2 5 4 3 3 2 2" xfId="46488" xr:uid="{00000000-0005-0000-0000-000008290000}"/>
    <cellStyle name="Normal 2 5 4 3 3 2 3" xfId="31264" xr:uid="{00000000-0005-0000-0000-000009290000}"/>
    <cellStyle name="Normal 2 5 4 3 3 3" xfId="11146" xr:uid="{00000000-0005-0000-0000-00000A290000}"/>
    <cellStyle name="Normal 2 5 4 3 3 3 2" xfId="41471" xr:uid="{00000000-0005-0000-0000-00000B290000}"/>
    <cellStyle name="Normal 2 5 4 3 3 3 3" xfId="26247" xr:uid="{00000000-0005-0000-0000-00000C290000}"/>
    <cellStyle name="Normal 2 5 4 3 3 4" xfId="36458" xr:uid="{00000000-0005-0000-0000-00000D290000}"/>
    <cellStyle name="Normal 2 5 4 3 3 5" xfId="21234" xr:uid="{00000000-0005-0000-0000-00000E290000}"/>
    <cellStyle name="Normal 2 5 4 3 4" xfId="12824" xr:uid="{00000000-0005-0000-0000-00000F290000}"/>
    <cellStyle name="Normal 2 5 4 3 4 2" xfId="43146" xr:uid="{00000000-0005-0000-0000-000010290000}"/>
    <cellStyle name="Normal 2 5 4 3 4 3" xfId="27922" xr:uid="{00000000-0005-0000-0000-000011290000}"/>
    <cellStyle name="Normal 2 5 4 3 5" xfId="7803" xr:uid="{00000000-0005-0000-0000-000012290000}"/>
    <cellStyle name="Normal 2 5 4 3 5 2" xfId="38129" xr:uid="{00000000-0005-0000-0000-000013290000}"/>
    <cellStyle name="Normal 2 5 4 3 5 3" xfId="22905" xr:uid="{00000000-0005-0000-0000-000014290000}"/>
    <cellStyle name="Normal 2 5 4 3 6" xfId="33117" xr:uid="{00000000-0005-0000-0000-000015290000}"/>
    <cellStyle name="Normal 2 5 4 3 7" xfId="17892" xr:uid="{00000000-0005-0000-0000-000016290000}"/>
    <cellStyle name="Normal 2 5 4 4" xfId="3585" xr:uid="{00000000-0005-0000-0000-000017290000}"/>
    <cellStyle name="Normal 2 5 4 4 2" xfId="13659" xr:uid="{00000000-0005-0000-0000-000018290000}"/>
    <cellStyle name="Normal 2 5 4 4 2 2" xfId="43981" xr:uid="{00000000-0005-0000-0000-000019290000}"/>
    <cellStyle name="Normal 2 5 4 4 2 3" xfId="28757" xr:uid="{00000000-0005-0000-0000-00001A290000}"/>
    <cellStyle name="Normal 2 5 4 4 3" xfId="8639" xr:uid="{00000000-0005-0000-0000-00001B290000}"/>
    <cellStyle name="Normal 2 5 4 4 3 2" xfId="38964" xr:uid="{00000000-0005-0000-0000-00001C290000}"/>
    <cellStyle name="Normal 2 5 4 4 3 3" xfId="23740" xr:uid="{00000000-0005-0000-0000-00001D290000}"/>
    <cellStyle name="Normal 2 5 4 4 4" xfId="33951" xr:uid="{00000000-0005-0000-0000-00001E290000}"/>
    <cellStyle name="Normal 2 5 4 4 5" xfId="18727" xr:uid="{00000000-0005-0000-0000-00001F290000}"/>
    <cellStyle name="Normal 2 5 4 5" xfId="5278" xr:uid="{00000000-0005-0000-0000-000020290000}"/>
    <cellStyle name="Normal 2 5 4 5 2" xfId="15330" xr:uid="{00000000-0005-0000-0000-000021290000}"/>
    <cellStyle name="Normal 2 5 4 5 2 2" xfId="45652" xr:uid="{00000000-0005-0000-0000-000022290000}"/>
    <cellStyle name="Normal 2 5 4 5 2 3" xfId="30428" xr:uid="{00000000-0005-0000-0000-000023290000}"/>
    <cellStyle name="Normal 2 5 4 5 3" xfId="10310" xr:uid="{00000000-0005-0000-0000-000024290000}"/>
    <cellStyle name="Normal 2 5 4 5 3 2" xfId="40635" xr:uid="{00000000-0005-0000-0000-000025290000}"/>
    <cellStyle name="Normal 2 5 4 5 3 3" xfId="25411" xr:uid="{00000000-0005-0000-0000-000026290000}"/>
    <cellStyle name="Normal 2 5 4 5 4" xfId="35622" xr:uid="{00000000-0005-0000-0000-000027290000}"/>
    <cellStyle name="Normal 2 5 4 5 5" xfId="20398" xr:uid="{00000000-0005-0000-0000-000028290000}"/>
    <cellStyle name="Normal 2 5 4 6" xfId="11988" xr:uid="{00000000-0005-0000-0000-000029290000}"/>
    <cellStyle name="Normal 2 5 4 6 2" xfId="42310" xr:uid="{00000000-0005-0000-0000-00002A290000}"/>
    <cellStyle name="Normal 2 5 4 6 3" xfId="27086" xr:uid="{00000000-0005-0000-0000-00002B290000}"/>
    <cellStyle name="Normal 2 5 4 7" xfId="6967" xr:uid="{00000000-0005-0000-0000-00002C290000}"/>
    <cellStyle name="Normal 2 5 4 7 2" xfId="37293" xr:uid="{00000000-0005-0000-0000-00002D290000}"/>
    <cellStyle name="Normal 2 5 4 7 3" xfId="22069" xr:uid="{00000000-0005-0000-0000-00002E290000}"/>
    <cellStyle name="Normal 2 5 4 8" xfId="32281" xr:uid="{00000000-0005-0000-0000-00002F290000}"/>
    <cellStyle name="Normal 2 5 4 9" xfId="17056" xr:uid="{00000000-0005-0000-0000-000030290000}"/>
    <cellStyle name="Normal 2 5 5" xfId="2101" xr:uid="{00000000-0005-0000-0000-000031290000}"/>
    <cellStyle name="Normal 2 5 5 2" xfId="2942" xr:uid="{00000000-0005-0000-0000-000032290000}"/>
    <cellStyle name="Normal 2 5 5 2 2" xfId="4632" xr:uid="{00000000-0005-0000-0000-000033290000}"/>
    <cellStyle name="Normal 2 5 5 2 2 2" xfId="14705" xr:uid="{00000000-0005-0000-0000-000034290000}"/>
    <cellStyle name="Normal 2 5 5 2 2 2 2" xfId="45027" xr:uid="{00000000-0005-0000-0000-000035290000}"/>
    <cellStyle name="Normal 2 5 5 2 2 2 3" xfId="29803" xr:uid="{00000000-0005-0000-0000-000036290000}"/>
    <cellStyle name="Normal 2 5 5 2 2 3" xfId="9685" xr:uid="{00000000-0005-0000-0000-000037290000}"/>
    <cellStyle name="Normal 2 5 5 2 2 3 2" xfId="40010" xr:uid="{00000000-0005-0000-0000-000038290000}"/>
    <cellStyle name="Normal 2 5 5 2 2 3 3" xfId="24786" xr:uid="{00000000-0005-0000-0000-000039290000}"/>
    <cellStyle name="Normal 2 5 5 2 2 4" xfId="34997" xr:uid="{00000000-0005-0000-0000-00003A290000}"/>
    <cellStyle name="Normal 2 5 5 2 2 5" xfId="19773" xr:uid="{00000000-0005-0000-0000-00003B290000}"/>
    <cellStyle name="Normal 2 5 5 2 3" xfId="6324" xr:uid="{00000000-0005-0000-0000-00003C290000}"/>
    <cellStyle name="Normal 2 5 5 2 3 2" xfId="16376" xr:uid="{00000000-0005-0000-0000-00003D290000}"/>
    <cellStyle name="Normal 2 5 5 2 3 2 2" xfId="46698" xr:uid="{00000000-0005-0000-0000-00003E290000}"/>
    <cellStyle name="Normal 2 5 5 2 3 2 3" xfId="31474" xr:uid="{00000000-0005-0000-0000-00003F290000}"/>
    <cellStyle name="Normal 2 5 5 2 3 3" xfId="11356" xr:uid="{00000000-0005-0000-0000-000040290000}"/>
    <cellStyle name="Normal 2 5 5 2 3 3 2" xfId="41681" xr:uid="{00000000-0005-0000-0000-000041290000}"/>
    <cellStyle name="Normal 2 5 5 2 3 3 3" xfId="26457" xr:uid="{00000000-0005-0000-0000-000042290000}"/>
    <cellStyle name="Normal 2 5 5 2 3 4" xfId="36668" xr:uid="{00000000-0005-0000-0000-000043290000}"/>
    <cellStyle name="Normal 2 5 5 2 3 5" xfId="21444" xr:uid="{00000000-0005-0000-0000-000044290000}"/>
    <cellStyle name="Normal 2 5 5 2 4" xfId="13034" xr:uid="{00000000-0005-0000-0000-000045290000}"/>
    <cellStyle name="Normal 2 5 5 2 4 2" xfId="43356" xr:uid="{00000000-0005-0000-0000-000046290000}"/>
    <cellStyle name="Normal 2 5 5 2 4 3" xfId="28132" xr:uid="{00000000-0005-0000-0000-000047290000}"/>
    <cellStyle name="Normal 2 5 5 2 5" xfId="8013" xr:uid="{00000000-0005-0000-0000-000048290000}"/>
    <cellStyle name="Normal 2 5 5 2 5 2" xfId="38339" xr:uid="{00000000-0005-0000-0000-000049290000}"/>
    <cellStyle name="Normal 2 5 5 2 5 3" xfId="23115" xr:uid="{00000000-0005-0000-0000-00004A290000}"/>
    <cellStyle name="Normal 2 5 5 2 6" xfId="33327" xr:uid="{00000000-0005-0000-0000-00004B290000}"/>
    <cellStyle name="Normal 2 5 5 2 7" xfId="18102" xr:uid="{00000000-0005-0000-0000-00004C290000}"/>
    <cellStyle name="Normal 2 5 5 3" xfId="3795" xr:uid="{00000000-0005-0000-0000-00004D290000}"/>
    <cellStyle name="Normal 2 5 5 3 2" xfId="13869" xr:uid="{00000000-0005-0000-0000-00004E290000}"/>
    <cellStyle name="Normal 2 5 5 3 2 2" xfId="44191" xr:uid="{00000000-0005-0000-0000-00004F290000}"/>
    <cellStyle name="Normal 2 5 5 3 2 3" xfId="28967" xr:uid="{00000000-0005-0000-0000-000050290000}"/>
    <cellStyle name="Normal 2 5 5 3 3" xfId="8849" xr:uid="{00000000-0005-0000-0000-000051290000}"/>
    <cellStyle name="Normal 2 5 5 3 3 2" xfId="39174" xr:uid="{00000000-0005-0000-0000-000052290000}"/>
    <cellStyle name="Normal 2 5 5 3 3 3" xfId="23950" xr:uid="{00000000-0005-0000-0000-000053290000}"/>
    <cellStyle name="Normal 2 5 5 3 4" xfId="34161" xr:uid="{00000000-0005-0000-0000-000054290000}"/>
    <cellStyle name="Normal 2 5 5 3 5" xfId="18937" xr:uid="{00000000-0005-0000-0000-000055290000}"/>
    <cellStyle name="Normal 2 5 5 4" xfId="5488" xr:uid="{00000000-0005-0000-0000-000056290000}"/>
    <cellStyle name="Normal 2 5 5 4 2" xfId="15540" xr:uid="{00000000-0005-0000-0000-000057290000}"/>
    <cellStyle name="Normal 2 5 5 4 2 2" xfId="45862" xr:uid="{00000000-0005-0000-0000-000058290000}"/>
    <cellStyle name="Normal 2 5 5 4 2 3" xfId="30638" xr:uid="{00000000-0005-0000-0000-000059290000}"/>
    <cellStyle name="Normal 2 5 5 4 3" xfId="10520" xr:uid="{00000000-0005-0000-0000-00005A290000}"/>
    <cellStyle name="Normal 2 5 5 4 3 2" xfId="40845" xr:uid="{00000000-0005-0000-0000-00005B290000}"/>
    <cellStyle name="Normal 2 5 5 4 3 3" xfId="25621" xr:uid="{00000000-0005-0000-0000-00005C290000}"/>
    <cellStyle name="Normal 2 5 5 4 4" xfId="35832" xr:uid="{00000000-0005-0000-0000-00005D290000}"/>
    <cellStyle name="Normal 2 5 5 4 5" xfId="20608" xr:uid="{00000000-0005-0000-0000-00005E290000}"/>
    <cellStyle name="Normal 2 5 5 5" xfId="12198" xr:uid="{00000000-0005-0000-0000-00005F290000}"/>
    <cellStyle name="Normal 2 5 5 5 2" xfId="42520" xr:uid="{00000000-0005-0000-0000-000060290000}"/>
    <cellStyle name="Normal 2 5 5 5 3" xfId="27296" xr:uid="{00000000-0005-0000-0000-000061290000}"/>
    <cellStyle name="Normal 2 5 5 6" xfId="7177" xr:uid="{00000000-0005-0000-0000-000062290000}"/>
    <cellStyle name="Normal 2 5 5 6 2" xfId="37503" xr:uid="{00000000-0005-0000-0000-000063290000}"/>
    <cellStyle name="Normal 2 5 5 6 3" xfId="22279" xr:uid="{00000000-0005-0000-0000-000064290000}"/>
    <cellStyle name="Normal 2 5 5 7" xfId="32491" xr:uid="{00000000-0005-0000-0000-000065290000}"/>
    <cellStyle name="Normal 2 5 5 8" xfId="17266" xr:uid="{00000000-0005-0000-0000-000066290000}"/>
    <cellStyle name="Normal 2 5 6" xfId="2522" xr:uid="{00000000-0005-0000-0000-000067290000}"/>
    <cellStyle name="Normal 2 5 6 2" xfId="4214" xr:uid="{00000000-0005-0000-0000-000068290000}"/>
    <cellStyle name="Normal 2 5 6 2 2" xfId="14287" xr:uid="{00000000-0005-0000-0000-000069290000}"/>
    <cellStyle name="Normal 2 5 6 2 2 2" xfId="44609" xr:uid="{00000000-0005-0000-0000-00006A290000}"/>
    <cellStyle name="Normal 2 5 6 2 2 3" xfId="29385" xr:uid="{00000000-0005-0000-0000-00006B290000}"/>
    <cellStyle name="Normal 2 5 6 2 3" xfId="9267" xr:uid="{00000000-0005-0000-0000-00006C290000}"/>
    <cellStyle name="Normal 2 5 6 2 3 2" xfId="39592" xr:uid="{00000000-0005-0000-0000-00006D290000}"/>
    <cellStyle name="Normal 2 5 6 2 3 3" xfId="24368" xr:uid="{00000000-0005-0000-0000-00006E290000}"/>
    <cellStyle name="Normal 2 5 6 2 4" xfId="34579" xr:uid="{00000000-0005-0000-0000-00006F290000}"/>
    <cellStyle name="Normal 2 5 6 2 5" xfId="19355" xr:uid="{00000000-0005-0000-0000-000070290000}"/>
    <cellStyle name="Normal 2 5 6 3" xfId="5906" xr:uid="{00000000-0005-0000-0000-000071290000}"/>
    <cellStyle name="Normal 2 5 6 3 2" xfId="15958" xr:uid="{00000000-0005-0000-0000-000072290000}"/>
    <cellStyle name="Normal 2 5 6 3 2 2" xfId="46280" xr:uid="{00000000-0005-0000-0000-000073290000}"/>
    <cellStyle name="Normal 2 5 6 3 2 3" xfId="31056" xr:uid="{00000000-0005-0000-0000-000074290000}"/>
    <cellStyle name="Normal 2 5 6 3 3" xfId="10938" xr:uid="{00000000-0005-0000-0000-000075290000}"/>
    <cellStyle name="Normal 2 5 6 3 3 2" xfId="41263" xr:uid="{00000000-0005-0000-0000-000076290000}"/>
    <cellStyle name="Normal 2 5 6 3 3 3" xfId="26039" xr:uid="{00000000-0005-0000-0000-000077290000}"/>
    <cellStyle name="Normal 2 5 6 3 4" xfId="36250" xr:uid="{00000000-0005-0000-0000-000078290000}"/>
    <cellStyle name="Normal 2 5 6 3 5" xfId="21026" xr:uid="{00000000-0005-0000-0000-000079290000}"/>
    <cellStyle name="Normal 2 5 6 4" xfId="12616" xr:uid="{00000000-0005-0000-0000-00007A290000}"/>
    <cellStyle name="Normal 2 5 6 4 2" xfId="42938" xr:uid="{00000000-0005-0000-0000-00007B290000}"/>
    <cellStyle name="Normal 2 5 6 4 3" xfId="27714" xr:uid="{00000000-0005-0000-0000-00007C290000}"/>
    <cellStyle name="Normal 2 5 6 5" xfId="7595" xr:uid="{00000000-0005-0000-0000-00007D290000}"/>
    <cellStyle name="Normal 2 5 6 5 2" xfId="37921" xr:uid="{00000000-0005-0000-0000-00007E290000}"/>
    <cellStyle name="Normal 2 5 6 5 3" xfId="22697" xr:uid="{00000000-0005-0000-0000-00007F290000}"/>
    <cellStyle name="Normal 2 5 6 6" xfId="32909" xr:uid="{00000000-0005-0000-0000-000080290000}"/>
    <cellStyle name="Normal 2 5 6 7" xfId="17684" xr:uid="{00000000-0005-0000-0000-000081290000}"/>
    <cellStyle name="Normal 2 5 7" xfId="3373" xr:uid="{00000000-0005-0000-0000-000082290000}"/>
    <cellStyle name="Normal 2 5 7 2" xfId="13451" xr:uid="{00000000-0005-0000-0000-000083290000}"/>
    <cellStyle name="Normal 2 5 7 2 2" xfId="43773" xr:uid="{00000000-0005-0000-0000-000084290000}"/>
    <cellStyle name="Normal 2 5 7 2 3" xfId="28549" xr:uid="{00000000-0005-0000-0000-000085290000}"/>
    <cellStyle name="Normal 2 5 7 3" xfId="8431" xr:uid="{00000000-0005-0000-0000-000086290000}"/>
    <cellStyle name="Normal 2 5 7 3 2" xfId="38756" xr:uid="{00000000-0005-0000-0000-000087290000}"/>
    <cellStyle name="Normal 2 5 7 3 3" xfId="23532" xr:uid="{00000000-0005-0000-0000-000088290000}"/>
    <cellStyle name="Normal 2 5 7 4" xfId="33743" xr:uid="{00000000-0005-0000-0000-000089290000}"/>
    <cellStyle name="Normal 2 5 7 5" xfId="18519" xr:uid="{00000000-0005-0000-0000-00008A290000}"/>
    <cellStyle name="Normal 2 5 8" xfId="5067" xr:uid="{00000000-0005-0000-0000-00008B290000}"/>
    <cellStyle name="Normal 2 5 8 2" xfId="15122" xr:uid="{00000000-0005-0000-0000-00008C290000}"/>
    <cellStyle name="Normal 2 5 8 2 2" xfId="45444" xr:uid="{00000000-0005-0000-0000-00008D290000}"/>
    <cellStyle name="Normal 2 5 8 2 3" xfId="30220" xr:uid="{00000000-0005-0000-0000-00008E290000}"/>
    <cellStyle name="Normal 2 5 8 3" xfId="10102" xr:uid="{00000000-0005-0000-0000-00008F290000}"/>
    <cellStyle name="Normal 2 5 8 3 2" xfId="40427" xr:uid="{00000000-0005-0000-0000-000090290000}"/>
    <cellStyle name="Normal 2 5 8 3 3" xfId="25203" xr:uid="{00000000-0005-0000-0000-000091290000}"/>
    <cellStyle name="Normal 2 5 8 4" xfId="35414" xr:uid="{00000000-0005-0000-0000-000092290000}"/>
    <cellStyle name="Normal 2 5 8 5" xfId="20190" xr:uid="{00000000-0005-0000-0000-000093290000}"/>
    <cellStyle name="Normal 2 5 9" xfId="11778" xr:uid="{00000000-0005-0000-0000-000094290000}"/>
    <cellStyle name="Normal 2 5 9 2" xfId="42102" xr:uid="{00000000-0005-0000-0000-000095290000}"/>
    <cellStyle name="Normal 2 5 9 3" xfId="26878" xr:uid="{00000000-0005-0000-0000-000096290000}"/>
    <cellStyle name="Normal 2 6" xfId="31973" xr:uid="{00000000-0005-0000-0000-000097290000}"/>
    <cellStyle name="Normal 2 7" xfId="933" xr:uid="{00000000-0005-0000-0000-000098290000}"/>
    <cellStyle name="Normal 2 8" xfId="408" xr:uid="{00000000-0005-0000-0000-000099290000}"/>
    <cellStyle name="Normal 2 9" xfId="47340" xr:uid="{00000000-0005-0000-0000-00009A290000}"/>
    <cellStyle name="Normal 20" xfId="937" xr:uid="{00000000-0005-0000-0000-00009B290000}"/>
    <cellStyle name="Normal 21" xfId="938" xr:uid="{00000000-0005-0000-0000-00009C290000}"/>
    <cellStyle name="Normal 22" xfId="939" xr:uid="{00000000-0005-0000-0000-00009D290000}"/>
    <cellStyle name="Normal 23" xfId="940" xr:uid="{00000000-0005-0000-0000-00009E290000}"/>
    <cellStyle name="Normal 24" xfId="941" xr:uid="{00000000-0005-0000-0000-00009F290000}"/>
    <cellStyle name="Normal 25" xfId="942" xr:uid="{00000000-0005-0000-0000-0000A0290000}"/>
    <cellStyle name="Normal 26" xfId="943" xr:uid="{00000000-0005-0000-0000-0000A1290000}"/>
    <cellStyle name="Normal 26 2" xfId="944" xr:uid="{00000000-0005-0000-0000-0000A2290000}"/>
    <cellStyle name="Normal 26_Sheet2" xfId="1049" xr:uid="{00000000-0005-0000-0000-0000A3290000}"/>
    <cellStyle name="Normal 27" xfId="945" xr:uid="{00000000-0005-0000-0000-0000A4290000}"/>
    <cellStyle name="Normal 27 2" xfId="946" xr:uid="{00000000-0005-0000-0000-0000A5290000}"/>
    <cellStyle name="Normal 27_Sheet2" xfId="1048" xr:uid="{00000000-0005-0000-0000-0000A6290000}"/>
    <cellStyle name="Normal 28" xfId="947" xr:uid="{00000000-0005-0000-0000-0000A7290000}"/>
    <cellStyle name="Normal 28 2" xfId="948" xr:uid="{00000000-0005-0000-0000-0000A8290000}"/>
    <cellStyle name="Normal 28 3" xfId="1429" xr:uid="{00000000-0005-0000-0000-0000A9290000}"/>
    <cellStyle name="Normal 28 3 10" xfId="6758" xr:uid="{00000000-0005-0000-0000-0000AA290000}"/>
    <cellStyle name="Normal 28 3 10 2" xfId="37086" xr:uid="{00000000-0005-0000-0000-0000AB290000}"/>
    <cellStyle name="Normal 28 3 10 3" xfId="21862" xr:uid="{00000000-0005-0000-0000-0000AC290000}"/>
    <cellStyle name="Normal 28 3 11" xfId="32077" xr:uid="{00000000-0005-0000-0000-0000AD290000}"/>
    <cellStyle name="Normal 28 3 12" xfId="16847" xr:uid="{00000000-0005-0000-0000-0000AE290000}"/>
    <cellStyle name="Normal 28 3 2" xfId="1722" xr:uid="{00000000-0005-0000-0000-0000AF290000}"/>
    <cellStyle name="Normal 28 3 2 10" xfId="32129" xr:uid="{00000000-0005-0000-0000-0000B0290000}"/>
    <cellStyle name="Normal 28 3 2 11" xfId="16901" xr:uid="{00000000-0005-0000-0000-0000B1290000}"/>
    <cellStyle name="Normal 28 3 2 2" xfId="1830" xr:uid="{00000000-0005-0000-0000-0000B2290000}"/>
    <cellStyle name="Normal 28 3 2 2 10" xfId="17005" xr:uid="{00000000-0005-0000-0000-0000B3290000}"/>
    <cellStyle name="Normal 28 3 2 2 2" xfId="2047" xr:uid="{00000000-0005-0000-0000-0000B4290000}"/>
    <cellStyle name="Normal 28 3 2 2 2 2" xfId="2468" xr:uid="{00000000-0005-0000-0000-0000B5290000}"/>
    <cellStyle name="Normal 28 3 2 2 2 2 2" xfId="3307" xr:uid="{00000000-0005-0000-0000-0000B6290000}"/>
    <cellStyle name="Normal 28 3 2 2 2 2 2 2" xfId="4997" xr:uid="{00000000-0005-0000-0000-0000B7290000}"/>
    <cellStyle name="Normal 28 3 2 2 2 2 2 2 2" xfId="15070" xr:uid="{00000000-0005-0000-0000-0000B8290000}"/>
    <cellStyle name="Normal 28 3 2 2 2 2 2 2 2 2" xfId="45392" xr:uid="{00000000-0005-0000-0000-0000B9290000}"/>
    <cellStyle name="Normal 28 3 2 2 2 2 2 2 2 3" xfId="30168" xr:uid="{00000000-0005-0000-0000-0000BA290000}"/>
    <cellStyle name="Normal 28 3 2 2 2 2 2 2 3" xfId="10050" xr:uid="{00000000-0005-0000-0000-0000BB290000}"/>
    <cellStyle name="Normal 28 3 2 2 2 2 2 2 3 2" xfId="40375" xr:uid="{00000000-0005-0000-0000-0000BC290000}"/>
    <cellStyle name="Normal 28 3 2 2 2 2 2 2 3 3" xfId="25151" xr:uid="{00000000-0005-0000-0000-0000BD290000}"/>
    <cellStyle name="Normal 28 3 2 2 2 2 2 2 4" xfId="35362" xr:uid="{00000000-0005-0000-0000-0000BE290000}"/>
    <cellStyle name="Normal 28 3 2 2 2 2 2 2 5" xfId="20138" xr:uid="{00000000-0005-0000-0000-0000BF290000}"/>
    <cellStyle name="Normal 28 3 2 2 2 2 2 3" xfId="6689" xr:uid="{00000000-0005-0000-0000-0000C0290000}"/>
    <cellStyle name="Normal 28 3 2 2 2 2 2 3 2" xfId="16741" xr:uid="{00000000-0005-0000-0000-0000C1290000}"/>
    <cellStyle name="Normal 28 3 2 2 2 2 2 3 2 2" xfId="47063" xr:uid="{00000000-0005-0000-0000-0000C2290000}"/>
    <cellStyle name="Normal 28 3 2 2 2 2 2 3 2 3" xfId="31839" xr:uid="{00000000-0005-0000-0000-0000C3290000}"/>
    <cellStyle name="Normal 28 3 2 2 2 2 2 3 3" xfId="11721" xr:uid="{00000000-0005-0000-0000-0000C4290000}"/>
    <cellStyle name="Normal 28 3 2 2 2 2 2 3 3 2" xfId="42046" xr:uid="{00000000-0005-0000-0000-0000C5290000}"/>
    <cellStyle name="Normal 28 3 2 2 2 2 2 3 3 3" xfId="26822" xr:uid="{00000000-0005-0000-0000-0000C6290000}"/>
    <cellStyle name="Normal 28 3 2 2 2 2 2 3 4" xfId="37033" xr:uid="{00000000-0005-0000-0000-0000C7290000}"/>
    <cellStyle name="Normal 28 3 2 2 2 2 2 3 5" xfId="21809" xr:uid="{00000000-0005-0000-0000-0000C8290000}"/>
    <cellStyle name="Normal 28 3 2 2 2 2 2 4" xfId="13399" xr:uid="{00000000-0005-0000-0000-0000C9290000}"/>
    <cellStyle name="Normal 28 3 2 2 2 2 2 4 2" xfId="43721" xr:uid="{00000000-0005-0000-0000-0000CA290000}"/>
    <cellStyle name="Normal 28 3 2 2 2 2 2 4 3" xfId="28497" xr:uid="{00000000-0005-0000-0000-0000CB290000}"/>
    <cellStyle name="Normal 28 3 2 2 2 2 2 5" xfId="8378" xr:uid="{00000000-0005-0000-0000-0000CC290000}"/>
    <cellStyle name="Normal 28 3 2 2 2 2 2 5 2" xfId="38704" xr:uid="{00000000-0005-0000-0000-0000CD290000}"/>
    <cellStyle name="Normal 28 3 2 2 2 2 2 5 3" xfId="23480" xr:uid="{00000000-0005-0000-0000-0000CE290000}"/>
    <cellStyle name="Normal 28 3 2 2 2 2 2 6" xfId="33692" xr:uid="{00000000-0005-0000-0000-0000CF290000}"/>
    <cellStyle name="Normal 28 3 2 2 2 2 2 7" xfId="18467" xr:uid="{00000000-0005-0000-0000-0000D0290000}"/>
    <cellStyle name="Normal 28 3 2 2 2 2 3" xfId="4160" xr:uid="{00000000-0005-0000-0000-0000D1290000}"/>
    <cellStyle name="Normal 28 3 2 2 2 2 3 2" xfId="14234" xr:uid="{00000000-0005-0000-0000-0000D2290000}"/>
    <cellStyle name="Normal 28 3 2 2 2 2 3 2 2" xfId="44556" xr:uid="{00000000-0005-0000-0000-0000D3290000}"/>
    <cellStyle name="Normal 28 3 2 2 2 2 3 2 3" xfId="29332" xr:uid="{00000000-0005-0000-0000-0000D4290000}"/>
    <cellStyle name="Normal 28 3 2 2 2 2 3 3" xfId="9214" xr:uid="{00000000-0005-0000-0000-0000D5290000}"/>
    <cellStyle name="Normal 28 3 2 2 2 2 3 3 2" xfId="39539" xr:uid="{00000000-0005-0000-0000-0000D6290000}"/>
    <cellStyle name="Normal 28 3 2 2 2 2 3 3 3" xfId="24315" xr:uid="{00000000-0005-0000-0000-0000D7290000}"/>
    <cellStyle name="Normal 28 3 2 2 2 2 3 4" xfId="34526" xr:uid="{00000000-0005-0000-0000-0000D8290000}"/>
    <cellStyle name="Normal 28 3 2 2 2 2 3 5" xfId="19302" xr:uid="{00000000-0005-0000-0000-0000D9290000}"/>
    <cellStyle name="Normal 28 3 2 2 2 2 4" xfId="5853" xr:uid="{00000000-0005-0000-0000-0000DA290000}"/>
    <cellStyle name="Normal 28 3 2 2 2 2 4 2" xfId="15905" xr:uid="{00000000-0005-0000-0000-0000DB290000}"/>
    <cellStyle name="Normal 28 3 2 2 2 2 4 2 2" xfId="46227" xr:uid="{00000000-0005-0000-0000-0000DC290000}"/>
    <cellStyle name="Normal 28 3 2 2 2 2 4 2 3" xfId="31003" xr:uid="{00000000-0005-0000-0000-0000DD290000}"/>
    <cellStyle name="Normal 28 3 2 2 2 2 4 3" xfId="10885" xr:uid="{00000000-0005-0000-0000-0000DE290000}"/>
    <cellStyle name="Normal 28 3 2 2 2 2 4 3 2" xfId="41210" xr:uid="{00000000-0005-0000-0000-0000DF290000}"/>
    <cellStyle name="Normal 28 3 2 2 2 2 4 3 3" xfId="25986" xr:uid="{00000000-0005-0000-0000-0000E0290000}"/>
    <cellStyle name="Normal 28 3 2 2 2 2 4 4" xfId="36197" xr:uid="{00000000-0005-0000-0000-0000E1290000}"/>
    <cellStyle name="Normal 28 3 2 2 2 2 4 5" xfId="20973" xr:uid="{00000000-0005-0000-0000-0000E2290000}"/>
    <cellStyle name="Normal 28 3 2 2 2 2 5" xfId="12563" xr:uid="{00000000-0005-0000-0000-0000E3290000}"/>
    <cellStyle name="Normal 28 3 2 2 2 2 5 2" xfId="42885" xr:uid="{00000000-0005-0000-0000-0000E4290000}"/>
    <cellStyle name="Normal 28 3 2 2 2 2 5 3" xfId="27661" xr:uid="{00000000-0005-0000-0000-0000E5290000}"/>
    <cellStyle name="Normal 28 3 2 2 2 2 6" xfId="7542" xr:uid="{00000000-0005-0000-0000-0000E6290000}"/>
    <cellStyle name="Normal 28 3 2 2 2 2 6 2" xfId="37868" xr:uid="{00000000-0005-0000-0000-0000E7290000}"/>
    <cellStyle name="Normal 28 3 2 2 2 2 6 3" xfId="22644" xr:uid="{00000000-0005-0000-0000-0000E8290000}"/>
    <cellStyle name="Normal 28 3 2 2 2 2 7" xfId="32856" xr:uid="{00000000-0005-0000-0000-0000E9290000}"/>
    <cellStyle name="Normal 28 3 2 2 2 2 8" xfId="17631" xr:uid="{00000000-0005-0000-0000-0000EA290000}"/>
    <cellStyle name="Normal 28 3 2 2 2 3" xfId="2889" xr:uid="{00000000-0005-0000-0000-0000EB290000}"/>
    <cellStyle name="Normal 28 3 2 2 2 3 2" xfId="4579" xr:uid="{00000000-0005-0000-0000-0000EC290000}"/>
    <cellStyle name="Normal 28 3 2 2 2 3 2 2" xfId="14652" xr:uid="{00000000-0005-0000-0000-0000ED290000}"/>
    <cellStyle name="Normal 28 3 2 2 2 3 2 2 2" xfId="44974" xr:uid="{00000000-0005-0000-0000-0000EE290000}"/>
    <cellStyle name="Normal 28 3 2 2 2 3 2 2 3" xfId="29750" xr:uid="{00000000-0005-0000-0000-0000EF290000}"/>
    <cellStyle name="Normal 28 3 2 2 2 3 2 3" xfId="9632" xr:uid="{00000000-0005-0000-0000-0000F0290000}"/>
    <cellStyle name="Normal 28 3 2 2 2 3 2 3 2" xfId="39957" xr:uid="{00000000-0005-0000-0000-0000F1290000}"/>
    <cellStyle name="Normal 28 3 2 2 2 3 2 3 3" xfId="24733" xr:uid="{00000000-0005-0000-0000-0000F2290000}"/>
    <cellStyle name="Normal 28 3 2 2 2 3 2 4" xfId="34944" xr:uid="{00000000-0005-0000-0000-0000F3290000}"/>
    <cellStyle name="Normal 28 3 2 2 2 3 2 5" xfId="19720" xr:uid="{00000000-0005-0000-0000-0000F4290000}"/>
    <cellStyle name="Normal 28 3 2 2 2 3 3" xfId="6271" xr:uid="{00000000-0005-0000-0000-0000F5290000}"/>
    <cellStyle name="Normal 28 3 2 2 2 3 3 2" xfId="16323" xr:uid="{00000000-0005-0000-0000-0000F6290000}"/>
    <cellStyle name="Normal 28 3 2 2 2 3 3 2 2" xfId="46645" xr:uid="{00000000-0005-0000-0000-0000F7290000}"/>
    <cellStyle name="Normal 28 3 2 2 2 3 3 2 3" xfId="31421" xr:uid="{00000000-0005-0000-0000-0000F8290000}"/>
    <cellStyle name="Normal 28 3 2 2 2 3 3 3" xfId="11303" xr:uid="{00000000-0005-0000-0000-0000F9290000}"/>
    <cellStyle name="Normal 28 3 2 2 2 3 3 3 2" xfId="41628" xr:uid="{00000000-0005-0000-0000-0000FA290000}"/>
    <cellStyle name="Normal 28 3 2 2 2 3 3 3 3" xfId="26404" xr:uid="{00000000-0005-0000-0000-0000FB290000}"/>
    <cellStyle name="Normal 28 3 2 2 2 3 3 4" xfId="36615" xr:uid="{00000000-0005-0000-0000-0000FC290000}"/>
    <cellStyle name="Normal 28 3 2 2 2 3 3 5" xfId="21391" xr:uid="{00000000-0005-0000-0000-0000FD290000}"/>
    <cellStyle name="Normal 28 3 2 2 2 3 4" xfId="12981" xr:uid="{00000000-0005-0000-0000-0000FE290000}"/>
    <cellStyle name="Normal 28 3 2 2 2 3 4 2" xfId="43303" xr:uid="{00000000-0005-0000-0000-0000FF290000}"/>
    <cellStyle name="Normal 28 3 2 2 2 3 4 3" xfId="28079" xr:uid="{00000000-0005-0000-0000-0000002A0000}"/>
    <cellStyle name="Normal 28 3 2 2 2 3 5" xfId="7960" xr:uid="{00000000-0005-0000-0000-0000012A0000}"/>
    <cellStyle name="Normal 28 3 2 2 2 3 5 2" xfId="38286" xr:uid="{00000000-0005-0000-0000-0000022A0000}"/>
    <cellStyle name="Normal 28 3 2 2 2 3 5 3" xfId="23062" xr:uid="{00000000-0005-0000-0000-0000032A0000}"/>
    <cellStyle name="Normal 28 3 2 2 2 3 6" xfId="33274" xr:uid="{00000000-0005-0000-0000-0000042A0000}"/>
    <cellStyle name="Normal 28 3 2 2 2 3 7" xfId="18049" xr:uid="{00000000-0005-0000-0000-0000052A0000}"/>
    <cellStyle name="Normal 28 3 2 2 2 4" xfId="3742" xr:uid="{00000000-0005-0000-0000-0000062A0000}"/>
    <cellStyle name="Normal 28 3 2 2 2 4 2" xfId="13816" xr:uid="{00000000-0005-0000-0000-0000072A0000}"/>
    <cellStyle name="Normal 28 3 2 2 2 4 2 2" xfId="44138" xr:uid="{00000000-0005-0000-0000-0000082A0000}"/>
    <cellStyle name="Normal 28 3 2 2 2 4 2 3" xfId="28914" xr:uid="{00000000-0005-0000-0000-0000092A0000}"/>
    <cellStyle name="Normal 28 3 2 2 2 4 3" xfId="8796" xr:uid="{00000000-0005-0000-0000-00000A2A0000}"/>
    <cellStyle name="Normal 28 3 2 2 2 4 3 2" xfId="39121" xr:uid="{00000000-0005-0000-0000-00000B2A0000}"/>
    <cellStyle name="Normal 28 3 2 2 2 4 3 3" xfId="23897" xr:uid="{00000000-0005-0000-0000-00000C2A0000}"/>
    <cellStyle name="Normal 28 3 2 2 2 4 4" xfId="34108" xr:uid="{00000000-0005-0000-0000-00000D2A0000}"/>
    <cellStyle name="Normal 28 3 2 2 2 4 5" xfId="18884" xr:uid="{00000000-0005-0000-0000-00000E2A0000}"/>
    <cellStyle name="Normal 28 3 2 2 2 5" xfId="5435" xr:uid="{00000000-0005-0000-0000-00000F2A0000}"/>
    <cellStyle name="Normal 28 3 2 2 2 5 2" xfId="15487" xr:uid="{00000000-0005-0000-0000-0000102A0000}"/>
    <cellStyle name="Normal 28 3 2 2 2 5 2 2" xfId="45809" xr:uid="{00000000-0005-0000-0000-0000112A0000}"/>
    <cellStyle name="Normal 28 3 2 2 2 5 2 3" xfId="30585" xr:uid="{00000000-0005-0000-0000-0000122A0000}"/>
    <cellStyle name="Normal 28 3 2 2 2 5 3" xfId="10467" xr:uid="{00000000-0005-0000-0000-0000132A0000}"/>
    <cellStyle name="Normal 28 3 2 2 2 5 3 2" xfId="40792" xr:uid="{00000000-0005-0000-0000-0000142A0000}"/>
    <cellStyle name="Normal 28 3 2 2 2 5 3 3" xfId="25568" xr:uid="{00000000-0005-0000-0000-0000152A0000}"/>
    <cellStyle name="Normal 28 3 2 2 2 5 4" xfId="35779" xr:uid="{00000000-0005-0000-0000-0000162A0000}"/>
    <cellStyle name="Normal 28 3 2 2 2 5 5" xfId="20555" xr:uid="{00000000-0005-0000-0000-0000172A0000}"/>
    <cellStyle name="Normal 28 3 2 2 2 6" xfId="12145" xr:uid="{00000000-0005-0000-0000-0000182A0000}"/>
    <cellStyle name="Normal 28 3 2 2 2 6 2" xfId="42467" xr:uid="{00000000-0005-0000-0000-0000192A0000}"/>
    <cellStyle name="Normal 28 3 2 2 2 6 3" xfId="27243" xr:uid="{00000000-0005-0000-0000-00001A2A0000}"/>
    <cellStyle name="Normal 28 3 2 2 2 7" xfId="7124" xr:uid="{00000000-0005-0000-0000-00001B2A0000}"/>
    <cellStyle name="Normal 28 3 2 2 2 7 2" xfId="37450" xr:uid="{00000000-0005-0000-0000-00001C2A0000}"/>
    <cellStyle name="Normal 28 3 2 2 2 7 3" xfId="22226" xr:uid="{00000000-0005-0000-0000-00001D2A0000}"/>
    <cellStyle name="Normal 28 3 2 2 2 8" xfId="32438" xr:uid="{00000000-0005-0000-0000-00001E2A0000}"/>
    <cellStyle name="Normal 28 3 2 2 2 9" xfId="17213" xr:uid="{00000000-0005-0000-0000-00001F2A0000}"/>
    <cellStyle name="Normal 28 3 2 2 3" xfId="2260" xr:uid="{00000000-0005-0000-0000-0000202A0000}"/>
    <cellStyle name="Normal 28 3 2 2 3 2" xfId="3099" xr:uid="{00000000-0005-0000-0000-0000212A0000}"/>
    <cellStyle name="Normal 28 3 2 2 3 2 2" xfId="4789" xr:uid="{00000000-0005-0000-0000-0000222A0000}"/>
    <cellStyle name="Normal 28 3 2 2 3 2 2 2" xfId="14862" xr:uid="{00000000-0005-0000-0000-0000232A0000}"/>
    <cellStyle name="Normal 28 3 2 2 3 2 2 2 2" xfId="45184" xr:uid="{00000000-0005-0000-0000-0000242A0000}"/>
    <cellStyle name="Normal 28 3 2 2 3 2 2 2 3" xfId="29960" xr:uid="{00000000-0005-0000-0000-0000252A0000}"/>
    <cellStyle name="Normal 28 3 2 2 3 2 2 3" xfId="9842" xr:uid="{00000000-0005-0000-0000-0000262A0000}"/>
    <cellStyle name="Normal 28 3 2 2 3 2 2 3 2" xfId="40167" xr:uid="{00000000-0005-0000-0000-0000272A0000}"/>
    <cellStyle name="Normal 28 3 2 2 3 2 2 3 3" xfId="24943" xr:uid="{00000000-0005-0000-0000-0000282A0000}"/>
    <cellStyle name="Normal 28 3 2 2 3 2 2 4" xfId="35154" xr:uid="{00000000-0005-0000-0000-0000292A0000}"/>
    <cellStyle name="Normal 28 3 2 2 3 2 2 5" xfId="19930" xr:uid="{00000000-0005-0000-0000-00002A2A0000}"/>
    <cellStyle name="Normal 28 3 2 2 3 2 3" xfId="6481" xr:uid="{00000000-0005-0000-0000-00002B2A0000}"/>
    <cellStyle name="Normal 28 3 2 2 3 2 3 2" xfId="16533" xr:uid="{00000000-0005-0000-0000-00002C2A0000}"/>
    <cellStyle name="Normal 28 3 2 2 3 2 3 2 2" xfId="46855" xr:uid="{00000000-0005-0000-0000-00002D2A0000}"/>
    <cellStyle name="Normal 28 3 2 2 3 2 3 2 3" xfId="31631" xr:uid="{00000000-0005-0000-0000-00002E2A0000}"/>
    <cellStyle name="Normal 28 3 2 2 3 2 3 3" xfId="11513" xr:uid="{00000000-0005-0000-0000-00002F2A0000}"/>
    <cellStyle name="Normal 28 3 2 2 3 2 3 3 2" xfId="41838" xr:uid="{00000000-0005-0000-0000-0000302A0000}"/>
    <cellStyle name="Normal 28 3 2 2 3 2 3 3 3" xfId="26614" xr:uid="{00000000-0005-0000-0000-0000312A0000}"/>
    <cellStyle name="Normal 28 3 2 2 3 2 3 4" xfId="36825" xr:uid="{00000000-0005-0000-0000-0000322A0000}"/>
    <cellStyle name="Normal 28 3 2 2 3 2 3 5" xfId="21601" xr:uid="{00000000-0005-0000-0000-0000332A0000}"/>
    <cellStyle name="Normal 28 3 2 2 3 2 4" xfId="13191" xr:uid="{00000000-0005-0000-0000-0000342A0000}"/>
    <cellStyle name="Normal 28 3 2 2 3 2 4 2" xfId="43513" xr:uid="{00000000-0005-0000-0000-0000352A0000}"/>
    <cellStyle name="Normal 28 3 2 2 3 2 4 3" xfId="28289" xr:uid="{00000000-0005-0000-0000-0000362A0000}"/>
    <cellStyle name="Normal 28 3 2 2 3 2 5" xfId="8170" xr:uid="{00000000-0005-0000-0000-0000372A0000}"/>
    <cellStyle name="Normal 28 3 2 2 3 2 5 2" xfId="38496" xr:uid="{00000000-0005-0000-0000-0000382A0000}"/>
    <cellStyle name="Normal 28 3 2 2 3 2 5 3" xfId="23272" xr:uid="{00000000-0005-0000-0000-0000392A0000}"/>
    <cellStyle name="Normal 28 3 2 2 3 2 6" xfId="33484" xr:uid="{00000000-0005-0000-0000-00003A2A0000}"/>
    <cellStyle name="Normal 28 3 2 2 3 2 7" xfId="18259" xr:uid="{00000000-0005-0000-0000-00003B2A0000}"/>
    <cellStyle name="Normal 28 3 2 2 3 3" xfId="3952" xr:uid="{00000000-0005-0000-0000-00003C2A0000}"/>
    <cellStyle name="Normal 28 3 2 2 3 3 2" xfId="14026" xr:uid="{00000000-0005-0000-0000-00003D2A0000}"/>
    <cellStyle name="Normal 28 3 2 2 3 3 2 2" xfId="44348" xr:uid="{00000000-0005-0000-0000-00003E2A0000}"/>
    <cellStyle name="Normal 28 3 2 2 3 3 2 3" xfId="29124" xr:uid="{00000000-0005-0000-0000-00003F2A0000}"/>
    <cellStyle name="Normal 28 3 2 2 3 3 3" xfId="9006" xr:uid="{00000000-0005-0000-0000-0000402A0000}"/>
    <cellStyle name="Normal 28 3 2 2 3 3 3 2" xfId="39331" xr:uid="{00000000-0005-0000-0000-0000412A0000}"/>
    <cellStyle name="Normal 28 3 2 2 3 3 3 3" xfId="24107" xr:uid="{00000000-0005-0000-0000-0000422A0000}"/>
    <cellStyle name="Normal 28 3 2 2 3 3 4" xfId="34318" xr:uid="{00000000-0005-0000-0000-0000432A0000}"/>
    <cellStyle name="Normal 28 3 2 2 3 3 5" xfId="19094" xr:uid="{00000000-0005-0000-0000-0000442A0000}"/>
    <cellStyle name="Normal 28 3 2 2 3 4" xfId="5645" xr:uid="{00000000-0005-0000-0000-0000452A0000}"/>
    <cellStyle name="Normal 28 3 2 2 3 4 2" xfId="15697" xr:uid="{00000000-0005-0000-0000-0000462A0000}"/>
    <cellStyle name="Normal 28 3 2 2 3 4 2 2" xfId="46019" xr:uid="{00000000-0005-0000-0000-0000472A0000}"/>
    <cellStyle name="Normal 28 3 2 2 3 4 2 3" xfId="30795" xr:uid="{00000000-0005-0000-0000-0000482A0000}"/>
    <cellStyle name="Normal 28 3 2 2 3 4 3" xfId="10677" xr:uid="{00000000-0005-0000-0000-0000492A0000}"/>
    <cellStyle name="Normal 28 3 2 2 3 4 3 2" xfId="41002" xr:uid="{00000000-0005-0000-0000-00004A2A0000}"/>
    <cellStyle name="Normal 28 3 2 2 3 4 3 3" xfId="25778" xr:uid="{00000000-0005-0000-0000-00004B2A0000}"/>
    <cellStyle name="Normal 28 3 2 2 3 4 4" xfId="35989" xr:uid="{00000000-0005-0000-0000-00004C2A0000}"/>
    <cellStyle name="Normal 28 3 2 2 3 4 5" xfId="20765" xr:uid="{00000000-0005-0000-0000-00004D2A0000}"/>
    <cellStyle name="Normal 28 3 2 2 3 5" xfId="12355" xr:uid="{00000000-0005-0000-0000-00004E2A0000}"/>
    <cellStyle name="Normal 28 3 2 2 3 5 2" xfId="42677" xr:uid="{00000000-0005-0000-0000-00004F2A0000}"/>
    <cellStyle name="Normal 28 3 2 2 3 5 3" xfId="27453" xr:uid="{00000000-0005-0000-0000-0000502A0000}"/>
    <cellStyle name="Normal 28 3 2 2 3 6" xfId="7334" xr:uid="{00000000-0005-0000-0000-0000512A0000}"/>
    <cellStyle name="Normal 28 3 2 2 3 6 2" xfId="37660" xr:uid="{00000000-0005-0000-0000-0000522A0000}"/>
    <cellStyle name="Normal 28 3 2 2 3 6 3" xfId="22436" xr:uid="{00000000-0005-0000-0000-0000532A0000}"/>
    <cellStyle name="Normal 28 3 2 2 3 7" xfId="32648" xr:uid="{00000000-0005-0000-0000-0000542A0000}"/>
    <cellStyle name="Normal 28 3 2 2 3 8" xfId="17423" xr:uid="{00000000-0005-0000-0000-0000552A0000}"/>
    <cellStyle name="Normal 28 3 2 2 4" xfId="2681" xr:uid="{00000000-0005-0000-0000-0000562A0000}"/>
    <cellStyle name="Normal 28 3 2 2 4 2" xfId="4371" xr:uid="{00000000-0005-0000-0000-0000572A0000}"/>
    <cellStyle name="Normal 28 3 2 2 4 2 2" xfId="14444" xr:uid="{00000000-0005-0000-0000-0000582A0000}"/>
    <cellStyle name="Normal 28 3 2 2 4 2 2 2" xfId="44766" xr:uid="{00000000-0005-0000-0000-0000592A0000}"/>
    <cellStyle name="Normal 28 3 2 2 4 2 2 3" xfId="29542" xr:uid="{00000000-0005-0000-0000-00005A2A0000}"/>
    <cellStyle name="Normal 28 3 2 2 4 2 3" xfId="9424" xr:uid="{00000000-0005-0000-0000-00005B2A0000}"/>
    <cellStyle name="Normal 28 3 2 2 4 2 3 2" xfId="39749" xr:uid="{00000000-0005-0000-0000-00005C2A0000}"/>
    <cellStyle name="Normal 28 3 2 2 4 2 3 3" xfId="24525" xr:uid="{00000000-0005-0000-0000-00005D2A0000}"/>
    <cellStyle name="Normal 28 3 2 2 4 2 4" xfId="34736" xr:uid="{00000000-0005-0000-0000-00005E2A0000}"/>
    <cellStyle name="Normal 28 3 2 2 4 2 5" xfId="19512" xr:uid="{00000000-0005-0000-0000-00005F2A0000}"/>
    <cellStyle name="Normal 28 3 2 2 4 3" xfId="6063" xr:uid="{00000000-0005-0000-0000-0000602A0000}"/>
    <cellStyle name="Normal 28 3 2 2 4 3 2" xfId="16115" xr:uid="{00000000-0005-0000-0000-0000612A0000}"/>
    <cellStyle name="Normal 28 3 2 2 4 3 2 2" xfId="46437" xr:uid="{00000000-0005-0000-0000-0000622A0000}"/>
    <cellStyle name="Normal 28 3 2 2 4 3 2 3" xfId="31213" xr:uid="{00000000-0005-0000-0000-0000632A0000}"/>
    <cellStyle name="Normal 28 3 2 2 4 3 3" xfId="11095" xr:uid="{00000000-0005-0000-0000-0000642A0000}"/>
    <cellStyle name="Normal 28 3 2 2 4 3 3 2" xfId="41420" xr:uid="{00000000-0005-0000-0000-0000652A0000}"/>
    <cellStyle name="Normal 28 3 2 2 4 3 3 3" xfId="26196" xr:uid="{00000000-0005-0000-0000-0000662A0000}"/>
    <cellStyle name="Normal 28 3 2 2 4 3 4" xfId="36407" xr:uid="{00000000-0005-0000-0000-0000672A0000}"/>
    <cellStyle name="Normal 28 3 2 2 4 3 5" xfId="21183" xr:uid="{00000000-0005-0000-0000-0000682A0000}"/>
    <cellStyle name="Normal 28 3 2 2 4 4" xfId="12773" xr:uid="{00000000-0005-0000-0000-0000692A0000}"/>
    <cellStyle name="Normal 28 3 2 2 4 4 2" xfId="43095" xr:uid="{00000000-0005-0000-0000-00006A2A0000}"/>
    <cellStyle name="Normal 28 3 2 2 4 4 3" xfId="27871" xr:uid="{00000000-0005-0000-0000-00006B2A0000}"/>
    <cellStyle name="Normal 28 3 2 2 4 5" xfId="7752" xr:uid="{00000000-0005-0000-0000-00006C2A0000}"/>
    <cellStyle name="Normal 28 3 2 2 4 5 2" xfId="38078" xr:uid="{00000000-0005-0000-0000-00006D2A0000}"/>
    <cellStyle name="Normal 28 3 2 2 4 5 3" xfId="22854" xr:uid="{00000000-0005-0000-0000-00006E2A0000}"/>
    <cellStyle name="Normal 28 3 2 2 4 6" xfId="33066" xr:uid="{00000000-0005-0000-0000-00006F2A0000}"/>
    <cellStyle name="Normal 28 3 2 2 4 7" xfId="17841" xr:uid="{00000000-0005-0000-0000-0000702A0000}"/>
    <cellStyle name="Normal 28 3 2 2 5" xfId="3534" xr:uid="{00000000-0005-0000-0000-0000712A0000}"/>
    <cellStyle name="Normal 28 3 2 2 5 2" xfId="13608" xr:uid="{00000000-0005-0000-0000-0000722A0000}"/>
    <cellStyle name="Normal 28 3 2 2 5 2 2" xfId="43930" xr:uid="{00000000-0005-0000-0000-0000732A0000}"/>
    <cellStyle name="Normal 28 3 2 2 5 2 3" xfId="28706" xr:uid="{00000000-0005-0000-0000-0000742A0000}"/>
    <cellStyle name="Normal 28 3 2 2 5 3" xfId="8588" xr:uid="{00000000-0005-0000-0000-0000752A0000}"/>
    <cellStyle name="Normal 28 3 2 2 5 3 2" xfId="38913" xr:uid="{00000000-0005-0000-0000-0000762A0000}"/>
    <cellStyle name="Normal 28 3 2 2 5 3 3" xfId="23689" xr:uid="{00000000-0005-0000-0000-0000772A0000}"/>
    <cellStyle name="Normal 28 3 2 2 5 4" xfId="33900" xr:uid="{00000000-0005-0000-0000-0000782A0000}"/>
    <cellStyle name="Normal 28 3 2 2 5 5" xfId="18676" xr:uid="{00000000-0005-0000-0000-0000792A0000}"/>
    <cellStyle name="Normal 28 3 2 2 6" xfId="5227" xr:uid="{00000000-0005-0000-0000-00007A2A0000}"/>
    <cellStyle name="Normal 28 3 2 2 6 2" xfId="15279" xr:uid="{00000000-0005-0000-0000-00007B2A0000}"/>
    <cellStyle name="Normal 28 3 2 2 6 2 2" xfId="45601" xr:uid="{00000000-0005-0000-0000-00007C2A0000}"/>
    <cellStyle name="Normal 28 3 2 2 6 2 3" xfId="30377" xr:uid="{00000000-0005-0000-0000-00007D2A0000}"/>
    <cellStyle name="Normal 28 3 2 2 6 3" xfId="10259" xr:uid="{00000000-0005-0000-0000-00007E2A0000}"/>
    <cellStyle name="Normal 28 3 2 2 6 3 2" xfId="40584" xr:uid="{00000000-0005-0000-0000-00007F2A0000}"/>
    <cellStyle name="Normal 28 3 2 2 6 3 3" xfId="25360" xr:uid="{00000000-0005-0000-0000-0000802A0000}"/>
    <cellStyle name="Normal 28 3 2 2 6 4" xfId="35571" xr:uid="{00000000-0005-0000-0000-0000812A0000}"/>
    <cellStyle name="Normal 28 3 2 2 6 5" xfId="20347" xr:uid="{00000000-0005-0000-0000-0000822A0000}"/>
    <cellStyle name="Normal 28 3 2 2 7" xfId="11937" xr:uid="{00000000-0005-0000-0000-0000832A0000}"/>
    <cellStyle name="Normal 28 3 2 2 7 2" xfId="42259" xr:uid="{00000000-0005-0000-0000-0000842A0000}"/>
    <cellStyle name="Normal 28 3 2 2 7 3" xfId="27035" xr:uid="{00000000-0005-0000-0000-0000852A0000}"/>
    <cellStyle name="Normal 28 3 2 2 8" xfId="6916" xr:uid="{00000000-0005-0000-0000-0000862A0000}"/>
    <cellStyle name="Normal 28 3 2 2 8 2" xfId="37242" xr:uid="{00000000-0005-0000-0000-0000872A0000}"/>
    <cellStyle name="Normal 28 3 2 2 8 3" xfId="22018" xr:uid="{00000000-0005-0000-0000-0000882A0000}"/>
    <cellStyle name="Normal 28 3 2 2 9" xfId="32230" xr:uid="{00000000-0005-0000-0000-0000892A0000}"/>
    <cellStyle name="Normal 28 3 2 3" xfId="1943" xr:uid="{00000000-0005-0000-0000-00008A2A0000}"/>
    <cellStyle name="Normal 28 3 2 3 2" xfId="2364" xr:uid="{00000000-0005-0000-0000-00008B2A0000}"/>
    <cellStyle name="Normal 28 3 2 3 2 2" xfId="3203" xr:uid="{00000000-0005-0000-0000-00008C2A0000}"/>
    <cellStyle name="Normal 28 3 2 3 2 2 2" xfId="4893" xr:uid="{00000000-0005-0000-0000-00008D2A0000}"/>
    <cellStyle name="Normal 28 3 2 3 2 2 2 2" xfId="14966" xr:uid="{00000000-0005-0000-0000-00008E2A0000}"/>
    <cellStyle name="Normal 28 3 2 3 2 2 2 2 2" xfId="45288" xr:uid="{00000000-0005-0000-0000-00008F2A0000}"/>
    <cellStyle name="Normal 28 3 2 3 2 2 2 2 3" xfId="30064" xr:uid="{00000000-0005-0000-0000-0000902A0000}"/>
    <cellStyle name="Normal 28 3 2 3 2 2 2 3" xfId="9946" xr:uid="{00000000-0005-0000-0000-0000912A0000}"/>
    <cellStyle name="Normal 28 3 2 3 2 2 2 3 2" xfId="40271" xr:uid="{00000000-0005-0000-0000-0000922A0000}"/>
    <cellStyle name="Normal 28 3 2 3 2 2 2 3 3" xfId="25047" xr:uid="{00000000-0005-0000-0000-0000932A0000}"/>
    <cellStyle name="Normal 28 3 2 3 2 2 2 4" xfId="35258" xr:uid="{00000000-0005-0000-0000-0000942A0000}"/>
    <cellStyle name="Normal 28 3 2 3 2 2 2 5" xfId="20034" xr:uid="{00000000-0005-0000-0000-0000952A0000}"/>
    <cellStyle name="Normal 28 3 2 3 2 2 3" xfId="6585" xr:uid="{00000000-0005-0000-0000-0000962A0000}"/>
    <cellStyle name="Normal 28 3 2 3 2 2 3 2" xfId="16637" xr:uid="{00000000-0005-0000-0000-0000972A0000}"/>
    <cellStyle name="Normal 28 3 2 3 2 2 3 2 2" xfId="46959" xr:uid="{00000000-0005-0000-0000-0000982A0000}"/>
    <cellStyle name="Normal 28 3 2 3 2 2 3 2 3" xfId="31735" xr:uid="{00000000-0005-0000-0000-0000992A0000}"/>
    <cellStyle name="Normal 28 3 2 3 2 2 3 3" xfId="11617" xr:uid="{00000000-0005-0000-0000-00009A2A0000}"/>
    <cellStyle name="Normal 28 3 2 3 2 2 3 3 2" xfId="41942" xr:uid="{00000000-0005-0000-0000-00009B2A0000}"/>
    <cellStyle name="Normal 28 3 2 3 2 2 3 3 3" xfId="26718" xr:uid="{00000000-0005-0000-0000-00009C2A0000}"/>
    <cellStyle name="Normal 28 3 2 3 2 2 3 4" xfId="36929" xr:uid="{00000000-0005-0000-0000-00009D2A0000}"/>
    <cellStyle name="Normal 28 3 2 3 2 2 3 5" xfId="21705" xr:uid="{00000000-0005-0000-0000-00009E2A0000}"/>
    <cellStyle name="Normal 28 3 2 3 2 2 4" xfId="13295" xr:uid="{00000000-0005-0000-0000-00009F2A0000}"/>
    <cellStyle name="Normal 28 3 2 3 2 2 4 2" xfId="43617" xr:uid="{00000000-0005-0000-0000-0000A02A0000}"/>
    <cellStyle name="Normal 28 3 2 3 2 2 4 3" xfId="28393" xr:uid="{00000000-0005-0000-0000-0000A12A0000}"/>
    <cellStyle name="Normal 28 3 2 3 2 2 5" xfId="8274" xr:uid="{00000000-0005-0000-0000-0000A22A0000}"/>
    <cellStyle name="Normal 28 3 2 3 2 2 5 2" xfId="38600" xr:uid="{00000000-0005-0000-0000-0000A32A0000}"/>
    <cellStyle name="Normal 28 3 2 3 2 2 5 3" xfId="23376" xr:uid="{00000000-0005-0000-0000-0000A42A0000}"/>
    <cellStyle name="Normal 28 3 2 3 2 2 6" xfId="33588" xr:uid="{00000000-0005-0000-0000-0000A52A0000}"/>
    <cellStyle name="Normal 28 3 2 3 2 2 7" xfId="18363" xr:uid="{00000000-0005-0000-0000-0000A62A0000}"/>
    <cellStyle name="Normal 28 3 2 3 2 3" xfId="4056" xr:uid="{00000000-0005-0000-0000-0000A72A0000}"/>
    <cellStyle name="Normal 28 3 2 3 2 3 2" xfId="14130" xr:uid="{00000000-0005-0000-0000-0000A82A0000}"/>
    <cellStyle name="Normal 28 3 2 3 2 3 2 2" xfId="44452" xr:uid="{00000000-0005-0000-0000-0000A92A0000}"/>
    <cellStyle name="Normal 28 3 2 3 2 3 2 3" xfId="29228" xr:uid="{00000000-0005-0000-0000-0000AA2A0000}"/>
    <cellStyle name="Normal 28 3 2 3 2 3 3" xfId="9110" xr:uid="{00000000-0005-0000-0000-0000AB2A0000}"/>
    <cellStyle name="Normal 28 3 2 3 2 3 3 2" xfId="39435" xr:uid="{00000000-0005-0000-0000-0000AC2A0000}"/>
    <cellStyle name="Normal 28 3 2 3 2 3 3 3" xfId="24211" xr:uid="{00000000-0005-0000-0000-0000AD2A0000}"/>
    <cellStyle name="Normal 28 3 2 3 2 3 4" xfId="34422" xr:uid="{00000000-0005-0000-0000-0000AE2A0000}"/>
    <cellStyle name="Normal 28 3 2 3 2 3 5" xfId="19198" xr:uid="{00000000-0005-0000-0000-0000AF2A0000}"/>
    <cellStyle name="Normal 28 3 2 3 2 4" xfId="5749" xr:uid="{00000000-0005-0000-0000-0000B02A0000}"/>
    <cellStyle name="Normal 28 3 2 3 2 4 2" xfId="15801" xr:uid="{00000000-0005-0000-0000-0000B12A0000}"/>
    <cellStyle name="Normal 28 3 2 3 2 4 2 2" xfId="46123" xr:uid="{00000000-0005-0000-0000-0000B22A0000}"/>
    <cellStyle name="Normal 28 3 2 3 2 4 2 3" xfId="30899" xr:uid="{00000000-0005-0000-0000-0000B32A0000}"/>
    <cellStyle name="Normal 28 3 2 3 2 4 3" xfId="10781" xr:uid="{00000000-0005-0000-0000-0000B42A0000}"/>
    <cellStyle name="Normal 28 3 2 3 2 4 3 2" xfId="41106" xr:uid="{00000000-0005-0000-0000-0000B52A0000}"/>
    <cellStyle name="Normal 28 3 2 3 2 4 3 3" xfId="25882" xr:uid="{00000000-0005-0000-0000-0000B62A0000}"/>
    <cellStyle name="Normal 28 3 2 3 2 4 4" xfId="36093" xr:uid="{00000000-0005-0000-0000-0000B72A0000}"/>
    <cellStyle name="Normal 28 3 2 3 2 4 5" xfId="20869" xr:uid="{00000000-0005-0000-0000-0000B82A0000}"/>
    <cellStyle name="Normal 28 3 2 3 2 5" xfId="12459" xr:uid="{00000000-0005-0000-0000-0000B92A0000}"/>
    <cellStyle name="Normal 28 3 2 3 2 5 2" xfId="42781" xr:uid="{00000000-0005-0000-0000-0000BA2A0000}"/>
    <cellStyle name="Normal 28 3 2 3 2 5 3" xfId="27557" xr:uid="{00000000-0005-0000-0000-0000BB2A0000}"/>
    <cellStyle name="Normal 28 3 2 3 2 6" xfId="7438" xr:uid="{00000000-0005-0000-0000-0000BC2A0000}"/>
    <cellStyle name="Normal 28 3 2 3 2 6 2" xfId="37764" xr:uid="{00000000-0005-0000-0000-0000BD2A0000}"/>
    <cellStyle name="Normal 28 3 2 3 2 6 3" xfId="22540" xr:uid="{00000000-0005-0000-0000-0000BE2A0000}"/>
    <cellStyle name="Normal 28 3 2 3 2 7" xfId="32752" xr:uid="{00000000-0005-0000-0000-0000BF2A0000}"/>
    <cellStyle name="Normal 28 3 2 3 2 8" xfId="17527" xr:uid="{00000000-0005-0000-0000-0000C02A0000}"/>
    <cellStyle name="Normal 28 3 2 3 3" xfId="2785" xr:uid="{00000000-0005-0000-0000-0000C12A0000}"/>
    <cellStyle name="Normal 28 3 2 3 3 2" xfId="4475" xr:uid="{00000000-0005-0000-0000-0000C22A0000}"/>
    <cellStyle name="Normal 28 3 2 3 3 2 2" xfId="14548" xr:uid="{00000000-0005-0000-0000-0000C32A0000}"/>
    <cellStyle name="Normal 28 3 2 3 3 2 2 2" xfId="44870" xr:uid="{00000000-0005-0000-0000-0000C42A0000}"/>
    <cellStyle name="Normal 28 3 2 3 3 2 2 3" xfId="29646" xr:uid="{00000000-0005-0000-0000-0000C52A0000}"/>
    <cellStyle name="Normal 28 3 2 3 3 2 3" xfId="9528" xr:uid="{00000000-0005-0000-0000-0000C62A0000}"/>
    <cellStyle name="Normal 28 3 2 3 3 2 3 2" xfId="39853" xr:uid="{00000000-0005-0000-0000-0000C72A0000}"/>
    <cellStyle name="Normal 28 3 2 3 3 2 3 3" xfId="24629" xr:uid="{00000000-0005-0000-0000-0000C82A0000}"/>
    <cellStyle name="Normal 28 3 2 3 3 2 4" xfId="34840" xr:uid="{00000000-0005-0000-0000-0000C92A0000}"/>
    <cellStyle name="Normal 28 3 2 3 3 2 5" xfId="19616" xr:uid="{00000000-0005-0000-0000-0000CA2A0000}"/>
    <cellStyle name="Normal 28 3 2 3 3 3" xfId="6167" xr:uid="{00000000-0005-0000-0000-0000CB2A0000}"/>
    <cellStyle name="Normal 28 3 2 3 3 3 2" xfId="16219" xr:uid="{00000000-0005-0000-0000-0000CC2A0000}"/>
    <cellStyle name="Normal 28 3 2 3 3 3 2 2" xfId="46541" xr:uid="{00000000-0005-0000-0000-0000CD2A0000}"/>
    <cellStyle name="Normal 28 3 2 3 3 3 2 3" xfId="31317" xr:uid="{00000000-0005-0000-0000-0000CE2A0000}"/>
    <cellStyle name="Normal 28 3 2 3 3 3 3" xfId="11199" xr:uid="{00000000-0005-0000-0000-0000CF2A0000}"/>
    <cellStyle name="Normal 28 3 2 3 3 3 3 2" xfId="41524" xr:uid="{00000000-0005-0000-0000-0000D02A0000}"/>
    <cellStyle name="Normal 28 3 2 3 3 3 3 3" xfId="26300" xr:uid="{00000000-0005-0000-0000-0000D12A0000}"/>
    <cellStyle name="Normal 28 3 2 3 3 3 4" xfId="36511" xr:uid="{00000000-0005-0000-0000-0000D22A0000}"/>
    <cellStyle name="Normal 28 3 2 3 3 3 5" xfId="21287" xr:uid="{00000000-0005-0000-0000-0000D32A0000}"/>
    <cellStyle name="Normal 28 3 2 3 3 4" xfId="12877" xr:uid="{00000000-0005-0000-0000-0000D42A0000}"/>
    <cellStyle name="Normal 28 3 2 3 3 4 2" xfId="43199" xr:uid="{00000000-0005-0000-0000-0000D52A0000}"/>
    <cellStyle name="Normal 28 3 2 3 3 4 3" xfId="27975" xr:uid="{00000000-0005-0000-0000-0000D62A0000}"/>
    <cellStyle name="Normal 28 3 2 3 3 5" xfId="7856" xr:uid="{00000000-0005-0000-0000-0000D72A0000}"/>
    <cellStyle name="Normal 28 3 2 3 3 5 2" xfId="38182" xr:uid="{00000000-0005-0000-0000-0000D82A0000}"/>
    <cellStyle name="Normal 28 3 2 3 3 5 3" xfId="22958" xr:uid="{00000000-0005-0000-0000-0000D92A0000}"/>
    <cellStyle name="Normal 28 3 2 3 3 6" xfId="33170" xr:uid="{00000000-0005-0000-0000-0000DA2A0000}"/>
    <cellStyle name="Normal 28 3 2 3 3 7" xfId="17945" xr:uid="{00000000-0005-0000-0000-0000DB2A0000}"/>
    <cellStyle name="Normal 28 3 2 3 4" xfId="3638" xr:uid="{00000000-0005-0000-0000-0000DC2A0000}"/>
    <cellStyle name="Normal 28 3 2 3 4 2" xfId="13712" xr:uid="{00000000-0005-0000-0000-0000DD2A0000}"/>
    <cellStyle name="Normal 28 3 2 3 4 2 2" xfId="44034" xr:uid="{00000000-0005-0000-0000-0000DE2A0000}"/>
    <cellStyle name="Normal 28 3 2 3 4 2 3" xfId="28810" xr:uid="{00000000-0005-0000-0000-0000DF2A0000}"/>
    <cellStyle name="Normal 28 3 2 3 4 3" xfId="8692" xr:uid="{00000000-0005-0000-0000-0000E02A0000}"/>
    <cellStyle name="Normal 28 3 2 3 4 3 2" xfId="39017" xr:uid="{00000000-0005-0000-0000-0000E12A0000}"/>
    <cellStyle name="Normal 28 3 2 3 4 3 3" xfId="23793" xr:uid="{00000000-0005-0000-0000-0000E22A0000}"/>
    <cellStyle name="Normal 28 3 2 3 4 4" xfId="34004" xr:uid="{00000000-0005-0000-0000-0000E32A0000}"/>
    <cellStyle name="Normal 28 3 2 3 4 5" xfId="18780" xr:uid="{00000000-0005-0000-0000-0000E42A0000}"/>
    <cellStyle name="Normal 28 3 2 3 5" xfId="5331" xr:uid="{00000000-0005-0000-0000-0000E52A0000}"/>
    <cellStyle name="Normal 28 3 2 3 5 2" xfId="15383" xr:uid="{00000000-0005-0000-0000-0000E62A0000}"/>
    <cellStyle name="Normal 28 3 2 3 5 2 2" xfId="45705" xr:uid="{00000000-0005-0000-0000-0000E72A0000}"/>
    <cellStyle name="Normal 28 3 2 3 5 2 3" xfId="30481" xr:uid="{00000000-0005-0000-0000-0000E82A0000}"/>
    <cellStyle name="Normal 28 3 2 3 5 3" xfId="10363" xr:uid="{00000000-0005-0000-0000-0000E92A0000}"/>
    <cellStyle name="Normal 28 3 2 3 5 3 2" xfId="40688" xr:uid="{00000000-0005-0000-0000-0000EA2A0000}"/>
    <cellStyle name="Normal 28 3 2 3 5 3 3" xfId="25464" xr:uid="{00000000-0005-0000-0000-0000EB2A0000}"/>
    <cellStyle name="Normal 28 3 2 3 5 4" xfId="35675" xr:uid="{00000000-0005-0000-0000-0000EC2A0000}"/>
    <cellStyle name="Normal 28 3 2 3 5 5" xfId="20451" xr:uid="{00000000-0005-0000-0000-0000ED2A0000}"/>
    <cellStyle name="Normal 28 3 2 3 6" xfId="12041" xr:uid="{00000000-0005-0000-0000-0000EE2A0000}"/>
    <cellStyle name="Normal 28 3 2 3 6 2" xfId="42363" xr:uid="{00000000-0005-0000-0000-0000EF2A0000}"/>
    <cellStyle name="Normal 28 3 2 3 6 3" xfId="27139" xr:uid="{00000000-0005-0000-0000-0000F02A0000}"/>
    <cellStyle name="Normal 28 3 2 3 7" xfId="7020" xr:uid="{00000000-0005-0000-0000-0000F12A0000}"/>
    <cellStyle name="Normal 28 3 2 3 7 2" xfId="37346" xr:uid="{00000000-0005-0000-0000-0000F22A0000}"/>
    <cellStyle name="Normal 28 3 2 3 7 3" xfId="22122" xr:uid="{00000000-0005-0000-0000-0000F32A0000}"/>
    <cellStyle name="Normal 28 3 2 3 8" xfId="32334" xr:uid="{00000000-0005-0000-0000-0000F42A0000}"/>
    <cellStyle name="Normal 28 3 2 3 9" xfId="17109" xr:uid="{00000000-0005-0000-0000-0000F52A0000}"/>
    <cellStyle name="Normal 28 3 2 4" xfId="2156" xr:uid="{00000000-0005-0000-0000-0000F62A0000}"/>
    <cellStyle name="Normal 28 3 2 4 2" xfId="2995" xr:uid="{00000000-0005-0000-0000-0000F72A0000}"/>
    <cellStyle name="Normal 28 3 2 4 2 2" xfId="4685" xr:uid="{00000000-0005-0000-0000-0000F82A0000}"/>
    <cellStyle name="Normal 28 3 2 4 2 2 2" xfId="14758" xr:uid="{00000000-0005-0000-0000-0000F92A0000}"/>
    <cellStyle name="Normal 28 3 2 4 2 2 2 2" xfId="45080" xr:uid="{00000000-0005-0000-0000-0000FA2A0000}"/>
    <cellStyle name="Normal 28 3 2 4 2 2 2 3" xfId="29856" xr:uid="{00000000-0005-0000-0000-0000FB2A0000}"/>
    <cellStyle name="Normal 28 3 2 4 2 2 3" xfId="9738" xr:uid="{00000000-0005-0000-0000-0000FC2A0000}"/>
    <cellStyle name="Normal 28 3 2 4 2 2 3 2" xfId="40063" xr:uid="{00000000-0005-0000-0000-0000FD2A0000}"/>
    <cellStyle name="Normal 28 3 2 4 2 2 3 3" xfId="24839" xr:uid="{00000000-0005-0000-0000-0000FE2A0000}"/>
    <cellStyle name="Normal 28 3 2 4 2 2 4" xfId="35050" xr:uid="{00000000-0005-0000-0000-0000FF2A0000}"/>
    <cellStyle name="Normal 28 3 2 4 2 2 5" xfId="19826" xr:uid="{00000000-0005-0000-0000-0000002B0000}"/>
    <cellStyle name="Normal 28 3 2 4 2 3" xfId="6377" xr:uid="{00000000-0005-0000-0000-0000012B0000}"/>
    <cellStyle name="Normal 28 3 2 4 2 3 2" xfId="16429" xr:uid="{00000000-0005-0000-0000-0000022B0000}"/>
    <cellStyle name="Normal 28 3 2 4 2 3 2 2" xfId="46751" xr:uid="{00000000-0005-0000-0000-0000032B0000}"/>
    <cellStyle name="Normal 28 3 2 4 2 3 2 3" xfId="31527" xr:uid="{00000000-0005-0000-0000-0000042B0000}"/>
    <cellStyle name="Normal 28 3 2 4 2 3 3" xfId="11409" xr:uid="{00000000-0005-0000-0000-0000052B0000}"/>
    <cellStyle name="Normal 28 3 2 4 2 3 3 2" xfId="41734" xr:uid="{00000000-0005-0000-0000-0000062B0000}"/>
    <cellStyle name="Normal 28 3 2 4 2 3 3 3" xfId="26510" xr:uid="{00000000-0005-0000-0000-0000072B0000}"/>
    <cellStyle name="Normal 28 3 2 4 2 3 4" xfId="36721" xr:uid="{00000000-0005-0000-0000-0000082B0000}"/>
    <cellStyle name="Normal 28 3 2 4 2 3 5" xfId="21497" xr:uid="{00000000-0005-0000-0000-0000092B0000}"/>
    <cellStyle name="Normal 28 3 2 4 2 4" xfId="13087" xr:uid="{00000000-0005-0000-0000-00000A2B0000}"/>
    <cellStyle name="Normal 28 3 2 4 2 4 2" xfId="43409" xr:uid="{00000000-0005-0000-0000-00000B2B0000}"/>
    <cellStyle name="Normal 28 3 2 4 2 4 3" xfId="28185" xr:uid="{00000000-0005-0000-0000-00000C2B0000}"/>
    <cellStyle name="Normal 28 3 2 4 2 5" xfId="8066" xr:uid="{00000000-0005-0000-0000-00000D2B0000}"/>
    <cellStyle name="Normal 28 3 2 4 2 5 2" xfId="38392" xr:uid="{00000000-0005-0000-0000-00000E2B0000}"/>
    <cellStyle name="Normal 28 3 2 4 2 5 3" xfId="23168" xr:uid="{00000000-0005-0000-0000-00000F2B0000}"/>
    <cellStyle name="Normal 28 3 2 4 2 6" xfId="33380" xr:uid="{00000000-0005-0000-0000-0000102B0000}"/>
    <cellStyle name="Normal 28 3 2 4 2 7" xfId="18155" xr:uid="{00000000-0005-0000-0000-0000112B0000}"/>
    <cellStyle name="Normal 28 3 2 4 3" xfId="3848" xr:uid="{00000000-0005-0000-0000-0000122B0000}"/>
    <cellStyle name="Normal 28 3 2 4 3 2" xfId="13922" xr:uid="{00000000-0005-0000-0000-0000132B0000}"/>
    <cellStyle name="Normal 28 3 2 4 3 2 2" xfId="44244" xr:uid="{00000000-0005-0000-0000-0000142B0000}"/>
    <cellStyle name="Normal 28 3 2 4 3 2 3" xfId="29020" xr:uid="{00000000-0005-0000-0000-0000152B0000}"/>
    <cellStyle name="Normal 28 3 2 4 3 3" xfId="8902" xr:uid="{00000000-0005-0000-0000-0000162B0000}"/>
    <cellStyle name="Normal 28 3 2 4 3 3 2" xfId="39227" xr:uid="{00000000-0005-0000-0000-0000172B0000}"/>
    <cellStyle name="Normal 28 3 2 4 3 3 3" xfId="24003" xr:uid="{00000000-0005-0000-0000-0000182B0000}"/>
    <cellStyle name="Normal 28 3 2 4 3 4" xfId="34214" xr:uid="{00000000-0005-0000-0000-0000192B0000}"/>
    <cellStyle name="Normal 28 3 2 4 3 5" xfId="18990" xr:uid="{00000000-0005-0000-0000-00001A2B0000}"/>
    <cellStyle name="Normal 28 3 2 4 4" xfId="5541" xr:uid="{00000000-0005-0000-0000-00001B2B0000}"/>
    <cellStyle name="Normal 28 3 2 4 4 2" xfId="15593" xr:uid="{00000000-0005-0000-0000-00001C2B0000}"/>
    <cellStyle name="Normal 28 3 2 4 4 2 2" xfId="45915" xr:uid="{00000000-0005-0000-0000-00001D2B0000}"/>
    <cellStyle name="Normal 28 3 2 4 4 2 3" xfId="30691" xr:uid="{00000000-0005-0000-0000-00001E2B0000}"/>
    <cellStyle name="Normal 28 3 2 4 4 3" xfId="10573" xr:uid="{00000000-0005-0000-0000-00001F2B0000}"/>
    <cellStyle name="Normal 28 3 2 4 4 3 2" xfId="40898" xr:uid="{00000000-0005-0000-0000-0000202B0000}"/>
    <cellStyle name="Normal 28 3 2 4 4 3 3" xfId="25674" xr:uid="{00000000-0005-0000-0000-0000212B0000}"/>
    <cellStyle name="Normal 28 3 2 4 4 4" xfId="35885" xr:uid="{00000000-0005-0000-0000-0000222B0000}"/>
    <cellStyle name="Normal 28 3 2 4 4 5" xfId="20661" xr:uid="{00000000-0005-0000-0000-0000232B0000}"/>
    <cellStyle name="Normal 28 3 2 4 5" xfId="12251" xr:uid="{00000000-0005-0000-0000-0000242B0000}"/>
    <cellStyle name="Normal 28 3 2 4 5 2" xfId="42573" xr:uid="{00000000-0005-0000-0000-0000252B0000}"/>
    <cellStyle name="Normal 28 3 2 4 5 3" xfId="27349" xr:uid="{00000000-0005-0000-0000-0000262B0000}"/>
    <cellStyle name="Normal 28 3 2 4 6" xfId="7230" xr:uid="{00000000-0005-0000-0000-0000272B0000}"/>
    <cellStyle name="Normal 28 3 2 4 6 2" xfId="37556" xr:uid="{00000000-0005-0000-0000-0000282B0000}"/>
    <cellStyle name="Normal 28 3 2 4 6 3" xfId="22332" xr:uid="{00000000-0005-0000-0000-0000292B0000}"/>
    <cellStyle name="Normal 28 3 2 4 7" xfId="32544" xr:uid="{00000000-0005-0000-0000-00002A2B0000}"/>
    <cellStyle name="Normal 28 3 2 4 8" xfId="17319" xr:uid="{00000000-0005-0000-0000-00002B2B0000}"/>
    <cellStyle name="Normal 28 3 2 5" xfId="2577" xr:uid="{00000000-0005-0000-0000-00002C2B0000}"/>
    <cellStyle name="Normal 28 3 2 5 2" xfId="4267" xr:uid="{00000000-0005-0000-0000-00002D2B0000}"/>
    <cellStyle name="Normal 28 3 2 5 2 2" xfId="14340" xr:uid="{00000000-0005-0000-0000-00002E2B0000}"/>
    <cellStyle name="Normal 28 3 2 5 2 2 2" xfId="44662" xr:uid="{00000000-0005-0000-0000-00002F2B0000}"/>
    <cellStyle name="Normal 28 3 2 5 2 2 3" xfId="29438" xr:uid="{00000000-0005-0000-0000-0000302B0000}"/>
    <cellStyle name="Normal 28 3 2 5 2 3" xfId="9320" xr:uid="{00000000-0005-0000-0000-0000312B0000}"/>
    <cellStyle name="Normal 28 3 2 5 2 3 2" xfId="39645" xr:uid="{00000000-0005-0000-0000-0000322B0000}"/>
    <cellStyle name="Normal 28 3 2 5 2 3 3" xfId="24421" xr:uid="{00000000-0005-0000-0000-0000332B0000}"/>
    <cellStyle name="Normal 28 3 2 5 2 4" xfId="34632" xr:uid="{00000000-0005-0000-0000-0000342B0000}"/>
    <cellStyle name="Normal 28 3 2 5 2 5" xfId="19408" xr:uid="{00000000-0005-0000-0000-0000352B0000}"/>
    <cellStyle name="Normal 28 3 2 5 3" xfId="5959" xr:uid="{00000000-0005-0000-0000-0000362B0000}"/>
    <cellStyle name="Normal 28 3 2 5 3 2" xfId="16011" xr:uid="{00000000-0005-0000-0000-0000372B0000}"/>
    <cellStyle name="Normal 28 3 2 5 3 2 2" xfId="46333" xr:uid="{00000000-0005-0000-0000-0000382B0000}"/>
    <cellStyle name="Normal 28 3 2 5 3 2 3" xfId="31109" xr:uid="{00000000-0005-0000-0000-0000392B0000}"/>
    <cellStyle name="Normal 28 3 2 5 3 3" xfId="10991" xr:uid="{00000000-0005-0000-0000-00003A2B0000}"/>
    <cellStyle name="Normal 28 3 2 5 3 3 2" xfId="41316" xr:uid="{00000000-0005-0000-0000-00003B2B0000}"/>
    <cellStyle name="Normal 28 3 2 5 3 3 3" xfId="26092" xr:uid="{00000000-0005-0000-0000-00003C2B0000}"/>
    <cellStyle name="Normal 28 3 2 5 3 4" xfId="36303" xr:uid="{00000000-0005-0000-0000-00003D2B0000}"/>
    <cellStyle name="Normal 28 3 2 5 3 5" xfId="21079" xr:uid="{00000000-0005-0000-0000-00003E2B0000}"/>
    <cellStyle name="Normal 28 3 2 5 4" xfId="12669" xr:uid="{00000000-0005-0000-0000-00003F2B0000}"/>
    <cellStyle name="Normal 28 3 2 5 4 2" xfId="42991" xr:uid="{00000000-0005-0000-0000-0000402B0000}"/>
    <cellStyle name="Normal 28 3 2 5 4 3" xfId="27767" xr:uid="{00000000-0005-0000-0000-0000412B0000}"/>
    <cellStyle name="Normal 28 3 2 5 5" xfId="7648" xr:uid="{00000000-0005-0000-0000-0000422B0000}"/>
    <cellStyle name="Normal 28 3 2 5 5 2" xfId="37974" xr:uid="{00000000-0005-0000-0000-0000432B0000}"/>
    <cellStyle name="Normal 28 3 2 5 5 3" xfId="22750" xr:uid="{00000000-0005-0000-0000-0000442B0000}"/>
    <cellStyle name="Normal 28 3 2 5 6" xfId="32962" xr:uid="{00000000-0005-0000-0000-0000452B0000}"/>
    <cellStyle name="Normal 28 3 2 5 7" xfId="17737" xr:uid="{00000000-0005-0000-0000-0000462B0000}"/>
    <cellStyle name="Normal 28 3 2 6" xfId="3430" xr:uid="{00000000-0005-0000-0000-0000472B0000}"/>
    <cellStyle name="Normal 28 3 2 6 2" xfId="13504" xr:uid="{00000000-0005-0000-0000-0000482B0000}"/>
    <cellStyle name="Normal 28 3 2 6 2 2" xfId="43826" xr:uid="{00000000-0005-0000-0000-0000492B0000}"/>
    <cellStyle name="Normal 28 3 2 6 2 3" xfId="28602" xr:uid="{00000000-0005-0000-0000-00004A2B0000}"/>
    <cellStyle name="Normal 28 3 2 6 3" xfId="8484" xr:uid="{00000000-0005-0000-0000-00004B2B0000}"/>
    <cellStyle name="Normal 28 3 2 6 3 2" xfId="38809" xr:uid="{00000000-0005-0000-0000-00004C2B0000}"/>
    <cellStyle name="Normal 28 3 2 6 3 3" xfId="23585" xr:uid="{00000000-0005-0000-0000-00004D2B0000}"/>
    <cellStyle name="Normal 28 3 2 6 4" xfId="33796" xr:uid="{00000000-0005-0000-0000-00004E2B0000}"/>
    <cellStyle name="Normal 28 3 2 6 5" xfId="18572" xr:uid="{00000000-0005-0000-0000-00004F2B0000}"/>
    <cellStyle name="Normal 28 3 2 7" xfId="5123" xr:uid="{00000000-0005-0000-0000-0000502B0000}"/>
    <cellStyle name="Normal 28 3 2 7 2" xfId="15175" xr:uid="{00000000-0005-0000-0000-0000512B0000}"/>
    <cellStyle name="Normal 28 3 2 7 2 2" xfId="45497" xr:uid="{00000000-0005-0000-0000-0000522B0000}"/>
    <cellStyle name="Normal 28 3 2 7 2 3" xfId="30273" xr:uid="{00000000-0005-0000-0000-0000532B0000}"/>
    <cellStyle name="Normal 28 3 2 7 3" xfId="10155" xr:uid="{00000000-0005-0000-0000-0000542B0000}"/>
    <cellStyle name="Normal 28 3 2 7 3 2" xfId="40480" xr:uid="{00000000-0005-0000-0000-0000552B0000}"/>
    <cellStyle name="Normal 28 3 2 7 3 3" xfId="25256" xr:uid="{00000000-0005-0000-0000-0000562B0000}"/>
    <cellStyle name="Normal 28 3 2 7 4" xfId="35467" xr:uid="{00000000-0005-0000-0000-0000572B0000}"/>
    <cellStyle name="Normal 28 3 2 7 5" xfId="20243" xr:uid="{00000000-0005-0000-0000-0000582B0000}"/>
    <cellStyle name="Normal 28 3 2 8" xfId="11833" xr:uid="{00000000-0005-0000-0000-0000592B0000}"/>
    <cellStyle name="Normal 28 3 2 8 2" xfId="42155" xr:uid="{00000000-0005-0000-0000-00005A2B0000}"/>
    <cellStyle name="Normal 28 3 2 8 3" xfId="26931" xr:uid="{00000000-0005-0000-0000-00005B2B0000}"/>
    <cellStyle name="Normal 28 3 2 9" xfId="6812" xr:uid="{00000000-0005-0000-0000-00005C2B0000}"/>
    <cellStyle name="Normal 28 3 2 9 2" xfId="37138" xr:uid="{00000000-0005-0000-0000-00005D2B0000}"/>
    <cellStyle name="Normal 28 3 2 9 3" xfId="21914" xr:uid="{00000000-0005-0000-0000-00005E2B0000}"/>
    <cellStyle name="Normal 28 3 3" xfId="1776" xr:uid="{00000000-0005-0000-0000-00005F2B0000}"/>
    <cellStyle name="Normal 28 3 3 10" xfId="16953" xr:uid="{00000000-0005-0000-0000-0000602B0000}"/>
    <cellStyle name="Normal 28 3 3 2" xfId="1995" xr:uid="{00000000-0005-0000-0000-0000612B0000}"/>
    <cellStyle name="Normal 28 3 3 2 2" xfId="2416" xr:uid="{00000000-0005-0000-0000-0000622B0000}"/>
    <cellStyle name="Normal 28 3 3 2 2 2" xfId="3255" xr:uid="{00000000-0005-0000-0000-0000632B0000}"/>
    <cellStyle name="Normal 28 3 3 2 2 2 2" xfId="4945" xr:uid="{00000000-0005-0000-0000-0000642B0000}"/>
    <cellStyle name="Normal 28 3 3 2 2 2 2 2" xfId="15018" xr:uid="{00000000-0005-0000-0000-0000652B0000}"/>
    <cellStyle name="Normal 28 3 3 2 2 2 2 2 2" xfId="45340" xr:uid="{00000000-0005-0000-0000-0000662B0000}"/>
    <cellStyle name="Normal 28 3 3 2 2 2 2 2 3" xfId="30116" xr:uid="{00000000-0005-0000-0000-0000672B0000}"/>
    <cellStyle name="Normal 28 3 3 2 2 2 2 3" xfId="9998" xr:uid="{00000000-0005-0000-0000-0000682B0000}"/>
    <cellStyle name="Normal 28 3 3 2 2 2 2 3 2" xfId="40323" xr:uid="{00000000-0005-0000-0000-0000692B0000}"/>
    <cellStyle name="Normal 28 3 3 2 2 2 2 3 3" xfId="25099" xr:uid="{00000000-0005-0000-0000-00006A2B0000}"/>
    <cellStyle name="Normal 28 3 3 2 2 2 2 4" xfId="35310" xr:uid="{00000000-0005-0000-0000-00006B2B0000}"/>
    <cellStyle name="Normal 28 3 3 2 2 2 2 5" xfId="20086" xr:uid="{00000000-0005-0000-0000-00006C2B0000}"/>
    <cellStyle name="Normal 28 3 3 2 2 2 3" xfId="6637" xr:uid="{00000000-0005-0000-0000-00006D2B0000}"/>
    <cellStyle name="Normal 28 3 3 2 2 2 3 2" xfId="16689" xr:uid="{00000000-0005-0000-0000-00006E2B0000}"/>
    <cellStyle name="Normal 28 3 3 2 2 2 3 2 2" xfId="47011" xr:uid="{00000000-0005-0000-0000-00006F2B0000}"/>
    <cellStyle name="Normal 28 3 3 2 2 2 3 2 3" xfId="31787" xr:uid="{00000000-0005-0000-0000-0000702B0000}"/>
    <cellStyle name="Normal 28 3 3 2 2 2 3 3" xfId="11669" xr:uid="{00000000-0005-0000-0000-0000712B0000}"/>
    <cellStyle name="Normal 28 3 3 2 2 2 3 3 2" xfId="41994" xr:uid="{00000000-0005-0000-0000-0000722B0000}"/>
    <cellStyle name="Normal 28 3 3 2 2 2 3 3 3" xfId="26770" xr:uid="{00000000-0005-0000-0000-0000732B0000}"/>
    <cellStyle name="Normal 28 3 3 2 2 2 3 4" xfId="36981" xr:uid="{00000000-0005-0000-0000-0000742B0000}"/>
    <cellStyle name="Normal 28 3 3 2 2 2 3 5" xfId="21757" xr:uid="{00000000-0005-0000-0000-0000752B0000}"/>
    <cellStyle name="Normal 28 3 3 2 2 2 4" xfId="13347" xr:uid="{00000000-0005-0000-0000-0000762B0000}"/>
    <cellStyle name="Normal 28 3 3 2 2 2 4 2" xfId="43669" xr:uid="{00000000-0005-0000-0000-0000772B0000}"/>
    <cellStyle name="Normal 28 3 3 2 2 2 4 3" xfId="28445" xr:uid="{00000000-0005-0000-0000-0000782B0000}"/>
    <cellStyle name="Normal 28 3 3 2 2 2 5" xfId="8326" xr:uid="{00000000-0005-0000-0000-0000792B0000}"/>
    <cellStyle name="Normal 28 3 3 2 2 2 5 2" xfId="38652" xr:uid="{00000000-0005-0000-0000-00007A2B0000}"/>
    <cellStyle name="Normal 28 3 3 2 2 2 5 3" xfId="23428" xr:uid="{00000000-0005-0000-0000-00007B2B0000}"/>
    <cellStyle name="Normal 28 3 3 2 2 2 6" xfId="33640" xr:uid="{00000000-0005-0000-0000-00007C2B0000}"/>
    <cellStyle name="Normal 28 3 3 2 2 2 7" xfId="18415" xr:uid="{00000000-0005-0000-0000-00007D2B0000}"/>
    <cellStyle name="Normal 28 3 3 2 2 3" xfId="4108" xr:uid="{00000000-0005-0000-0000-00007E2B0000}"/>
    <cellStyle name="Normal 28 3 3 2 2 3 2" xfId="14182" xr:uid="{00000000-0005-0000-0000-00007F2B0000}"/>
    <cellStyle name="Normal 28 3 3 2 2 3 2 2" xfId="44504" xr:uid="{00000000-0005-0000-0000-0000802B0000}"/>
    <cellStyle name="Normal 28 3 3 2 2 3 2 3" xfId="29280" xr:uid="{00000000-0005-0000-0000-0000812B0000}"/>
    <cellStyle name="Normal 28 3 3 2 2 3 3" xfId="9162" xr:uid="{00000000-0005-0000-0000-0000822B0000}"/>
    <cellStyle name="Normal 28 3 3 2 2 3 3 2" xfId="39487" xr:uid="{00000000-0005-0000-0000-0000832B0000}"/>
    <cellStyle name="Normal 28 3 3 2 2 3 3 3" xfId="24263" xr:uid="{00000000-0005-0000-0000-0000842B0000}"/>
    <cellStyle name="Normal 28 3 3 2 2 3 4" xfId="34474" xr:uid="{00000000-0005-0000-0000-0000852B0000}"/>
    <cellStyle name="Normal 28 3 3 2 2 3 5" xfId="19250" xr:uid="{00000000-0005-0000-0000-0000862B0000}"/>
    <cellStyle name="Normal 28 3 3 2 2 4" xfId="5801" xr:uid="{00000000-0005-0000-0000-0000872B0000}"/>
    <cellStyle name="Normal 28 3 3 2 2 4 2" xfId="15853" xr:uid="{00000000-0005-0000-0000-0000882B0000}"/>
    <cellStyle name="Normal 28 3 3 2 2 4 2 2" xfId="46175" xr:uid="{00000000-0005-0000-0000-0000892B0000}"/>
    <cellStyle name="Normal 28 3 3 2 2 4 2 3" xfId="30951" xr:uid="{00000000-0005-0000-0000-00008A2B0000}"/>
    <cellStyle name="Normal 28 3 3 2 2 4 3" xfId="10833" xr:uid="{00000000-0005-0000-0000-00008B2B0000}"/>
    <cellStyle name="Normal 28 3 3 2 2 4 3 2" xfId="41158" xr:uid="{00000000-0005-0000-0000-00008C2B0000}"/>
    <cellStyle name="Normal 28 3 3 2 2 4 3 3" xfId="25934" xr:uid="{00000000-0005-0000-0000-00008D2B0000}"/>
    <cellStyle name="Normal 28 3 3 2 2 4 4" xfId="36145" xr:uid="{00000000-0005-0000-0000-00008E2B0000}"/>
    <cellStyle name="Normal 28 3 3 2 2 4 5" xfId="20921" xr:uid="{00000000-0005-0000-0000-00008F2B0000}"/>
    <cellStyle name="Normal 28 3 3 2 2 5" xfId="12511" xr:uid="{00000000-0005-0000-0000-0000902B0000}"/>
    <cellStyle name="Normal 28 3 3 2 2 5 2" xfId="42833" xr:uid="{00000000-0005-0000-0000-0000912B0000}"/>
    <cellStyle name="Normal 28 3 3 2 2 5 3" xfId="27609" xr:uid="{00000000-0005-0000-0000-0000922B0000}"/>
    <cellStyle name="Normal 28 3 3 2 2 6" xfId="7490" xr:uid="{00000000-0005-0000-0000-0000932B0000}"/>
    <cellStyle name="Normal 28 3 3 2 2 6 2" xfId="37816" xr:uid="{00000000-0005-0000-0000-0000942B0000}"/>
    <cellStyle name="Normal 28 3 3 2 2 6 3" xfId="22592" xr:uid="{00000000-0005-0000-0000-0000952B0000}"/>
    <cellStyle name="Normal 28 3 3 2 2 7" xfId="32804" xr:uid="{00000000-0005-0000-0000-0000962B0000}"/>
    <cellStyle name="Normal 28 3 3 2 2 8" xfId="17579" xr:uid="{00000000-0005-0000-0000-0000972B0000}"/>
    <cellStyle name="Normal 28 3 3 2 3" xfId="2837" xr:uid="{00000000-0005-0000-0000-0000982B0000}"/>
    <cellStyle name="Normal 28 3 3 2 3 2" xfId="4527" xr:uid="{00000000-0005-0000-0000-0000992B0000}"/>
    <cellStyle name="Normal 28 3 3 2 3 2 2" xfId="14600" xr:uid="{00000000-0005-0000-0000-00009A2B0000}"/>
    <cellStyle name="Normal 28 3 3 2 3 2 2 2" xfId="44922" xr:uid="{00000000-0005-0000-0000-00009B2B0000}"/>
    <cellStyle name="Normal 28 3 3 2 3 2 2 3" xfId="29698" xr:uid="{00000000-0005-0000-0000-00009C2B0000}"/>
    <cellStyle name="Normal 28 3 3 2 3 2 3" xfId="9580" xr:uid="{00000000-0005-0000-0000-00009D2B0000}"/>
    <cellStyle name="Normal 28 3 3 2 3 2 3 2" xfId="39905" xr:uid="{00000000-0005-0000-0000-00009E2B0000}"/>
    <cellStyle name="Normal 28 3 3 2 3 2 3 3" xfId="24681" xr:uid="{00000000-0005-0000-0000-00009F2B0000}"/>
    <cellStyle name="Normal 28 3 3 2 3 2 4" xfId="34892" xr:uid="{00000000-0005-0000-0000-0000A02B0000}"/>
    <cellStyle name="Normal 28 3 3 2 3 2 5" xfId="19668" xr:uid="{00000000-0005-0000-0000-0000A12B0000}"/>
    <cellStyle name="Normal 28 3 3 2 3 3" xfId="6219" xr:uid="{00000000-0005-0000-0000-0000A22B0000}"/>
    <cellStyle name="Normal 28 3 3 2 3 3 2" xfId="16271" xr:uid="{00000000-0005-0000-0000-0000A32B0000}"/>
    <cellStyle name="Normal 28 3 3 2 3 3 2 2" xfId="46593" xr:uid="{00000000-0005-0000-0000-0000A42B0000}"/>
    <cellStyle name="Normal 28 3 3 2 3 3 2 3" xfId="31369" xr:uid="{00000000-0005-0000-0000-0000A52B0000}"/>
    <cellStyle name="Normal 28 3 3 2 3 3 3" xfId="11251" xr:uid="{00000000-0005-0000-0000-0000A62B0000}"/>
    <cellStyle name="Normal 28 3 3 2 3 3 3 2" xfId="41576" xr:uid="{00000000-0005-0000-0000-0000A72B0000}"/>
    <cellStyle name="Normal 28 3 3 2 3 3 3 3" xfId="26352" xr:uid="{00000000-0005-0000-0000-0000A82B0000}"/>
    <cellStyle name="Normal 28 3 3 2 3 3 4" xfId="36563" xr:uid="{00000000-0005-0000-0000-0000A92B0000}"/>
    <cellStyle name="Normal 28 3 3 2 3 3 5" xfId="21339" xr:uid="{00000000-0005-0000-0000-0000AA2B0000}"/>
    <cellStyle name="Normal 28 3 3 2 3 4" xfId="12929" xr:uid="{00000000-0005-0000-0000-0000AB2B0000}"/>
    <cellStyle name="Normal 28 3 3 2 3 4 2" xfId="43251" xr:uid="{00000000-0005-0000-0000-0000AC2B0000}"/>
    <cellStyle name="Normal 28 3 3 2 3 4 3" xfId="28027" xr:uid="{00000000-0005-0000-0000-0000AD2B0000}"/>
    <cellStyle name="Normal 28 3 3 2 3 5" xfId="7908" xr:uid="{00000000-0005-0000-0000-0000AE2B0000}"/>
    <cellStyle name="Normal 28 3 3 2 3 5 2" xfId="38234" xr:uid="{00000000-0005-0000-0000-0000AF2B0000}"/>
    <cellStyle name="Normal 28 3 3 2 3 5 3" xfId="23010" xr:uid="{00000000-0005-0000-0000-0000B02B0000}"/>
    <cellStyle name="Normal 28 3 3 2 3 6" xfId="33222" xr:uid="{00000000-0005-0000-0000-0000B12B0000}"/>
    <cellStyle name="Normal 28 3 3 2 3 7" xfId="17997" xr:uid="{00000000-0005-0000-0000-0000B22B0000}"/>
    <cellStyle name="Normal 28 3 3 2 4" xfId="3690" xr:uid="{00000000-0005-0000-0000-0000B32B0000}"/>
    <cellStyle name="Normal 28 3 3 2 4 2" xfId="13764" xr:uid="{00000000-0005-0000-0000-0000B42B0000}"/>
    <cellStyle name="Normal 28 3 3 2 4 2 2" xfId="44086" xr:uid="{00000000-0005-0000-0000-0000B52B0000}"/>
    <cellStyle name="Normal 28 3 3 2 4 2 3" xfId="28862" xr:uid="{00000000-0005-0000-0000-0000B62B0000}"/>
    <cellStyle name="Normal 28 3 3 2 4 3" xfId="8744" xr:uid="{00000000-0005-0000-0000-0000B72B0000}"/>
    <cellStyle name="Normal 28 3 3 2 4 3 2" xfId="39069" xr:uid="{00000000-0005-0000-0000-0000B82B0000}"/>
    <cellStyle name="Normal 28 3 3 2 4 3 3" xfId="23845" xr:uid="{00000000-0005-0000-0000-0000B92B0000}"/>
    <cellStyle name="Normal 28 3 3 2 4 4" xfId="34056" xr:uid="{00000000-0005-0000-0000-0000BA2B0000}"/>
    <cellStyle name="Normal 28 3 3 2 4 5" xfId="18832" xr:uid="{00000000-0005-0000-0000-0000BB2B0000}"/>
    <cellStyle name="Normal 28 3 3 2 5" xfId="5383" xr:uid="{00000000-0005-0000-0000-0000BC2B0000}"/>
    <cellStyle name="Normal 28 3 3 2 5 2" xfId="15435" xr:uid="{00000000-0005-0000-0000-0000BD2B0000}"/>
    <cellStyle name="Normal 28 3 3 2 5 2 2" xfId="45757" xr:uid="{00000000-0005-0000-0000-0000BE2B0000}"/>
    <cellStyle name="Normal 28 3 3 2 5 2 3" xfId="30533" xr:uid="{00000000-0005-0000-0000-0000BF2B0000}"/>
    <cellStyle name="Normal 28 3 3 2 5 3" xfId="10415" xr:uid="{00000000-0005-0000-0000-0000C02B0000}"/>
    <cellStyle name="Normal 28 3 3 2 5 3 2" xfId="40740" xr:uid="{00000000-0005-0000-0000-0000C12B0000}"/>
    <cellStyle name="Normal 28 3 3 2 5 3 3" xfId="25516" xr:uid="{00000000-0005-0000-0000-0000C22B0000}"/>
    <cellStyle name="Normal 28 3 3 2 5 4" xfId="35727" xr:uid="{00000000-0005-0000-0000-0000C32B0000}"/>
    <cellStyle name="Normal 28 3 3 2 5 5" xfId="20503" xr:uid="{00000000-0005-0000-0000-0000C42B0000}"/>
    <cellStyle name="Normal 28 3 3 2 6" xfId="12093" xr:uid="{00000000-0005-0000-0000-0000C52B0000}"/>
    <cellStyle name="Normal 28 3 3 2 6 2" xfId="42415" xr:uid="{00000000-0005-0000-0000-0000C62B0000}"/>
    <cellStyle name="Normal 28 3 3 2 6 3" xfId="27191" xr:uid="{00000000-0005-0000-0000-0000C72B0000}"/>
    <cellStyle name="Normal 28 3 3 2 7" xfId="7072" xr:uid="{00000000-0005-0000-0000-0000C82B0000}"/>
    <cellStyle name="Normal 28 3 3 2 7 2" xfId="37398" xr:uid="{00000000-0005-0000-0000-0000C92B0000}"/>
    <cellStyle name="Normal 28 3 3 2 7 3" xfId="22174" xr:uid="{00000000-0005-0000-0000-0000CA2B0000}"/>
    <cellStyle name="Normal 28 3 3 2 8" xfId="32386" xr:uid="{00000000-0005-0000-0000-0000CB2B0000}"/>
    <cellStyle name="Normal 28 3 3 2 9" xfId="17161" xr:uid="{00000000-0005-0000-0000-0000CC2B0000}"/>
    <cellStyle name="Normal 28 3 3 3" xfId="2208" xr:uid="{00000000-0005-0000-0000-0000CD2B0000}"/>
    <cellStyle name="Normal 28 3 3 3 2" xfId="3047" xr:uid="{00000000-0005-0000-0000-0000CE2B0000}"/>
    <cellStyle name="Normal 28 3 3 3 2 2" xfId="4737" xr:uid="{00000000-0005-0000-0000-0000CF2B0000}"/>
    <cellStyle name="Normal 28 3 3 3 2 2 2" xfId="14810" xr:uid="{00000000-0005-0000-0000-0000D02B0000}"/>
    <cellStyle name="Normal 28 3 3 3 2 2 2 2" xfId="45132" xr:uid="{00000000-0005-0000-0000-0000D12B0000}"/>
    <cellStyle name="Normal 28 3 3 3 2 2 2 3" xfId="29908" xr:uid="{00000000-0005-0000-0000-0000D22B0000}"/>
    <cellStyle name="Normal 28 3 3 3 2 2 3" xfId="9790" xr:uid="{00000000-0005-0000-0000-0000D32B0000}"/>
    <cellStyle name="Normal 28 3 3 3 2 2 3 2" xfId="40115" xr:uid="{00000000-0005-0000-0000-0000D42B0000}"/>
    <cellStyle name="Normal 28 3 3 3 2 2 3 3" xfId="24891" xr:uid="{00000000-0005-0000-0000-0000D52B0000}"/>
    <cellStyle name="Normal 28 3 3 3 2 2 4" xfId="35102" xr:uid="{00000000-0005-0000-0000-0000D62B0000}"/>
    <cellStyle name="Normal 28 3 3 3 2 2 5" xfId="19878" xr:uid="{00000000-0005-0000-0000-0000D72B0000}"/>
    <cellStyle name="Normal 28 3 3 3 2 3" xfId="6429" xr:uid="{00000000-0005-0000-0000-0000D82B0000}"/>
    <cellStyle name="Normal 28 3 3 3 2 3 2" xfId="16481" xr:uid="{00000000-0005-0000-0000-0000D92B0000}"/>
    <cellStyle name="Normal 28 3 3 3 2 3 2 2" xfId="46803" xr:uid="{00000000-0005-0000-0000-0000DA2B0000}"/>
    <cellStyle name="Normal 28 3 3 3 2 3 2 3" xfId="31579" xr:uid="{00000000-0005-0000-0000-0000DB2B0000}"/>
    <cellStyle name="Normal 28 3 3 3 2 3 3" xfId="11461" xr:uid="{00000000-0005-0000-0000-0000DC2B0000}"/>
    <cellStyle name="Normal 28 3 3 3 2 3 3 2" xfId="41786" xr:uid="{00000000-0005-0000-0000-0000DD2B0000}"/>
    <cellStyle name="Normal 28 3 3 3 2 3 3 3" xfId="26562" xr:uid="{00000000-0005-0000-0000-0000DE2B0000}"/>
    <cellStyle name="Normal 28 3 3 3 2 3 4" xfId="36773" xr:uid="{00000000-0005-0000-0000-0000DF2B0000}"/>
    <cellStyle name="Normal 28 3 3 3 2 3 5" xfId="21549" xr:uid="{00000000-0005-0000-0000-0000E02B0000}"/>
    <cellStyle name="Normal 28 3 3 3 2 4" xfId="13139" xr:uid="{00000000-0005-0000-0000-0000E12B0000}"/>
    <cellStyle name="Normal 28 3 3 3 2 4 2" xfId="43461" xr:uid="{00000000-0005-0000-0000-0000E22B0000}"/>
    <cellStyle name="Normal 28 3 3 3 2 4 3" xfId="28237" xr:uid="{00000000-0005-0000-0000-0000E32B0000}"/>
    <cellStyle name="Normal 28 3 3 3 2 5" xfId="8118" xr:uid="{00000000-0005-0000-0000-0000E42B0000}"/>
    <cellStyle name="Normal 28 3 3 3 2 5 2" xfId="38444" xr:uid="{00000000-0005-0000-0000-0000E52B0000}"/>
    <cellStyle name="Normal 28 3 3 3 2 5 3" xfId="23220" xr:uid="{00000000-0005-0000-0000-0000E62B0000}"/>
    <cellStyle name="Normal 28 3 3 3 2 6" xfId="33432" xr:uid="{00000000-0005-0000-0000-0000E72B0000}"/>
    <cellStyle name="Normal 28 3 3 3 2 7" xfId="18207" xr:uid="{00000000-0005-0000-0000-0000E82B0000}"/>
    <cellStyle name="Normal 28 3 3 3 3" xfId="3900" xr:uid="{00000000-0005-0000-0000-0000E92B0000}"/>
    <cellStyle name="Normal 28 3 3 3 3 2" xfId="13974" xr:uid="{00000000-0005-0000-0000-0000EA2B0000}"/>
    <cellStyle name="Normal 28 3 3 3 3 2 2" xfId="44296" xr:uid="{00000000-0005-0000-0000-0000EB2B0000}"/>
    <cellStyle name="Normal 28 3 3 3 3 2 3" xfId="29072" xr:uid="{00000000-0005-0000-0000-0000EC2B0000}"/>
    <cellStyle name="Normal 28 3 3 3 3 3" xfId="8954" xr:uid="{00000000-0005-0000-0000-0000ED2B0000}"/>
    <cellStyle name="Normal 28 3 3 3 3 3 2" xfId="39279" xr:uid="{00000000-0005-0000-0000-0000EE2B0000}"/>
    <cellStyle name="Normal 28 3 3 3 3 3 3" xfId="24055" xr:uid="{00000000-0005-0000-0000-0000EF2B0000}"/>
    <cellStyle name="Normal 28 3 3 3 3 4" xfId="34266" xr:uid="{00000000-0005-0000-0000-0000F02B0000}"/>
    <cellStyle name="Normal 28 3 3 3 3 5" xfId="19042" xr:uid="{00000000-0005-0000-0000-0000F12B0000}"/>
    <cellStyle name="Normal 28 3 3 3 4" xfId="5593" xr:uid="{00000000-0005-0000-0000-0000F22B0000}"/>
    <cellStyle name="Normal 28 3 3 3 4 2" xfId="15645" xr:uid="{00000000-0005-0000-0000-0000F32B0000}"/>
    <cellStyle name="Normal 28 3 3 3 4 2 2" xfId="45967" xr:uid="{00000000-0005-0000-0000-0000F42B0000}"/>
    <cellStyle name="Normal 28 3 3 3 4 2 3" xfId="30743" xr:uid="{00000000-0005-0000-0000-0000F52B0000}"/>
    <cellStyle name="Normal 28 3 3 3 4 3" xfId="10625" xr:uid="{00000000-0005-0000-0000-0000F62B0000}"/>
    <cellStyle name="Normal 28 3 3 3 4 3 2" xfId="40950" xr:uid="{00000000-0005-0000-0000-0000F72B0000}"/>
    <cellStyle name="Normal 28 3 3 3 4 3 3" xfId="25726" xr:uid="{00000000-0005-0000-0000-0000F82B0000}"/>
    <cellStyle name="Normal 28 3 3 3 4 4" xfId="35937" xr:uid="{00000000-0005-0000-0000-0000F92B0000}"/>
    <cellStyle name="Normal 28 3 3 3 4 5" xfId="20713" xr:uid="{00000000-0005-0000-0000-0000FA2B0000}"/>
    <cellStyle name="Normal 28 3 3 3 5" xfId="12303" xr:uid="{00000000-0005-0000-0000-0000FB2B0000}"/>
    <cellStyle name="Normal 28 3 3 3 5 2" xfId="42625" xr:uid="{00000000-0005-0000-0000-0000FC2B0000}"/>
    <cellStyle name="Normal 28 3 3 3 5 3" xfId="27401" xr:uid="{00000000-0005-0000-0000-0000FD2B0000}"/>
    <cellStyle name="Normal 28 3 3 3 6" xfId="7282" xr:uid="{00000000-0005-0000-0000-0000FE2B0000}"/>
    <cellStyle name="Normal 28 3 3 3 6 2" xfId="37608" xr:uid="{00000000-0005-0000-0000-0000FF2B0000}"/>
    <cellStyle name="Normal 28 3 3 3 6 3" xfId="22384" xr:uid="{00000000-0005-0000-0000-0000002C0000}"/>
    <cellStyle name="Normal 28 3 3 3 7" xfId="32596" xr:uid="{00000000-0005-0000-0000-0000012C0000}"/>
    <cellStyle name="Normal 28 3 3 3 8" xfId="17371" xr:uid="{00000000-0005-0000-0000-0000022C0000}"/>
    <cellStyle name="Normal 28 3 3 4" xfId="2629" xr:uid="{00000000-0005-0000-0000-0000032C0000}"/>
    <cellStyle name="Normal 28 3 3 4 2" xfId="4319" xr:uid="{00000000-0005-0000-0000-0000042C0000}"/>
    <cellStyle name="Normal 28 3 3 4 2 2" xfId="14392" xr:uid="{00000000-0005-0000-0000-0000052C0000}"/>
    <cellStyle name="Normal 28 3 3 4 2 2 2" xfId="44714" xr:uid="{00000000-0005-0000-0000-0000062C0000}"/>
    <cellStyle name="Normal 28 3 3 4 2 2 3" xfId="29490" xr:uid="{00000000-0005-0000-0000-0000072C0000}"/>
    <cellStyle name="Normal 28 3 3 4 2 3" xfId="9372" xr:uid="{00000000-0005-0000-0000-0000082C0000}"/>
    <cellStyle name="Normal 28 3 3 4 2 3 2" xfId="39697" xr:uid="{00000000-0005-0000-0000-0000092C0000}"/>
    <cellStyle name="Normal 28 3 3 4 2 3 3" xfId="24473" xr:uid="{00000000-0005-0000-0000-00000A2C0000}"/>
    <cellStyle name="Normal 28 3 3 4 2 4" xfId="34684" xr:uid="{00000000-0005-0000-0000-00000B2C0000}"/>
    <cellStyle name="Normal 28 3 3 4 2 5" xfId="19460" xr:uid="{00000000-0005-0000-0000-00000C2C0000}"/>
    <cellStyle name="Normal 28 3 3 4 3" xfId="6011" xr:uid="{00000000-0005-0000-0000-00000D2C0000}"/>
    <cellStyle name="Normal 28 3 3 4 3 2" xfId="16063" xr:uid="{00000000-0005-0000-0000-00000E2C0000}"/>
    <cellStyle name="Normal 28 3 3 4 3 2 2" xfId="46385" xr:uid="{00000000-0005-0000-0000-00000F2C0000}"/>
    <cellStyle name="Normal 28 3 3 4 3 2 3" xfId="31161" xr:uid="{00000000-0005-0000-0000-0000102C0000}"/>
    <cellStyle name="Normal 28 3 3 4 3 3" xfId="11043" xr:uid="{00000000-0005-0000-0000-0000112C0000}"/>
    <cellStyle name="Normal 28 3 3 4 3 3 2" xfId="41368" xr:uid="{00000000-0005-0000-0000-0000122C0000}"/>
    <cellStyle name="Normal 28 3 3 4 3 3 3" xfId="26144" xr:uid="{00000000-0005-0000-0000-0000132C0000}"/>
    <cellStyle name="Normal 28 3 3 4 3 4" xfId="36355" xr:uid="{00000000-0005-0000-0000-0000142C0000}"/>
    <cellStyle name="Normal 28 3 3 4 3 5" xfId="21131" xr:uid="{00000000-0005-0000-0000-0000152C0000}"/>
    <cellStyle name="Normal 28 3 3 4 4" xfId="12721" xr:uid="{00000000-0005-0000-0000-0000162C0000}"/>
    <cellStyle name="Normal 28 3 3 4 4 2" xfId="43043" xr:uid="{00000000-0005-0000-0000-0000172C0000}"/>
    <cellStyle name="Normal 28 3 3 4 4 3" xfId="27819" xr:uid="{00000000-0005-0000-0000-0000182C0000}"/>
    <cellStyle name="Normal 28 3 3 4 5" xfId="7700" xr:uid="{00000000-0005-0000-0000-0000192C0000}"/>
    <cellStyle name="Normal 28 3 3 4 5 2" xfId="38026" xr:uid="{00000000-0005-0000-0000-00001A2C0000}"/>
    <cellStyle name="Normal 28 3 3 4 5 3" xfId="22802" xr:uid="{00000000-0005-0000-0000-00001B2C0000}"/>
    <cellStyle name="Normal 28 3 3 4 6" xfId="33014" xr:uid="{00000000-0005-0000-0000-00001C2C0000}"/>
    <cellStyle name="Normal 28 3 3 4 7" xfId="17789" xr:uid="{00000000-0005-0000-0000-00001D2C0000}"/>
    <cellStyle name="Normal 28 3 3 5" xfId="3482" xr:uid="{00000000-0005-0000-0000-00001E2C0000}"/>
    <cellStyle name="Normal 28 3 3 5 2" xfId="13556" xr:uid="{00000000-0005-0000-0000-00001F2C0000}"/>
    <cellStyle name="Normal 28 3 3 5 2 2" xfId="43878" xr:uid="{00000000-0005-0000-0000-0000202C0000}"/>
    <cellStyle name="Normal 28 3 3 5 2 3" xfId="28654" xr:uid="{00000000-0005-0000-0000-0000212C0000}"/>
    <cellStyle name="Normal 28 3 3 5 3" xfId="8536" xr:uid="{00000000-0005-0000-0000-0000222C0000}"/>
    <cellStyle name="Normal 28 3 3 5 3 2" xfId="38861" xr:uid="{00000000-0005-0000-0000-0000232C0000}"/>
    <cellStyle name="Normal 28 3 3 5 3 3" xfId="23637" xr:uid="{00000000-0005-0000-0000-0000242C0000}"/>
    <cellStyle name="Normal 28 3 3 5 4" xfId="33848" xr:uid="{00000000-0005-0000-0000-0000252C0000}"/>
    <cellStyle name="Normal 28 3 3 5 5" xfId="18624" xr:uid="{00000000-0005-0000-0000-0000262C0000}"/>
    <cellStyle name="Normal 28 3 3 6" xfId="5175" xr:uid="{00000000-0005-0000-0000-0000272C0000}"/>
    <cellStyle name="Normal 28 3 3 6 2" xfId="15227" xr:uid="{00000000-0005-0000-0000-0000282C0000}"/>
    <cellStyle name="Normal 28 3 3 6 2 2" xfId="45549" xr:uid="{00000000-0005-0000-0000-0000292C0000}"/>
    <cellStyle name="Normal 28 3 3 6 2 3" xfId="30325" xr:uid="{00000000-0005-0000-0000-00002A2C0000}"/>
    <cellStyle name="Normal 28 3 3 6 3" xfId="10207" xr:uid="{00000000-0005-0000-0000-00002B2C0000}"/>
    <cellStyle name="Normal 28 3 3 6 3 2" xfId="40532" xr:uid="{00000000-0005-0000-0000-00002C2C0000}"/>
    <cellStyle name="Normal 28 3 3 6 3 3" xfId="25308" xr:uid="{00000000-0005-0000-0000-00002D2C0000}"/>
    <cellStyle name="Normal 28 3 3 6 4" xfId="35519" xr:uid="{00000000-0005-0000-0000-00002E2C0000}"/>
    <cellStyle name="Normal 28 3 3 6 5" xfId="20295" xr:uid="{00000000-0005-0000-0000-00002F2C0000}"/>
    <cellStyle name="Normal 28 3 3 7" xfId="11885" xr:uid="{00000000-0005-0000-0000-0000302C0000}"/>
    <cellStyle name="Normal 28 3 3 7 2" xfId="42207" xr:uid="{00000000-0005-0000-0000-0000312C0000}"/>
    <cellStyle name="Normal 28 3 3 7 3" xfId="26983" xr:uid="{00000000-0005-0000-0000-0000322C0000}"/>
    <cellStyle name="Normal 28 3 3 8" xfId="6864" xr:uid="{00000000-0005-0000-0000-0000332C0000}"/>
    <cellStyle name="Normal 28 3 3 8 2" xfId="37190" xr:uid="{00000000-0005-0000-0000-0000342C0000}"/>
    <cellStyle name="Normal 28 3 3 8 3" xfId="21966" xr:uid="{00000000-0005-0000-0000-0000352C0000}"/>
    <cellStyle name="Normal 28 3 3 9" xfId="32179" xr:uid="{00000000-0005-0000-0000-0000362C0000}"/>
    <cellStyle name="Normal 28 3 4" xfId="1889" xr:uid="{00000000-0005-0000-0000-0000372C0000}"/>
    <cellStyle name="Normal 28 3 4 2" xfId="2312" xr:uid="{00000000-0005-0000-0000-0000382C0000}"/>
    <cellStyle name="Normal 28 3 4 2 2" xfId="3151" xr:uid="{00000000-0005-0000-0000-0000392C0000}"/>
    <cellStyle name="Normal 28 3 4 2 2 2" xfId="4841" xr:uid="{00000000-0005-0000-0000-00003A2C0000}"/>
    <cellStyle name="Normal 28 3 4 2 2 2 2" xfId="14914" xr:uid="{00000000-0005-0000-0000-00003B2C0000}"/>
    <cellStyle name="Normal 28 3 4 2 2 2 2 2" xfId="45236" xr:uid="{00000000-0005-0000-0000-00003C2C0000}"/>
    <cellStyle name="Normal 28 3 4 2 2 2 2 3" xfId="30012" xr:uid="{00000000-0005-0000-0000-00003D2C0000}"/>
    <cellStyle name="Normal 28 3 4 2 2 2 3" xfId="9894" xr:uid="{00000000-0005-0000-0000-00003E2C0000}"/>
    <cellStyle name="Normal 28 3 4 2 2 2 3 2" xfId="40219" xr:uid="{00000000-0005-0000-0000-00003F2C0000}"/>
    <cellStyle name="Normal 28 3 4 2 2 2 3 3" xfId="24995" xr:uid="{00000000-0005-0000-0000-0000402C0000}"/>
    <cellStyle name="Normal 28 3 4 2 2 2 4" xfId="35206" xr:uid="{00000000-0005-0000-0000-0000412C0000}"/>
    <cellStyle name="Normal 28 3 4 2 2 2 5" xfId="19982" xr:uid="{00000000-0005-0000-0000-0000422C0000}"/>
    <cellStyle name="Normal 28 3 4 2 2 3" xfId="6533" xr:uid="{00000000-0005-0000-0000-0000432C0000}"/>
    <cellStyle name="Normal 28 3 4 2 2 3 2" xfId="16585" xr:uid="{00000000-0005-0000-0000-0000442C0000}"/>
    <cellStyle name="Normal 28 3 4 2 2 3 2 2" xfId="46907" xr:uid="{00000000-0005-0000-0000-0000452C0000}"/>
    <cellStyle name="Normal 28 3 4 2 2 3 2 3" xfId="31683" xr:uid="{00000000-0005-0000-0000-0000462C0000}"/>
    <cellStyle name="Normal 28 3 4 2 2 3 3" xfId="11565" xr:uid="{00000000-0005-0000-0000-0000472C0000}"/>
    <cellStyle name="Normal 28 3 4 2 2 3 3 2" xfId="41890" xr:uid="{00000000-0005-0000-0000-0000482C0000}"/>
    <cellStyle name="Normal 28 3 4 2 2 3 3 3" xfId="26666" xr:uid="{00000000-0005-0000-0000-0000492C0000}"/>
    <cellStyle name="Normal 28 3 4 2 2 3 4" xfId="36877" xr:uid="{00000000-0005-0000-0000-00004A2C0000}"/>
    <cellStyle name="Normal 28 3 4 2 2 3 5" xfId="21653" xr:uid="{00000000-0005-0000-0000-00004B2C0000}"/>
    <cellStyle name="Normal 28 3 4 2 2 4" xfId="13243" xr:uid="{00000000-0005-0000-0000-00004C2C0000}"/>
    <cellStyle name="Normal 28 3 4 2 2 4 2" xfId="43565" xr:uid="{00000000-0005-0000-0000-00004D2C0000}"/>
    <cellStyle name="Normal 28 3 4 2 2 4 3" xfId="28341" xr:uid="{00000000-0005-0000-0000-00004E2C0000}"/>
    <cellStyle name="Normal 28 3 4 2 2 5" xfId="8222" xr:uid="{00000000-0005-0000-0000-00004F2C0000}"/>
    <cellStyle name="Normal 28 3 4 2 2 5 2" xfId="38548" xr:uid="{00000000-0005-0000-0000-0000502C0000}"/>
    <cellStyle name="Normal 28 3 4 2 2 5 3" xfId="23324" xr:uid="{00000000-0005-0000-0000-0000512C0000}"/>
    <cellStyle name="Normal 28 3 4 2 2 6" xfId="33536" xr:uid="{00000000-0005-0000-0000-0000522C0000}"/>
    <cellStyle name="Normal 28 3 4 2 2 7" xfId="18311" xr:uid="{00000000-0005-0000-0000-0000532C0000}"/>
    <cellStyle name="Normal 28 3 4 2 3" xfId="4004" xr:uid="{00000000-0005-0000-0000-0000542C0000}"/>
    <cellStyle name="Normal 28 3 4 2 3 2" xfId="14078" xr:uid="{00000000-0005-0000-0000-0000552C0000}"/>
    <cellStyle name="Normal 28 3 4 2 3 2 2" xfId="44400" xr:uid="{00000000-0005-0000-0000-0000562C0000}"/>
    <cellStyle name="Normal 28 3 4 2 3 2 3" xfId="29176" xr:uid="{00000000-0005-0000-0000-0000572C0000}"/>
    <cellStyle name="Normal 28 3 4 2 3 3" xfId="9058" xr:uid="{00000000-0005-0000-0000-0000582C0000}"/>
    <cellStyle name="Normal 28 3 4 2 3 3 2" xfId="39383" xr:uid="{00000000-0005-0000-0000-0000592C0000}"/>
    <cellStyle name="Normal 28 3 4 2 3 3 3" xfId="24159" xr:uid="{00000000-0005-0000-0000-00005A2C0000}"/>
    <cellStyle name="Normal 28 3 4 2 3 4" xfId="34370" xr:uid="{00000000-0005-0000-0000-00005B2C0000}"/>
    <cellStyle name="Normal 28 3 4 2 3 5" xfId="19146" xr:uid="{00000000-0005-0000-0000-00005C2C0000}"/>
    <cellStyle name="Normal 28 3 4 2 4" xfId="5697" xr:uid="{00000000-0005-0000-0000-00005D2C0000}"/>
    <cellStyle name="Normal 28 3 4 2 4 2" xfId="15749" xr:uid="{00000000-0005-0000-0000-00005E2C0000}"/>
    <cellStyle name="Normal 28 3 4 2 4 2 2" xfId="46071" xr:uid="{00000000-0005-0000-0000-00005F2C0000}"/>
    <cellStyle name="Normal 28 3 4 2 4 2 3" xfId="30847" xr:uid="{00000000-0005-0000-0000-0000602C0000}"/>
    <cellStyle name="Normal 28 3 4 2 4 3" xfId="10729" xr:uid="{00000000-0005-0000-0000-0000612C0000}"/>
    <cellStyle name="Normal 28 3 4 2 4 3 2" xfId="41054" xr:uid="{00000000-0005-0000-0000-0000622C0000}"/>
    <cellStyle name="Normal 28 3 4 2 4 3 3" xfId="25830" xr:uid="{00000000-0005-0000-0000-0000632C0000}"/>
    <cellStyle name="Normal 28 3 4 2 4 4" xfId="36041" xr:uid="{00000000-0005-0000-0000-0000642C0000}"/>
    <cellStyle name="Normal 28 3 4 2 4 5" xfId="20817" xr:uid="{00000000-0005-0000-0000-0000652C0000}"/>
    <cellStyle name="Normal 28 3 4 2 5" xfId="12407" xr:uid="{00000000-0005-0000-0000-0000662C0000}"/>
    <cellStyle name="Normal 28 3 4 2 5 2" xfId="42729" xr:uid="{00000000-0005-0000-0000-0000672C0000}"/>
    <cellStyle name="Normal 28 3 4 2 5 3" xfId="27505" xr:uid="{00000000-0005-0000-0000-0000682C0000}"/>
    <cellStyle name="Normal 28 3 4 2 6" xfId="7386" xr:uid="{00000000-0005-0000-0000-0000692C0000}"/>
    <cellStyle name="Normal 28 3 4 2 6 2" xfId="37712" xr:uid="{00000000-0005-0000-0000-00006A2C0000}"/>
    <cellStyle name="Normal 28 3 4 2 6 3" xfId="22488" xr:uid="{00000000-0005-0000-0000-00006B2C0000}"/>
    <cellStyle name="Normal 28 3 4 2 7" xfId="32700" xr:uid="{00000000-0005-0000-0000-00006C2C0000}"/>
    <cellStyle name="Normal 28 3 4 2 8" xfId="17475" xr:uid="{00000000-0005-0000-0000-00006D2C0000}"/>
    <cellStyle name="Normal 28 3 4 3" xfId="2733" xr:uid="{00000000-0005-0000-0000-00006E2C0000}"/>
    <cellStyle name="Normal 28 3 4 3 2" xfId="4423" xr:uid="{00000000-0005-0000-0000-00006F2C0000}"/>
    <cellStyle name="Normal 28 3 4 3 2 2" xfId="14496" xr:uid="{00000000-0005-0000-0000-0000702C0000}"/>
    <cellStyle name="Normal 28 3 4 3 2 2 2" xfId="44818" xr:uid="{00000000-0005-0000-0000-0000712C0000}"/>
    <cellStyle name="Normal 28 3 4 3 2 2 3" xfId="29594" xr:uid="{00000000-0005-0000-0000-0000722C0000}"/>
    <cellStyle name="Normal 28 3 4 3 2 3" xfId="9476" xr:uid="{00000000-0005-0000-0000-0000732C0000}"/>
    <cellStyle name="Normal 28 3 4 3 2 3 2" xfId="39801" xr:uid="{00000000-0005-0000-0000-0000742C0000}"/>
    <cellStyle name="Normal 28 3 4 3 2 3 3" xfId="24577" xr:uid="{00000000-0005-0000-0000-0000752C0000}"/>
    <cellStyle name="Normal 28 3 4 3 2 4" xfId="34788" xr:uid="{00000000-0005-0000-0000-0000762C0000}"/>
    <cellStyle name="Normal 28 3 4 3 2 5" xfId="19564" xr:uid="{00000000-0005-0000-0000-0000772C0000}"/>
    <cellStyle name="Normal 28 3 4 3 3" xfId="6115" xr:uid="{00000000-0005-0000-0000-0000782C0000}"/>
    <cellStyle name="Normal 28 3 4 3 3 2" xfId="16167" xr:uid="{00000000-0005-0000-0000-0000792C0000}"/>
    <cellStyle name="Normal 28 3 4 3 3 2 2" xfId="46489" xr:uid="{00000000-0005-0000-0000-00007A2C0000}"/>
    <cellStyle name="Normal 28 3 4 3 3 2 3" xfId="31265" xr:uid="{00000000-0005-0000-0000-00007B2C0000}"/>
    <cellStyle name="Normal 28 3 4 3 3 3" xfId="11147" xr:uid="{00000000-0005-0000-0000-00007C2C0000}"/>
    <cellStyle name="Normal 28 3 4 3 3 3 2" xfId="41472" xr:uid="{00000000-0005-0000-0000-00007D2C0000}"/>
    <cellStyle name="Normal 28 3 4 3 3 3 3" xfId="26248" xr:uid="{00000000-0005-0000-0000-00007E2C0000}"/>
    <cellStyle name="Normal 28 3 4 3 3 4" xfId="36459" xr:uid="{00000000-0005-0000-0000-00007F2C0000}"/>
    <cellStyle name="Normal 28 3 4 3 3 5" xfId="21235" xr:uid="{00000000-0005-0000-0000-0000802C0000}"/>
    <cellStyle name="Normal 28 3 4 3 4" xfId="12825" xr:uid="{00000000-0005-0000-0000-0000812C0000}"/>
    <cellStyle name="Normal 28 3 4 3 4 2" xfId="43147" xr:uid="{00000000-0005-0000-0000-0000822C0000}"/>
    <cellStyle name="Normal 28 3 4 3 4 3" xfId="27923" xr:uid="{00000000-0005-0000-0000-0000832C0000}"/>
    <cellStyle name="Normal 28 3 4 3 5" xfId="7804" xr:uid="{00000000-0005-0000-0000-0000842C0000}"/>
    <cellStyle name="Normal 28 3 4 3 5 2" xfId="38130" xr:uid="{00000000-0005-0000-0000-0000852C0000}"/>
    <cellStyle name="Normal 28 3 4 3 5 3" xfId="22906" xr:uid="{00000000-0005-0000-0000-0000862C0000}"/>
    <cellStyle name="Normal 28 3 4 3 6" xfId="33118" xr:uid="{00000000-0005-0000-0000-0000872C0000}"/>
    <cellStyle name="Normal 28 3 4 3 7" xfId="17893" xr:uid="{00000000-0005-0000-0000-0000882C0000}"/>
    <cellStyle name="Normal 28 3 4 4" xfId="3586" xr:uid="{00000000-0005-0000-0000-0000892C0000}"/>
    <cellStyle name="Normal 28 3 4 4 2" xfId="13660" xr:uid="{00000000-0005-0000-0000-00008A2C0000}"/>
    <cellStyle name="Normal 28 3 4 4 2 2" xfId="43982" xr:uid="{00000000-0005-0000-0000-00008B2C0000}"/>
    <cellStyle name="Normal 28 3 4 4 2 3" xfId="28758" xr:uid="{00000000-0005-0000-0000-00008C2C0000}"/>
    <cellStyle name="Normal 28 3 4 4 3" xfId="8640" xr:uid="{00000000-0005-0000-0000-00008D2C0000}"/>
    <cellStyle name="Normal 28 3 4 4 3 2" xfId="38965" xr:uid="{00000000-0005-0000-0000-00008E2C0000}"/>
    <cellStyle name="Normal 28 3 4 4 3 3" xfId="23741" xr:uid="{00000000-0005-0000-0000-00008F2C0000}"/>
    <cellStyle name="Normal 28 3 4 4 4" xfId="33952" xr:uid="{00000000-0005-0000-0000-0000902C0000}"/>
    <cellStyle name="Normal 28 3 4 4 5" xfId="18728" xr:uid="{00000000-0005-0000-0000-0000912C0000}"/>
    <cellStyle name="Normal 28 3 4 5" xfId="5279" xr:uid="{00000000-0005-0000-0000-0000922C0000}"/>
    <cellStyle name="Normal 28 3 4 5 2" xfId="15331" xr:uid="{00000000-0005-0000-0000-0000932C0000}"/>
    <cellStyle name="Normal 28 3 4 5 2 2" xfId="45653" xr:uid="{00000000-0005-0000-0000-0000942C0000}"/>
    <cellStyle name="Normal 28 3 4 5 2 3" xfId="30429" xr:uid="{00000000-0005-0000-0000-0000952C0000}"/>
    <cellStyle name="Normal 28 3 4 5 3" xfId="10311" xr:uid="{00000000-0005-0000-0000-0000962C0000}"/>
    <cellStyle name="Normal 28 3 4 5 3 2" xfId="40636" xr:uid="{00000000-0005-0000-0000-0000972C0000}"/>
    <cellStyle name="Normal 28 3 4 5 3 3" xfId="25412" xr:uid="{00000000-0005-0000-0000-0000982C0000}"/>
    <cellStyle name="Normal 28 3 4 5 4" xfId="35623" xr:uid="{00000000-0005-0000-0000-0000992C0000}"/>
    <cellStyle name="Normal 28 3 4 5 5" xfId="20399" xr:uid="{00000000-0005-0000-0000-00009A2C0000}"/>
    <cellStyle name="Normal 28 3 4 6" xfId="11989" xr:uid="{00000000-0005-0000-0000-00009B2C0000}"/>
    <cellStyle name="Normal 28 3 4 6 2" xfId="42311" xr:uid="{00000000-0005-0000-0000-00009C2C0000}"/>
    <cellStyle name="Normal 28 3 4 6 3" xfId="27087" xr:uid="{00000000-0005-0000-0000-00009D2C0000}"/>
    <cellStyle name="Normal 28 3 4 7" xfId="6968" xr:uid="{00000000-0005-0000-0000-00009E2C0000}"/>
    <cellStyle name="Normal 28 3 4 7 2" xfId="37294" xr:uid="{00000000-0005-0000-0000-00009F2C0000}"/>
    <cellStyle name="Normal 28 3 4 7 3" xfId="22070" xr:uid="{00000000-0005-0000-0000-0000A02C0000}"/>
    <cellStyle name="Normal 28 3 4 8" xfId="32282" xr:uid="{00000000-0005-0000-0000-0000A12C0000}"/>
    <cellStyle name="Normal 28 3 4 9" xfId="17057" xr:uid="{00000000-0005-0000-0000-0000A22C0000}"/>
    <cellStyle name="Normal 28 3 5" xfId="2102" xr:uid="{00000000-0005-0000-0000-0000A32C0000}"/>
    <cellStyle name="Normal 28 3 5 2" xfId="2943" xr:uid="{00000000-0005-0000-0000-0000A42C0000}"/>
    <cellStyle name="Normal 28 3 5 2 2" xfId="4633" xr:uid="{00000000-0005-0000-0000-0000A52C0000}"/>
    <cellStyle name="Normal 28 3 5 2 2 2" xfId="14706" xr:uid="{00000000-0005-0000-0000-0000A62C0000}"/>
    <cellStyle name="Normal 28 3 5 2 2 2 2" xfId="45028" xr:uid="{00000000-0005-0000-0000-0000A72C0000}"/>
    <cellStyle name="Normal 28 3 5 2 2 2 3" xfId="29804" xr:uid="{00000000-0005-0000-0000-0000A82C0000}"/>
    <cellStyle name="Normal 28 3 5 2 2 3" xfId="9686" xr:uid="{00000000-0005-0000-0000-0000A92C0000}"/>
    <cellStyle name="Normal 28 3 5 2 2 3 2" xfId="40011" xr:uid="{00000000-0005-0000-0000-0000AA2C0000}"/>
    <cellStyle name="Normal 28 3 5 2 2 3 3" xfId="24787" xr:uid="{00000000-0005-0000-0000-0000AB2C0000}"/>
    <cellStyle name="Normal 28 3 5 2 2 4" xfId="34998" xr:uid="{00000000-0005-0000-0000-0000AC2C0000}"/>
    <cellStyle name="Normal 28 3 5 2 2 5" xfId="19774" xr:uid="{00000000-0005-0000-0000-0000AD2C0000}"/>
    <cellStyle name="Normal 28 3 5 2 3" xfId="6325" xr:uid="{00000000-0005-0000-0000-0000AE2C0000}"/>
    <cellStyle name="Normal 28 3 5 2 3 2" xfId="16377" xr:uid="{00000000-0005-0000-0000-0000AF2C0000}"/>
    <cellStyle name="Normal 28 3 5 2 3 2 2" xfId="46699" xr:uid="{00000000-0005-0000-0000-0000B02C0000}"/>
    <cellStyle name="Normal 28 3 5 2 3 2 3" xfId="31475" xr:uid="{00000000-0005-0000-0000-0000B12C0000}"/>
    <cellStyle name="Normal 28 3 5 2 3 3" xfId="11357" xr:uid="{00000000-0005-0000-0000-0000B22C0000}"/>
    <cellStyle name="Normal 28 3 5 2 3 3 2" xfId="41682" xr:uid="{00000000-0005-0000-0000-0000B32C0000}"/>
    <cellStyle name="Normal 28 3 5 2 3 3 3" xfId="26458" xr:uid="{00000000-0005-0000-0000-0000B42C0000}"/>
    <cellStyle name="Normal 28 3 5 2 3 4" xfId="36669" xr:uid="{00000000-0005-0000-0000-0000B52C0000}"/>
    <cellStyle name="Normal 28 3 5 2 3 5" xfId="21445" xr:uid="{00000000-0005-0000-0000-0000B62C0000}"/>
    <cellStyle name="Normal 28 3 5 2 4" xfId="13035" xr:uid="{00000000-0005-0000-0000-0000B72C0000}"/>
    <cellStyle name="Normal 28 3 5 2 4 2" xfId="43357" xr:uid="{00000000-0005-0000-0000-0000B82C0000}"/>
    <cellStyle name="Normal 28 3 5 2 4 3" xfId="28133" xr:uid="{00000000-0005-0000-0000-0000B92C0000}"/>
    <cellStyle name="Normal 28 3 5 2 5" xfId="8014" xr:uid="{00000000-0005-0000-0000-0000BA2C0000}"/>
    <cellStyle name="Normal 28 3 5 2 5 2" xfId="38340" xr:uid="{00000000-0005-0000-0000-0000BB2C0000}"/>
    <cellStyle name="Normal 28 3 5 2 5 3" xfId="23116" xr:uid="{00000000-0005-0000-0000-0000BC2C0000}"/>
    <cellStyle name="Normal 28 3 5 2 6" xfId="33328" xr:uid="{00000000-0005-0000-0000-0000BD2C0000}"/>
    <cellStyle name="Normal 28 3 5 2 7" xfId="18103" xr:uid="{00000000-0005-0000-0000-0000BE2C0000}"/>
    <cellStyle name="Normal 28 3 5 3" xfId="3796" xr:uid="{00000000-0005-0000-0000-0000BF2C0000}"/>
    <cellStyle name="Normal 28 3 5 3 2" xfId="13870" xr:uid="{00000000-0005-0000-0000-0000C02C0000}"/>
    <cellStyle name="Normal 28 3 5 3 2 2" xfId="44192" xr:uid="{00000000-0005-0000-0000-0000C12C0000}"/>
    <cellStyle name="Normal 28 3 5 3 2 3" xfId="28968" xr:uid="{00000000-0005-0000-0000-0000C22C0000}"/>
    <cellStyle name="Normal 28 3 5 3 3" xfId="8850" xr:uid="{00000000-0005-0000-0000-0000C32C0000}"/>
    <cellStyle name="Normal 28 3 5 3 3 2" xfId="39175" xr:uid="{00000000-0005-0000-0000-0000C42C0000}"/>
    <cellStyle name="Normal 28 3 5 3 3 3" xfId="23951" xr:uid="{00000000-0005-0000-0000-0000C52C0000}"/>
    <cellStyle name="Normal 28 3 5 3 4" xfId="34162" xr:uid="{00000000-0005-0000-0000-0000C62C0000}"/>
    <cellStyle name="Normal 28 3 5 3 5" xfId="18938" xr:uid="{00000000-0005-0000-0000-0000C72C0000}"/>
    <cellStyle name="Normal 28 3 5 4" xfId="5489" xr:uid="{00000000-0005-0000-0000-0000C82C0000}"/>
    <cellStyle name="Normal 28 3 5 4 2" xfId="15541" xr:uid="{00000000-0005-0000-0000-0000C92C0000}"/>
    <cellStyle name="Normal 28 3 5 4 2 2" xfId="45863" xr:uid="{00000000-0005-0000-0000-0000CA2C0000}"/>
    <cellStyle name="Normal 28 3 5 4 2 3" xfId="30639" xr:uid="{00000000-0005-0000-0000-0000CB2C0000}"/>
    <cellStyle name="Normal 28 3 5 4 3" xfId="10521" xr:uid="{00000000-0005-0000-0000-0000CC2C0000}"/>
    <cellStyle name="Normal 28 3 5 4 3 2" xfId="40846" xr:uid="{00000000-0005-0000-0000-0000CD2C0000}"/>
    <cellStyle name="Normal 28 3 5 4 3 3" xfId="25622" xr:uid="{00000000-0005-0000-0000-0000CE2C0000}"/>
    <cellStyle name="Normal 28 3 5 4 4" xfId="35833" xr:uid="{00000000-0005-0000-0000-0000CF2C0000}"/>
    <cellStyle name="Normal 28 3 5 4 5" xfId="20609" xr:uid="{00000000-0005-0000-0000-0000D02C0000}"/>
    <cellStyle name="Normal 28 3 5 5" xfId="12199" xr:uid="{00000000-0005-0000-0000-0000D12C0000}"/>
    <cellStyle name="Normal 28 3 5 5 2" xfId="42521" xr:uid="{00000000-0005-0000-0000-0000D22C0000}"/>
    <cellStyle name="Normal 28 3 5 5 3" xfId="27297" xr:uid="{00000000-0005-0000-0000-0000D32C0000}"/>
    <cellStyle name="Normal 28 3 5 6" xfId="7178" xr:uid="{00000000-0005-0000-0000-0000D42C0000}"/>
    <cellStyle name="Normal 28 3 5 6 2" xfId="37504" xr:uid="{00000000-0005-0000-0000-0000D52C0000}"/>
    <cellStyle name="Normal 28 3 5 6 3" xfId="22280" xr:uid="{00000000-0005-0000-0000-0000D62C0000}"/>
    <cellStyle name="Normal 28 3 5 7" xfId="32492" xr:uid="{00000000-0005-0000-0000-0000D72C0000}"/>
    <cellStyle name="Normal 28 3 5 8" xfId="17267" xr:uid="{00000000-0005-0000-0000-0000D82C0000}"/>
    <cellStyle name="Normal 28 3 6" xfId="2523" xr:uid="{00000000-0005-0000-0000-0000D92C0000}"/>
    <cellStyle name="Normal 28 3 6 2" xfId="4215" xr:uid="{00000000-0005-0000-0000-0000DA2C0000}"/>
    <cellStyle name="Normal 28 3 6 2 2" xfId="14288" xr:uid="{00000000-0005-0000-0000-0000DB2C0000}"/>
    <cellStyle name="Normal 28 3 6 2 2 2" xfId="44610" xr:uid="{00000000-0005-0000-0000-0000DC2C0000}"/>
    <cellStyle name="Normal 28 3 6 2 2 3" xfId="29386" xr:uid="{00000000-0005-0000-0000-0000DD2C0000}"/>
    <cellStyle name="Normal 28 3 6 2 3" xfId="9268" xr:uid="{00000000-0005-0000-0000-0000DE2C0000}"/>
    <cellStyle name="Normal 28 3 6 2 3 2" xfId="39593" xr:uid="{00000000-0005-0000-0000-0000DF2C0000}"/>
    <cellStyle name="Normal 28 3 6 2 3 3" xfId="24369" xr:uid="{00000000-0005-0000-0000-0000E02C0000}"/>
    <cellStyle name="Normal 28 3 6 2 4" xfId="34580" xr:uid="{00000000-0005-0000-0000-0000E12C0000}"/>
    <cellStyle name="Normal 28 3 6 2 5" xfId="19356" xr:uid="{00000000-0005-0000-0000-0000E22C0000}"/>
    <cellStyle name="Normal 28 3 6 3" xfId="5907" xr:uid="{00000000-0005-0000-0000-0000E32C0000}"/>
    <cellStyle name="Normal 28 3 6 3 2" xfId="15959" xr:uid="{00000000-0005-0000-0000-0000E42C0000}"/>
    <cellStyle name="Normal 28 3 6 3 2 2" xfId="46281" xr:uid="{00000000-0005-0000-0000-0000E52C0000}"/>
    <cellStyle name="Normal 28 3 6 3 2 3" xfId="31057" xr:uid="{00000000-0005-0000-0000-0000E62C0000}"/>
    <cellStyle name="Normal 28 3 6 3 3" xfId="10939" xr:uid="{00000000-0005-0000-0000-0000E72C0000}"/>
    <cellStyle name="Normal 28 3 6 3 3 2" xfId="41264" xr:uid="{00000000-0005-0000-0000-0000E82C0000}"/>
    <cellStyle name="Normal 28 3 6 3 3 3" xfId="26040" xr:uid="{00000000-0005-0000-0000-0000E92C0000}"/>
    <cellStyle name="Normal 28 3 6 3 4" xfId="36251" xr:uid="{00000000-0005-0000-0000-0000EA2C0000}"/>
    <cellStyle name="Normal 28 3 6 3 5" xfId="21027" xr:uid="{00000000-0005-0000-0000-0000EB2C0000}"/>
    <cellStyle name="Normal 28 3 6 4" xfId="12617" xr:uid="{00000000-0005-0000-0000-0000EC2C0000}"/>
    <cellStyle name="Normal 28 3 6 4 2" xfId="42939" xr:uid="{00000000-0005-0000-0000-0000ED2C0000}"/>
    <cellStyle name="Normal 28 3 6 4 3" xfId="27715" xr:uid="{00000000-0005-0000-0000-0000EE2C0000}"/>
    <cellStyle name="Normal 28 3 6 5" xfId="7596" xr:uid="{00000000-0005-0000-0000-0000EF2C0000}"/>
    <cellStyle name="Normal 28 3 6 5 2" xfId="37922" xr:uid="{00000000-0005-0000-0000-0000F02C0000}"/>
    <cellStyle name="Normal 28 3 6 5 3" xfId="22698" xr:uid="{00000000-0005-0000-0000-0000F12C0000}"/>
    <cellStyle name="Normal 28 3 6 6" xfId="32910" xr:uid="{00000000-0005-0000-0000-0000F22C0000}"/>
    <cellStyle name="Normal 28 3 6 7" xfId="17685" xr:uid="{00000000-0005-0000-0000-0000F32C0000}"/>
    <cellStyle name="Normal 28 3 7" xfId="3374" xr:uid="{00000000-0005-0000-0000-0000F42C0000}"/>
    <cellStyle name="Normal 28 3 7 2" xfId="13452" xr:uid="{00000000-0005-0000-0000-0000F52C0000}"/>
    <cellStyle name="Normal 28 3 7 2 2" xfId="43774" xr:uid="{00000000-0005-0000-0000-0000F62C0000}"/>
    <cellStyle name="Normal 28 3 7 2 3" xfId="28550" xr:uid="{00000000-0005-0000-0000-0000F72C0000}"/>
    <cellStyle name="Normal 28 3 7 3" xfId="8432" xr:uid="{00000000-0005-0000-0000-0000F82C0000}"/>
    <cellStyle name="Normal 28 3 7 3 2" xfId="38757" xr:uid="{00000000-0005-0000-0000-0000F92C0000}"/>
    <cellStyle name="Normal 28 3 7 3 3" xfId="23533" xr:uid="{00000000-0005-0000-0000-0000FA2C0000}"/>
    <cellStyle name="Normal 28 3 7 4" xfId="33744" xr:uid="{00000000-0005-0000-0000-0000FB2C0000}"/>
    <cellStyle name="Normal 28 3 7 5" xfId="18520" xr:uid="{00000000-0005-0000-0000-0000FC2C0000}"/>
    <cellStyle name="Normal 28 3 8" xfId="5068" xr:uid="{00000000-0005-0000-0000-0000FD2C0000}"/>
    <cellStyle name="Normal 28 3 8 2" xfId="15123" xr:uid="{00000000-0005-0000-0000-0000FE2C0000}"/>
    <cellStyle name="Normal 28 3 8 2 2" xfId="45445" xr:uid="{00000000-0005-0000-0000-0000FF2C0000}"/>
    <cellStyle name="Normal 28 3 8 2 3" xfId="30221" xr:uid="{00000000-0005-0000-0000-0000002D0000}"/>
    <cellStyle name="Normal 28 3 8 3" xfId="10103" xr:uid="{00000000-0005-0000-0000-0000012D0000}"/>
    <cellStyle name="Normal 28 3 8 3 2" xfId="40428" xr:uid="{00000000-0005-0000-0000-0000022D0000}"/>
    <cellStyle name="Normal 28 3 8 3 3" xfId="25204" xr:uid="{00000000-0005-0000-0000-0000032D0000}"/>
    <cellStyle name="Normal 28 3 8 4" xfId="35415" xr:uid="{00000000-0005-0000-0000-0000042D0000}"/>
    <cellStyle name="Normal 28 3 8 5" xfId="20191" xr:uid="{00000000-0005-0000-0000-0000052D0000}"/>
    <cellStyle name="Normal 28 3 9" xfId="11779" xr:uid="{00000000-0005-0000-0000-0000062D0000}"/>
    <cellStyle name="Normal 28 3 9 2" xfId="42103" xr:uid="{00000000-0005-0000-0000-0000072D0000}"/>
    <cellStyle name="Normal 28 3 9 3" xfId="26879" xr:uid="{00000000-0005-0000-0000-0000082D0000}"/>
    <cellStyle name="Normal 28 4" xfId="47286" xr:uid="{00000000-0005-0000-0000-0000092D0000}"/>
    <cellStyle name="Normal 28_Sheet2" xfId="1047" xr:uid="{00000000-0005-0000-0000-00000A2D0000}"/>
    <cellStyle name="Normal 29" xfId="949" xr:uid="{00000000-0005-0000-0000-00000B2D0000}"/>
    <cellStyle name="Normal 29 2" xfId="950" xr:uid="{00000000-0005-0000-0000-00000C2D0000}"/>
    <cellStyle name="Normal 29 2 3" xfId="327" xr:uid="{00000000-0005-0000-0000-00000D2D0000}"/>
    <cellStyle name="Normal 29 2 3 2" xfId="329" xr:uid="{00000000-0005-0000-0000-00000E2D0000}"/>
    <cellStyle name="Normal 29_Sheet2" xfId="1046" xr:uid="{00000000-0005-0000-0000-00000F2D0000}"/>
    <cellStyle name="Normal 3" xfId="125" xr:uid="{00000000-0005-0000-0000-0000102D0000}"/>
    <cellStyle name="Normal 3 10" xfId="47627" xr:uid="{00000000-0005-0000-0000-0000112D0000}"/>
    <cellStyle name="Normal 3 2" xfId="126" xr:uid="{00000000-0005-0000-0000-0000122D0000}"/>
    <cellStyle name="Normal 3 2 2" xfId="778" xr:uid="{00000000-0005-0000-0000-0000132D0000}"/>
    <cellStyle name="Normal 3 2 2 10" xfId="6759" xr:uid="{00000000-0005-0000-0000-0000142D0000}"/>
    <cellStyle name="Normal 3 2 2 10 2" xfId="37087" xr:uid="{00000000-0005-0000-0000-0000152D0000}"/>
    <cellStyle name="Normal 3 2 2 10 3" xfId="21863" xr:uid="{00000000-0005-0000-0000-0000162D0000}"/>
    <cellStyle name="Normal 3 2 2 11" xfId="32078" xr:uid="{00000000-0005-0000-0000-0000172D0000}"/>
    <cellStyle name="Normal 3 2 2 12" xfId="16848" xr:uid="{00000000-0005-0000-0000-0000182D0000}"/>
    <cellStyle name="Normal 3 2 2 13" xfId="1430" xr:uid="{00000000-0005-0000-0000-0000192D0000}"/>
    <cellStyle name="Normal 3 2 2 14" xfId="47287" xr:uid="{00000000-0005-0000-0000-00001A2D0000}"/>
    <cellStyle name="Normal 3 2 2 2" xfId="1723" xr:uid="{00000000-0005-0000-0000-00001B2D0000}"/>
    <cellStyle name="Normal 3 2 2 2 10" xfId="32130" xr:uid="{00000000-0005-0000-0000-00001C2D0000}"/>
    <cellStyle name="Normal 3 2 2 2 11" xfId="16902" xr:uid="{00000000-0005-0000-0000-00001D2D0000}"/>
    <cellStyle name="Normal 3 2 2 2 2" xfId="1831" xr:uid="{00000000-0005-0000-0000-00001E2D0000}"/>
    <cellStyle name="Normal 3 2 2 2 2 10" xfId="17006" xr:uid="{00000000-0005-0000-0000-00001F2D0000}"/>
    <cellStyle name="Normal 3 2 2 2 2 2" xfId="2048" xr:uid="{00000000-0005-0000-0000-0000202D0000}"/>
    <cellStyle name="Normal 3 2 2 2 2 2 2" xfId="2469" xr:uid="{00000000-0005-0000-0000-0000212D0000}"/>
    <cellStyle name="Normal 3 2 2 2 2 2 2 2" xfId="3308" xr:uid="{00000000-0005-0000-0000-0000222D0000}"/>
    <cellStyle name="Normal 3 2 2 2 2 2 2 2 2" xfId="4998" xr:uid="{00000000-0005-0000-0000-0000232D0000}"/>
    <cellStyle name="Normal 3 2 2 2 2 2 2 2 2 2" xfId="15071" xr:uid="{00000000-0005-0000-0000-0000242D0000}"/>
    <cellStyle name="Normal 3 2 2 2 2 2 2 2 2 2 2" xfId="45393" xr:uid="{00000000-0005-0000-0000-0000252D0000}"/>
    <cellStyle name="Normal 3 2 2 2 2 2 2 2 2 2 3" xfId="30169" xr:uid="{00000000-0005-0000-0000-0000262D0000}"/>
    <cellStyle name="Normal 3 2 2 2 2 2 2 2 2 3" xfId="10051" xr:uid="{00000000-0005-0000-0000-0000272D0000}"/>
    <cellStyle name="Normal 3 2 2 2 2 2 2 2 2 3 2" xfId="40376" xr:uid="{00000000-0005-0000-0000-0000282D0000}"/>
    <cellStyle name="Normal 3 2 2 2 2 2 2 2 2 3 3" xfId="25152" xr:uid="{00000000-0005-0000-0000-0000292D0000}"/>
    <cellStyle name="Normal 3 2 2 2 2 2 2 2 2 4" xfId="35363" xr:uid="{00000000-0005-0000-0000-00002A2D0000}"/>
    <cellStyle name="Normal 3 2 2 2 2 2 2 2 2 5" xfId="20139" xr:uid="{00000000-0005-0000-0000-00002B2D0000}"/>
    <cellStyle name="Normal 3 2 2 2 2 2 2 2 3" xfId="6690" xr:uid="{00000000-0005-0000-0000-00002C2D0000}"/>
    <cellStyle name="Normal 3 2 2 2 2 2 2 2 3 2" xfId="16742" xr:uid="{00000000-0005-0000-0000-00002D2D0000}"/>
    <cellStyle name="Normal 3 2 2 2 2 2 2 2 3 2 2" xfId="47064" xr:uid="{00000000-0005-0000-0000-00002E2D0000}"/>
    <cellStyle name="Normal 3 2 2 2 2 2 2 2 3 2 3" xfId="31840" xr:uid="{00000000-0005-0000-0000-00002F2D0000}"/>
    <cellStyle name="Normal 3 2 2 2 2 2 2 2 3 3" xfId="11722" xr:uid="{00000000-0005-0000-0000-0000302D0000}"/>
    <cellStyle name="Normal 3 2 2 2 2 2 2 2 3 3 2" xfId="42047" xr:uid="{00000000-0005-0000-0000-0000312D0000}"/>
    <cellStyle name="Normal 3 2 2 2 2 2 2 2 3 3 3" xfId="26823" xr:uid="{00000000-0005-0000-0000-0000322D0000}"/>
    <cellStyle name="Normal 3 2 2 2 2 2 2 2 3 4" xfId="37034" xr:uid="{00000000-0005-0000-0000-0000332D0000}"/>
    <cellStyle name="Normal 3 2 2 2 2 2 2 2 3 5" xfId="21810" xr:uid="{00000000-0005-0000-0000-0000342D0000}"/>
    <cellStyle name="Normal 3 2 2 2 2 2 2 2 4" xfId="13400" xr:uid="{00000000-0005-0000-0000-0000352D0000}"/>
    <cellStyle name="Normal 3 2 2 2 2 2 2 2 4 2" xfId="43722" xr:uid="{00000000-0005-0000-0000-0000362D0000}"/>
    <cellStyle name="Normal 3 2 2 2 2 2 2 2 4 3" xfId="28498" xr:uid="{00000000-0005-0000-0000-0000372D0000}"/>
    <cellStyle name="Normal 3 2 2 2 2 2 2 2 5" xfId="8379" xr:uid="{00000000-0005-0000-0000-0000382D0000}"/>
    <cellStyle name="Normal 3 2 2 2 2 2 2 2 5 2" xfId="38705" xr:uid="{00000000-0005-0000-0000-0000392D0000}"/>
    <cellStyle name="Normal 3 2 2 2 2 2 2 2 5 3" xfId="23481" xr:uid="{00000000-0005-0000-0000-00003A2D0000}"/>
    <cellStyle name="Normal 3 2 2 2 2 2 2 2 6" xfId="33693" xr:uid="{00000000-0005-0000-0000-00003B2D0000}"/>
    <cellStyle name="Normal 3 2 2 2 2 2 2 2 7" xfId="18468" xr:uid="{00000000-0005-0000-0000-00003C2D0000}"/>
    <cellStyle name="Normal 3 2 2 2 2 2 2 3" xfId="4161" xr:uid="{00000000-0005-0000-0000-00003D2D0000}"/>
    <cellStyle name="Normal 3 2 2 2 2 2 2 3 2" xfId="14235" xr:uid="{00000000-0005-0000-0000-00003E2D0000}"/>
    <cellStyle name="Normal 3 2 2 2 2 2 2 3 2 2" xfId="44557" xr:uid="{00000000-0005-0000-0000-00003F2D0000}"/>
    <cellStyle name="Normal 3 2 2 2 2 2 2 3 2 3" xfId="29333" xr:uid="{00000000-0005-0000-0000-0000402D0000}"/>
    <cellStyle name="Normal 3 2 2 2 2 2 2 3 3" xfId="9215" xr:uid="{00000000-0005-0000-0000-0000412D0000}"/>
    <cellStyle name="Normal 3 2 2 2 2 2 2 3 3 2" xfId="39540" xr:uid="{00000000-0005-0000-0000-0000422D0000}"/>
    <cellStyle name="Normal 3 2 2 2 2 2 2 3 3 3" xfId="24316" xr:uid="{00000000-0005-0000-0000-0000432D0000}"/>
    <cellStyle name="Normal 3 2 2 2 2 2 2 3 4" xfId="34527" xr:uid="{00000000-0005-0000-0000-0000442D0000}"/>
    <cellStyle name="Normal 3 2 2 2 2 2 2 3 5" xfId="19303" xr:uid="{00000000-0005-0000-0000-0000452D0000}"/>
    <cellStyle name="Normal 3 2 2 2 2 2 2 4" xfId="5854" xr:uid="{00000000-0005-0000-0000-0000462D0000}"/>
    <cellStyle name="Normal 3 2 2 2 2 2 2 4 2" xfId="15906" xr:uid="{00000000-0005-0000-0000-0000472D0000}"/>
    <cellStyle name="Normal 3 2 2 2 2 2 2 4 2 2" xfId="46228" xr:uid="{00000000-0005-0000-0000-0000482D0000}"/>
    <cellStyle name="Normal 3 2 2 2 2 2 2 4 2 3" xfId="31004" xr:uid="{00000000-0005-0000-0000-0000492D0000}"/>
    <cellStyle name="Normal 3 2 2 2 2 2 2 4 3" xfId="10886" xr:uid="{00000000-0005-0000-0000-00004A2D0000}"/>
    <cellStyle name="Normal 3 2 2 2 2 2 2 4 3 2" xfId="41211" xr:uid="{00000000-0005-0000-0000-00004B2D0000}"/>
    <cellStyle name="Normal 3 2 2 2 2 2 2 4 3 3" xfId="25987" xr:uid="{00000000-0005-0000-0000-00004C2D0000}"/>
    <cellStyle name="Normal 3 2 2 2 2 2 2 4 4" xfId="36198" xr:uid="{00000000-0005-0000-0000-00004D2D0000}"/>
    <cellStyle name="Normal 3 2 2 2 2 2 2 4 5" xfId="20974" xr:uid="{00000000-0005-0000-0000-00004E2D0000}"/>
    <cellStyle name="Normal 3 2 2 2 2 2 2 5" xfId="12564" xr:uid="{00000000-0005-0000-0000-00004F2D0000}"/>
    <cellStyle name="Normal 3 2 2 2 2 2 2 5 2" xfId="42886" xr:uid="{00000000-0005-0000-0000-0000502D0000}"/>
    <cellStyle name="Normal 3 2 2 2 2 2 2 5 3" xfId="27662" xr:uid="{00000000-0005-0000-0000-0000512D0000}"/>
    <cellStyle name="Normal 3 2 2 2 2 2 2 6" xfId="7543" xr:uid="{00000000-0005-0000-0000-0000522D0000}"/>
    <cellStyle name="Normal 3 2 2 2 2 2 2 6 2" xfId="37869" xr:uid="{00000000-0005-0000-0000-0000532D0000}"/>
    <cellStyle name="Normal 3 2 2 2 2 2 2 6 3" xfId="22645" xr:uid="{00000000-0005-0000-0000-0000542D0000}"/>
    <cellStyle name="Normal 3 2 2 2 2 2 2 7" xfId="32857" xr:uid="{00000000-0005-0000-0000-0000552D0000}"/>
    <cellStyle name="Normal 3 2 2 2 2 2 2 8" xfId="17632" xr:uid="{00000000-0005-0000-0000-0000562D0000}"/>
    <cellStyle name="Normal 3 2 2 2 2 2 3" xfId="2890" xr:uid="{00000000-0005-0000-0000-0000572D0000}"/>
    <cellStyle name="Normal 3 2 2 2 2 2 3 2" xfId="4580" xr:uid="{00000000-0005-0000-0000-0000582D0000}"/>
    <cellStyle name="Normal 3 2 2 2 2 2 3 2 2" xfId="14653" xr:uid="{00000000-0005-0000-0000-0000592D0000}"/>
    <cellStyle name="Normal 3 2 2 2 2 2 3 2 2 2" xfId="44975" xr:uid="{00000000-0005-0000-0000-00005A2D0000}"/>
    <cellStyle name="Normal 3 2 2 2 2 2 3 2 2 3" xfId="29751" xr:uid="{00000000-0005-0000-0000-00005B2D0000}"/>
    <cellStyle name="Normal 3 2 2 2 2 2 3 2 3" xfId="9633" xr:uid="{00000000-0005-0000-0000-00005C2D0000}"/>
    <cellStyle name="Normal 3 2 2 2 2 2 3 2 3 2" xfId="39958" xr:uid="{00000000-0005-0000-0000-00005D2D0000}"/>
    <cellStyle name="Normal 3 2 2 2 2 2 3 2 3 3" xfId="24734" xr:uid="{00000000-0005-0000-0000-00005E2D0000}"/>
    <cellStyle name="Normal 3 2 2 2 2 2 3 2 4" xfId="34945" xr:uid="{00000000-0005-0000-0000-00005F2D0000}"/>
    <cellStyle name="Normal 3 2 2 2 2 2 3 2 5" xfId="19721" xr:uid="{00000000-0005-0000-0000-0000602D0000}"/>
    <cellStyle name="Normal 3 2 2 2 2 2 3 3" xfId="6272" xr:uid="{00000000-0005-0000-0000-0000612D0000}"/>
    <cellStyle name="Normal 3 2 2 2 2 2 3 3 2" xfId="16324" xr:uid="{00000000-0005-0000-0000-0000622D0000}"/>
    <cellStyle name="Normal 3 2 2 2 2 2 3 3 2 2" xfId="46646" xr:uid="{00000000-0005-0000-0000-0000632D0000}"/>
    <cellStyle name="Normal 3 2 2 2 2 2 3 3 2 3" xfId="31422" xr:uid="{00000000-0005-0000-0000-0000642D0000}"/>
    <cellStyle name="Normal 3 2 2 2 2 2 3 3 3" xfId="11304" xr:uid="{00000000-0005-0000-0000-0000652D0000}"/>
    <cellStyle name="Normal 3 2 2 2 2 2 3 3 3 2" xfId="41629" xr:uid="{00000000-0005-0000-0000-0000662D0000}"/>
    <cellStyle name="Normal 3 2 2 2 2 2 3 3 3 3" xfId="26405" xr:uid="{00000000-0005-0000-0000-0000672D0000}"/>
    <cellStyle name="Normal 3 2 2 2 2 2 3 3 4" xfId="36616" xr:uid="{00000000-0005-0000-0000-0000682D0000}"/>
    <cellStyle name="Normal 3 2 2 2 2 2 3 3 5" xfId="21392" xr:uid="{00000000-0005-0000-0000-0000692D0000}"/>
    <cellStyle name="Normal 3 2 2 2 2 2 3 4" xfId="12982" xr:uid="{00000000-0005-0000-0000-00006A2D0000}"/>
    <cellStyle name="Normal 3 2 2 2 2 2 3 4 2" xfId="43304" xr:uid="{00000000-0005-0000-0000-00006B2D0000}"/>
    <cellStyle name="Normal 3 2 2 2 2 2 3 4 3" xfId="28080" xr:uid="{00000000-0005-0000-0000-00006C2D0000}"/>
    <cellStyle name="Normal 3 2 2 2 2 2 3 5" xfId="7961" xr:uid="{00000000-0005-0000-0000-00006D2D0000}"/>
    <cellStyle name="Normal 3 2 2 2 2 2 3 5 2" xfId="38287" xr:uid="{00000000-0005-0000-0000-00006E2D0000}"/>
    <cellStyle name="Normal 3 2 2 2 2 2 3 5 3" xfId="23063" xr:uid="{00000000-0005-0000-0000-00006F2D0000}"/>
    <cellStyle name="Normal 3 2 2 2 2 2 3 6" xfId="33275" xr:uid="{00000000-0005-0000-0000-0000702D0000}"/>
    <cellStyle name="Normal 3 2 2 2 2 2 3 7" xfId="18050" xr:uid="{00000000-0005-0000-0000-0000712D0000}"/>
    <cellStyle name="Normal 3 2 2 2 2 2 4" xfId="3743" xr:uid="{00000000-0005-0000-0000-0000722D0000}"/>
    <cellStyle name="Normal 3 2 2 2 2 2 4 2" xfId="13817" xr:uid="{00000000-0005-0000-0000-0000732D0000}"/>
    <cellStyle name="Normal 3 2 2 2 2 2 4 2 2" xfId="44139" xr:uid="{00000000-0005-0000-0000-0000742D0000}"/>
    <cellStyle name="Normal 3 2 2 2 2 2 4 2 3" xfId="28915" xr:uid="{00000000-0005-0000-0000-0000752D0000}"/>
    <cellStyle name="Normal 3 2 2 2 2 2 4 3" xfId="8797" xr:uid="{00000000-0005-0000-0000-0000762D0000}"/>
    <cellStyle name="Normal 3 2 2 2 2 2 4 3 2" xfId="39122" xr:uid="{00000000-0005-0000-0000-0000772D0000}"/>
    <cellStyle name="Normal 3 2 2 2 2 2 4 3 3" xfId="23898" xr:uid="{00000000-0005-0000-0000-0000782D0000}"/>
    <cellStyle name="Normal 3 2 2 2 2 2 4 4" xfId="34109" xr:uid="{00000000-0005-0000-0000-0000792D0000}"/>
    <cellStyle name="Normal 3 2 2 2 2 2 4 5" xfId="18885" xr:uid="{00000000-0005-0000-0000-00007A2D0000}"/>
    <cellStyle name="Normal 3 2 2 2 2 2 5" xfId="5436" xr:uid="{00000000-0005-0000-0000-00007B2D0000}"/>
    <cellStyle name="Normal 3 2 2 2 2 2 5 2" xfId="15488" xr:uid="{00000000-0005-0000-0000-00007C2D0000}"/>
    <cellStyle name="Normal 3 2 2 2 2 2 5 2 2" xfId="45810" xr:uid="{00000000-0005-0000-0000-00007D2D0000}"/>
    <cellStyle name="Normal 3 2 2 2 2 2 5 2 3" xfId="30586" xr:uid="{00000000-0005-0000-0000-00007E2D0000}"/>
    <cellStyle name="Normal 3 2 2 2 2 2 5 3" xfId="10468" xr:uid="{00000000-0005-0000-0000-00007F2D0000}"/>
    <cellStyle name="Normal 3 2 2 2 2 2 5 3 2" xfId="40793" xr:uid="{00000000-0005-0000-0000-0000802D0000}"/>
    <cellStyle name="Normal 3 2 2 2 2 2 5 3 3" xfId="25569" xr:uid="{00000000-0005-0000-0000-0000812D0000}"/>
    <cellStyle name="Normal 3 2 2 2 2 2 5 4" xfId="35780" xr:uid="{00000000-0005-0000-0000-0000822D0000}"/>
    <cellStyle name="Normal 3 2 2 2 2 2 5 5" xfId="20556" xr:uid="{00000000-0005-0000-0000-0000832D0000}"/>
    <cellStyle name="Normal 3 2 2 2 2 2 6" xfId="12146" xr:uid="{00000000-0005-0000-0000-0000842D0000}"/>
    <cellStyle name="Normal 3 2 2 2 2 2 6 2" xfId="42468" xr:uid="{00000000-0005-0000-0000-0000852D0000}"/>
    <cellStyle name="Normal 3 2 2 2 2 2 6 3" xfId="27244" xr:uid="{00000000-0005-0000-0000-0000862D0000}"/>
    <cellStyle name="Normal 3 2 2 2 2 2 7" xfId="7125" xr:uid="{00000000-0005-0000-0000-0000872D0000}"/>
    <cellStyle name="Normal 3 2 2 2 2 2 7 2" xfId="37451" xr:uid="{00000000-0005-0000-0000-0000882D0000}"/>
    <cellStyle name="Normal 3 2 2 2 2 2 7 3" xfId="22227" xr:uid="{00000000-0005-0000-0000-0000892D0000}"/>
    <cellStyle name="Normal 3 2 2 2 2 2 8" xfId="32439" xr:uid="{00000000-0005-0000-0000-00008A2D0000}"/>
    <cellStyle name="Normal 3 2 2 2 2 2 9" xfId="17214" xr:uid="{00000000-0005-0000-0000-00008B2D0000}"/>
    <cellStyle name="Normal 3 2 2 2 2 3" xfId="2261" xr:uid="{00000000-0005-0000-0000-00008C2D0000}"/>
    <cellStyle name="Normal 3 2 2 2 2 3 2" xfId="3100" xr:uid="{00000000-0005-0000-0000-00008D2D0000}"/>
    <cellStyle name="Normal 3 2 2 2 2 3 2 2" xfId="4790" xr:uid="{00000000-0005-0000-0000-00008E2D0000}"/>
    <cellStyle name="Normal 3 2 2 2 2 3 2 2 2" xfId="14863" xr:uid="{00000000-0005-0000-0000-00008F2D0000}"/>
    <cellStyle name="Normal 3 2 2 2 2 3 2 2 2 2" xfId="45185" xr:uid="{00000000-0005-0000-0000-0000902D0000}"/>
    <cellStyle name="Normal 3 2 2 2 2 3 2 2 2 3" xfId="29961" xr:uid="{00000000-0005-0000-0000-0000912D0000}"/>
    <cellStyle name="Normal 3 2 2 2 2 3 2 2 3" xfId="9843" xr:uid="{00000000-0005-0000-0000-0000922D0000}"/>
    <cellStyle name="Normal 3 2 2 2 2 3 2 2 3 2" xfId="40168" xr:uid="{00000000-0005-0000-0000-0000932D0000}"/>
    <cellStyle name="Normal 3 2 2 2 2 3 2 2 3 3" xfId="24944" xr:uid="{00000000-0005-0000-0000-0000942D0000}"/>
    <cellStyle name="Normal 3 2 2 2 2 3 2 2 4" xfId="35155" xr:uid="{00000000-0005-0000-0000-0000952D0000}"/>
    <cellStyle name="Normal 3 2 2 2 2 3 2 2 5" xfId="19931" xr:uid="{00000000-0005-0000-0000-0000962D0000}"/>
    <cellStyle name="Normal 3 2 2 2 2 3 2 3" xfId="6482" xr:uid="{00000000-0005-0000-0000-0000972D0000}"/>
    <cellStyle name="Normal 3 2 2 2 2 3 2 3 2" xfId="16534" xr:uid="{00000000-0005-0000-0000-0000982D0000}"/>
    <cellStyle name="Normal 3 2 2 2 2 3 2 3 2 2" xfId="46856" xr:uid="{00000000-0005-0000-0000-0000992D0000}"/>
    <cellStyle name="Normal 3 2 2 2 2 3 2 3 2 3" xfId="31632" xr:uid="{00000000-0005-0000-0000-00009A2D0000}"/>
    <cellStyle name="Normal 3 2 2 2 2 3 2 3 3" xfId="11514" xr:uid="{00000000-0005-0000-0000-00009B2D0000}"/>
    <cellStyle name="Normal 3 2 2 2 2 3 2 3 3 2" xfId="41839" xr:uid="{00000000-0005-0000-0000-00009C2D0000}"/>
    <cellStyle name="Normal 3 2 2 2 2 3 2 3 3 3" xfId="26615" xr:uid="{00000000-0005-0000-0000-00009D2D0000}"/>
    <cellStyle name="Normal 3 2 2 2 2 3 2 3 4" xfId="36826" xr:uid="{00000000-0005-0000-0000-00009E2D0000}"/>
    <cellStyle name="Normal 3 2 2 2 2 3 2 3 5" xfId="21602" xr:uid="{00000000-0005-0000-0000-00009F2D0000}"/>
    <cellStyle name="Normal 3 2 2 2 2 3 2 4" xfId="13192" xr:uid="{00000000-0005-0000-0000-0000A02D0000}"/>
    <cellStyle name="Normal 3 2 2 2 2 3 2 4 2" xfId="43514" xr:uid="{00000000-0005-0000-0000-0000A12D0000}"/>
    <cellStyle name="Normal 3 2 2 2 2 3 2 4 3" xfId="28290" xr:uid="{00000000-0005-0000-0000-0000A22D0000}"/>
    <cellStyle name="Normal 3 2 2 2 2 3 2 5" xfId="8171" xr:uid="{00000000-0005-0000-0000-0000A32D0000}"/>
    <cellStyle name="Normal 3 2 2 2 2 3 2 5 2" xfId="38497" xr:uid="{00000000-0005-0000-0000-0000A42D0000}"/>
    <cellStyle name="Normal 3 2 2 2 2 3 2 5 3" xfId="23273" xr:uid="{00000000-0005-0000-0000-0000A52D0000}"/>
    <cellStyle name="Normal 3 2 2 2 2 3 2 6" xfId="33485" xr:uid="{00000000-0005-0000-0000-0000A62D0000}"/>
    <cellStyle name="Normal 3 2 2 2 2 3 2 7" xfId="18260" xr:uid="{00000000-0005-0000-0000-0000A72D0000}"/>
    <cellStyle name="Normal 3 2 2 2 2 3 3" xfId="3953" xr:uid="{00000000-0005-0000-0000-0000A82D0000}"/>
    <cellStyle name="Normal 3 2 2 2 2 3 3 2" xfId="14027" xr:uid="{00000000-0005-0000-0000-0000A92D0000}"/>
    <cellStyle name="Normal 3 2 2 2 2 3 3 2 2" xfId="44349" xr:uid="{00000000-0005-0000-0000-0000AA2D0000}"/>
    <cellStyle name="Normal 3 2 2 2 2 3 3 2 3" xfId="29125" xr:uid="{00000000-0005-0000-0000-0000AB2D0000}"/>
    <cellStyle name="Normal 3 2 2 2 2 3 3 3" xfId="9007" xr:uid="{00000000-0005-0000-0000-0000AC2D0000}"/>
    <cellStyle name="Normal 3 2 2 2 2 3 3 3 2" xfId="39332" xr:uid="{00000000-0005-0000-0000-0000AD2D0000}"/>
    <cellStyle name="Normal 3 2 2 2 2 3 3 3 3" xfId="24108" xr:uid="{00000000-0005-0000-0000-0000AE2D0000}"/>
    <cellStyle name="Normal 3 2 2 2 2 3 3 4" xfId="34319" xr:uid="{00000000-0005-0000-0000-0000AF2D0000}"/>
    <cellStyle name="Normal 3 2 2 2 2 3 3 5" xfId="19095" xr:uid="{00000000-0005-0000-0000-0000B02D0000}"/>
    <cellStyle name="Normal 3 2 2 2 2 3 4" xfId="5646" xr:uid="{00000000-0005-0000-0000-0000B12D0000}"/>
    <cellStyle name="Normal 3 2 2 2 2 3 4 2" xfId="15698" xr:uid="{00000000-0005-0000-0000-0000B22D0000}"/>
    <cellStyle name="Normal 3 2 2 2 2 3 4 2 2" xfId="46020" xr:uid="{00000000-0005-0000-0000-0000B32D0000}"/>
    <cellStyle name="Normal 3 2 2 2 2 3 4 2 3" xfId="30796" xr:uid="{00000000-0005-0000-0000-0000B42D0000}"/>
    <cellStyle name="Normal 3 2 2 2 2 3 4 3" xfId="10678" xr:uid="{00000000-0005-0000-0000-0000B52D0000}"/>
    <cellStyle name="Normal 3 2 2 2 2 3 4 3 2" xfId="41003" xr:uid="{00000000-0005-0000-0000-0000B62D0000}"/>
    <cellStyle name="Normal 3 2 2 2 2 3 4 3 3" xfId="25779" xr:uid="{00000000-0005-0000-0000-0000B72D0000}"/>
    <cellStyle name="Normal 3 2 2 2 2 3 4 4" xfId="35990" xr:uid="{00000000-0005-0000-0000-0000B82D0000}"/>
    <cellStyle name="Normal 3 2 2 2 2 3 4 5" xfId="20766" xr:uid="{00000000-0005-0000-0000-0000B92D0000}"/>
    <cellStyle name="Normal 3 2 2 2 2 3 5" xfId="12356" xr:uid="{00000000-0005-0000-0000-0000BA2D0000}"/>
    <cellStyle name="Normal 3 2 2 2 2 3 5 2" xfId="42678" xr:uid="{00000000-0005-0000-0000-0000BB2D0000}"/>
    <cellStyle name="Normal 3 2 2 2 2 3 5 3" xfId="27454" xr:uid="{00000000-0005-0000-0000-0000BC2D0000}"/>
    <cellStyle name="Normal 3 2 2 2 2 3 6" xfId="7335" xr:uid="{00000000-0005-0000-0000-0000BD2D0000}"/>
    <cellStyle name="Normal 3 2 2 2 2 3 6 2" xfId="37661" xr:uid="{00000000-0005-0000-0000-0000BE2D0000}"/>
    <cellStyle name="Normal 3 2 2 2 2 3 6 3" xfId="22437" xr:uid="{00000000-0005-0000-0000-0000BF2D0000}"/>
    <cellStyle name="Normal 3 2 2 2 2 3 7" xfId="32649" xr:uid="{00000000-0005-0000-0000-0000C02D0000}"/>
    <cellStyle name="Normal 3 2 2 2 2 3 8" xfId="17424" xr:uid="{00000000-0005-0000-0000-0000C12D0000}"/>
    <cellStyle name="Normal 3 2 2 2 2 4" xfId="2682" xr:uid="{00000000-0005-0000-0000-0000C22D0000}"/>
    <cellStyle name="Normal 3 2 2 2 2 4 2" xfId="4372" xr:uid="{00000000-0005-0000-0000-0000C32D0000}"/>
    <cellStyle name="Normal 3 2 2 2 2 4 2 2" xfId="14445" xr:uid="{00000000-0005-0000-0000-0000C42D0000}"/>
    <cellStyle name="Normal 3 2 2 2 2 4 2 2 2" xfId="44767" xr:uid="{00000000-0005-0000-0000-0000C52D0000}"/>
    <cellStyle name="Normal 3 2 2 2 2 4 2 2 3" xfId="29543" xr:uid="{00000000-0005-0000-0000-0000C62D0000}"/>
    <cellStyle name="Normal 3 2 2 2 2 4 2 3" xfId="9425" xr:uid="{00000000-0005-0000-0000-0000C72D0000}"/>
    <cellStyle name="Normal 3 2 2 2 2 4 2 3 2" xfId="39750" xr:uid="{00000000-0005-0000-0000-0000C82D0000}"/>
    <cellStyle name="Normal 3 2 2 2 2 4 2 3 3" xfId="24526" xr:uid="{00000000-0005-0000-0000-0000C92D0000}"/>
    <cellStyle name="Normal 3 2 2 2 2 4 2 4" xfId="34737" xr:uid="{00000000-0005-0000-0000-0000CA2D0000}"/>
    <cellStyle name="Normal 3 2 2 2 2 4 2 5" xfId="19513" xr:uid="{00000000-0005-0000-0000-0000CB2D0000}"/>
    <cellStyle name="Normal 3 2 2 2 2 4 3" xfId="6064" xr:uid="{00000000-0005-0000-0000-0000CC2D0000}"/>
    <cellStyle name="Normal 3 2 2 2 2 4 3 2" xfId="16116" xr:uid="{00000000-0005-0000-0000-0000CD2D0000}"/>
    <cellStyle name="Normal 3 2 2 2 2 4 3 2 2" xfId="46438" xr:uid="{00000000-0005-0000-0000-0000CE2D0000}"/>
    <cellStyle name="Normal 3 2 2 2 2 4 3 2 3" xfId="31214" xr:uid="{00000000-0005-0000-0000-0000CF2D0000}"/>
    <cellStyle name="Normal 3 2 2 2 2 4 3 3" xfId="11096" xr:uid="{00000000-0005-0000-0000-0000D02D0000}"/>
    <cellStyle name="Normal 3 2 2 2 2 4 3 3 2" xfId="41421" xr:uid="{00000000-0005-0000-0000-0000D12D0000}"/>
    <cellStyle name="Normal 3 2 2 2 2 4 3 3 3" xfId="26197" xr:uid="{00000000-0005-0000-0000-0000D22D0000}"/>
    <cellStyle name="Normal 3 2 2 2 2 4 3 4" xfId="36408" xr:uid="{00000000-0005-0000-0000-0000D32D0000}"/>
    <cellStyle name="Normal 3 2 2 2 2 4 3 5" xfId="21184" xr:uid="{00000000-0005-0000-0000-0000D42D0000}"/>
    <cellStyle name="Normal 3 2 2 2 2 4 4" xfId="12774" xr:uid="{00000000-0005-0000-0000-0000D52D0000}"/>
    <cellStyle name="Normal 3 2 2 2 2 4 4 2" xfId="43096" xr:uid="{00000000-0005-0000-0000-0000D62D0000}"/>
    <cellStyle name="Normal 3 2 2 2 2 4 4 3" xfId="27872" xr:uid="{00000000-0005-0000-0000-0000D72D0000}"/>
    <cellStyle name="Normal 3 2 2 2 2 4 5" xfId="7753" xr:uid="{00000000-0005-0000-0000-0000D82D0000}"/>
    <cellStyle name="Normal 3 2 2 2 2 4 5 2" xfId="38079" xr:uid="{00000000-0005-0000-0000-0000D92D0000}"/>
    <cellStyle name="Normal 3 2 2 2 2 4 5 3" xfId="22855" xr:uid="{00000000-0005-0000-0000-0000DA2D0000}"/>
    <cellStyle name="Normal 3 2 2 2 2 4 6" xfId="33067" xr:uid="{00000000-0005-0000-0000-0000DB2D0000}"/>
    <cellStyle name="Normal 3 2 2 2 2 4 7" xfId="17842" xr:uid="{00000000-0005-0000-0000-0000DC2D0000}"/>
    <cellStyle name="Normal 3 2 2 2 2 5" xfId="3535" xr:uid="{00000000-0005-0000-0000-0000DD2D0000}"/>
    <cellStyle name="Normal 3 2 2 2 2 5 2" xfId="13609" xr:uid="{00000000-0005-0000-0000-0000DE2D0000}"/>
    <cellStyle name="Normal 3 2 2 2 2 5 2 2" xfId="43931" xr:uid="{00000000-0005-0000-0000-0000DF2D0000}"/>
    <cellStyle name="Normal 3 2 2 2 2 5 2 3" xfId="28707" xr:uid="{00000000-0005-0000-0000-0000E02D0000}"/>
    <cellStyle name="Normal 3 2 2 2 2 5 3" xfId="8589" xr:uid="{00000000-0005-0000-0000-0000E12D0000}"/>
    <cellStyle name="Normal 3 2 2 2 2 5 3 2" xfId="38914" xr:uid="{00000000-0005-0000-0000-0000E22D0000}"/>
    <cellStyle name="Normal 3 2 2 2 2 5 3 3" xfId="23690" xr:uid="{00000000-0005-0000-0000-0000E32D0000}"/>
    <cellStyle name="Normal 3 2 2 2 2 5 4" xfId="33901" xr:uid="{00000000-0005-0000-0000-0000E42D0000}"/>
    <cellStyle name="Normal 3 2 2 2 2 5 5" xfId="18677" xr:uid="{00000000-0005-0000-0000-0000E52D0000}"/>
    <cellStyle name="Normal 3 2 2 2 2 6" xfId="5228" xr:uid="{00000000-0005-0000-0000-0000E62D0000}"/>
    <cellStyle name="Normal 3 2 2 2 2 6 2" xfId="15280" xr:uid="{00000000-0005-0000-0000-0000E72D0000}"/>
    <cellStyle name="Normal 3 2 2 2 2 6 2 2" xfId="45602" xr:uid="{00000000-0005-0000-0000-0000E82D0000}"/>
    <cellStyle name="Normal 3 2 2 2 2 6 2 3" xfId="30378" xr:uid="{00000000-0005-0000-0000-0000E92D0000}"/>
    <cellStyle name="Normal 3 2 2 2 2 6 3" xfId="10260" xr:uid="{00000000-0005-0000-0000-0000EA2D0000}"/>
    <cellStyle name="Normal 3 2 2 2 2 6 3 2" xfId="40585" xr:uid="{00000000-0005-0000-0000-0000EB2D0000}"/>
    <cellStyle name="Normal 3 2 2 2 2 6 3 3" xfId="25361" xr:uid="{00000000-0005-0000-0000-0000EC2D0000}"/>
    <cellStyle name="Normal 3 2 2 2 2 6 4" xfId="35572" xr:uid="{00000000-0005-0000-0000-0000ED2D0000}"/>
    <cellStyle name="Normal 3 2 2 2 2 6 5" xfId="20348" xr:uid="{00000000-0005-0000-0000-0000EE2D0000}"/>
    <cellStyle name="Normal 3 2 2 2 2 7" xfId="11938" xr:uid="{00000000-0005-0000-0000-0000EF2D0000}"/>
    <cellStyle name="Normal 3 2 2 2 2 7 2" xfId="42260" xr:uid="{00000000-0005-0000-0000-0000F02D0000}"/>
    <cellStyle name="Normal 3 2 2 2 2 7 3" xfId="27036" xr:uid="{00000000-0005-0000-0000-0000F12D0000}"/>
    <cellStyle name="Normal 3 2 2 2 2 8" xfId="6917" xr:uid="{00000000-0005-0000-0000-0000F22D0000}"/>
    <cellStyle name="Normal 3 2 2 2 2 8 2" xfId="37243" xr:uid="{00000000-0005-0000-0000-0000F32D0000}"/>
    <cellStyle name="Normal 3 2 2 2 2 8 3" xfId="22019" xr:uid="{00000000-0005-0000-0000-0000F42D0000}"/>
    <cellStyle name="Normal 3 2 2 2 2 9" xfId="32231" xr:uid="{00000000-0005-0000-0000-0000F52D0000}"/>
    <cellStyle name="Normal 3 2 2 2 3" xfId="1944" xr:uid="{00000000-0005-0000-0000-0000F62D0000}"/>
    <cellStyle name="Normal 3 2 2 2 3 2" xfId="2365" xr:uid="{00000000-0005-0000-0000-0000F72D0000}"/>
    <cellStyle name="Normal 3 2 2 2 3 2 2" xfId="3204" xr:uid="{00000000-0005-0000-0000-0000F82D0000}"/>
    <cellStyle name="Normal 3 2 2 2 3 2 2 2" xfId="4894" xr:uid="{00000000-0005-0000-0000-0000F92D0000}"/>
    <cellStyle name="Normal 3 2 2 2 3 2 2 2 2" xfId="14967" xr:uid="{00000000-0005-0000-0000-0000FA2D0000}"/>
    <cellStyle name="Normal 3 2 2 2 3 2 2 2 2 2" xfId="45289" xr:uid="{00000000-0005-0000-0000-0000FB2D0000}"/>
    <cellStyle name="Normal 3 2 2 2 3 2 2 2 2 3" xfId="30065" xr:uid="{00000000-0005-0000-0000-0000FC2D0000}"/>
    <cellStyle name="Normal 3 2 2 2 3 2 2 2 3" xfId="9947" xr:uid="{00000000-0005-0000-0000-0000FD2D0000}"/>
    <cellStyle name="Normal 3 2 2 2 3 2 2 2 3 2" xfId="40272" xr:uid="{00000000-0005-0000-0000-0000FE2D0000}"/>
    <cellStyle name="Normal 3 2 2 2 3 2 2 2 3 3" xfId="25048" xr:uid="{00000000-0005-0000-0000-0000FF2D0000}"/>
    <cellStyle name="Normal 3 2 2 2 3 2 2 2 4" xfId="35259" xr:uid="{00000000-0005-0000-0000-0000002E0000}"/>
    <cellStyle name="Normal 3 2 2 2 3 2 2 2 5" xfId="20035" xr:uid="{00000000-0005-0000-0000-0000012E0000}"/>
    <cellStyle name="Normal 3 2 2 2 3 2 2 3" xfId="6586" xr:uid="{00000000-0005-0000-0000-0000022E0000}"/>
    <cellStyle name="Normal 3 2 2 2 3 2 2 3 2" xfId="16638" xr:uid="{00000000-0005-0000-0000-0000032E0000}"/>
    <cellStyle name="Normal 3 2 2 2 3 2 2 3 2 2" xfId="46960" xr:uid="{00000000-0005-0000-0000-0000042E0000}"/>
    <cellStyle name="Normal 3 2 2 2 3 2 2 3 2 3" xfId="31736" xr:uid="{00000000-0005-0000-0000-0000052E0000}"/>
    <cellStyle name="Normal 3 2 2 2 3 2 2 3 3" xfId="11618" xr:uid="{00000000-0005-0000-0000-0000062E0000}"/>
    <cellStyle name="Normal 3 2 2 2 3 2 2 3 3 2" xfId="41943" xr:uid="{00000000-0005-0000-0000-0000072E0000}"/>
    <cellStyle name="Normal 3 2 2 2 3 2 2 3 3 3" xfId="26719" xr:uid="{00000000-0005-0000-0000-0000082E0000}"/>
    <cellStyle name="Normal 3 2 2 2 3 2 2 3 4" xfId="36930" xr:uid="{00000000-0005-0000-0000-0000092E0000}"/>
    <cellStyle name="Normal 3 2 2 2 3 2 2 3 5" xfId="21706" xr:uid="{00000000-0005-0000-0000-00000A2E0000}"/>
    <cellStyle name="Normal 3 2 2 2 3 2 2 4" xfId="13296" xr:uid="{00000000-0005-0000-0000-00000B2E0000}"/>
    <cellStyle name="Normal 3 2 2 2 3 2 2 4 2" xfId="43618" xr:uid="{00000000-0005-0000-0000-00000C2E0000}"/>
    <cellStyle name="Normal 3 2 2 2 3 2 2 4 3" xfId="28394" xr:uid="{00000000-0005-0000-0000-00000D2E0000}"/>
    <cellStyle name="Normal 3 2 2 2 3 2 2 5" xfId="8275" xr:uid="{00000000-0005-0000-0000-00000E2E0000}"/>
    <cellStyle name="Normal 3 2 2 2 3 2 2 5 2" xfId="38601" xr:uid="{00000000-0005-0000-0000-00000F2E0000}"/>
    <cellStyle name="Normal 3 2 2 2 3 2 2 5 3" xfId="23377" xr:uid="{00000000-0005-0000-0000-0000102E0000}"/>
    <cellStyle name="Normal 3 2 2 2 3 2 2 6" xfId="33589" xr:uid="{00000000-0005-0000-0000-0000112E0000}"/>
    <cellStyle name="Normal 3 2 2 2 3 2 2 7" xfId="18364" xr:uid="{00000000-0005-0000-0000-0000122E0000}"/>
    <cellStyle name="Normal 3 2 2 2 3 2 3" xfId="4057" xr:uid="{00000000-0005-0000-0000-0000132E0000}"/>
    <cellStyle name="Normal 3 2 2 2 3 2 3 2" xfId="14131" xr:uid="{00000000-0005-0000-0000-0000142E0000}"/>
    <cellStyle name="Normal 3 2 2 2 3 2 3 2 2" xfId="44453" xr:uid="{00000000-0005-0000-0000-0000152E0000}"/>
    <cellStyle name="Normal 3 2 2 2 3 2 3 2 3" xfId="29229" xr:uid="{00000000-0005-0000-0000-0000162E0000}"/>
    <cellStyle name="Normal 3 2 2 2 3 2 3 3" xfId="9111" xr:uid="{00000000-0005-0000-0000-0000172E0000}"/>
    <cellStyle name="Normal 3 2 2 2 3 2 3 3 2" xfId="39436" xr:uid="{00000000-0005-0000-0000-0000182E0000}"/>
    <cellStyle name="Normal 3 2 2 2 3 2 3 3 3" xfId="24212" xr:uid="{00000000-0005-0000-0000-0000192E0000}"/>
    <cellStyle name="Normal 3 2 2 2 3 2 3 4" xfId="34423" xr:uid="{00000000-0005-0000-0000-00001A2E0000}"/>
    <cellStyle name="Normal 3 2 2 2 3 2 3 5" xfId="19199" xr:uid="{00000000-0005-0000-0000-00001B2E0000}"/>
    <cellStyle name="Normal 3 2 2 2 3 2 4" xfId="5750" xr:uid="{00000000-0005-0000-0000-00001C2E0000}"/>
    <cellStyle name="Normal 3 2 2 2 3 2 4 2" xfId="15802" xr:uid="{00000000-0005-0000-0000-00001D2E0000}"/>
    <cellStyle name="Normal 3 2 2 2 3 2 4 2 2" xfId="46124" xr:uid="{00000000-0005-0000-0000-00001E2E0000}"/>
    <cellStyle name="Normal 3 2 2 2 3 2 4 2 3" xfId="30900" xr:uid="{00000000-0005-0000-0000-00001F2E0000}"/>
    <cellStyle name="Normal 3 2 2 2 3 2 4 3" xfId="10782" xr:uid="{00000000-0005-0000-0000-0000202E0000}"/>
    <cellStyle name="Normal 3 2 2 2 3 2 4 3 2" xfId="41107" xr:uid="{00000000-0005-0000-0000-0000212E0000}"/>
    <cellStyle name="Normal 3 2 2 2 3 2 4 3 3" xfId="25883" xr:uid="{00000000-0005-0000-0000-0000222E0000}"/>
    <cellStyle name="Normal 3 2 2 2 3 2 4 4" xfId="36094" xr:uid="{00000000-0005-0000-0000-0000232E0000}"/>
    <cellStyle name="Normal 3 2 2 2 3 2 4 5" xfId="20870" xr:uid="{00000000-0005-0000-0000-0000242E0000}"/>
    <cellStyle name="Normal 3 2 2 2 3 2 5" xfId="12460" xr:uid="{00000000-0005-0000-0000-0000252E0000}"/>
    <cellStyle name="Normal 3 2 2 2 3 2 5 2" xfId="42782" xr:uid="{00000000-0005-0000-0000-0000262E0000}"/>
    <cellStyle name="Normal 3 2 2 2 3 2 5 3" xfId="27558" xr:uid="{00000000-0005-0000-0000-0000272E0000}"/>
    <cellStyle name="Normal 3 2 2 2 3 2 6" xfId="7439" xr:uid="{00000000-0005-0000-0000-0000282E0000}"/>
    <cellStyle name="Normal 3 2 2 2 3 2 6 2" xfId="37765" xr:uid="{00000000-0005-0000-0000-0000292E0000}"/>
    <cellStyle name="Normal 3 2 2 2 3 2 6 3" xfId="22541" xr:uid="{00000000-0005-0000-0000-00002A2E0000}"/>
    <cellStyle name="Normal 3 2 2 2 3 2 7" xfId="32753" xr:uid="{00000000-0005-0000-0000-00002B2E0000}"/>
    <cellStyle name="Normal 3 2 2 2 3 2 8" xfId="17528" xr:uid="{00000000-0005-0000-0000-00002C2E0000}"/>
    <cellStyle name="Normal 3 2 2 2 3 3" xfId="2786" xr:uid="{00000000-0005-0000-0000-00002D2E0000}"/>
    <cellStyle name="Normal 3 2 2 2 3 3 2" xfId="4476" xr:uid="{00000000-0005-0000-0000-00002E2E0000}"/>
    <cellStyle name="Normal 3 2 2 2 3 3 2 2" xfId="14549" xr:uid="{00000000-0005-0000-0000-00002F2E0000}"/>
    <cellStyle name="Normal 3 2 2 2 3 3 2 2 2" xfId="44871" xr:uid="{00000000-0005-0000-0000-0000302E0000}"/>
    <cellStyle name="Normal 3 2 2 2 3 3 2 2 3" xfId="29647" xr:uid="{00000000-0005-0000-0000-0000312E0000}"/>
    <cellStyle name="Normal 3 2 2 2 3 3 2 3" xfId="9529" xr:uid="{00000000-0005-0000-0000-0000322E0000}"/>
    <cellStyle name="Normal 3 2 2 2 3 3 2 3 2" xfId="39854" xr:uid="{00000000-0005-0000-0000-0000332E0000}"/>
    <cellStyle name="Normal 3 2 2 2 3 3 2 3 3" xfId="24630" xr:uid="{00000000-0005-0000-0000-0000342E0000}"/>
    <cellStyle name="Normal 3 2 2 2 3 3 2 4" xfId="34841" xr:uid="{00000000-0005-0000-0000-0000352E0000}"/>
    <cellStyle name="Normal 3 2 2 2 3 3 2 5" xfId="19617" xr:uid="{00000000-0005-0000-0000-0000362E0000}"/>
    <cellStyle name="Normal 3 2 2 2 3 3 3" xfId="6168" xr:uid="{00000000-0005-0000-0000-0000372E0000}"/>
    <cellStyle name="Normal 3 2 2 2 3 3 3 2" xfId="16220" xr:uid="{00000000-0005-0000-0000-0000382E0000}"/>
    <cellStyle name="Normal 3 2 2 2 3 3 3 2 2" xfId="46542" xr:uid="{00000000-0005-0000-0000-0000392E0000}"/>
    <cellStyle name="Normal 3 2 2 2 3 3 3 2 3" xfId="31318" xr:uid="{00000000-0005-0000-0000-00003A2E0000}"/>
    <cellStyle name="Normal 3 2 2 2 3 3 3 3" xfId="11200" xr:uid="{00000000-0005-0000-0000-00003B2E0000}"/>
    <cellStyle name="Normal 3 2 2 2 3 3 3 3 2" xfId="41525" xr:uid="{00000000-0005-0000-0000-00003C2E0000}"/>
    <cellStyle name="Normal 3 2 2 2 3 3 3 3 3" xfId="26301" xr:uid="{00000000-0005-0000-0000-00003D2E0000}"/>
    <cellStyle name="Normal 3 2 2 2 3 3 3 4" xfId="36512" xr:uid="{00000000-0005-0000-0000-00003E2E0000}"/>
    <cellStyle name="Normal 3 2 2 2 3 3 3 5" xfId="21288" xr:uid="{00000000-0005-0000-0000-00003F2E0000}"/>
    <cellStyle name="Normal 3 2 2 2 3 3 4" xfId="12878" xr:uid="{00000000-0005-0000-0000-0000402E0000}"/>
    <cellStyle name="Normal 3 2 2 2 3 3 4 2" xfId="43200" xr:uid="{00000000-0005-0000-0000-0000412E0000}"/>
    <cellStyle name="Normal 3 2 2 2 3 3 4 3" xfId="27976" xr:uid="{00000000-0005-0000-0000-0000422E0000}"/>
    <cellStyle name="Normal 3 2 2 2 3 3 5" xfId="7857" xr:uid="{00000000-0005-0000-0000-0000432E0000}"/>
    <cellStyle name="Normal 3 2 2 2 3 3 5 2" xfId="38183" xr:uid="{00000000-0005-0000-0000-0000442E0000}"/>
    <cellStyle name="Normal 3 2 2 2 3 3 5 3" xfId="22959" xr:uid="{00000000-0005-0000-0000-0000452E0000}"/>
    <cellStyle name="Normal 3 2 2 2 3 3 6" xfId="33171" xr:uid="{00000000-0005-0000-0000-0000462E0000}"/>
    <cellStyle name="Normal 3 2 2 2 3 3 7" xfId="17946" xr:uid="{00000000-0005-0000-0000-0000472E0000}"/>
    <cellStyle name="Normal 3 2 2 2 3 4" xfId="3639" xr:uid="{00000000-0005-0000-0000-0000482E0000}"/>
    <cellStyle name="Normal 3 2 2 2 3 4 2" xfId="13713" xr:uid="{00000000-0005-0000-0000-0000492E0000}"/>
    <cellStyle name="Normal 3 2 2 2 3 4 2 2" xfId="44035" xr:uid="{00000000-0005-0000-0000-00004A2E0000}"/>
    <cellStyle name="Normal 3 2 2 2 3 4 2 3" xfId="28811" xr:uid="{00000000-0005-0000-0000-00004B2E0000}"/>
    <cellStyle name="Normal 3 2 2 2 3 4 3" xfId="8693" xr:uid="{00000000-0005-0000-0000-00004C2E0000}"/>
    <cellStyle name="Normal 3 2 2 2 3 4 3 2" xfId="39018" xr:uid="{00000000-0005-0000-0000-00004D2E0000}"/>
    <cellStyle name="Normal 3 2 2 2 3 4 3 3" xfId="23794" xr:uid="{00000000-0005-0000-0000-00004E2E0000}"/>
    <cellStyle name="Normal 3 2 2 2 3 4 4" xfId="34005" xr:uid="{00000000-0005-0000-0000-00004F2E0000}"/>
    <cellStyle name="Normal 3 2 2 2 3 4 5" xfId="18781" xr:uid="{00000000-0005-0000-0000-0000502E0000}"/>
    <cellStyle name="Normal 3 2 2 2 3 5" xfId="5332" xr:uid="{00000000-0005-0000-0000-0000512E0000}"/>
    <cellStyle name="Normal 3 2 2 2 3 5 2" xfId="15384" xr:uid="{00000000-0005-0000-0000-0000522E0000}"/>
    <cellStyle name="Normal 3 2 2 2 3 5 2 2" xfId="45706" xr:uid="{00000000-0005-0000-0000-0000532E0000}"/>
    <cellStyle name="Normal 3 2 2 2 3 5 2 3" xfId="30482" xr:uid="{00000000-0005-0000-0000-0000542E0000}"/>
    <cellStyle name="Normal 3 2 2 2 3 5 3" xfId="10364" xr:uid="{00000000-0005-0000-0000-0000552E0000}"/>
    <cellStyle name="Normal 3 2 2 2 3 5 3 2" xfId="40689" xr:uid="{00000000-0005-0000-0000-0000562E0000}"/>
    <cellStyle name="Normal 3 2 2 2 3 5 3 3" xfId="25465" xr:uid="{00000000-0005-0000-0000-0000572E0000}"/>
    <cellStyle name="Normal 3 2 2 2 3 5 4" xfId="35676" xr:uid="{00000000-0005-0000-0000-0000582E0000}"/>
    <cellStyle name="Normal 3 2 2 2 3 5 5" xfId="20452" xr:uid="{00000000-0005-0000-0000-0000592E0000}"/>
    <cellStyle name="Normal 3 2 2 2 3 6" xfId="12042" xr:uid="{00000000-0005-0000-0000-00005A2E0000}"/>
    <cellStyle name="Normal 3 2 2 2 3 6 2" xfId="42364" xr:uid="{00000000-0005-0000-0000-00005B2E0000}"/>
    <cellStyle name="Normal 3 2 2 2 3 6 3" xfId="27140" xr:uid="{00000000-0005-0000-0000-00005C2E0000}"/>
    <cellStyle name="Normal 3 2 2 2 3 7" xfId="7021" xr:uid="{00000000-0005-0000-0000-00005D2E0000}"/>
    <cellStyle name="Normal 3 2 2 2 3 7 2" xfId="37347" xr:uid="{00000000-0005-0000-0000-00005E2E0000}"/>
    <cellStyle name="Normal 3 2 2 2 3 7 3" xfId="22123" xr:uid="{00000000-0005-0000-0000-00005F2E0000}"/>
    <cellStyle name="Normal 3 2 2 2 3 8" xfId="32335" xr:uid="{00000000-0005-0000-0000-0000602E0000}"/>
    <cellStyle name="Normal 3 2 2 2 3 9" xfId="17110" xr:uid="{00000000-0005-0000-0000-0000612E0000}"/>
    <cellStyle name="Normal 3 2 2 2 4" xfId="2157" xr:uid="{00000000-0005-0000-0000-0000622E0000}"/>
    <cellStyle name="Normal 3 2 2 2 4 2" xfId="2996" xr:uid="{00000000-0005-0000-0000-0000632E0000}"/>
    <cellStyle name="Normal 3 2 2 2 4 2 2" xfId="4686" xr:uid="{00000000-0005-0000-0000-0000642E0000}"/>
    <cellStyle name="Normal 3 2 2 2 4 2 2 2" xfId="14759" xr:uid="{00000000-0005-0000-0000-0000652E0000}"/>
    <cellStyle name="Normal 3 2 2 2 4 2 2 2 2" xfId="45081" xr:uid="{00000000-0005-0000-0000-0000662E0000}"/>
    <cellStyle name="Normal 3 2 2 2 4 2 2 2 3" xfId="29857" xr:uid="{00000000-0005-0000-0000-0000672E0000}"/>
    <cellStyle name="Normal 3 2 2 2 4 2 2 3" xfId="9739" xr:uid="{00000000-0005-0000-0000-0000682E0000}"/>
    <cellStyle name="Normal 3 2 2 2 4 2 2 3 2" xfId="40064" xr:uid="{00000000-0005-0000-0000-0000692E0000}"/>
    <cellStyle name="Normal 3 2 2 2 4 2 2 3 3" xfId="24840" xr:uid="{00000000-0005-0000-0000-00006A2E0000}"/>
    <cellStyle name="Normal 3 2 2 2 4 2 2 4" xfId="35051" xr:uid="{00000000-0005-0000-0000-00006B2E0000}"/>
    <cellStyle name="Normal 3 2 2 2 4 2 2 5" xfId="19827" xr:uid="{00000000-0005-0000-0000-00006C2E0000}"/>
    <cellStyle name="Normal 3 2 2 2 4 2 3" xfId="6378" xr:uid="{00000000-0005-0000-0000-00006D2E0000}"/>
    <cellStyle name="Normal 3 2 2 2 4 2 3 2" xfId="16430" xr:uid="{00000000-0005-0000-0000-00006E2E0000}"/>
    <cellStyle name="Normal 3 2 2 2 4 2 3 2 2" xfId="46752" xr:uid="{00000000-0005-0000-0000-00006F2E0000}"/>
    <cellStyle name="Normal 3 2 2 2 4 2 3 2 3" xfId="31528" xr:uid="{00000000-0005-0000-0000-0000702E0000}"/>
    <cellStyle name="Normal 3 2 2 2 4 2 3 3" xfId="11410" xr:uid="{00000000-0005-0000-0000-0000712E0000}"/>
    <cellStyle name="Normal 3 2 2 2 4 2 3 3 2" xfId="41735" xr:uid="{00000000-0005-0000-0000-0000722E0000}"/>
    <cellStyle name="Normal 3 2 2 2 4 2 3 3 3" xfId="26511" xr:uid="{00000000-0005-0000-0000-0000732E0000}"/>
    <cellStyle name="Normal 3 2 2 2 4 2 3 4" xfId="36722" xr:uid="{00000000-0005-0000-0000-0000742E0000}"/>
    <cellStyle name="Normal 3 2 2 2 4 2 3 5" xfId="21498" xr:uid="{00000000-0005-0000-0000-0000752E0000}"/>
    <cellStyle name="Normal 3 2 2 2 4 2 4" xfId="13088" xr:uid="{00000000-0005-0000-0000-0000762E0000}"/>
    <cellStyle name="Normal 3 2 2 2 4 2 4 2" xfId="43410" xr:uid="{00000000-0005-0000-0000-0000772E0000}"/>
    <cellStyle name="Normal 3 2 2 2 4 2 4 3" xfId="28186" xr:uid="{00000000-0005-0000-0000-0000782E0000}"/>
    <cellStyle name="Normal 3 2 2 2 4 2 5" xfId="8067" xr:uid="{00000000-0005-0000-0000-0000792E0000}"/>
    <cellStyle name="Normal 3 2 2 2 4 2 5 2" xfId="38393" xr:uid="{00000000-0005-0000-0000-00007A2E0000}"/>
    <cellStyle name="Normal 3 2 2 2 4 2 5 3" xfId="23169" xr:uid="{00000000-0005-0000-0000-00007B2E0000}"/>
    <cellStyle name="Normal 3 2 2 2 4 2 6" xfId="33381" xr:uid="{00000000-0005-0000-0000-00007C2E0000}"/>
    <cellStyle name="Normal 3 2 2 2 4 2 7" xfId="18156" xr:uid="{00000000-0005-0000-0000-00007D2E0000}"/>
    <cellStyle name="Normal 3 2 2 2 4 3" xfId="3849" xr:uid="{00000000-0005-0000-0000-00007E2E0000}"/>
    <cellStyle name="Normal 3 2 2 2 4 3 2" xfId="13923" xr:uid="{00000000-0005-0000-0000-00007F2E0000}"/>
    <cellStyle name="Normal 3 2 2 2 4 3 2 2" xfId="44245" xr:uid="{00000000-0005-0000-0000-0000802E0000}"/>
    <cellStyle name="Normal 3 2 2 2 4 3 2 3" xfId="29021" xr:uid="{00000000-0005-0000-0000-0000812E0000}"/>
    <cellStyle name="Normal 3 2 2 2 4 3 3" xfId="8903" xr:uid="{00000000-0005-0000-0000-0000822E0000}"/>
    <cellStyle name="Normal 3 2 2 2 4 3 3 2" xfId="39228" xr:uid="{00000000-0005-0000-0000-0000832E0000}"/>
    <cellStyle name="Normal 3 2 2 2 4 3 3 3" xfId="24004" xr:uid="{00000000-0005-0000-0000-0000842E0000}"/>
    <cellStyle name="Normal 3 2 2 2 4 3 4" xfId="34215" xr:uid="{00000000-0005-0000-0000-0000852E0000}"/>
    <cellStyle name="Normal 3 2 2 2 4 3 5" xfId="18991" xr:uid="{00000000-0005-0000-0000-0000862E0000}"/>
    <cellStyle name="Normal 3 2 2 2 4 4" xfId="5542" xr:uid="{00000000-0005-0000-0000-0000872E0000}"/>
    <cellStyle name="Normal 3 2 2 2 4 4 2" xfId="15594" xr:uid="{00000000-0005-0000-0000-0000882E0000}"/>
    <cellStyle name="Normal 3 2 2 2 4 4 2 2" xfId="45916" xr:uid="{00000000-0005-0000-0000-0000892E0000}"/>
    <cellStyle name="Normal 3 2 2 2 4 4 2 3" xfId="30692" xr:uid="{00000000-0005-0000-0000-00008A2E0000}"/>
    <cellStyle name="Normal 3 2 2 2 4 4 3" xfId="10574" xr:uid="{00000000-0005-0000-0000-00008B2E0000}"/>
    <cellStyle name="Normal 3 2 2 2 4 4 3 2" xfId="40899" xr:uid="{00000000-0005-0000-0000-00008C2E0000}"/>
    <cellStyle name="Normal 3 2 2 2 4 4 3 3" xfId="25675" xr:uid="{00000000-0005-0000-0000-00008D2E0000}"/>
    <cellStyle name="Normal 3 2 2 2 4 4 4" xfId="35886" xr:uid="{00000000-0005-0000-0000-00008E2E0000}"/>
    <cellStyle name="Normal 3 2 2 2 4 4 5" xfId="20662" xr:uid="{00000000-0005-0000-0000-00008F2E0000}"/>
    <cellStyle name="Normal 3 2 2 2 4 5" xfId="12252" xr:uid="{00000000-0005-0000-0000-0000902E0000}"/>
    <cellStyle name="Normal 3 2 2 2 4 5 2" xfId="42574" xr:uid="{00000000-0005-0000-0000-0000912E0000}"/>
    <cellStyle name="Normal 3 2 2 2 4 5 3" xfId="27350" xr:uid="{00000000-0005-0000-0000-0000922E0000}"/>
    <cellStyle name="Normal 3 2 2 2 4 6" xfId="7231" xr:uid="{00000000-0005-0000-0000-0000932E0000}"/>
    <cellStyle name="Normal 3 2 2 2 4 6 2" xfId="37557" xr:uid="{00000000-0005-0000-0000-0000942E0000}"/>
    <cellStyle name="Normal 3 2 2 2 4 6 3" xfId="22333" xr:uid="{00000000-0005-0000-0000-0000952E0000}"/>
    <cellStyle name="Normal 3 2 2 2 4 7" xfId="32545" xr:uid="{00000000-0005-0000-0000-0000962E0000}"/>
    <cellStyle name="Normal 3 2 2 2 4 8" xfId="17320" xr:uid="{00000000-0005-0000-0000-0000972E0000}"/>
    <cellStyle name="Normal 3 2 2 2 5" xfId="2578" xr:uid="{00000000-0005-0000-0000-0000982E0000}"/>
    <cellStyle name="Normal 3 2 2 2 5 2" xfId="4268" xr:uid="{00000000-0005-0000-0000-0000992E0000}"/>
    <cellStyle name="Normal 3 2 2 2 5 2 2" xfId="14341" xr:uid="{00000000-0005-0000-0000-00009A2E0000}"/>
    <cellStyle name="Normal 3 2 2 2 5 2 2 2" xfId="44663" xr:uid="{00000000-0005-0000-0000-00009B2E0000}"/>
    <cellStyle name="Normal 3 2 2 2 5 2 2 3" xfId="29439" xr:uid="{00000000-0005-0000-0000-00009C2E0000}"/>
    <cellStyle name="Normal 3 2 2 2 5 2 3" xfId="9321" xr:uid="{00000000-0005-0000-0000-00009D2E0000}"/>
    <cellStyle name="Normal 3 2 2 2 5 2 3 2" xfId="39646" xr:uid="{00000000-0005-0000-0000-00009E2E0000}"/>
    <cellStyle name="Normal 3 2 2 2 5 2 3 3" xfId="24422" xr:uid="{00000000-0005-0000-0000-00009F2E0000}"/>
    <cellStyle name="Normal 3 2 2 2 5 2 4" xfId="34633" xr:uid="{00000000-0005-0000-0000-0000A02E0000}"/>
    <cellStyle name="Normal 3 2 2 2 5 2 5" xfId="19409" xr:uid="{00000000-0005-0000-0000-0000A12E0000}"/>
    <cellStyle name="Normal 3 2 2 2 5 3" xfId="5960" xr:uid="{00000000-0005-0000-0000-0000A22E0000}"/>
    <cellStyle name="Normal 3 2 2 2 5 3 2" xfId="16012" xr:uid="{00000000-0005-0000-0000-0000A32E0000}"/>
    <cellStyle name="Normal 3 2 2 2 5 3 2 2" xfId="46334" xr:uid="{00000000-0005-0000-0000-0000A42E0000}"/>
    <cellStyle name="Normal 3 2 2 2 5 3 2 3" xfId="31110" xr:uid="{00000000-0005-0000-0000-0000A52E0000}"/>
    <cellStyle name="Normal 3 2 2 2 5 3 3" xfId="10992" xr:uid="{00000000-0005-0000-0000-0000A62E0000}"/>
    <cellStyle name="Normal 3 2 2 2 5 3 3 2" xfId="41317" xr:uid="{00000000-0005-0000-0000-0000A72E0000}"/>
    <cellStyle name="Normal 3 2 2 2 5 3 3 3" xfId="26093" xr:uid="{00000000-0005-0000-0000-0000A82E0000}"/>
    <cellStyle name="Normal 3 2 2 2 5 3 4" xfId="36304" xr:uid="{00000000-0005-0000-0000-0000A92E0000}"/>
    <cellStyle name="Normal 3 2 2 2 5 3 5" xfId="21080" xr:uid="{00000000-0005-0000-0000-0000AA2E0000}"/>
    <cellStyle name="Normal 3 2 2 2 5 4" xfId="12670" xr:uid="{00000000-0005-0000-0000-0000AB2E0000}"/>
    <cellStyle name="Normal 3 2 2 2 5 4 2" xfId="42992" xr:uid="{00000000-0005-0000-0000-0000AC2E0000}"/>
    <cellStyle name="Normal 3 2 2 2 5 4 3" xfId="27768" xr:uid="{00000000-0005-0000-0000-0000AD2E0000}"/>
    <cellStyle name="Normal 3 2 2 2 5 5" xfId="7649" xr:uid="{00000000-0005-0000-0000-0000AE2E0000}"/>
    <cellStyle name="Normal 3 2 2 2 5 5 2" xfId="37975" xr:uid="{00000000-0005-0000-0000-0000AF2E0000}"/>
    <cellStyle name="Normal 3 2 2 2 5 5 3" xfId="22751" xr:uid="{00000000-0005-0000-0000-0000B02E0000}"/>
    <cellStyle name="Normal 3 2 2 2 5 6" xfId="32963" xr:uid="{00000000-0005-0000-0000-0000B12E0000}"/>
    <cellStyle name="Normal 3 2 2 2 5 7" xfId="17738" xr:uid="{00000000-0005-0000-0000-0000B22E0000}"/>
    <cellStyle name="Normal 3 2 2 2 6" xfId="3431" xr:uid="{00000000-0005-0000-0000-0000B32E0000}"/>
    <cellStyle name="Normal 3 2 2 2 6 2" xfId="13505" xr:uid="{00000000-0005-0000-0000-0000B42E0000}"/>
    <cellStyle name="Normal 3 2 2 2 6 2 2" xfId="43827" xr:uid="{00000000-0005-0000-0000-0000B52E0000}"/>
    <cellStyle name="Normal 3 2 2 2 6 2 3" xfId="28603" xr:uid="{00000000-0005-0000-0000-0000B62E0000}"/>
    <cellStyle name="Normal 3 2 2 2 6 3" xfId="8485" xr:uid="{00000000-0005-0000-0000-0000B72E0000}"/>
    <cellStyle name="Normal 3 2 2 2 6 3 2" xfId="38810" xr:uid="{00000000-0005-0000-0000-0000B82E0000}"/>
    <cellStyle name="Normal 3 2 2 2 6 3 3" xfId="23586" xr:uid="{00000000-0005-0000-0000-0000B92E0000}"/>
    <cellStyle name="Normal 3 2 2 2 6 4" xfId="33797" xr:uid="{00000000-0005-0000-0000-0000BA2E0000}"/>
    <cellStyle name="Normal 3 2 2 2 6 5" xfId="18573" xr:uid="{00000000-0005-0000-0000-0000BB2E0000}"/>
    <cellStyle name="Normal 3 2 2 2 7" xfId="5124" xr:uid="{00000000-0005-0000-0000-0000BC2E0000}"/>
    <cellStyle name="Normal 3 2 2 2 7 2" xfId="15176" xr:uid="{00000000-0005-0000-0000-0000BD2E0000}"/>
    <cellStyle name="Normal 3 2 2 2 7 2 2" xfId="45498" xr:uid="{00000000-0005-0000-0000-0000BE2E0000}"/>
    <cellStyle name="Normal 3 2 2 2 7 2 3" xfId="30274" xr:uid="{00000000-0005-0000-0000-0000BF2E0000}"/>
    <cellStyle name="Normal 3 2 2 2 7 3" xfId="10156" xr:uid="{00000000-0005-0000-0000-0000C02E0000}"/>
    <cellStyle name="Normal 3 2 2 2 7 3 2" xfId="40481" xr:uid="{00000000-0005-0000-0000-0000C12E0000}"/>
    <cellStyle name="Normal 3 2 2 2 7 3 3" xfId="25257" xr:uid="{00000000-0005-0000-0000-0000C22E0000}"/>
    <cellStyle name="Normal 3 2 2 2 7 4" xfId="35468" xr:uid="{00000000-0005-0000-0000-0000C32E0000}"/>
    <cellStyle name="Normal 3 2 2 2 7 5" xfId="20244" xr:uid="{00000000-0005-0000-0000-0000C42E0000}"/>
    <cellStyle name="Normal 3 2 2 2 8" xfId="11834" xr:uid="{00000000-0005-0000-0000-0000C52E0000}"/>
    <cellStyle name="Normal 3 2 2 2 8 2" xfId="42156" xr:uid="{00000000-0005-0000-0000-0000C62E0000}"/>
    <cellStyle name="Normal 3 2 2 2 8 3" xfId="26932" xr:uid="{00000000-0005-0000-0000-0000C72E0000}"/>
    <cellStyle name="Normal 3 2 2 2 9" xfId="6813" xr:uid="{00000000-0005-0000-0000-0000C82E0000}"/>
    <cellStyle name="Normal 3 2 2 2 9 2" xfId="37139" xr:uid="{00000000-0005-0000-0000-0000C92E0000}"/>
    <cellStyle name="Normal 3 2 2 2 9 3" xfId="21915" xr:uid="{00000000-0005-0000-0000-0000CA2E0000}"/>
    <cellStyle name="Normal 3 2 2 3" xfId="1777" xr:uid="{00000000-0005-0000-0000-0000CB2E0000}"/>
    <cellStyle name="Normal 3 2 2 3 10" xfId="16954" xr:uid="{00000000-0005-0000-0000-0000CC2E0000}"/>
    <cellStyle name="Normal 3 2 2 3 2" xfId="1996" xr:uid="{00000000-0005-0000-0000-0000CD2E0000}"/>
    <cellStyle name="Normal 3 2 2 3 2 2" xfId="2417" xr:uid="{00000000-0005-0000-0000-0000CE2E0000}"/>
    <cellStyle name="Normal 3 2 2 3 2 2 2" xfId="3256" xr:uid="{00000000-0005-0000-0000-0000CF2E0000}"/>
    <cellStyle name="Normal 3 2 2 3 2 2 2 2" xfId="4946" xr:uid="{00000000-0005-0000-0000-0000D02E0000}"/>
    <cellStyle name="Normal 3 2 2 3 2 2 2 2 2" xfId="15019" xr:uid="{00000000-0005-0000-0000-0000D12E0000}"/>
    <cellStyle name="Normal 3 2 2 3 2 2 2 2 2 2" xfId="45341" xr:uid="{00000000-0005-0000-0000-0000D22E0000}"/>
    <cellStyle name="Normal 3 2 2 3 2 2 2 2 2 3" xfId="30117" xr:uid="{00000000-0005-0000-0000-0000D32E0000}"/>
    <cellStyle name="Normal 3 2 2 3 2 2 2 2 3" xfId="9999" xr:uid="{00000000-0005-0000-0000-0000D42E0000}"/>
    <cellStyle name="Normal 3 2 2 3 2 2 2 2 3 2" xfId="40324" xr:uid="{00000000-0005-0000-0000-0000D52E0000}"/>
    <cellStyle name="Normal 3 2 2 3 2 2 2 2 3 3" xfId="25100" xr:uid="{00000000-0005-0000-0000-0000D62E0000}"/>
    <cellStyle name="Normal 3 2 2 3 2 2 2 2 4" xfId="35311" xr:uid="{00000000-0005-0000-0000-0000D72E0000}"/>
    <cellStyle name="Normal 3 2 2 3 2 2 2 2 5" xfId="20087" xr:uid="{00000000-0005-0000-0000-0000D82E0000}"/>
    <cellStyle name="Normal 3 2 2 3 2 2 2 3" xfId="6638" xr:uid="{00000000-0005-0000-0000-0000D92E0000}"/>
    <cellStyle name="Normal 3 2 2 3 2 2 2 3 2" xfId="16690" xr:uid="{00000000-0005-0000-0000-0000DA2E0000}"/>
    <cellStyle name="Normal 3 2 2 3 2 2 2 3 2 2" xfId="47012" xr:uid="{00000000-0005-0000-0000-0000DB2E0000}"/>
    <cellStyle name="Normal 3 2 2 3 2 2 2 3 2 3" xfId="31788" xr:uid="{00000000-0005-0000-0000-0000DC2E0000}"/>
    <cellStyle name="Normal 3 2 2 3 2 2 2 3 3" xfId="11670" xr:uid="{00000000-0005-0000-0000-0000DD2E0000}"/>
    <cellStyle name="Normal 3 2 2 3 2 2 2 3 3 2" xfId="41995" xr:uid="{00000000-0005-0000-0000-0000DE2E0000}"/>
    <cellStyle name="Normal 3 2 2 3 2 2 2 3 3 3" xfId="26771" xr:uid="{00000000-0005-0000-0000-0000DF2E0000}"/>
    <cellStyle name="Normal 3 2 2 3 2 2 2 3 4" xfId="36982" xr:uid="{00000000-0005-0000-0000-0000E02E0000}"/>
    <cellStyle name="Normal 3 2 2 3 2 2 2 3 5" xfId="21758" xr:uid="{00000000-0005-0000-0000-0000E12E0000}"/>
    <cellStyle name="Normal 3 2 2 3 2 2 2 4" xfId="13348" xr:uid="{00000000-0005-0000-0000-0000E22E0000}"/>
    <cellStyle name="Normal 3 2 2 3 2 2 2 4 2" xfId="43670" xr:uid="{00000000-0005-0000-0000-0000E32E0000}"/>
    <cellStyle name="Normal 3 2 2 3 2 2 2 4 3" xfId="28446" xr:uid="{00000000-0005-0000-0000-0000E42E0000}"/>
    <cellStyle name="Normal 3 2 2 3 2 2 2 5" xfId="8327" xr:uid="{00000000-0005-0000-0000-0000E52E0000}"/>
    <cellStyle name="Normal 3 2 2 3 2 2 2 5 2" xfId="38653" xr:uid="{00000000-0005-0000-0000-0000E62E0000}"/>
    <cellStyle name="Normal 3 2 2 3 2 2 2 5 3" xfId="23429" xr:uid="{00000000-0005-0000-0000-0000E72E0000}"/>
    <cellStyle name="Normal 3 2 2 3 2 2 2 6" xfId="33641" xr:uid="{00000000-0005-0000-0000-0000E82E0000}"/>
    <cellStyle name="Normal 3 2 2 3 2 2 2 7" xfId="18416" xr:uid="{00000000-0005-0000-0000-0000E92E0000}"/>
    <cellStyle name="Normal 3 2 2 3 2 2 3" xfId="4109" xr:uid="{00000000-0005-0000-0000-0000EA2E0000}"/>
    <cellStyle name="Normal 3 2 2 3 2 2 3 2" xfId="14183" xr:uid="{00000000-0005-0000-0000-0000EB2E0000}"/>
    <cellStyle name="Normal 3 2 2 3 2 2 3 2 2" xfId="44505" xr:uid="{00000000-0005-0000-0000-0000EC2E0000}"/>
    <cellStyle name="Normal 3 2 2 3 2 2 3 2 3" xfId="29281" xr:uid="{00000000-0005-0000-0000-0000ED2E0000}"/>
    <cellStyle name="Normal 3 2 2 3 2 2 3 3" xfId="9163" xr:uid="{00000000-0005-0000-0000-0000EE2E0000}"/>
    <cellStyle name="Normal 3 2 2 3 2 2 3 3 2" xfId="39488" xr:uid="{00000000-0005-0000-0000-0000EF2E0000}"/>
    <cellStyle name="Normal 3 2 2 3 2 2 3 3 3" xfId="24264" xr:uid="{00000000-0005-0000-0000-0000F02E0000}"/>
    <cellStyle name="Normal 3 2 2 3 2 2 3 4" xfId="34475" xr:uid="{00000000-0005-0000-0000-0000F12E0000}"/>
    <cellStyle name="Normal 3 2 2 3 2 2 3 5" xfId="19251" xr:uid="{00000000-0005-0000-0000-0000F22E0000}"/>
    <cellStyle name="Normal 3 2 2 3 2 2 4" xfId="5802" xr:uid="{00000000-0005-0000-0000-0000F32E0000}"/>
    <cellStyle name="Normal 3 2 2 3 2 2 4 2" xfId="15854" xr:uid="{00000000-0005-0000-0000-0000F42E0000}"/>
    <cellStyle name="Normal 3 2 2 3 2 2 4 2 2" xfId="46176" xr:uid="{00000000-0005-0000-0000-0000F52E0000}"/>
    <cellStyle name="Normal 3 2 2 3 2 2 4 2 3" xfId="30952" xr:uid="{00000000-0005-0000-0000-0000F62E0000}"/>
    <cellStyle name="Normal 3 2 2 3 2 2 4 3" xfId="10834" xr:uid="{00000000-0005-0000-0000-0000F72E0000}"/>
    <cellStyle name="Normal 3 2 2 3 2 2 4 3 2" xfId="41159" xr:uid="{00000000-0005-0000-0000-0000F82E0000}"/>
    <cellStyle name="Normal 3 2 2 3 2 2 4 3 3" xfId="25935" xr:uid="{00000000-0005-0000-0000-0000F92E0000}"/>
    <cellStyle name="Normal 3 2 2 3 2 2 4 4" xfId="36146" xr:uid="{00000000-0005-0000-0000-0000FA2E0000}"/>
    <cellStyle name="Normal 3 2 2 3 2 2 4 5" xfId="20922" xr:uid="{00000000-0005-0000-0000-0000FB2E0000}"/>
    <cellStyle name="Normal 3 2 2 3 2 2 5" xfId="12512" xr:uid="{00000000-0005-0000-0000-0000FC2E0000}"/>
    <cellStyle name="Normal 3 2 2 3 2 2 5 2" xfId="42834" xr:uid="{00000000-0005-0000-0000-0000FD2E0000}"/>
    <cellStyle name="Normal 3 2 2 3 2 2 5 3" xfId="27610" xr:uid="{00000000-0005-0000-0000-0000FE2E0000}"/>
    <cellStyle name="Normal 3 2 2 3 2 2 6" xfId="7491" xr:uid="{00000000-0005-0000-0000-0000FF2E0000}"/>
    <cellStyle name="Normal 3 2 2 3 2 2 6 2" xfId="37817" xr:uid="{00000000-0005-0000-0000-0000002F0000}"/>
    <cellStyle name="Normal 3 2 2 3 2 2 6 3" xfId="22593" xr:uid="{00000000-0005-0000-0000-0000012F0000}"/>
    <cellStyle name="Normal 3 2 2 3 2 2 7" xfId="32805" xr:uid="{00000000-0005-0000-0000-0000022F0000}"/>
    <cellStyle name="Normal 3 2 2 3 2 2 8" xfId="17580" xr:uid="{00000000-0005-0000-0000-0000032F0000}"/>
    <cellStyle name="Normal 3 2 2 3 2 3" xfId="2838" xr:uid="{00000000-0005-0000-0000-0000042F0000}"/>
    <cellStyle name="Normal 3 2 2 3 2 3 2" xfId="4528" xr:uid="{00000000-0005-0000-0000-0000052F0000}"/>
    <cellStyle name="Normal 3 2 2 3 2 3 2 2" xfId="14601" xr:uid="{00000000-0005-0000-0000-0000062F0000}"/>
    <cellStyle name="Normal 3 2 2 3 2 3 2 2 2" xfId="44923" xr:uid="{00000000-0005-0000-0000-0000072F0000}"/>
    <cellStyle name="Normal 3 2 2 3 2 3 2 2 3" xfId="29699" xr:uid="{00000000-0005-0000-0000-0000082F0000}"/>
    <cellStyle name="Normal 3 2 2 3 2 3 2 3" xfId="9581" xr:uid="{00000000-0005-0000-0000-0000092F0000}"/>
    <cellStyle name="Normal 3 2 2 3 2 3 2 3 2" xfId="39906" xr:uid="{00000000-0005-0000-0000-00000A2F0000}"/>
    <cellStyle name="Normal 3 2 2 3 2 3 2 3 3" xfId="24682" xr:uid="{00000000-0005-0000-0000-00000B2F0000}"/>
    <cellStyle name="Normal 3 2 2 3 2 3 2 4" xfId="34893" xr:uid="{00000000-0005-0000-0000-00000C2F0000}"/>
    <cellStyle name="Normal 3 2 2 3 2 3 2 5" xfId="19669" xr:uid="{00000000-0005-0000-0000-00000D2F0000}"/>
    <cellStyle name="Normal 3 2 2 3 2 3 3" xfId="6220" xr:uid="{00000000-0005-0000-0000-00000E2F0000}"/>
    <cellStyle name="Normal 3 2 2 3 2 3 3 2" xfId="16272" xr:uid="{00000000-0005-0000-0000-00000F2F0000}"/>
    <cellStyle name="Normal 3 2 2 3 2 3 3 2 2" xfId="46594" xr:uid="{00000000-0005-0000-0000-0000102F0000}"/>
    <cellStyle name="Normal 3 2 2 3 2 3 3 2 3" xfId="31370" xr:uid="{00000000-0005-0000-0000-0000112F0000}"/>
    <cellStyle name="Normal 3 2 2 3 2 3 3 3" xfId="11252" xr:uid="{00000000-0005-0000-0000-0000122F0000}"/>
    <cellStyle name="Normal 3 2 2 3 2 3 3 3 2" xfId="41577" xr:uid="{00000000-0005-0000-0000-0000132F0000}"/>
    <cellStyle name="Normal 3 2 2 3 2 3 3 3 3" xfId="26353" xr:uid="{00000000-0005-0000-0000-0000142F0000}"/>
    <cellStyle name="Normal 3 2 2 3 2 3 3 4" xfId="36564" xr:uid="{00000000-0005-0000-0000-0000152F0000}"/>
    <cellStyle name="Normal 3 2 2 3 2 3 3 5" xfId="21340" xr:uid="{00000000-0005-0000-0000-0000162F0000}"/>
    <cellStyle name="Normal 3 2 2 3 2 3 4" xfId="12930" xr:uid="{00000000-0005-0000-0000-0000172F0000}"/>
    <cellStyle name="Normal 3 2 2 3 2 3 4 2" xfId="43252" xr:uid="{00000000-0005-0000-0000-0000182F0000}"/>
    <cellStyle name="Normal 3 2 2 3 2 3 4 3" xfId="28028" xr:uid="{00000000-0005-0000-0000-0000192F0000}"/>
    <cellStyle name="Normal 3 2 2 3 2 3 5" xfId="7909" xr:uid="{00000000-0005-0000-0000-00001A2F0000}"/>
    <cellStyle name="Normal 3 2 2 3 2 3 5 2" xfId="38235" xr:uid="{00000000-0005-0000-0000-00001B2F0000}"/>
    <cellStyle name="Normal 3 2 2 3 2 3 5 3" xfId="23011" xr:uid="{00000000-0005-0000-0000-00001C2F0000}"/>
    <cellStyle name="Normal 3 2 2 3 2 3 6" xfId="33223" xr:uid="{00000000-0005-0000-0000-00001D2F0000}"/>
    <cellStyle name="Normal 3 2 2 3 2 3 7" xfId="17998" xr:uid="{00000000-0005-0000-0000-00001E2F0000}"/>
    <cellStyle name="Normal 3 2 2 3 2 4" xfId="3691" xr:uid="{00000000-0005-0000-0000-00001F2F0000}"/>
    <cellStyle name="Normal 3 2 2 3 2 4 2" xfId="13765" xr:uid="{00000000-0005-0000-0000-0000202F0000}"/>
    <cellStyle name="Normal 3 2 2 3 2 4 2 2" xfId="44087" xr:uid="{00000000-0005-0000-0000-0000212F0000}"/>
    <cellStyle name="Normal 3 2 2 3 2 4 2 3" xfId="28863" xr:uid="{00000000-0005-0000-0000-0000222F0000}"/>
    <cellStyle name="Normal 3 2 2 3 2 4 3" xfId="8745" xr:uid="{00000000-0005-0000-0000-0000232F0000}"/>
    <cellStyle name="Normal 3 2 2 3 2 4 3 2" xfId="39070" xr:uid="{00000000-0005-0000-0000-0000242F0000}"/>
    <cellStyle name="Normal 3 2 2 3 2 4 3 3" xfId="23846" xr:uid="{00000000-0005-0000-0000-0000252F0000}"/>
    <cellStyle name="Normal 3 2 2 3 2 4 4" xfId="34057" xr:uid="{00000000-0005-0000-0000-0000262F0000}"/>
    <cellStyle name="Normal 3 2 2 3 2 4 5" xfId="18833" xr:uid="{00000000-0005-0000-0000-0000272F0000}"/>
    <cellStyle name="Normal 3 2 2 3 2 5" xfId="5384" xr:uid="{00000000-0005-0000-0000-0000282F0000}"/>
    <cellStyle name="Normal 3 2 2 3 2 5 2" xfId="15436" xr:uid="{00000000-0005-0000-0000-0000292F0000}"/>
    <cellStyle name="Normal 3 2 2 3 2 5 2 2" xfId="45758" xr:uid="{00000000-0005-0000-0000-00002A2F0000}"/>
    <cellStyle name="Normal 3 2 2 3 2 5 2 3" xfId="30534" xr:uid="{00000000-0005-0000-0000-00002B2F0000}"/>
    <cellStyle name="Normal 3 2 2 3 2 5 3" xfId="10416" xr:uid="{00000000-0005-0000-0000-00002C2F0000}"/>
    <cellStyle name="Normal 3 2 2 3 2 5 3 2" xfId="40741" xr:uid="{00000000-0005-0000-0000-00002D2F0000}"/>
    <cellStyle name="Normal 3 2 2 3 2 5 3 3" xfId="25517" xr:uid="{00000000-0005-0000-0000-00002E2F0000}"/>
    <cellStyle name="Normal 3 2 2 3 2 5 4" xfId="35728" xr:uid="{00000000-0005-0000-0000-00002F2F0000}"/>
    <cellStyle name="Normal 3 2 2 3 2 5 5" xfId="20504" xr:uid="{00000000-0005-0000-0000-0000302F0000}"/>
    <cellStyle name="Normal 3 2 2 3 2 6" xfId="12094" xr:uid="{00000000-0005-0000-0000-0000312F0000}"/>
    <cellStyle name="Normal 3 2 2 3 2 6 2" xfId="42416" xr:uid="{00000000-0005-0000-0000-0000322F0000}"/>
    <cellStyle name="Normal 3 2 2 3 2 6 3" xfId="27192" xr:uid="{00000000-0005-0000-0000-0000332F0000}"/>
    <cellStyle name="Normal 3 2 2 3 2 7" xfId="7073" xr:uid="{00000000-0005-0000-0000-0000342F0000}"/>
    <cellStyle name="Normal 3 2 2 3 2 7 2" xfId="37399" xr:uid="{00000000-0005-0000-0000-0000352F0000}"/>
    <cellStyle name="Normal 3 2 2 3 2 7 3" xfId="22175" xr:uid="{00000000-0005-0000-0000-0000362F0000}"/>
    <cellStyle name="Normal 3 2 2 3 2 8" xfId="32387" xr:uid="{00000000-0005-0000-0000-0000372F0000}"/>
    <cellStyle name="Normal 3 2 2 3 2 9" xfId="17162" xr:uid="{00000000-0005-0000-0000-0000382F0000}"/>
    <cellStyle name="Normal 3 2 2 3 3" xfId="2209" xr:uid="{00000000-0005-0000-0000-0000392F0000}"/>
    <cellStyle name="Normal 3 2 2 3 3 2" xfId="3048" xr:uid="{00000000-0005-0000-0000-00003A2F0000}"/>
    <cellStyle name="Normal 3 2 2 3 3 2 2" xfId="4738" xr:uid="{00000000-0005-0000-0000-00003B2F0000}"/>
    <cellStyle name="Normal 3 2 2 3 3 2 2 2" xfId="14811" xr:uid="{00000000-0005-0000-0000-00003C2F0000}"/>
    <cellStyle name="Normal 3 2 2 3 3 2 2 2 2" xfId="45133" xr:uid="{00000000-0005-0000-0000-00003D2F0000}"/>
    <cellStyle name="Normal 3 2 2 3 3 2 2 2 3" xfId="29909" xr:uid="{00000000-0005-0000-0000-00003E2F0000}"/>
    <cellStyle name="Normal 3 2 2 3 3 2 2 3" xfId="9791" xr:uid="{00000000-0005-0000-0000-00003F2F0000}"/>
    <cellStyle name="Normal 3 2 2 3 3 2 2 3 2" xfId="40116" xr:uid="{00000000-0005-0000-0000-0000402F0000}"/>
    <cellStyle name="Normal 3 2 2 3 3 2 2 3 3" xfId="24892" xr:uid="{00000000-0005-0000-0000-0000412F0000}"/>
    <cellStyle name="Normal 3 2 2 3 3 2 2 4" xfId="35103" xr:uid="{00000000-0005-0000-0000-0000422F0000}"/>
    <cellStyle name="Normal 3 2 2 3 3 2 2 5" xfId="19879" xr:uid="{00000000-0005-0000-0000-0000432F0000}"/>
    <cellStyle name="Normal 3 2 2 3 3 2 3" xfId="6430" xr:uid="{00000000-0005-0000-0000-0000442F0000}"/>
    <cellStyle name="Normal 3 2 2 3 3 2 3 2" xfId="16482" xr:uid="{00000000-0005-0000-0000-0000452F0000}"/>
    <cellStyle name="Normal 3 2 2 3 3 2 3 2 2" xfId="46804" xr:uid="{00000000-0005-0000-0000-0000462F0000}"/>
    <cellStyle name="Normal 3 2 2 3 3 2 3 2 3" xfId="31580" xr:uid="{00000000-0005-0000-0000-0000472F0000}"/>
    <cellStyle name="Normal 3 2 2 3 3 2 3 3" xfId="11462" xr:uid="{00000000-0005-0000-0000-0000482F0000}"/>
    <cellStyle name="Normal 3 2 2 3 3 2 3 3 2" xfId="41787" xr:uid="{00000000-0005-0000-0000-0000492F0000}"/>
    <cellStyle name="Normal 3 2 2 3 3 2 3 3 3" xfId="26563" xr:uid="{00000000-0005-0000-0000-00004A2F0000}"/>
    <cellStyle name="Normal 3 2 2 3 3 2 3 4" xfId="36774" xr:uid="{00000000-0005-0000-0000-00004B2F0000}"/>
    <cellStyle name="Normal 3 2 2 3 3 2 3 5" xfId="21550" xr:uid="{00000000-0005-0000-0000-00004C2F0000}"/>
    <cellStyle name="Normal 3 2 2 3 3 2 4" xfId="13140" xr:uid="{00000000-0005-0000-0000-00004D2F0000}"/>
    <cellStyle name="Normal 3 2 2 3 3 2 4 2" xfId="43462" xr:uid="{00000000-0005-0000-0000-00004E2F0000}"/>
    <cellStyle name="Normal 3 2 2 3 3 2 4 3" xfId="28238" xr:uid="{00000000-0005-0000-0000-00004F2F0000}"/>
    <cellStyle name="Normal 3 2 2 3 3 2 5" xfId="8119" xr:uid="{00000000-0005-0000-0000-0000502F0000}"/>
    <cellStyle name="Normal 3 2 2 3 3 2 5 2" xfId="38445" xr:uid="{00000000-0005-0000-0000-0000512F0000}"/>
    <cellStyle name="Normal 3 2 2 3 3 2 5 3" xfId="23221" xr:uid="{00000000-0005-0000-0000-0000522F0000}"/>
    <cellStyle name="Normal 3 2 2 3 3 2 6" xfId="33433" xr:uid="{00000000-0005-0000-0000-0000532F0000}"/>
    <cellStyle name="Normal 3 2 2 3 3 2 7" xfId="18208" xr:uid="{00000000-0005-0000-0000-0000542F0000}"/>
    <cellStyle name="Normal 3 2 2 3 3 3" xfId="3901" xr:uid="{00000000-0005-0000-0000-0000552F0000}"/>
    <cellStyle name="Normal 3 2 2 3 3 3 2" xfId="13975" xr:uid="{00000000-0005-0000-0000-0000562F0000}"/>
    <cellStyle name="Normal 3 2 2 3 3 3 2 2" xfId="44297" xr:uid="{00000000-0005-0000-0000-0000572F0000}"/>
    <cellStyle name="Normal 3 2 2 3 3 3 2 3" xfId="29073" xr:uid="{00000000-0005-0000-0000-0000582F0000}"/>
    <cellStyle name="Normal 3 2 2 3 3 3 3" xfId="8955" xr:uid="{00000000-0005-0000-0000-0000592F0000}"/>
    <cellStyle name="Normal 3 2 2 3 3 3 3 2" xfId="39280" xr:uid="{00000000-0005-0000-0000-00005A2F0000}"/>
    <cellStyle name="Normal 3 2 2 3 3 3 3 3" xfId="24056" xr:uid="{00000000-0005-0000-0000-00005B2F0000}"/>
    <cellStyle name="Normal 3 2 2 3 3 3 4" xfId="34267" xr:uid="{00000000-0005-0000-0000-00005C2F0000}"/>
    <cellStyle name="Normal 3 2 2 3 3 3 5" xfId="19043" xr:uid="{00000000-0005-0000-0000-00005D2F0000}"/>
    <cellStyle name="Normal 3 2 2 3 3 4" xfId="5594" xr:uid="{00000000-0005-0000-0000-00005E2F0000}"/>
    <cellStyle name="Normal 3 2 2 3 3 4 2" xfId="15646" xr:uid="{00000000-0005-0000-0000-00005F2F0000}"/>
    <cellStyle name="Normal 3 2 2 3 3 4 2 2" xfId="45968" xr:uid="{00000000-0005-0000-0000-0000602F0000}"/>
    <cellStyle name="Normal 3 2 2 3 3 4 2 3" xfId="30744" xr:uid="{00000000-0005-0000-0000-0000612F0000}"/>
    <cellStyle name="Normal 3 2 2 3 3 4 3" xfId="10626" xr:uid="{00000000-0005-0000-0000-0000622F0000}"/>
    <cellStyle name="Normal 3 2 2 3 3 4 3 2" xfId="40951" xr:uid="{00000000-0005-0000-0000-0000632F0000}"/>
    <cellStyle name="Normal 3 2 2 3 3 4 3 3" xfId="25727" xr:uid="{00000000-0005-0000-0000-0000642F0000}"/>
    <cellStyle name="Normal 3 2 2 3 3 4 4" xfId="35938" xr:uid="{00000000-0005-0000-0000-0000652F0000}"/>
    <cellStyle name="Normal 3 2 2 3 3 4 5" xfId="20714" xr:uid="{00000000-0005-0000-0000-0000662F0000}"/>
    <cellStyle name="Normal 3 2 2 3 3 5" xfId="12304" xr:uid="{00000000-0005-0000-0000-0000672F0000}"/>
    <cellStyle name="Normal 3 2 2 3 3 5 2" xfId="42626" xr:uid="{00000000-0005-0000-0000-0000682F0000}"/>
    <cellStyle name="Normal 3 2 2 3 3 5 3" xfId="27402" xr:uid="{00000000-0005-0000-0000-0000692F0000}"/>
    <cellStyle name="Normal 3 2 2 3 3 6" xfId="7283" xr:uid="{00000000-0005-0000-0000-00006A2F0000}"/>
    <cellStyle name="Normal 3 2 2 3 3 6 2" xfId="37609" xr:uid="{00000000-0005-0000-0000-00006B2F0000}"/>
    <cellStyle name="Normal 3 2 2 3 3 6 3" xfId="22385" xr:uid="{00000000-0005-0000-0000-00006C2F0000}"/>
    <cellStyle name="Normal 3 2 2 3 3 7" xfId="32597" xr:uid="{00000000-0005-0000-0000-00006D2F0000}"/>
    <cellStyle name="Normal 3 2 2 3 3 8" xfId="17372" xr:uid="{00000000-0005-0000-0000-00006E2F0000}"/>
    <cellStyle name="Normal 3 2 2 3 4" xfId="2630" xr:uid="{00000000-0005-0000-0000-00006F2F0000}"/>
    <cellStyle name="Normal 3 2 2 3 4 2" xfId="4320" xr:uid="{00000000-0005-0000-0000-0000702F0000}"/>
    <cellStyle name="Normal 3 2 2 3 4 2 2" xfId="14393" xr:uid="{00000000-0005-0000-0000-0000712F0000}"/>
    <cellStyle name="Normal 3 2 2 3 4 2 2 2" xfId="44715" xr:uid="{00000000-0005-0000-0000-0000722F0000}"/>
    <cellStyle name="Normal 3 2 2 3 4 2 2 3" xfId="29491" xr:uid="{00000000-0005-0000-0000-0000732F0000}"/>
    <cellStyle name="Normal 3 2 2 3 4 2 3" xfId="9373" xr:uid="{00000000-0005-0000-0000-0000742F0000}"/>
    <cellStyle name="Normal 3 2 2 3 4 2 3 2" xfId="39698" xr:uid="{00000000-0005-0000-0000-0000752F0000}"/>
    <cellStyle name="Normal 3 2 2 3 4 2 3 3" xfId="24474" xr:uid="{00000000-0005-0000-0000-0000762F0000}"/>
    <cellStyle name="Normal 3 2 2 3 4 2 4" xfId="34685" xr:uid="{00000000-0005-0000-0000-0000772F0000}"/>
    <cellStyle name="Normal 3 2 2 3 4 2 5" xfId="19461" xr:uid="{00000000-0005-0000-0000-0000782F0000}"/>
    <cellStyle name="Normal 3 2 2 3 4 3" xfId="6012" xr:uid="{00000000-0005-0000-0000-0000792F0000}"/>
    <cellStyle name="Normal 3 2 2 3 4 3 2" xfId="16064" xr:uid="{00000000-0005-0000-0000-00007A2F0000}"/>
    <cellStyle name="Normal 3 2 2 3 4 3 2 2" xfId="46386" xr:uid="{00000000-0005-0000-0000-00007B2F0000}"/>
    <cellStyle name="Normal 3 2 2 3 4 3 2 3" xfId="31162" xr:uid="{00000000-0005-0000-0000-00007C2F0000}"/>
    <cellStyle name="Normal 3 2 2 3 4 3 3" xfId="11044" xr:uid="{00000000-0005-0000-0000-00007D2F0000}"/>
    <cellStyle name="Normal 3 2 2 3 4 3 3 2" xfId="41369" xr:uid="{00000000-0005-0000-0000-00007E2F0000}"/>
    <cellStyle name="Normal 3 2 2 3 4 3 3 3" xfId="26145" xr:uid="{00000000-0005-0000-0000-00007F2F0000}"/>
    <cellStyle name="Normal 3 2 2 3 4 3 4" xfId="36356" xr:uid="{00000000-0005-0000-0000-0000802F0000}"/>
    <cellStyle name="Normal 3 2 2 3 4 3 5" xfId="21132" xr:uid="{00000000-0005-0000-0000-0000812F0000}"/>
    <cellStyle name="Normal 3 2 2 3 4 4" xfId="12722" xr:uid="{00000000-0005-0000-0000-0000822F0000}"/>
    <cellStyle name="Normal 3 2 2 3 4 4 2" xfId="43044" xr:uid="{00000000-0005-0000-0000-0000832F0000}"/>
    <cellStyle name="Normal 3 2 2 3 4 4 3" xfId="27820" xr:uid="{00000000-0005-0000-0000-0000842F0000}"/>
    <cellStyle name="Normal 3 2 2 3 4 5" xfId="7701" xr:uid="{00000000-0005-0000-0000-0000852F0000}"/>
    <cellStyle name="Normal 3 2 2 3 4 5 2" xfId="38027" xr:uid="{00000000-0005-0000-0000-0000862F0000}"/>
    <cellStyle name="Normal 3 2 2 3 4 5 3" xfId="22803" xr:uid="{00000000-0005-0000-0000-0000872F0000}"/>
    <cellStyle name="Normal 3 2 2 3 4 6" xfId="33015" xr:uid="{00000000-0005-0000-0000-0000882F0000}"/>
    <cellStyle name="Normal 3 2 2 3 4 7" xfId="17790" xr:uid="{00000000-0005-0000-0000-0000892F0000}"/>
    <cellStyle name="Normal 3 2 2 3 5" xfId="3483" xr:uid="{00000000-0005-0000-0000-00008A2F0000}"/>
    <cellStyle name="Normal 3 2 2 3 5 2" xfId="13557" xr:uid="{00000000-0005-0000-0000-00008B2F0000}"/>
    <cellStyle name="Normal 3 2 2 3 5 2 2" xfId="43879" xr:uid="{00000000-0005-0000-0000-00008C2F0000}"/>
    <cellStyle name="Normal 3 2 2 3 5 2 3" xfId="28655" xr:uid="{00000000-0005-0000-0000-00008D2F0000}"/>
    <cellStyle name="Normal 3 2 2 3 5 3" xfId="8537" xr:uid="{00000000-0005-0000-0000-00008E2F0000}"/>
    <cellStyle name="Normal 3 2 2 3 5 3 2" xfId="38862" xr:uid="{00000000-0005-0000-0000-00008F2F0000}"/>
    <cellStyle name="Normal 3 2 2 3 5 3 3" xfId="23638" xr:uid="{00000000-0005-0000-0000-0000902F0000}"/>
    <cellStyle name="Normal 3 2 2 3 5 4" xfId="33849" xr:uid="{00000000-0005-0000-0000-0000912F0000}"/>
    <cellStyle name="Normal 3 2 2 3 5 5" xfId="18625" xr:uid="{00000000-0005-0000-0000-0000922F0000}"/>
    <cellStyle name="Normal 3 2 2 3 6" xfId="5176" xr:uid="{00000000-0005-0000-0000-0000932F0000}"/>
    <cellStyle name="Normal 3 2 2 3 6 2" xfId="15228" xr:uid="{00000000-0005-0000-0000-0000942F0000}"/>
    <cellStyle name="Normal 3 2 2 3 6 2 2" xfId="45550" xr:uid="{00000000-0005-0000-0000-0000952F0000}"/>
    <cellStyle name="Normal 3 2 2 3 6 2 3" xfId="30326" xr:uid="{00000000-0005-0000-0000-0000962F0000}"/>
    <cellStyle name="Normal 3 2 2 3 6 3" xfId="10208" xr:uid="{00000000-0005-0000-0000-0000972F0000}"/>
    <cellStyle name="Normal 3 2 2 3 6 3 2" xfId="40533" xr:uid="{00000000-0005-0000-0000-0000982F0000}"/>
    <cellStyle name="Normal 3 2 2 3 6 3 3" xfId="25309" xr:uid="{00000000-0005-0000-0000-0000992F0000}"/>
    <cellStyle name="Normal 3 2 2 3 6 4" xfId="35520" xr:uid="{00000000-0005-0000-0000-00009A2F0000}"/>
    <cellStyle name="Normal 3 2 2 3 6 5" xfId="20296" xr:uid="{00000000-0005-0000-0000-00009B2F0000}"/>
    <cellStyle name="Normal 3 2 2 3 7" xfId="11886" xr:uid="{00000000-0005-0000-0000-00009C2F0000}"/>
    <cellStyle name="Normal 3 2 2 3 7 2" xfId="42208" xr:uid="{00000000-0005-0000-0000-00009D2F0000}"/>
    <cellStyle name="Normal 3 2 2 3 7 3" xfId="26984" xr:uid="{00000000-0005-0000-0000-00009E2F0000}"/>
    <cellStyle name="Normal 3 2 2 3 8" xfId="6865" xr:uid="{00000000-0005-0000-0000-00009F2F0000}"/>
    <cellStyle name="Normal 3 2 2 3 8 2" xfId="37191" xr:uid="{00000000-0005-0000-0000-0000A02F0000}"/>
    <cellStyle name="Normal 3 2 2 3 8 3" xfId="21967" xr:uid="{00000000-0005-0000-0000-0000A12F0000}"/>
    <cellStyle name="Normal 3 2 2 3 9" xfId="32180" xr:uid="{00000000-0005-0000-0000-0000A22F0000}"/>
    <cellStyle name="Normal 3 2 2 4" xfId="1890" xr:uid="{00000000-0005-0000-0000-0000A32F0000}"/>
    <cellStyle name="Normal 3 2 2 4 2" xfId="2313" xr:uid="{00000000-0005-0000-0000-0000A42F0000}"/>
    <cellStyle name="Normal 3 2 2 4 2 2" xfId="3152" xr:uid="{00000000-0005-0000-0000-0000A52F0000}"/>
    <cellStyle name="Normal 3 2 2 4 2 2 2" xfId="4842" xr:uid="{00000000-0005-0000-0000-0000A62F0000}"/>
    <cellStyle name="Normal 3 2 2 4 2 2 2 2" xfId="14915" xr:uid="{00000000-0005-0000-0000-0000A72F0000}"/>
    <cellStyle name="Normal 3 2 2 4 2 2 2 2 2" xfId="45237" xr:uid="{00000000-0005-0000-0000-0000A82F0000}"/>
    <cellStyle name="Normal 3 2 2 4 2 2 2 2 3" xfId="30013" xr:uid="{00000000-0005-0000-0000-0000A92F0000}"/>
    <cellStyle name="Normal 3 2 2 4 2 2 2 3" xfId="9895" xr:uid="{00000000-0005-0000-0000-0000AA2F0000}"/>
    <cellStyle name="Normal 3 2 2 4 2 2 2 3 2" xfId="40220" xr:uid="{00000000-0005-0000-0000-0000AB2F0000}"/>
    <cellStyle name="Normal 3 2 2 4 2 2 2 3 3" xfId="24996" xr:uid="{00000000-0005-0000-0000-0000AC2F0000}"/>
    <cellStyle name="Normal 3 2 2 4 2 2 2 4" xfId="35207" xr:uid="{00000000-0005-0000-0000-0000AD2F0000}"/>
    <cellStyle name="Normal 3 2 2 4 2 2 2 5" xfId="19983" xr:uid="{00000000-0005-0000-0000-0000AE2F0000}"/>
    <cellStyle name="Normal 3 2 2 4 2 2 3" xfId="6534" xr:uid="{00000000-0005-0000-0000-0000AF2F0000}"/>
    <cellStyle name="Normal 3 2 2 4 2 2 3 2" xfId="16586" xr:uid="{00000000-0005-0000-0000-0000B02F0000}"/>
    <cellStyle name="Normal 3 2 2 4 2 2 3 2 2" xfId="46908" xr:uid="{00000000-0005-0000-0000-0000B12F0000}"/>
    <cellStyle name="Normal 3 2 2 4 2 2 3 2 3" xfId="31684" xr:uid="{00000000-0005-0000-0000-0000B22F0000}"/>
    <cellStyle name="Normal 3 2 2 4 2 2 3 3" xfId="11566" xr:uid="{00000000-0005-0000-0000-0000B32F0000}"/>
    <cellStyle name="Normal 3 2 2 4 2 2 3 3 2" xfId="41891" xr:uid="{00000000-0005-0000-0000-0000B42F0000}"/>
    <cellStyle name="Normal 3 2 2 4 2 2 3 3 3" xfId="26667" xr:uid="{00000000-0005-0000-0000-0000B52F0000}"/>
    <cellStyle name="Normal 3 2 2 4 2 2 3 4" xfId="36878" xr:uid="{00000000-0005-0000-0000-0000B62F0000}"/>
    <cellStyle name="Normal 3 2 2 4 2 2 3 5" xfId="21654" xr:uid="{00000000-0005-0000-0000-0000B72F0000}"/>
    <cellStyle name="Normal 3 2 2 4 2 2 4" xfId="13244" xr:uid="{00000000-0005-0000-0000-0000B82F0000}"/>
    <cellStyle name="Normal 3 2 2 4 2 2 4 2" xfId="43566" xr:uid="{00000000-0005-0000-0000-0000B92F0000}"/>
    <cellStyle name="Normal 3 2 2 4 2 2 4 3" xfId="28342" xr:uid="{00000000-0005-0000-0000-0000BA2F0000}"/>
    <cellStyle name="Normal 3 2 2 4 2 2 5" xfId="8223" xr:uid="{00000000-0005-0000-0000-0000BB2F0000}"/>
    <cellStyle name="Normal 3 2 2 4 2 2 5 2" xfId="38549" xr:uid="{00000000-0005-0000-0000-0000BC2F0000}"/>
    <cellStyle name="Normal 3 2 2 4 2 2 5 3" xfId="23325" xr:uid="{00000000-0005-0000-0000-0000BD2F0000}"/>
    <cellStyle name="Normal 3 2 2 4 2 2 6" xfId="33537" xr:uid="{00000000-0005-0000-0000-0000BE2F0000}"/>
    <cellStyle name="Normal 3 2 2 4 2 2 7" xfId="18312" xr:uid="{00000000-0005-0000-0000-0000BF2F0000}"/>
    <cellStyle name="Normal 3 2 2 4 2 3" xfId="4005" xr:uid="{00000000-0005-0000-0000-0000C02F0000}"/>
    <cellStyle name="Normal 3 2 2 4 2 3 2" xfId="14079" xr:uid="{00000000-0005-0000-0000-0000C12F0000}"/>
    <cellStyle name="Normal 3 2 2 4 2 3 2 2" xfId="44401" xr:uid="{00000000-0005-0000-0000-0000C22F0000}"/>
    <cellStyle name="Normal 3 2 2 4 2 3 2 3" xfId="29177" xr:uid="{00000000-0005-0000-0000-0000C32F0000}"/>
    <cellStyle name="Normal 3 2 2 4 2 3 3" xfId="9059" xr:uid="{00000000-0005-0000-0000-0000C42F0000}"/>
    <cellStyle name="Normal 3 2 2 4 2 3 3 2" xfId="39384" xr:uid="{00000000-0005-0000-0000-0000C52F0000}"/>
    <cellStyle name="Normal 3 2 2 4 2 3 3 3" xfId="24160" xr:uid="{00000000-0005-0000-0000-0000C62F0000}"/>
    <cellStyle name="Normal 3 2 2 4 2 3 4" xfId="34371" xr:uid="{00000000-0005-0000-0000-0000C72F0000}"/>
    <cellStyle name="Normal 3 2 2 4 2 3 5" xfId="19147" xr:uid="{00000000-0005-0000-0000-0000C82F0000}"/>
    <cellStyle name="Normal 3 2 2 4 2 4" xfId="5698" xr:uid="{00000000-0005-0000-0000-0000C92F0000}"/>
    <cellStyle name="Normal 3 2 2 4 2 4 2" xfId="15750" xr:uid="{00000000-0005-0000-0000-0000CA2F0000}"/>
    <cellStyle name="Normal 3 2 2 4 2 4 2 2" xfId="46072" xr:uid="{00000000-0005-0000-0000-0000CB2F0000}"/>
    <cellStyle name="Normal 3 2 2 4 2 4 2 3" xfId="30848" xr:uid="{00000000-0005-0000-0000-0000CC2F0000}"/>
    <cellStyle name="Normal 3 2 2 4 2 4 3" xfId="10730" xr:uid="{00000000-0005-0000-0000-0000CD2F0000}"/>
    <cellStyle name="Normal 3 2 2 4 2 4 3 2" xfId="41055" xr:uid="{00000000-0005-0000-0000-0000CE2F0000}"/>
    <cellStyle name="Normal 3 2 2 4 2 4 3 3" xfId="25831" xr:uid="{00000000-0005-0000-0000-0000CF2F0000}"/>
    <cellStyle name="Normal 3 2 2 4 2 4 4" xfId="36042" xr:uid="{00000000-0005-0000-0000-0000D02F0000}"/>
    <cellStyle name="Normal 3 2 2 4 2 4 5" xfId="20818" xr:uid="{00000000-0005-0000-0000-0000D12F0000}"/>
    <cellStyle name="Normal 3 2 2 4 2 5" xfId="12408" xr:uid="{00000000-0005-0000-0000-0000D22F0000}"/>
    <cellStyle name="Normal 3 2 2 4 2 5 2" xfId="42730" xr:uid="{00000000-0005-0000-0000-0000D32F0000}"/>
    <cellStyle name="Normal 3 2 2 4 2 5 3" xfId="27506" xr:uid="{00000000-0005-0000-0000-0000D42F0000}"/>
    <cellStyle name="Normal 3 2 2 4 2 6" xfId="7387" xr:uid="{00000000-0005-0000-0000-0000D52F0000}"/>
    <cellStyle name="Normal 3 2 2 4 2 6 2" xfId="37713" xr:uid="{00000000-0005-0000-0000-0000D62F0000}"/>
    <cellStyle name="Normal 3 2 2 4 2 6 3" xfId="22489" xr:uid="{00000000-0005-0000-0000-0000D72F0000}"/>
    <cellStyle name="Normal 3 2 2 4 2 7" xfId="32701" xr:uid="{00000000-0005-0000-0000-0000D82F0000}"/>
    <cellStyle name="Normal 3 2 2 4 2 8" xfId="17476" xr:uid="{00000000-0005-0000-0000-0000D92F0000}"/>
    <cellStyle name="Normal 3 2 2 4 3" xfId="2734" xr:uid="{00000000-0005-0000-0000-0000DA2F0000}"/>
    <cellStyle name="Normal 3 2 2 4 3 2" xfId="4424" xr:uid="{00000000-0005-0000-0000-0000DB2F0000}"/>
    <cellStyle name="Normal 3 2 2 4 3 2 2" xfId="14497" xr:uid="{00000000-0005-0000-0000-0000DC2F0000}"/>
    <cellStyle name="Normal 3 2 2 4 3 2 2 2" xfId="44819" xr:uid="{00000000-0005-0000-0000-0000DD2F0000}"/>
    <cellStyle name="Normal 3 2 2 4 3 2 2 3" xfId="29595" xr:uid="{00000000-0005-0000-0000-0000DE2F0000}"/>
    <cellStyle name="Normal 3 2 2 4 3 2 3" xfId="9477" xr:uid="{00000000-0005-0000-0000-0000DF2F0000}"/>
    <cellStyle name="Normal 3 2 2 4 3 2 3 2" xfId="39802" xr:uid="{00000000-0005-0000-0000-0000E02F0000}"/>
    <cellStyle name="Normal 3 2 2 4 3 2 3 3" xfId="24578" xr:uid="{00000000-0005-0000-0000-0000E12F0000}"/>
    <cellStyle name="Normal 3 2 2 4 3 2 4" xfId="34789" xr:uid="{00000000-0005-0000-0000-0000E22F0000}"/>
    <cellStyle name="Normal 3 2 2 4 3 2 5" xfId="19565" xr:uid="{00000000-0005-0000-0000-0000E32F0000}"/>
    <cellStyle name="Normal 3 2 2 4 3 3" xfId="6116" xr:uid="{00000000-0005-0000-0000-0000E42F0000}"/>
    <cellStyle name="Normal 3 2 2 4 3 3 2" xfId="16168" xr:uid="{00000000-0005-0000-0000-0000E52F0000}"/>
    <cellStyle name="Normal 3 2 2 4 3 3 2 2" xfId="46490" xr:uid="{00000000-0005-0000-0000-0000E62F0000}"/>
    <cellStyle name="Normal 3 2 2 4 3 3 2 3" xfId="31266" xr:uid="{00000000-0005-0000-0000-0000E72F0000}"/>
    <cellStyle name="Normal 3 2 2 4 3 3 3" xfId="11148" xr:uid="{00000000-0005-0000-0000-0000E82F0000}"/>
    <cellStyle name="Normal 3 2 2 4 3 3 3 2" xfId="41473" xr:uid="{00000000-0005-0000-0000-0000E92F0000}"/>
    <cellStyle name="Normal 3 2 2 4 3 3 3 3" xfId="26249" xr:uid="{00000000-0005-0000-0000-0000EA2F0000}"/>
    <cellStyle name="Normal 3 2 2 4 3 3 4" xfId="36460" xr:uid="{00000000-0005-0000-0000-0000EB2F0000}"/>
    <cellStyle name="Normal 3 2 2 4 3 3 5" xfId="21236" xr:uid="{00000000-0005-0000-0000-0000EC2F0000}"/>
    <cellStyle name="Normal 3 2 2 4 3 4" xfId="12826" xr:uid="{00000000-0005-0000-0000-0000ED2F0000}"/>
    <cellStyle name="Normal 3 2 2 4 3 4 2" xfId="43148" xr:uid="{00000000-0005-0000-0000-0000EE2F0000}"/>
    <cellStyle name="Normal 3 2 2 4 3 4 3" xfId="27924" xr:uid="{00000000-0005-0000-0000-0000EF2F0000}"/>
    <cellStyle name="Normal 3 2 2 4 3 5" xfId="7805" xr:uid="{00000000-0005-0000-0000-0000F02F0000}"/>
    <cellStyle name="Normal 3 2 2 4 3 5 2" xfId="38131" xr:uid="{00000000-0005-0000-0000-0000F12F0000}"/>
    <cellStyle name="Normal 3 2 2 4 3 5 3" xfId="22907" xr:uid="{00000000-0005-0000-0000-0000F22F0000}"/>
    <cellStyle name="Normal 3 2 2 4 3 6" xfId="33119" xr:uid="{00000000-0005-0000-0000-0000F32F0000}"/>
    <cellStyle name="Normal 3 2 2 4 3 7" xfId="17894" xr:uid="{00000000-0005-0000-0000-0000F42F0000}"/>
    <cellStyle name="Normal 3 2 2 4 4" xfId="3587" xr:uid="{00000000-0005-0000-0000-0000F52F0000}"/>
    <cellStyle name="Normal 3 2 2 4 4 2" xfId="13661" xr:uid="{00000000-0005-0000-0000-0000F62F0000}"/>
    <cellStyle name="Normal 3 2 2 4 4 2 2" xfId="43983" xr:uid="{00000000-0005-0000-0000-0000F72F0000}"/>
    <cellStyle name="Normal 3 2 2 4 4 2 3" xfId="28759" xr:uid="{00000000-0005-0000-0000-0000F82F0000}"/>
    <cellStyle name="Normal 3 2 2 4 4 3" xfId="8641" xr:uid="{00000000-0005-0000-0000-0000F92F0000}"/>
    <cellStyle name="Normal 3 2 2 4 4 3 2" xfId="38966" xr:uid="{00000000-0005-0000-0000-0000FA2F0000}"/>
    <cellStyle name="Normal 3 2 2 4 4 3 3" xfId="23742" xr:uid="{00000000-0005-0000-0000-0000FB2F0000}"/>
    <cellStyle name="Normal 3 2 2 4 4 4" xfId="33953" xr:uid="{00000000-0005-0000-0000-0000FC2F0000}"/>
    <cellStyle name="Normal 3 2 2 4 4 5" xfId="18729" xr:uid="{00000000-0005-0000-0000-0000FD2F0000}"/>
    <cellStyle name="Normal 3 2 2 4 5" xfId="5280" xr:uid="{00000000-0005-0000-0000-0000FE2F0000}"/>
    <cellStyle name="Normal 3 2 2 4 5 2" xfId="15332" xr:uid="{00000000-0005-0000-0000-0000FF2F0000}"/>
    <cellStyle name="Normal 3 2 2 4 5 2 2" xfId="45654" xr:uid="{00000000-0005-0000-0000-000000300000}"/>
    <cellStyle name="Normal 3 2 2 4 5 2 3" xfId="30430" xr:uid="{00000000-0005-0000-0000-000001300000}"/>
    <cellStyle name="Normal 3 2 2 4 5 3" xfId="10312" xr:uid="{00000000-0005-0000-0000-000002300000}"/>
    <cellStyle name="Normal 3 2 2 4 5 3 2" xfId="40637" xr:uid="{00000000-0005-0000-0000-000003300000}"/>
    <cellStyle name="Normal 3 2 2 4 5 3 3" xfId="25413" xr:uid="{00000000-0005-0000-0000-000004300000}"/>
    <cellStyle name="Normal 3 2 2 4 5 4" xfId="35624" xr:uid="{00000000-0005-0000-0000-000005300000}"/>
    <cellStyle name="Normal 3 2 2 4 5 5" xfId="20400" xr:uid="{00000000-0005-0000-0000-000006300000}"/>
    <cellStyle name="Normal 3 2 2 4 6" xfId="11990" xr:uid="{00000000-0005-0000-0000-000007300000}"/>
    <cellStyle name="Normal 3 2 2 4 6 2" xfId="42312" xr:uid="{00000000-0005-0000-0000-000008300000}"/>
    <cellStyle name="Normal 3 2 2 4 6 3" xfId="27088" xr:uid="{00000000-0005-0000-0000-000009300000}"/>
    <cellStyle name="Normal 3 2 2 4 7" xfId="6969" xr:uid="{00000000-0005-0000-0000-00000A300000}"/>
    <cellStyle name="Normal 3 2 2 4 7 2" xfId="37295" xr:uid="{00000000-0005-0000-0000-00000B300000}"/>
    <cellStyle name="Normal 3 2 2 4 7 3" xfId="22071" xr:uid="{00000000-0005-0000-0000-00000C300000}"/>
    <cellStyle name="Normal 3 2 2 4 8" xfId="32283" xr:uid="{00000000-0005-0000-0000-00000D300000}"/>
    <cellStyle name="Normal 3 2 2 4 9" xfId="17058" xr:uid="{00000000-0005-0000-0000-00000E300000}"/>
    <cellStyle name="Normal 3 2 2 5" xfId="2103" xr:uid="{00000000-0005-0000-0000-00000F300000}"/>
    <cellStyle name="Normal 3 2 2 5 2" xfId="2944" xr:uid="{00000000-0005-0000-0000-000010300000}"/>
    <cellStyle name="Normal 3 2 2 5 2 2" xfId="4634" xr:uid="{00000000-0005-0000-0000-000011300000}"/>
    <cellStyle name="Normal 3 2 2 5 2 2 2" xfId="14707" xr:uid="{00000000-0005-0000-0000-000012300000}"/>
    <cellStyle name="Normal 3 2 2 5 2 2 2 2" xfId="45029" xr:uid="{00000000-0005-0000-0000-000013300000}"/>
    <cellStyle name="Normal 3 2 2 5 2 2 2 3" xfId="29805" xr:uid="{00000000-0005-0000-0000-000014300000}"/>
    <cellStyle name="Normal 3 2 2 5 2 2 3" xfId="9687" xr:uid="{00000000-0005-0000-0000-000015300000}"/>
    <cellStyle name="Normal 3 2 2 5 2 2 3 2" xfId="40012" xr:uid="{00000000-0005-0000-0000-000016300000}"/>
    <cellStyle name="Normal 3 2 2 5 2 2 3 3" xfId="24788" xr:uid="{00000000-0005-0000-0000-000017300000}"/>
    <cellStyle name="Normal 3 2 2 5 2 2 4" xfId="34999" xr:uid="{00000000-0005-0000-0000-000018300000}"/>
    <cellStyle name="Normal 3 2 2 5 2 2 5" xfId="19775" xr:uid="{00000000-0005-0000-0000-000019300000}"/>
    <cellStyle name="Normal 3 2 2 5 2 3" xfId="6326" xr:uid="{00000000-0005-0000-0000-00001A300000}"/>
    <cellStyle name="Normal 3 2 2 5 2 3 2" xfId="16378" xr:uid="{00000000-0005-0000-0000-00001B300000}"/>
    <cellStyle name="Normal 3 2 2 5 2 3 2 2" xfId="46700" xr:uid="{00000000-0005-0000-0000-00001C300000}"/>
    <cellStyle name="Normal 3 2 2 5 2 3 2 3" xfId="31476" xr:uid="{00000000-0005-0000-0000-00001D300000}"/>
    <cellStyle name="Normal 3 2 2 5 2 3 3" xfId="11358" xr:uid="{00000000-0005-0000-0000-00001E300000}"/>
    <cellStyle name="Normal 3 2 2 5 2 3 3 2" xfId="41683" xr:uid="{00000000-0005-0000-0000-00001F300000}"/>
    <cellStyle name="Normal 3 2 2 5 2 3 3 3" xfId="26459" xr:uid="{00000000-0005-0000-0000-000020300000}"/>
    <cellStyle name="Normal 3 2 2 5 2 3 4" xfId="36670" xr:uid="{00000000-0005-0000-0000-000021300000}"/>
    <cellStyle name="Normal 3 2 2 5 2 3 5" xfId="21446" xr:uid="{00000000-0005-0000-0000-000022300000}"/>
    <cellStyle name="Normal 3 2 2 5 2 4" xfId="13036" xr:uid="{00000000-0005-0000-0000-000023300000}"/>
    <cellStyle name="Normal 3 2 2 5 2 4 2" xfId="43358" xr:uid="{00000000-0005-0000-0000-000024300000}"/>
    <cellStyle name="Normal 3 2 2 5 2 4 3" xfId="28134" xr:uid="{00000000-0005-0000-0000-000025300000}"/>
    <cellStyle name="Normal 3 2 2 5 2 5" xfId="8015" xr:uid="{00000000-0005-0000-0000-000026300000}"/>
    <cellStyle name="Normal 3 2 2 5 2 5 2" xfId="38341" xr:uid="{00000000-0005-0000-0000-000027300000}"/>
    <cellStyle name="Normal 3 2 2 5 2 5 3" xfId="23117" xr:uid="{00000000-0005-0000-0000-000028300000}"/>
    <cellStyle name="Normal 3 2 2 5 2 6" xfId="33329" xr:uid="{00000000-0005-0000-0000-000029300000}"/>
    <cellStyle name="Normal 3 2 2 5 2 7" xfId="18104" xr:uid="{00000000-0005-0000-0000-00002A300000}"/>
    <cellStyle name="Normal 3 2 2 5 3" xfId="3797" xr:uid="{00000000-0005-0000-0000-00002B300000}"/>
    <cellStyle name="Normal 3 2 2 5 3 2" xfId="13871" xr:uid="{00000000-0005-0000-0000-00002C300000}"/>
    <cellStyle name="Normal 3 2 2 5 3 2 2" xfId="44193" xr:uid="{00000000-0005-0000-0000-00002D300000}"/>
    <cellStyle name="Normal 3 2 2 5 3 2 3" xfId="28969" xr:uid="{00000000-0005-0000-0000-00002E300000}"/>
    <cellStyle name="Normal 3 2 2 5 3 3" xfId="8851" xr:uid="{00000000-0005-0000-0000-00002F300000}"/>
    <cellStyle name="Normal 3 2 2 5 3 3 2" xfId="39176" xr:uid="{00000000-0005-0000-0000-000030300000}"/>
    <cellStyle name="Normal 3 2 2 5 3 3 3" xfId="23952" xr:uid="{00000000-0005-0000-0000-000031300000}"/>
    <cellStyle name="Normal 3 2 2 5 3 4" xfId="34163" xr:uid="{00000000-0005-0000-0000-000032300000}"/>
    <cellStyle name="Normal 3 2 2 5 3 5" xfId="18939" xr:uid="{00000000-0005-0000-0000-000033300000}"/>
    <cellStyle name="Normal 3 2 2 5 4" xfId="5490" xr:uid="{00000000-0005-0000-0000-000034300000}"/>
    <cellStyle name="Normal 3 2 2 5 4 2" xfId="15542" xr:uid="{00000000-0005-0000-0000-000035300000}"/>
    <cellStyle name="Normal 3 2 2 5 4 2 2" xfId="45864" xr:uid="{00000000-0005-0000-0000-000036300000}"/>
    <cellStyle name="Normal 3 2 2 5 4 2 3" xfId="30640" xr:uid="{00000000-0005-0000-0000-000037300000}"/>
    <cellStyle name="Normal 3 2 2 5 4 3" xfId="10522" xr:uid="{00000000-0005-0000-0000-000038300000}"/>
    <cellStyle name="Normal 3 2 2 5 4 3 2" xfId="40847" xr:uid="{00000000-0005-0000-0000-000039300000}"/>
    <cellStyle name="Normal 3 2 2 5 4 3 3" xfId="25623" xr:uid="{00000000-0005-0000-0000-00003A300000}"/>
    <cellStyle name="Normal 3 2 2 5 4 4" xfId="35834" xr:uid="{00000000-0005-0000-0000-00003B300000}"/>
    <cellStyle name="Normal 3 2 2 5 4 5" xfId="20610" xr:uid="{00000000-0005-0000-0000-00003C300000}"/>
    <cellStyle name="Normal 3 2 2 5 5" xfId="12200" xr:uid="{00000000-0005-0000-0000-00003D300000}"/>
    <cellStyle name="Normal 3 2 2 5 5 2" xfId="42522" xr:uid="{00000000-0005-0000-0000-00003E300000}"/>
    <cellStyle name="Normal 3 2 2 5 5 3" xfId="27298" xr:uid="{00000000-0005-0000-0000-00003F300000}"/>
    <cellStyle name="Normal 3 2 2 5 6" xfId="7179" xr:uid="{00000000-0005-0000-0000-000040300000}"/>
    <cellStyle name="Normal 3 2 2 5 6 2" xfId="37505" xr:uid="{00000000-0005-0000-0000-000041300000}"/>
    <cellStyle name="Normal 3 2 2 5 6 3" xfId="22281" xr:uid="{00000000-0005-0000-0000-000042300000}"/>
    <cellStyle name="Normal 3 2 2 5 7" xfId="32493" xr:uid="{00000000-0005-0000-0000-000043300000}"/>
    <cellStyle name="Normal 3 2 2 5 8" xfId="17268" xr:uid="{00000000-0005-0000-0000-000044300000}"/>
    <cellStyle name="Normal 3 2 2 6" xfId="2524" xr:uid="{00000000-0005-0000-0000-000045300000}"/>
    <cellStyle name="Normal 3 2 2 6 2" xfId="4216" xr:uid="{00000000-0005-0000-0000-000046300000}"/>
    <cellStyle name="Normal 3 2 2 6 2 2" xfId="14289" xr:uid="{00000000-0005-0000-0000-000047300000}"/>
    <cellStyle name="Normal 3 2 2 6 2 2 2" xfId="44611" xr:uid="{00000000-0005-0000-0000-000048300000}"/>
    <cellStyle name="Normal 3 2 2 6 2 2 3" xfId="29387" xr:uid="{00000000-0005-0000-0000-000049300000}"/>
    <cellStyle name="Normal 3 2 2 6 2 3" xfId="9269" xr:uid="{00000000-0005-0000-0000-00004A300000}"/>
    <cellStyle name="Normal 3 2 2 6 2 3 2" xfId="39594" xr:uid="{00000000-0005-0000-0000-00004B300000}"/>
    <cellStyle name="Normal 3 2 2 6 2 3 3" xfId="24370" xr:uid="{00000000-0005-0000-0000-00004C300000}"/>
    <cellStyle name="Normal 3 2 2 6 2 4" xfId="34581" xr:uid="{00000000-0005-0000-0000-00004D300000}"/>
    <cellStyle name="Normal 3 2 2 6 2 5" xfId="19357" xr:uid="{00000000-0005-0000-0000-00004E300000}"/>
    <cellStyle name="Normal 3 2 2 6 3" xfId="5908" xr:uid="{00000000-0005-0000-0000-00004F300000}"/>
    <cellStyle name="Normal 3 2 2 6 3 2" xfId="15960" xr:uid="{00000000-0005-0000-0000-000050300000}"/>
    <cellStyle name="Normal 3 2 2 6 3 2 2" xfId="46282" xr:uid="{00000000-0005-0000-0000-000051300000}"/>
    <cellStyle name="Normal 3 2 2 6 3 2 3" xfId="31058" xr:uid="{00000000-0005-0000-0000-000052300000}"/>
    <cellStyle name="Normal 3 2 2 6 3 3" xfId="10940" xr:uid="{00000000-0005-0000-0000-000053300000}"/>
    <cellStyle name="Normal 3 2 2 6 3 3 2" xfId="41265" xr:uid="{00000000-0005-0000-0000-000054300000}"/>
    <cellStyle name="Normal 3 2 2 6 3 3 3" xfId="26041" xr:uid="{00000000-0005-0000-0000-000055300000}"/>
    <cellStyle name="Normal 3 2 2 6 3 4" xfId="36252" xr:uid="{00000000-0005-0000-0000-000056300000}"/>
    <cellStyle name="Normal 3 2 2 6 3 5" xfId="21028" xr:uid="{00000000-0005-0000-0000-000057300000}"/>
    <cellStyle name="Normal 3 2 2 6 4" xfId="12618" xr:uid="{00000000-0005-0000-0000-000058300000}"/>
    <cellStyle name="Normal 3 2 2 6 4 2" xfId="42940" xr:uid="{00000000-0005-0000-0000-000059300000}"/>
    <cellStyle name="Normal 3 2 2 6 4 3" xfId="27716" xr:uid="{00000000-0005-0000-0000-00005A300000}"/>
    <cellStyle name="Normal 3 2 2 6 5" xfId="7597" xr:uid="{00000000-0005-0000-0000-00005B300000}"/>
    <cellStyle name="Normal 3 2 2 6 5 2" xfId="37923" xr:uid="{00000000-0005-0000-0000-00005C300000}"/>
    <cellStyle name="Normal 3 2 2 6 5 3" xfId="22699" xr:uid="{00000000-0005-0000-0000-00005D300000}"/>
    <cellStyle name="Normal 3 2 2 6 6" xfId="32911" xr:uid="{00000000-0005-0000-0000-00005E300000}"/>
    <cellStyle name="Normal 3 2 2 6 7" xfId="17686" xr:uid="{00000000-0005-0000-0000-00005F300000}"/>
    <cellStyle name="Normal 3 2 2 7" xfId="3375" xr:uid="{00000000-0005-0000-0000-000060300000}"/>
    <cellStyle name="Normal 3 2 2 7 2" xfId="13453" xr:uid="{00000000-0005-0000-0000-000061300000}"/>
    <cellStyle name="Normal 3 2 2 7 2 2" xfId="43775" xr:uid="{00000000-0005-0000-0000-000062300000}"/>
    <cellStyle name="Normal 3 2 2 7 2 3" xfId="28551" xr:uid="{00000000-0005-0000-0000-000063300000}"/>
    <cellStyle name="Normal 3 2 2 7 3" xfId="8433" xr:uid="{00000000-0005-0000-0000-000064300000}"/>
    <cellStyle name="Normal 3 2 2 7 3 2" xfId="38758" xr:uid="{00000000-0005-0000-0000-000065300000}"/>
    <cellStyle name="Normal 3 2 2 7 3 3" xfId="23534" xr:uid="{00000000-0005-0000-0000-000066300000}"/>
    <cellStyle name="Normal 3 2 2 7 4" xfId="33745" xr:uid="{00000000-0005-0000-0000-000067300000}"/>
    <cellStyle name="Normal 3 2 2 7 5" xfId="18521" xr:uid="{00000000-0005-0000-0000-000068300000}"/>
    <cellStyle name="Normal 3 2 2 8" xfId="5069" xr:uid="{00000000-0005-0000-0000-000069300000}"/>
    <cellStyle name="Normal 3 2 2 8 2" xfId="15124" xr:uid="{00000000-0005-0000-0000-00006A300000}"/>
    <cellStyle name="Normal 3 2 2 8 2 2" xfId="45446" xr:uid="{00000000-0005-0000-0000-00006B300000}"/>
    <cellStyle name="Normal 3 2 2 8 2 3" xfId="30222" xr:uid="{00000000-0005-0000-0000-00006C300000}"/>
    <cellStyle name="Normal 3 2 2 8 3" xfId="10104" xr:uid="{00000000-0005-0000-0000-00006D300000}"/>
    <cellStyle name="Normal 3 2 2 8 3 2" xfId="40429" xr:uid="{00000000-0005-0000-0000-00006E300000}"/>
    <cellStyle name="Normal 3 2 2 8 3 3" xfId="25205" xr:uid="{00000000-0005-0000-0000-00006F300000}"/>
    <cellStyle name="Normal 3 2 2 8 4" xfId="35416" xr:uid="{00000000-0005-0000-0000-000070300000}"/>
    <cellStyle name="Normal 3 2 2 8 5" xfId="20192" xr:uid="{00000000-0005-0000-0000-000071300000}"/>
    <cellStyle name="Normal 3 2 2 9" xfId="11780" xr:uid="{00000000-0005-0000-0000-000072300000}"/>
    <cellStyle name="Normal 3 2 2 9 2" xfId="42104" xr:uid="{00000000-0005-0000-0000-000073300000}"/>
    <cellStyle name="Normal 3 2 2 9 3" xfId="26880" xr:uid="{00000000-0005-0000-0000-000074300000}"/>
    <cellStyle name="Normal 3 2 3" xfId="617" xr:uid="{00000000-0005-0000-0000-000075300000}"/>
    <cellStyle name="Normal 3 2 4" xfId="32028" xr:uid="{00000000-0005-0000-0000-000076300000}"/>
    <cellStyle name="Normal 3 2 5" xfId="952" xr:uid="{00000000-0005-0000-0000-000077300000}"/>
    <cellStyle name="Normal 3 3" xfId="513" xr:uid="{00000000-0005-0000-0000-000078300000}"/>
    <cellStyle name="Normal 3 3 10" xfId="6760" xr:uid="{00000000-0005-0000-0000-000079300000}"/>
    <cellStyle name="Normal 3 3 10 2" xfId="37088" xr:uid="{00000000-0005-0000-0000-00007A300000}"/>
    <cellStyle name="Normal 3 3 10 3" xfId="21864" xr:uid="{00000000-0005-0000-0000-00007B300000}"/>
    <cellStyle name="Normal 3 3 11" xfId="32079" xr:uid="{00000000-0005-0000-0000-00007C300000}"/>
    <cellStyle name="Normal 3 3 12" xfId="16849" xr:uid="{00000000-0005-0000-0000-00007D300000}"/>
    <cellStyle name="Normal 3 3 13" xfId="47189" xr:uid="{00000000-0005-0000-0000-00007E300000}"/>
    <cellStyle name="Normal 3 3 14" xfId="1431" xr:uid="{00000000-0005-0000-0000-00007F300000}"/>
    <cellStyle name="Normal 3 3 15" xfId="47288" xr:uid="{00000000-0005-0000-0000-000080300000}"/>
    <cellStyle name="Normal 3 3 2" xfId="1724" xr:uid="{00000000-0005-0000-0000-000081300000}"/>
    <cellStyle name="Normal 3 3 2 10" xfId="32131" xr:uid="{00000000-0005-0000-0000-000082300000}"/>
    <cellStyle name="Normal 3 3 2 11" xfId="16903" xr:uid="{00000000-0005-0000-0000-000083300000}"/>
    <cellStyle name="Normal 3 3 2 2" xfId="1832" xr:uid="{00000000-0005-0000-0000-000084300000}"/>
    <cellStyle name="Normal 3 3 2 2 10" xfId="17007" xr:uid="{00000000-0005-0000-0000-000085300000}"/>
    <cellStyle name="Normal 3 3 2 2 2" xfId="2049" xr:uid="{00000000-0005-0000-0000-000086300000}"/>
    <cellStyle name="Normal 3 3 2 2 2 2" xfId="2470" xr:uid="{00000000-0005-0000-0000-000087300000}"/>
    <cellStyle name="Normal 3 3 2 2 2 2 2" xfId="3309" xr:uid="{00000000-0005-0000-0000-000088300000}"/>
    <cellStyle name="Normal 3 3 2 2 2 2 2 2" xfId="4999" xr:uid="{00000000-0005-0000-0000-000089300000}"/>
    <cellStyle name="Normal 3 3 2 2 2 2 2 2 2" xfId="15072" xr:uid="{00000000-0005-0000-0000-00008A300000}"/>
    <cellStyle name="Normal 3 3 2 2 2 2 2 2 2 2" xfId="45394" xr:uid="{00000000-0005-0000-0000-00008B300000}"/>
    <cellStyle name="Normal 3 3 2 2 2 2 2 2 2 3" xfId="30170" xr:uid="{00000000-0005-0000-0000-00008C300000}"/>
    <cellStyle name="Normal 3 3 2 2 2 2 2 2 3" xfId="10052" xr:uid="{00000000-0005-0000-0000-00008D300000}"/>
    <cellStyle name="Normal 3 3 2 2 2 2 2 2 3 2" xfId="40377" xr:uid="{00000000-0005-0000-0000-00008E300000}"/>
    <cellStyle name="Normal 3 3 2 2 2 2 2 2 3 3" xfId="25153" xr:uid="{00000000-0005-0000-0000-00008F300000}"/>
    <cellStyle name="Normal 3 3 2 2 2 2 2 2 4" xfId="35364" xr:uid="{00000000-0005-0000-0000-000090300000}"/>
    <cellStyle name="Normal 3 3 2 2 2 2 2 2 5" xfId="20140" xr:uid="{00000000-0005-0000-0000-000091300000}"/>
    <cellStyle name="Normal 3 3 2 2 2 2 2 3" xfId="6691" xr:uid="{00000000-0005-0000-0000-000092300000}"/>
    <cellStyle name="Normal 3 3 2 2 2 2 2 3 2" xfId="16743" xr:uid="{00000000-0005-0000-0000-000093300000}"/>
    <cellStyle name="Normal 3 3 2 2 2 2 2 3 2 2" xfId="47065" xr:uid="{00000000-0005-0000-0000-000094300000}"/>
    <cellStyle name="Normal 3 3 2 2 2 2 2 3 2 3" xfId="31841" xr:uid="{00000000-0005-0000-0000-000095300000}"/>
    <cellStyle name="Normal 3 3 2 2 2 2 2 3 3" xfId="11723" xr:uid="{00000000-0005-0000-0000-000096300000}"/>
    <cellStyle name="Normal 3 3 2 2 2 2 2 3 3 2" xfId="42048" xr:uid="{00000000-0005-0000-0000-000097300000}"/>
    <cellStyle name="Normal 3 3 2 2 2 2 2 3 3 3" xfId="26824" xr:uid="{00000000-0005-0000-0000-000098300000}"/>
    <cellStyle name="Normal 3 3 2 2 2 2 2 3 4" xfId="37035" xr:uid="{00000000-0005-0000-0000-000099300000}"/>
    <cellStyle name="Normal 3 3 2 2 2 2 2 3 5" xfId="21811" xr:uid="{00000000-0005-0000-0000-00009A300000}"/>
    <cellStyle name="Normal 3 3 2 2 2 2 2 4" xfId="13401" xr:uid="{00000000-0005-0000-0000-00009B300000}"/>
    <cellStyle name="Normal 3 3 2 2 2 2 2 4 2" xfId="43723" xr:uid="{00000000-0005-0000-0000-00009C300000}"/>
    <cellStyle name="Normal 3 3 2 2 2 2 2 4 3" xfId="28499" xr:uid="{00000000-0005-0000-0000-00009D300000}"/>
    <cellStyle name="Normal 3 3 2 2 2 2 2 5" xfId="8380" xr:uid="{00000000-0005-0000-0000-00009E300000}"/>
    <cellStyle name="Normal 3 3 2 2 2 2 2 5 2" xfId="38706" xr:uid="{00000000-0005-0000-0000-00009F300000}"/>
    <cellStyle name="Normal 3 3 2 2 2 2 2 5 3" xfId="23482" xr:uid="{00000000-0005-0000-0000-0000A0300000}"/>
    <cellStyle name="Normal 3 3 2 2 2 2 2 6" xfId="33694" xr:uid="{00000000-0005-0000-0000-0000A1300000}"/>
    <cellStyle name="Normal 3 3 2 2 2 2 2 7" xfId="18469" xr:uid="{00000000-0005-0000-0000-0000A2300000}"/>
    <cellStyle name="Normal 3 3 2 2 2 2 3" xfId="4162" xr:uid="{00000000-0005-0000-0000-0000A3300000}"/>
    <cellStyle name="Normal 3 3 2 2 2 2 3 2" xfId="14236" xr:uid="{00000000-0005-0000-0000-0000A4300000}"/>
    <cellStyle name="Normal 3 3 2 2 2 2 3 2 2" xfId="44558" xr:uid="{00000000-0005-0000-0000-0000A5300000}"/>
    <cellStyle name="Normal 3 3 2 2 2 2 3 2 3" xfId="29334" xr:uid="{00000000-0005-0000-0000-0000A6300000}"/>
    <cellStyle name="Normal 3 3 2 2 2 2 3 3" xfId="9216" xr:uid="{00000000-0005-0000-0000-0000A7300000}"/>
    <cellStyle name="Normal 3 3 2 2 2 2 3 3 2" xfId="39541" xr:uid="{00000000-0005-0000-0000-0000A8300000}"/>
    <cellStyle name="Normal 3 3 2 2 2 2 3 3 3" xfId="24317" xr:uid="{00000000-0005-0000-0000-0000A9300000}"/>
    <cellStyle name="Normal 3 3 2 2 2 2 3 4" xfId="34528" xr:uid="{00000000-0005-0000-0000-0000AA300000}"/>
    <cellStyle name="Normal 3 3 2 2 2 2 3 5" xfId="19304" xr:uid="{00000000-0005-0000-0000-0000AB300000}"/>
    <cellStyle name="Normal 3 3 2 2 2 2 4" xfId="5855" xr:uid="{00000000-0005-0000-0000-0000AC300000}"/>
    <cellStyle name="Normal 3 3 2 2 2 2 4 2" xfId="15907" xr:uid="{00000000-0005-0000-0000-0000AD300000}"/>
    <cellStyle name="Normal 3 3 2 2 2 2 4 2 2" xfId="46229" xr:uid="{00000000-0005-0000-0000-0000AE300000}"/>
    <cellStyle name="Normal 3 3 2 2 2 2 4 2 3" xfId="31005" xr:uid="{00000000-0005-0000-0000-0000AF300000}"/>
    <cellStyle name="Normal 3 3 2 2 2 2 4 3" xfId="10887" xr:uid="{00000000-0005-0000-0000-0000B0300000}"/>
    <cellStyle name="Normal 3 3 2 2 2 2 4 3 2" xfId="41212" xr:uid="{00000000-0005-0000-0000-0000B1300000}"/>
    <cellStyle name="Normal 3 3 2 2 2 2 4 3 3" xfId="25988" xr:uid="{00000000-0005-0000-0000-0000B2300000}"/>
    <cellStyle name="Normal 3 3 2 2 2 2 4 4" xfId="36199" xr:uid="{00000000-0005-0000-0000-0000B3300000}"/>
    <cellStyle name="Normal 3 3 2 2 2 2 4 5" xfId="20975" xr:uid="{00000000-0005-0000-0000-0000B4300000}"/>
    <cellStyle name="Normal 3 3 2 2 2 2 5" xfId="12565" xr:uid="{00000000-0005-0000-0000-0000B5300000}"/>
    <cellStyle name="Normal 3 3 2 2 2 2 5 2" xfId="42887" xr:uid="{00000000-0005-0000-0000-0000B6300000}"/>
    <cellStyle name="Normal 3 3 2 2 2 2 5 3" xfId="27663" xr:uid="{00000000-0005-0000-0000-0000B7300000}"/>
    <cellStyle name="Normal 3 3 2 2 2 2 6" xfId="7544" xr:uid="{00000000-0005-0000-0000-0000B8300000}"/>
    <cellStyle name="Normal 3 3 2 2 2 2 6 2" xfId="37870" xr:uid="{00000000-0005-0000-0000-0000B9300000}"/>
    <cellStyle name="Normal 3 3 2 2 2 2 6 3" xfId="22646" xr:uid="{00000000-0005-0000-0000-0000BA300000}"/>
    <cellStyle name="Normal 3 3 2 2 2 2 7" xfId="32858" xr:uid="{00000000-0005-0000-0000-0000BB300000}"/>
    <cellStyle name="Normal 3 3 2 2 2 2 8" xfId="17633" xr:uid="{00000000-0005-0000-0000-0000BC300000}"/>
    <cellStyle name="Normal 3 3 2 2 2 3" xfId="2891" xr:uid="{00000000-0005-0000-0000-0000BD300000}"/>
    <cellStyle name="Normal 3 3 2 2 2 3 2" xfId="4581" xr:uid="{00000000-0005-0000-0000-0000BE300000}"/>
    <cellStyle name="Normal 3 3 2 2 2 3 2 2" xfId="14654" xr:uid="{00000000-0005-0000-0000-0000BF300000}"/>
    <cellStyle name="Normal 3 3 2 2 2 3 2 2 2" xfId="44976" xr:uid="{00000000-0005-0000-0000-0000C0300000}"/>
    <cellStyle name="Normal 3 3 2 2 2 3 2 2 3" xfId="29752" xr:uid="{00000000-0005-0000-0000-0000C1300000}"/>
    <cellStyle name="Normal 3 3 2 2 2 3 2 3" xfId="9634" xr:uid="{00000000-0005-0000-0000-0000C2300000}"/>
    <cellStyle name="Normal 3 3 2 2 2 3 2 3 2" xfId="39959" xr:uid="{00000000-0005-0000-0000-0000C3300000}"/>
    <cellStyle name="Normal 3 3 2 2 2 3 2 3 3" xfId="24735" xr:uid="{00000000-0005-0000-0000-0000C4300000}"/>
    <cellStyle name="Normal 3 3 2 2 2 3 2 4" xfId="34946" xr:uid="{00000000-0005-0000-0000-0000C5300000}"/>
    <cellStyle name="Normal 3 3 2 2 2 3 2 5" xfId="19722" xr:uid="{00000000-0005-0000-0000-0000C6300000}"/>
    <cellStyle name="Normal 3 3 2 2 2 3 3" xfId="6273" xr:uid="{00000000-0005-0000-0000-0000C7300000}"/>
    <cellStyle name="Normal 3 3 2 2 2 3 3 2" xfId="16325" xr:uid="{00000000-0005-0000-0000-0000C8300000}"/>
    <cellStyle name="Normal 3 3 2 2 2 3 3 2 2" xfId="46647" xr:uid="{00000000-0005-0000-0000-0000C9300000}"/>
    <cellStyle name="Normal 3 3 2 2 2 3 3 2 3" xfId="31423" xr:uid="{00000000-0005-0000-0000-0000CA300000}"/>
    <cellStyle name="Normal 3 3 2 2 2 3 3 3" xfId="11305" xr:uid="{00000000-0005-0000-0000-0000CB300000}"/>
    <cellStyle name="Normal 3 3 2 2 2 3 3 3 2" xfId="41630" xr:uid="{00000000-0005-0000-0000-0000CC300000}"/>
    <cellStyle name="Normal 3 3 2 2 2 3 3 3 3" xfId="26406" xr:uid="{00000000-0005-0000-0000-0000CD300000}"/>
    <cellStyle name="Normal 3 3 2 2 2 3 3 4" xfId="36617" xr:uid="{00000000-0005-0000-0000-0000CE300000}"/>
    <cellStyle name="Normal 3 3 2 2 2 3 3 5" xfId="21393" xr:uid="{00000000-0005-0000-0000-0000CF300000}"/>
    <cellStyle name="Normal 3 3 2 2 2 3 4" xfId="12983" xr:uid="{00000000-0005-0000-0000-0000D0300000}"/>
    <cellStyle name="Normal 3 3 2 2 2 3 4 2" xfId="43305" xr:uid="{00000000-0005-0000-0000-0000D1300000}"/>
    <cellStyle name="Normal 3 3 2 2 2 3 4 3" xfId="28081" xr:uid="{00000000-0005-0000-0000-0000D2300000}"/>
    <cellStyle name="Normal 3 3 2 2 2 3 5" xfId="7962" xr:uid="{00000000-0005-0000-0000-0000D3300000}"/>
    <cellStyle name="Normal 3 3 2 2 2 3 5 2" xfId="38288" xr:uid="{00000000-0005-0000-0000-0000D4300000}"/>
    <cellStyle name="Normal 3 3 2 2 2 3 5 3" xfId="23064" xr:uid="{00000000-0005-0000-0000-0000D5300000}"/>
    <cellStyle name="Normal 3 3 2 2 2 3 6" xfId="33276" xr:uid="{00000000-0005-0000-0000-0000D6300000}"/>
    <cellStyle name="Normal 3 3 2 2 2 3 7" xfId="18051" xr:uid="{00000000-0005-0000-0000-0000D7300000}"/>
    <cellStyle name="Normal 3 3 2 2 2 4" xfId="3744" xr:uid="{00000000-0005-0000-0000-0000D8300000}"/>
    <cellStyle name="Normal 3 3 2 2 2 4 2" xfId="13818" xr:uid="{00000000-0005-0000-0000-0000D9300000}"/>
    <cellStyle name="Normal 3 3 2 2 2 4 2 2" xfId="44140" xr:uid="{00000000-0005-0000-0000-0000DA300000}"/>
    <cellStyle name="Normal 3 3 2 2 2 4 2 3" xfId="28916" xr:uid="{00000000-0005-0000-0000-0000DB300000}"/>
    <cellStyle name="Normal 3 3 2 2 2 4 3" xfId="8798" xr:uid="{00000000-0005-0000-0000-0000DC300000}"/>
    <cellStyle name="Normal 3 3 2 2 2 4 3 2" xfId="39123" xr:uid="{00000000-0005-0000-0000-0000DD300000}"/>
    <cellStyle name="Normal 3 3 2 2 2 4 3 3" xfId="23899" xr:uid="{00000000-0005-0000-0000-0000DE300000}"/>
    <cellStyle name="Normal 3 3 2 2 2 4 4" xfId="34110" xr:uid="{00000000-0005-0000-0000-0000DF300000}"/>
    <cellStyle name="Normal 3 3 2 2 2 4 5" xfId="18886" xr:uid="{00000000-0005-0000-0000-0000E0300000}"/>
    <cellStyle name="Normal 3 3 2 2 2 5" xfId="5437" xr:uid="{00000000-0005-0000-0000-0000E1300000}"/>
    <cellStyle name="Normal 3 3 2 2 2 5 2" xfId="15489" xr:uid="{00000000-0005-0000-0000-0000E2300000}"/>
    <cellStyle name="Normal 3 3 2 2 2 5 2 2" xfId="45811" xr:uid="{00000000-0005-0000-0000-0000E3300000}"/>
    <cellStyle name="Normal 3 3 2 2 2 5 2 3" xfId="30587" xr:uid="{00000000-0005-0000-0000-0000E4300000}"/>
    <cellStyle name="Normal 3 3 2 2 2 5 3" xfId="10469" xr:uid="{00000000-0005-0000-0000-0000E5300000}"/>
    <cellStyle name="Normal 3 3 2 2 2 5 3 2" xfId="40794" xr:uid="{00000000-0005-0000-0000-0000E6300000}"/>
    <cellStyle name="Normal 3 3 2 2 2 5 3 3" xfId="25570" xr:uid="{00000000-0005-0000-0000-0000E7300000}"/>
    <cellStyle name="Normal 3 3 2 2 2 5 4" xfId="35781" xr:uid="{00000000-0005-0000-0000-0000E8300000}"/>
    <cellStyle name="Normal 3 3 2 2 2 5 5" xfId="20557" xr:uid="{00000000-0005-0000-0000-0000E9300000}"/>
    <cellStyle name="Normal 3 3 2 2 2 6" xfId="12147" xr:uid="{00000000-0005-0000-0000-0000EA300000}"/>
    <cellStyle name="Normal 3 3 2 2 2 6 2" xfId="42469" xr:uid="{00000000-0005-0000-0000-0000EB300000}"/>
    <cellStyle name="Normal 3 3 2 2 2 6 3" xfId="27245" xr:uid="{00000000-0005-0000-0000-0000EC300000}"/>
    <cellStyle name="Normal 3 3 2 2 2 7" xfId="7126" xr:uid="{00000000-0005-0000-0000-0000ED300000}"/>
    <cellStyle name="Normal 3 3 2 2 2 7 2" xfId="37452" xr:uid="{00000000-0005-0000-0000-0000EE300000}"/>
    <cellStyle name="Normal 3 3 2 2 2 7 3" xfId="22228" xr:uid="{00000000-0005-0000-0000-0000EF300000}"/>
    <cellStyle name="Normal 3 3 2 2 2 8" xfId="32440" xr:uid="{00000000-0005-0000-0000-0000F0300000}"/>
    <cellStyle name="Normal 3 3 2 2 2 9" xfId="17215" xr:uid="{00000000-0005-0000-0000-0000F1300000}"/>
    <cellStyle name="Normal 3 3 2 2 3" xfId="2262" xr:uid="{00000000-0005-0000-0000-0000F2300000}"/>
    <cellStyle name="Normal 3 3 2 2 3 2" xfId="3101" xr:uid="{00000000-0005-0000-0000-0000F3300000}"/>
    <cellStyle name="Normal 3 3 2 2 3 2 2" xfId="4791" xr:uid="{00000000-0005-0000-0000-0000F4300000}"/>
    <cellStyle name="Normal 3 3 2 2 3 2 2 2" xfId="14864" xr:uid="{00000000-0005-0000-0000-0000F5300000}"/>
    <cellStyle name="Normal 3 3 2 2 3 2 2 2 2" xfId="45186" xr:uid="{00000000-0005-0000-0000-0000F6300000}"/>
    <cellStyle name="Normal 3 3 2 2 3 2 2 2 3" xfId="29962" xr:uid="{00000000-0005-0000-0000-0000F7300000}"/>
    <cellStyle name="Normal 3 3 2 2 3 2 2 3" xfId="9844" xr:uid="{00000000-0005-0000-0000-0000F8300000}"/>
    <cellStyle name="Normal 3 3 2 2 3 2 2 3 2" xfId="40169" xr:uid="{00000000-0005-0000-0000-0000F9300000}"/>
    <cellStyle name="Normal 3 3 2 2 3 2 2 3 3" xfId="24945" xr:uid="{00000000-0005-0000-0000-0000FA300000}"/>
    <cellStyle name="Normal 3 3 2 2 3 2 2 4" xfId="35156" xr:uid="{00000000-0005-0000-0000-0000FB300000}"/>
    <cellStyle name="Normal 3 3 2 2 3 2 2 5" xfId="19932" xr:uid="{00000000-0005-0000-0000-0000FC300000}"/>
    <cellStyle name="Normal 3 3 2 2 3 2 3" xfId="6483" xr:uid="{00000000-0005-0000-0000-0000FD300000}"/>
    <cellStyle name="Normal 3 3 2 2 3 2 3 2" xfId="16535" xr:uid="{00000000-0005-0000-0000-0000FE300000}"/>
    <cellStyle name="Normal 3 3 2 2 3 2 3 2 2" xfId="46857" xr:uid="{00000000-0005-0000-0000-0000FF300000}"/>
    <cellStyle name="Normal 3 3 2 2 3 2 3 2 3" xfId="31633" xr:uid="{00000000-0005-0000-0000-000000310000}"/>
    <cellStyle name="Normal 3 3 2 2 3 2 3 3" xfId="11515" xr:uid="{00000000-0005-0000-0000-000001310000}"/>
    <cellStyle name="Normal 3 3 2 2 3 2 3 3 2" xfId="41840" xr:uid="{00000000-0005-0000-0000-000002310000}"/>
    <cellStyle name="Normal 3 3 2 2 3 2 3 3 3" xfId="26616" xr:uid="{00000000-0005-0000-0000-000003310000}"/>
    <cellStyle name="Normal 3 3 2 2 3 2 3 4" xfId="36827" xr:uid="{00000000-0005-0000-0000-000004310000}"/>
    <cellStyle name="Normal 3 3 2 2 3 2 3 5" xfId="21603" xr:uid="{00000000-0005-0000-0000-000005310000}"/>
    <cellStyle name="Normal 3 3 2 2 3 2 4" xfId="13193" xr:uid="{00000000-0005-0000-0000-000006310000}"/>
    <cellStyle name="Normal 3 3 2 2 3 2 4 2" xfId="43515" xr:uid="{00000000-0005-0000-0000-000007310000}"/>
    <cellStyle name="Normal 3 3 2 2 3 2 4 3" xfId="28291" xr:uid="{00000000-0005-0000-0000-000008310000}"/>
    <cellStyle name="Normal 3 3 2 2 3 2 5" xfId="8172" xr:uid="{00000000-0005-0000-0000-000009310000}"/>
    <cellStyle name="Normal 3 3 2 2 3 2 5 2" xfId="38498" xr:uid="{00000000-0005-0000-0000-00000A310000}"/>
    <cellStyle name="Normal 3 3 2 2 3 2 5 3" xfId="23274" xr:uid="{00000000-0005-0000-0000-00000B310000}"/>
    <cellStyle name="Normal 3 3 2 2 3 2 6" xfId="33486" xr:uid="{00000000-0005-0000-0000-00000C310000}"/>
    <cellStyle name="Normal 3 3 2 2 3 2 7" xfId="18261" xr:uid="{00000000-0005-0000-0000-00000D310000}"/>
    <cellStyle name="Normal 3 3 2 2 3 3" xfId="3954" xr:uid="{00000000-0005-0000-0000-00000E310000}"/>
    <cellStyle name="Normal 3 3 2 2 3 3 2" xfId="14028" xr:uid="{00000000-0005-0000-0000-00000F310000}"/>
    <cellStyle name="Normal 3 3 2 2 3 3 2 2" xfId="44350" xr:uid="{00000000-0005-0000-0000-000010310000}"/>
    <cellStyle name="Normal 3 3 2 2 3 3 2 3" xfId="29126" xr:uid="{00000000-0005-0000-0000-000011310000}"/>
    <cellStyle name="Normal 3 3 2 2 3 3 3" xfId="9008" xr:uid="{00000000-0005-0000-0000-000012310000}"/>
    <cellStyle name="Normal 3 3 2 2 3 3 3 2" xfId="39333" xr:uid="{00000000-0005-0000-0000-000013310000}"/>
    <cellStyle name="Normal 3 3 2 2 3 3 3 3" xfId="24109" xr:uid="{00000000-0005-0000-0000-000014310000}"/>
    <cellStyle name="Normal 3 3 2 2 3 3 4" xfId="34320" xr:uid="{00000000-0005-0000-0000-000015310000}"/>
    <cellStyle name="Normal 3 3 2 2 3 3 5" xfId="19096" xr:uid="{00000000-0005-0000-0000-000016310000}"/>
    <cellStyle name="Normal 3 3 2 2 3 4" xfId="5647" xr:uid="{00000000-0005-0000-0000-000017310000}"/>
    <cellStyle name="Normal 3 3 2 2 3 4 2" xfId="15699" xr:uid="{00000000-0005-0000-0000-000018310000}"/>
    <cellStyle name="Normal 3 3 2 2 3 4 2 2" xfId="46021" xr:uid="{00000000-0005-0000-0000-000019310000}"/>
    <cellStyle name="Normal 3 3 2 2 3 4 2 3" xfId="30797" xr:uid="{00000000-0005-0000-0000-00001A310000}"/>
    <cellStyle name="Normal 3 3 2 2 3 4 3" xfId="10679" xr:uid="{00000000-0005-0000-0000-00001B310000}"/>
    <cellStyle name="Normal 3 3 2 2 3 4 3 2" xfId="41004" xr:uid="{00000000-0005-0000-0000-00001C310000}"/>
    <cellStyle name="Normal 3 3 2 2 3 4 3 3" xfId="25780" xr:uid="{00000000-0005-0000-0000-00001D310000}"/>
    <cellStyle name="Normal 3 3 2 2 3 4 4" xfId="35991" xr:uid="{00000000-0005-0000-0000-00001E310000}"/>
    <cellStyle name="Normal 3 3 2 2 3 4 5" xfId="20767" xr:uid="{00000000-0005-0000-0000-00001F310000}"/>
    <cellStyle name="Normal 3 3 2 2 3 5" xfId="12357" xr:uid="{00000000-0005-0000-0000-000020310000}"/>
    <cellStyle name="Normal 3 3 2 2 3 5 2" xfId="42679" xr:uid="{00000000-0005-0000-0000-000021310000}"/>
    <cellStyle name="Normal 3 3 2 2 3 5 3" xfId="27455" xr:uid="{00000000-0005-0000-0000-000022310000}"/>
    <cellStyle name="Normal 3 3 2 2 3 6" xfId="7336" xr:uid="{00000000-0005-0000-0000-000023310000}"/>
    <cellStyle name="Normal 3 3 2 2 3 6 2" xfId="37662" xr:uid="{00000000-0005-0000-0000-000024310000}"/>
    <cellStyle name="Normal 3 3 2 2 3 6 3" xfId="22438" xr:uid="{00000000-0005-0000-0000-000025310000}"/>
    <cellStyle name="Normal 3 3 2 2 3 7" xfId="32650" xr:uid="{00000000-0005-0000-0000-000026310000}"/>
    <cellStyle name="Normal 3 3 2 2 3 8" xfId="17425" xr:uid="{00000000-0005-0000-0000-000027310000}"/>
    <cellStyle name="Normal 3 3 2 2 4" xfId="2683" xr:uid="{00000000-0005-0000-0000-000028310000}"/>
    <cellStyle name="Normal 3 3 2 2 4 2" xfId="4373" xr:uid="{00000000-0005-0000-0000-000029310000}"/>
    <cellStyle name="Normal 3 3 2 2 4 2 2" xfId="14446" xr:uid="{00000000-0005-0000-0000-00002A310000}"/>
    <cellStyle name="Normal 3 3 2 2 4 2 2 2" xfId="44768" xr:uid="{00000000-0005-0000-0000-00002B310000}"/>
    <cellStyle name="Normal 3 3 2 2 4 2 2 3" xfId="29544" xr:uid="{00000000-0005-0000-0000-00002C310000}"/>
    <cellStyle name="Normal 3 3 2 2 4 2 3" xfId="9426" xr:uid="{00000000-0005-0000-0000-00002D310000}"/>
    <cellStyle name="Normal 3 3 2 2 4 2 3 2" xfId="39751" xr:uid="{00000000-0005-0000-0000-00002E310000}"/>
    <cellStyle name="Normal 3 3 2 2 4 2 3 3" xfId="24527" xr:uid="{00000000-0005-0000-0000-00002F310000}"/>
    <cellStyle name="Normal 3 3 2 2 4 2 4" xfId="34738" xr:uid="{00000000-0005-0000-0000-000030310000}"/>
    <cellStyle name="Normal 3 3 2 2 4 2 5" xfId="19514" xr:uid="{00000000-0005-0000-0000-000031310000}"/>
    <cellStyle name="Normal 3 3 2 2 4 3" xfId="6065" xr:uid="{00000000-0005-0000-0000-000032310000}"/>
    <cellStyle name="Normal 3 3 2 2 4 3 2" xfId="16117" xr:uid="{00000000-0005-0000-0000-000033310000}"/>
    <cellStyle name="Normal 3 3 2 2 4 3 2 2" xfId="46439" xr:uid="{00000000-0005-0000-0000-000034310000}"/>
    <cellStyle name="Normal 3 3 2 2 4 3 2 3" xfId="31215" xr:uid="{00000000-0005-0000-0000-000035310000}"/>
    <cellStyle name="Normal 3 3 2 2 4 3 3" xfId="11097" xr:uid="{00000000-0005-0000-0000-000036310000}"/>
    <cellStyle name="Normal 3 3 2 2 4 3 3 2" xfId="41422" xr:uid="{00000000-0005-0000-0000-000037310000}"/>
    <cellStyle name="Normal 3 3 2 2 4 3 3 3" xfId="26198" xr:uid="{00000000-0005-0000-0000-000038310000}"/>
    <cellStyle name="Normal 3 3 2 2 4 3 4" xfId="36409" xr:uid="{00000000-0005-0000-0000-000039310000}"/>
    <cellStyle name="Normal 3 3 2 2 4 3 5" xfId="21185" xr:uid="{00000000-0005-0000-0000-00003A310000}"/>
    <cellStyle name="Normal 3 3 2 2 4 4" xfId="12775" xr:uid="{00000000-0005-0000-0000-00003B310000}"/>
    <cellStyle name="Normal 3 3 2 2 4 4 2" xfId="43097" xr:uid="{00000000-0005-0000-0000-00003C310000}"/>
    <cellStyle name="Normal 3 3 2 2 4 4 3" xfId="27873" xr:uid="{00000000-0005-0000-0000-00003D310000}"/>
    <cellStyle name="Normal 3 3 2 2 4 5" xfId="7754" xr:uid="{00000000-0005-0000-0000-00003E310000}"/>
    <cellStyle name="Normal 3 3 2 2 4 5 2" xfId="38080" xr:uid="{00000000-0005-0000-0000-00003F310000}"/>
    <cellStyle name="Normal 3 3 2 2 4 5 3" xfId="22856" xr:uid="{00000000-0005-0000-0000-000040310000}"/>
    <cellStyle name="Normal 3 3 2 2 4 6" xfId="33068" xr:uid="{00000000-0005-0000-0000-000041310000}"/>
    <cellStyle name="Normal 3 3 2 2 4 7" xfId="17843" xr:uid="{00000000-0005-0000-0000-000042310000}"/>
    <cellStyle name="Normal 3 3 2 2 5" xfId="3536" xr:uid="{00000000-0005-0000-0000-000043310000}"/>
    <cellStyle name="Normal 3 3 2 2 5 2" xfId="13610" xr:uid="{00000000-0005-0000-0000-000044310000}"/>
    <cellStyle name="Normal 3 3 2 2 5 2 2" xfId="43932" xr:uid="{00000000-0005-0000-0000-000045310000}"/>
    <cellStyle name="Normal 3 3 2 2 5 2 3" xfId="28708" xr:uid="{00000000-0005-0000-0000-000046310000}"/>
    <cellStyle name="Normal 3 3 2 2 5 3" xfId="8590" xr:uid="{00000000-0005-0000-0000-000047310000}"/>
    <cellStyle name="Normal 3 3 2 2 5 3 2" xfId="38915" xr:uid="{00000000-0005-0000-0000-000048310000}"/>
    <cellStyle name="Normal 3 3 2 2 5 3 3" xfId="23691" xr:uid="{00000000-0005-0000-0000-000049310000}"/>
    <cellStyle name="Normal 3 3 2 2 5 4" xfId="33902" xr:uid="{00000000-0005-0000-0000-00004A310000}"/>
    <cellStyle name="Normal 3 3 2 2 5 5" xfId="18678" xr:uid="{00000000-0005-0000-0000-00004B310000}"/>
    <cellStyle name="Normal 3 3 2 2 6" xfId="5229" xr:uid="{00000000-0005-0000-0000-00004C310000}"/>
    <cellStyle name="Normal 3 3 2 2 6 2" xfId="15281" xr:uid="{00000000-0005-0000-0000-00004D310000}"/>
    <cellStyle name="Normal 3 3 2 2 6 2 2" xfId="45603" xr:uid="{00000000-0005-0000-0000-00004E310000}"/>
    <cellStyle name="Normal 3 3 2 2 6 2 3" xfId="30379" xr:uid="{00000000-0005-0000-0000-00004F310000}"/>
    <cellStyle name="Normal 3 3 2 2 6 3" xfId="10261" xr:uid="{00000000-0005-0000-0000-000050310000}"/>
    <cellStyle name="Normal 3 3 2 2 6 3 2" xfId="40586" xr:uid="{00000000-0005-0000-0000-000051310000}"/>
    <cellStyle name="Normal 3 3 2 2 6 3 3" xfId="25362" xr:uid="{00000000-0005-0000-0000-000052310000}"/>
    <cellStyle name="Normal 3 3 2 2 6 4" xfId="35573" xr:uid="{00000000-0005-0000-0000-000053310000}"/>
    <cellStyle name="Normal 3 3 2 2 6 5" xfId="20349" xr:uid="{00000000-0005-0000-0000-000054310000}"/>
    <cellStyle name="Normal 3 3 2 2 7" xfId="11939" xr:uid="{00000000-0005-0000-0000-000055310000}"/>
    <cellStyle name="Normal 3 3 2 2 7 2" xfId="42261" xr:uid="{00000000-0005-0000-0000-000056310000}"/>
    <cellStyle name="Normal 3 3 2 2 7 3" xfId="27037" xr:uid="{00000000-0005-0000-0000-000057310000}"/>
    <cellStyle name="Normal 3 3 2 2 8" xfId="6918" xr:uid="{00000000-0005-0000-0000-000058310000}"/>
    <cellStyle name="Normal 3 3 2 2 8 2" xfId="37244" xr:uid="{00000000-0005-0000-0000-000059310000}"/>
    <cellStyle name="Normal 3 3 2 2 8 3" xfId="22020" xr:uid="{00000000-0005-0000-0000-00005A310000}"/>
    <cellStyle name="Normal 3 3 2 2 9" xfId="32232" xr:uid="{00000000-0005-0000-0000-00005B310000}"/>
    <cellStyle name="Normal 3 3 2 3" xfId="1945" xr:uid="{00000000-0005-0000-0000-00005C310000}"/>
    <cellStyle name="Normal 3 3 2 3 2" xfId="2366" xr:uid="{00000000-0005-0000-0000-00005D310000}"/>
    <cellStyle name="Normal 3 3 2 3 2 2" xfId="3205" xr:uid="{00000000-0005-0000-0000-00005E310000}"/>
    <cellStyle name="Normal 3 3 2 3 2 2 2" xfId="4895" xr:uid="{00000000-0005-0000-0000-00005F310000}"/>
    <cellStyle name="Normal 3 3 2 3 2 2 2 2" xfId="14968" xr:uid="{00000000-0005-0000-0000-000060310000}"/>
    <cellStyle name="Normal 3 3 2 3 2 2 2 2 2" xfId="45290" xr:uid="{00000000-0005-0000-0000-000061310000}"/>
    <cellStyle name="Normal 3 3 2 3 2 2 2 2 3" xfId="30066" xr:uid="{00000000-0005-0000-0000-000062310000}"/>
    <cellStyle name="Normal 3 3 2 3 2 2 2 3" xfId="9948" xr:uid="{00000000-0005-0000-0000-000063310000}"/>
    <cellStyle name="Normal 3 3 2 3 2 2 2 3 2" xfId="40273" xr:uid="{00000000-0005-0000-0000-000064310000}"/>
    <cellStyle name="Normal 3 3 2 3 2 2 2 3 3" xfId="25049" xr:uid="{00000000-0005-0000-0000-000065310000}"/>
    <cellStyle name="Normal 3 3 2 3 2 2 2 4" xfId="35260" xr:uid="{00000000-0005-0000-0000-000066310000}"/>
    <cellStyle name="Normal 3 3 2 3 2 2 2 5" xfId="20036" xr:uid="{00000000-0005-0000-0000-000067310000}"/>
    <cellStyle name="Normal 3 3 2 3 2 2 3" xfId="6587" xr:uid="{00000000-0005-0000-0000-000068310000}"/>
    <cellStyle name="Normal 3 3 2 3 2 2 3 2" xfId="16639" xr:uid="{00000000-0005-0000-0000-000069310000}"/>
    <cellStyle name="Normal 3 3 2 3 2 2 3 2 2" xfId="46961" xr:uid="{00000000-0005-0000-0000-00006A310000}"/>
    <cellStyle name="Normal 3 3 2 3 2 2 3 2 3" xfId="31737" xr:uid="{00000000-0005-0000-0000-00006B310000}"/>
    <cellStyle name="Normal 3 3 2 3 2 2 3 3" xfId="11619" xr:uid="{00000000-0005-0000-0000-00006C310000}"/>
    <cellStyle name="Normal 3 3 2 3 2 2 3 3 2" xfId="41944" xr:uid="{00000000-0005-0000-0000-00006D310000}"/>
    <cellStyle name="Normal 3 3 2 3 2 2 3 3 3" xfId="26720" xr:uid="{00000000-0005-0000-0000-00006E310000}"/>
    <cellStyle name="Normal 3 3 2 3 2 2 3 4" xfId="36931" xr:uid="{00000000-0005-0000-0000-00006F310000}"/>
    <cellStyle name="Normal 3 3 2 3 2 2 3 5" xfId="21707" xr:uid="{00000000-0005-0000-0000-000070310000}"/>
    <cellStyle name="Normal 3 3 2 3 2 2 4" xfId="13297" xr:uid="{00000000-0005-0000-0000-000071310000}"/>
    <cellStyle name="Normal 3 3 2 3 2 2 4 2" xfId="43619" xr:uid="{00000000-0005-0000-0000-000072310000}"/>
    <cellStyle name="Normal 3 3 2 3 2 2 4 3" xfId="28395" xr:uid="{00000000-0005-0000-0000-000073310000}"/>
    <cellStyle name="Normal 3 3 2 3 2 2 5" xfId="8276" xr:uid="{00000000-0005-0000-0000-000074310000}"/>
    <cellStyle name="Normal 3 3 2 3 2 2 5 2" xfId="38602" xr:uid="{00000000-0005-0000-0000-000075310000}"/>
    <cellStyle name="Normal 3 3 2 3 2 2 5 3" xfId="23378" xr:uid="{00000000-0005-0000-0000-000076310000}"/>
    <cellStyle name="Normal 3 3 2 3 2 2 6" xfId="33590" xr:uid="{00000000-0005-0000-0000-000077310000}"/>
    <cellStyle name="Normal 3 3 2 3 2 2 7" xfId="18365" xr:uid="{00000000-0005-0000-0000-000078310000}"/>
    <cellStyle name="Normal 3 3 2 3 2 3" xfId="4058" xr:uid="{00000000-0005-0000-0000-000079310000}"/>
    <cellStyle name="Normal 3 3 2 3 2 3 2" xfId="14132" xr:uid="{00000000-0005-0000-0000-00007A310000}"/>
    <cellStyle name="Normal 3 3 2 3 2 3 2 2" xfId="44454" xr:uid="{00000000-0005-0000-0000-00007B310000}"/>
    <cellStyle name="Normal 3 3 2 3 2 3 2 3" xfId="29230" xr:uid="{00000000-0005-0000-0000-00007C310000}"/>
    <cellStyle name="Normal 3 3 2 3 2 3 3" xfId="9112" xr:uid="{00000000-0005-0000-0000-00007D310000}"/>
    <cellStyle name="Normal 3 3 2 3 2 3 3 2" xfId="39437" xr:uid="{00000000-0005-0000-0000-00007E310000}"/>
    <cellStyle name="Normal 3 3 2 3 2 3 3 3" xfId="24213" xr:uid="{00000000-0005-0000-0000-00007F310000}"/>
    <cellStyle name="Normal 3 3 2 3 2 3 4" xfId="34424" xr:uid="{00000000-0005-0000-0000-000080310000}"/>
    <cellStyle name="Normal 3 3 2 3 2 3 5" xfId="19200" xr:uid="{00000000-0005-0000-0000-000081310000}"/>
    <cellStyle name="Normal 3 3 2 3 2 4" xfId="5751" xr:uid="{00000000-0005-0000-0000-000082310000}"/>
    <cellStyle name="Normal 3 3 2 3 2 4 2" xfId="15803" xr:uid="{00000000-0005-0000-0000-000083310000}"/>
    <cellStyle name="Normal 3 3 2 3 2 4 2 2" xfId="46125" xr:uid="{00000000-0005-0000-0000-000084310000}"/>
    <cellStyle name="Normal 3 3 2 3 2 4 2 3" xfId="30901" xr:uid="{00000000-0005-0000-0000-000085310000}"/>
    <cellStyle name="Normal 3 3 2 3 2 4 3" xfId="10783" xr:uid="{00000000-0005-0000-0000-000086310000}"/>
    <cellStyle name="Normal 3 3 2 3 2 4 3 2" xfId="41108" xr:uid="{00000000-0005-0000-0000-000087310000}"/>
    <cellStyle name="Normal 3 3 2 3 2 4 3 3" xfId="25884" xr:uid="{00000000-0005-0000-0000-000088310000}"/>
    <cellStyle name="Normal 3 3 2 3 2 4 4" xfId="36095" xr:uid="{00000000-0005-0000-0000-000089310000}"/>
    <cellStyle name="Normal 3 3 2 3 2 4 5" xfId="20871" xr:uid="{00000000-0005-0000-0000-00008A310000}"/>
    <cellStyle name="Normal 3 3 2 3 2 5" xfId="12461" xr:uid="{00000000-0005-0000-0000-00008B310000}"/>
    <cellStyle name="Normal 3 3 2 3 2 5 2" xfId="42783" xr:uid="{00000000-0005-0000-0000-00008C310000}"/>
    <cellStyle name="Normal 3 3 2 3 2 5 3" xfId="27559" xr:uid="{00000000-0005-0000-0000-00008D310000}"/>
    <cellStyle name="Normal 3 3 2 3 2 6" xfId="7440" xr:uid="{00000000-0005-0000-0000-00008E310000}"/>
    <cellStyle name="Normal 3 3 2 3 2 6 2" xfId="37766" xr:uid="{00000000-0005-0000-0000-00008F310000}"/>
    <cellStyle name="Normal 3 3 2 3 2 6 3" xfId="22542" xr:uid="{00000000-0005-0000-0000-000090310000}"/>
    <cellStyle name="Normal 3 3 2 3 2 7" xfId="32754" xr:uid="{00000000-0005-0000-0000-000091310000}"/>
    <cellStyle name="Normal 3 3 2 3 2 8" xfId="17529" xr:uid="{00000000-0005-0000-0000-000092310000}"/>
    <cellStyle name="Normal 3 3 2 3 3" xfId="2787" xr:uid="{00000000-0005-0000-0000-000093310000}"/>
    <cellStyle name="Normal 3 3 2 3 3 2" xfId="4477" xr:uid="{00000000-0005-0000-0000-000094310000}"/>
    <cellStyle name="Normal 3 3 2 3 3 2 2" xfId="14550" xr:uid="{00000000-0005-0000-0000-000095310000}"/>
    <cellStyle name="Normal 3 3 2 3 3 2 2 2" xfId="44872" xr:uid="{00000000-0005-0000-0000-000096310000}"/>
    <cellStyle name="Normal 3 3 2 3 3 2 2 3" xfId="29648" xr:uid="{00000000-0005-0000-0000-000097310000}"/>
    <cellStyle name="Normal 3 3 2 3 3 2 3" xfId="9530" xr:uid="{00000000-0005-0000-0000-000098310000}"/>
    <cellStyle name="Normal 3 3 2 3 3 2 3 2" xfId="39855" xr:uid="{00000000-0005-0000-0000-000099310000}"/>
    <cellStyle name="Normal 3 3 2 3 3 2 3 3" xfId="24631" xr:uid="{00000000-0005-0000-0000-00009A310000}"/>
    <cellStyle name="Normal 3 3 2 3 3 2 4" xfId="34842" xr:uid="{00000000-0005-0000-0000-00009B310000}"/>
    <cellStyle name="Normal 3 3 2 3 3 2 5" xfId="19618" xr:uid="{00000000-0005-0000-0000-00009C310000}"/>
    <cellStyle name="Normal 3 3 2 3 3 3" xfId="6169" xr:uid="{00000000-0005-0000-0000-00009D310000}"/>
    <cellStyle name="Normal 3 3 2 3 3 3 2" xfId="16221" xr:uid="{00000000-0005-0000-0000-00009E310000}"/>
    <cellStyle name="Normal 3 3 2 3 3 3 2 2" xfId="46543" xr:uid="{00000000-0005-0000-0000-00009F310000}"/>
    <cellStyle name="Normal 3 3 2 3 3 3 2 3" xfId="31319" xr:uid="{00000000-0005-0000-0000-0000A0310000}"/>
    <cellStyle name="Normal 3 3 2 3 3 3 3" xfId="11201" xr:uid="{00000000-0005-0000-0000-0000A1310000}"/>
    <cellStyle name="Normal 3 3 2 3 3 3 3 2" xfId="41526" xr:uid="{00000000-0005-0000-0000-0000A2310000}"/>
    <cellStyle name="Normal 3 3 2 3 3 3 3 3" xfId="26302" xr:uid="{00000000-0005-0000-0000-0000A3310000}"/>
    <cellStyle name="Normal 3 3 2 3 3 3 4" xfId="36513" xr:uid="{00000000-0005-0000-0000-0000A4310000}"/>
    <cellStyle name="Normal 3 3 2 3 3 3 5" xfId="21289" xr:uid="{00000000-0005-0000-0000-0000A5310000}"/>
    <cellStyle name="Normal 3 3 2 3 3 4" xfId="12879" xr:uid="{00000000-0005-0000-0000-0000A6310000}"/>
    <cellStyle name="Normal 3 3 2 3 3 4 2" xfId="43201" xr:uid="{00000000-0005-0000-0000-0000A7310000}"/>
    <cellStyle name="Normal 3 3 2 3 3 4 3" xfId="27977" xr:uid="{00000000-0005-0000-0000-0000A8310000}"/>
    <cellStyle name="Normal 3 3 2 3 3 5" xfId="7858" xr:uid="{00000000-0005-0000-0000-0000A9310000}"/>
    <cellStyle name="Normal 3 3 2 3 3 5 2" xfId="38184" xr:uid="{00000000-0005-0000-0000-0000AA310000}"/>
    <cellStyle name="Normal 3 3 2 3 3 5 3" xfId="22960" xr:uid="{00000000-0005-0000-0000-0000AB310000}"/>
    <cellStyle name="Normal 3 3 2 3 3 6" xfId="33172" xr:uid="{00000000-0005-0000-0000-0000AC310000}"/>
    <cellStyle name="Normal 3 3 2 3 3 7" xfId="17947" xr:uid="{00000000-0005-0000-0000-0000AD310000}"/>
    <cellStyle name="Normal 3 3 2 3 4" xfId="3640" xr:uid="{00000000-0005-0000-0000-0000AE310000}"/>
    <cellStyle name="Normal 3 3 2 3 4 2" xfId="13714" xr:uid="{00000000-0005-0000-0000-0000AF310000}"/>
    <cellStyle name="Normal 3 3 2 3 4 2 2" xfId="44036" xr:uid="{00000000-0005-0000-0000-0000B0310000}"/>
    <cellStyle name="Normal 3 3 2 3 4 2 3" xfId="28812" xr:uid="{00000000-0005-0000-0000-0000B1310000}"/>
    <cellStyle name="Normal 3 3 2 3 4 3" xfId="8694" xr:uid="{00000000-0005-0000-0000-0000B2310000}"/>
    <cellStyle name="Normal 3 3 2 3 4 3 2" xfId="39019" xr:uid="{00000000-0005-0000-0000-0000B3310000}"/>
    <cellStyle name="Normal 3 3 2 3 4 3 3" xfId="23795" xr:uid="{00000000-0005-0000-0000-0000B4310000}"/>
    <cellStyle name="Normal 3 3 2 3 4 4" xfId="34006" xr:uid="{00000000-0005-0000-0000-0000B5310000}"/>
    <cellStyle name="Normal 3 3 2 3 4 5" xfId="18782" xr:uid="{00000000-0005-0000-0000-0000B6310000}"/>
    <cellStyle name="Normal 3 3 2 3 5" xfId="5333" xr:uid="{00000000-0005-0000-0000-0000B7310000}"/>
    <cellStyle name="Normal 3 3 2 3 5 2" xfId="15385" xr:uid="{00000000-0005-0000-0000-0000B8310000}"/>
    <cellStyle name="Normal 3 3 2 3 5 2 2" xfId="45707" xr:uid="{00000000-0005-0000-0000-0000B9310000}"/>
    <cellStyle name="Normal 3 3 2 3 5 2 3" xfId="30483" xr:uid="{00000000-0005-0000-0000-0000BA310000}"/>
    <cellStyle name="Normal 3 3 2 3 5 3" xfId="10365" xr:uid="{00000000-0005-0000-0000-0000BB310000}"/>
    <cellStyle name="Normal 3 3 2 3 5 3 2" xfId="40690" xr:uid="{00000000-0005-0000-0000-0000BC310000}"/>
    <cellStyle name="Normal 3 3 2 3 5 3 3" xfId="25466" xr:uid="{00000000-0005-0000-0000-0000BD310000}"/>
    <cellStyle name="Normal 3 3 2 3 5 4" xfId="35677" xr:uid="{00000000-0005-0000-0000-0000BE310000}"/>
    <cellStyle name="Normal 3 3 2 3 5 5" xfId="20453" xr:uid="{00000000-0005-0000-0000-0000BF310000}"/>
    <cellStyle name="Normal 3 3 2 3 6" xfId="12043" xr:uid="{00000000-0005-0000-0000-0000C0310000}"/>
    <cellStyle name="Normal 3 3 2 3 6 2" xfId="42365" xr:uid="{00000000-0005-0000-0000-0000C1310000}"/>
    <cellStyle name="Normal 3 3 2 3 6 3" xfId="27141" xr:uid="{00000000-0005-0000-0000-0000C2310000}"/>
    <cellStyle name="Normal 3 3 2 3 7" xfId="7022" xr:uid="{00000000-0005-0000-0000-0000C3310000}"/>
    <cellStyle name="Normal 3 3 2 3 7 2" xfId="37348" xr:uid="{00000000-0005-0000-0000-0000C4310000}"/>
    <cellStyle name="Normal 3 3 2 3 7 3" xfId="22124" xr:uid="{00000000-0005-0000-0000-0000C5310000}"/>
    <cellStyle name="Normal 3 3 2 3 8" xfId="32336" xr:uid="{00000000-0005-0000-0000-0000C6310000}"/>
    <cellStyle name="Normal 3 3 2 3 9" xfId="17111" xr:uid="{00000000-0005-0000-0000-0000C7310000}"/>
    <cellStyle name="Normal 3 3 2 4" xfId="2158" xr:uid="{00000000-0005-0000-0000-0000C8310000}"/>
    <cellStyle name="Normal 3 3 2 4 2" xfId="2997" xr:uid="{00000000-0005-0000-0000-0000C9310000}"/>
    <cellStyle name="Normal 3 3 2 4 2 2" xfId="4687" xr:uid="{00000000-0005-0000-0000-0000CA310000}"/>
    <cellStyle name="Normal 3 3 2 4 2 2 2" xfId="14760" xr:uid="{00000000-0005-0000-0000-0000CB310000}"/>
    <cellStyle name="Normal 3 3 2 4 2 2 2 2" xfId="45082" xr:uid="{00000000-0005-0000-0000-0000CC310000}"/>
    <cellStyle name="Normal 3 3 2 4 2 2 2 3" xfId="29858" xr:uid="{00000000-0005-0000-0000-0000CD310000}"/>
    <cellStyle name="Normal 3 3 2 4 2 2 3" xfId="9740" xr:uid="{00000000-0005-0000-0000-0000CE310000}"/>
    <cellStyle name="Normal 3 3 2 4 2 2 3 2" xfId="40065" xr:uid="{00000000-0005-0000-0000-0000CF310000}"/>
    <cellStyle name="Normal 3 3 2 4 2 2 3 3" xfId="24841" xr:uid="{00000000-0005-0000-0000-0000D0310000}"/>
    <cellStyle name="Normal 3 3 2 4 2 2 4" xfId="35052" xr:uid="{00000000-0005-0000-0000-0000D1310000}"/>
    <cellStyle name="Normal 3 3 2 4 2 2 5" xfId="19828" xr:uid="{00000000-0005-0000-0000-0000D2310000}"/>
    <cellStyle name="Normal 3 3 2 4 2 3" xfId="6379" xr:uid="{00000000-0005-0000-0000-0000D3310000}"/>
    <cellStyle name="Normal 3 3 2 4 2 3 2" xfId="16431" xr:uid="{00000000-0005-0000-0000-0000D4310000}"/>
    <cellStyle name="Normal 3 3 2 4 2 3 2 2" xfId="46753" xr:uid="{00000000-0005-0000-0000-0000D5310000}"/>
    <cellStyle name="Normal 3 3 2 4 2 3 2 3" xfId="31529" xr:uid="{00000000-0005-0000-0000-0000D6310000}"/>
    <cellStyle name="Normal 3 3 2 4 2 3 3" xfId="11411" xr:uid="{00000000-0005-0000-0000-0000D7310000}"/>
    <cellStyle name="Normal 3 3 2 4 2 3 3 2" xfId="41736" xr:uid="{00000000-0005-0000-0000-0000D8310000}"/>
    <cellStyle name="Normal 3 3 2 4 2 3 3 3" xfId="26512" xr:uid="{00000000-0005-0000-0000-0000D9310000}"/>
    <cellStyle name="Normal 3 3 2 4 2 3 4" xfId="36723" xr:uid="{00000000-0005-0000-0000-0000DA310000}"/>
    <cellStyle name="Normal 3 3 2 4 2 3 5" xfId="21499" xr:uid="{00000000-0005-0000-0000-0000DB310000}"/>
    <cellStyle name="Normal 3 3 2 4 2 4" xfId="13089" xr:uid="{00000000-0005-0000-0000-0000DC310000}"/>
    <cellStyle name="Normal 3 3 2 4 2 4 2" xfId="43411" xr:uid="{00000000-0005-0000-0000-0000DD310000}"/>
    <cellStyle name="Normal 3 3 2 4 2 4 3" xfId="28187" xr:uid="{00000000-0005-0000-0000-0000DE310000}"/>
    <cellStyle name="Normal 3 3 2 4 2 5" xfId="8068" xr:uid="{00000000-0005-0000-0000-0000DF310000}"/>
    <cellStyle name="Normal 3 3 2 4 2 5 2" xfId="38394" xr:uid="{00000000-0005-0000-0000-0000E0310000}"/>
    <cellStyle name="Normal 3 3 2 4 2 5 3" xfId="23170" xr:uid="{00000000-0005-0000-0000-0000E1310000}"/>
    <cellStyle name="Normal 3 3 2 4 2 6" xfId="33382" xr:uid="{00000000-0005-0000-0000-0000E2310000}"/>
    <cellStyle name="Normal 3 3 2 4 2 7" xfId="18157" xr:uid="{00000000-0005-0000-0000-0000E3310000}"/>
    <cellStyle name="Normal 3 3 2 4 3" xfId="3850" xr:uid="{00000000-0005-0000-0000-0000E4310000}"/>
    <cellStyle name="Normal 3 3 2 4 3 2" xfId="13924" xr:uid="{00000000-0005-0000-0000-0000E5310000}"/>
    <cellStyle name="Normal 3 3 2 4 3 2 2" xfId="44246" xr:uid="{00000000-0005-0000-0000-0000E6310000}"/>
    <cellStyle name="Normal 3 3 2 4 3 2 3" xfId="29022" xr:uid="{00000000-0005-0000-0000-0000E7310000}"/>
    <cellStyle name="Normal 3 3 2 4 3 3" xfId="8904" xr:uid="{00000000-0005-0000-0000-0000E8310000}"/>
    <cellStyle name="Normal 3 3 2 4 3 3 2" xfId="39229" xr:uid="{00000000-0005-0000-0000-0000E9310000}"/>
    <cellStyle name="Normal 3 3 2 4 3 3 3" xfId="24005" xr:uid="{00000000-0005-0000-0000-0000EA310000}"/>
    <cellStyle name="Normal 3 3 2 4 3 4" xfId="34216" xr:uid="{00000000-0005-0000-0000-0000EB310000}"/>
    <cellStyle name="Normal 3 3 2 4 3 5" xfId="18992" xr:uid="{00000000-0005-0000-0000-0000EC310000}"/>
    <cellStyle name="Normal 3 3 2 4 4" xfId="5543" xr:uid="{00000000-0005-0000-0000-0000ED310000}"/>
    <cellStyle name="Normal 3 3 2 4 4 2" xfId="15595" xr:uid="{00000000-0005-0000-0000-0000EE310000}"/>
    <cellStyle name="Normal 3 3 2 4 4 2 2" xfId="45917" xr:uid="{00000000-0005-0000-0000-0000EF310000}"/>
    <cellStyle name="Normal 3 3 2 4 4 2 3" xfId="30693" xr:uid="{00000000-0005-0000-0000-0000F0310000}"/>
    <cellStyle name="Normal 3 3 2 4 4 3" xfId="10575" xr:uid="{00000000-0005-0000-0000-0000F1310000}"/>
    <cellStyle name="Normal 3 3 2 4 4 3 2" xfId="40900" xr:uid="{00000000-0005-0000-0000-0000F2310000}"/>
    <cellStyle name="Normal 3 3 2 4 4 3 3" xfId="25676" xr:uid="{00000000-0005-0000-0000-0000F3310000}"/>
    <cellStyle name="Normal 3 3 2 4 4 4" xfId="35887" xr:uid="{00000000-0005-0000-0000-0000F4310000}"/>
    <cellStyle name="Normal 3 3 2 4 4 5" xfId="20663" xr:uid="{00000000-0005-0000-0000-0000F5310000}"/>
    <cellStyle name="Normal 3 3 2 4 5" xfId="12253" xr:uid="{00000000-0005-0000-0000-0000F6310000}"/>
    <cellStyle name="Normal 3 3 2 4 5 2" xfId="42575" xr:uid="{00000000-0005-0000-0000-0000F7310000}"/>
    <cellStyle name="Normal 3 3 2 4 5 3" xfId="27351" xr:uid="{00000000-0005-0000-0000-0000F8310000}"/>
    <cellStyle name="Normal 3 3 2 4 6" xfId="7232" xr:uid="{00000000-0005-0000-0000-0000F9310000}"/>
    <cellStyle name="Normal 3 3 2 4 6 2" xfId="37558" xr:uid="{00000000-0005-0000-0000-0000FA310000}"/>
    <cellStyle name="Normal 3 3 2 4 6 3" xfId="22334" xr:uid="{00000000-0005-0000-0000-0000FB310000}"/>
    <cellStyle name="Normal 3 3 2 4 7" xfId="32546" xr:uid="{00000000-0005-0000-0000-0000FC310000}"/>
    <cellStyle name="Normal 3 3 2 4 8" xfId="17321" xr:uid="{00000000-0005-0000-0000-0000FD310000}"/>
    <cellStyle name="Normal 3 3 2 5" xfId="2579" xr:uid="{00000000-0005-0000-0000-0000FE310000}"/>
    <cellStyle name="Normal 3 3 2 5 2" xfId="4269" xr:uid="{00000000-0005-0000-0000-0000FF310000}"/>
    <cellStyle name="Normal 3 3 2 5 2 2" xfId="14342" xr:uid="{00000000-0005-0000-0000-000000320000}"/>
    <cellStyle name="Normal 3 3 2 5 2 2 2" xfId="44664" xr:uid="{00000000-0005-0000-0000-000001320000}"/>
    <cellStyle name="Normal 3 3 2 5 2 2 3" xfId="29440" xr:uid="{00000000-0005-0000-0000-000002320000}"/>
    <cellStyle name="Normal 3 3 2 5 2 3" xfId="9322" xr:uid="{00000000-0005-0000-0000-000003320000}"/>
    <cellStyle name="Normal 3 3 2 5 2 3 2" xfId="39647" xr:uid="{00000000-0005-0000-0000-000004320000}"/>
    <cellStyle name="Normal 3 3 2 5 2 3 3" xfId="24423" xr:uid="{00000000-0005-0000-0000-000005320000}"/>
    <cellStyle name="Normal 3 3 2 5 2 4" xfId="34634" xr:uid="{00000000-0005-0000-0000-000006320000}"/>
    <cellStyle name="Normal 3 3 2 5 2 5" xfId="19410" xr:uid="{00000000-0005-0000-0000-000007320000}"/>
    <cellStyle name="Normal 3 3 2 5 3" xfId="5961" xr:uid="{00000000-0005-0000-0000-000008320000}"/>
    <cellStyle name="Normal 3 3 2 5 3 2" xfId="16013" xr:uid="{00000000-0005-0000-0000-000009320000}"/>
    <cellStyle name="Normal 3 3 2 5 3 2 2" xfId="46335" xr:uid="{00000000-0005-0000-0000-00000A320000}"/>
    <cellStyle name="Normal 3 3 2 5 3 2 3" xfId="31111" xr:uid="{00000000-0005-0000-0000-00000B320000}"/>
    <cellStyle name="Normal 3 3 2 5 3 3" xfId="10993" xr:uid="{00000000-0005-0000-0000-00000C320000}"/>
    <cellStyle name="Normal 3 3 2 5 3 3 2" xfId="41318" xr:uid="{00000000-0005-0000-0000-00000D320000}"/>
    <cellStyle name="Normal 3 3 2 5 3 3 3" xfId="26094" xr:uid="{00000000-0005-0000-0000-00000E320000}"/>
    <cellStyle name="Normal 3 3 2 5 3 4" xfId="36305" xr:uid="{00000000-0005-0000-0000-00000F320000}"/>
    <cellStyle name="Normal 3 3 2 5 3 5" xfId="21081" xr:uid="{00000000-0005-0000-0000-000010320000}"/>
    <cellStyle name="Normal 3 3 2 5 4" xfId="12671" xr:uid="{00000000-0005-0000-0000-000011320000}"/>
    <cellStyle name="Normal 3 3 2 5 4 2" xfId="42993" xr:uid="{00000000-0005-0000-0000-000012320000}"/>
    <cellStyle name="Normal 3 3 2 5 4 3" xfId="27769" xr:uid="{00000000-0005-0000-0000-000013320000}"/>
    <cellStyle name="Normal 3 3 2 5 5" xfId="7650" xr:uid="{00000000-0005-0000-0000-000014320000}"/>
    <cellStyle name="Normal 3 3 2 5 5 2" xfId="37976" xr:uid="{00000000-0005-0000-0000-000015320000}"/>
    <cellStyle name="Normal 3 3 2 5 5 3" xfId="22752" xr:uid="{00000000-0005-0000-0000-000016320000}"/>
    <cellStyle name="Normal 3 3 2 5 6" xfId="32964" xr:uid="{00000000-0005-0000-0000-000017320000}"/>
    <cellStyle name="Normal 3 3 2 5 7" xfId="17739" xr:uid="{00000000-0005-0000-0000-000018320000}"/>
    <cellStyle name="Normal 3 3 2 6" xfId="3432" xr:uid="{00000000-0005-0000-0000-000019320000}"/>
    <cellStyle name="Normal 3 3 2 6 2" xfId="13506" xr:uid="{00000000-0005-0000-0000-00001A320000}"/>
    <cellStyle name="Normal 3 3 2 6 2 2" xfId="43828" xr:uid="{00000000-0005-0000-0000-00001B320000}"/>
    <cellStyle name="Normal 3 3 2 6 2 3" xfId="28604" xr:uid="{00000000-0005-0000-0000-00001C320000}"/>
    <cellStyle name="Normal 3 3 2 6 3" xfId="8486" xr:uid="{00000000-0005-0000-0000-00001D320000}"/>
    <cellStyle name="Normal 3 3 2 6 3 2" xfId="38811" xr:uid="{00000000-0005-0000-0000-00001E320000}"/>
    <cellStyle name="Normal 3 3 2 6 3 3" xfId="23587" xr:uid="{00000000-0005-0000-0000-00001F320000}"/>
    <cellStyle name="Normal 3 3 2 6 4" xfId="33798" xr:uid="{00000000-0005-0000-0000-000020320000}"/>
    <cellStyle name="Normal 3 3 2 6 5" xfId="18574" xr:uid="{00000000-0005-0000-0000-000021320000}"/>
    <cellStyle name="Normal 3 3 2 7" xfId="5125" xr:uid="{00000000-0005-0000-0000-000022320000}"/>
    <cellStyle name="Normal 3 3 2 7 2" xfId="15177" xr:uid="{00000000-0005-0000-0000-000023320000}"/>
    <cellStyle name="Normal 3 3 2 7 2 2" xfId="45499" xr:uid="{00000000-0005-0000-0000-000024320000}"/>
    <cellStyle name="Normal 3 3 2 7 2 3" xfId="30275" xr:uid="{00000000-0005-0000-0000-000025320000}"/>
    <cellStyle name="Normal 3 3 2 7 3" xfId="10157" xr:uid="{00000000-0005-0000-0000-000026320000}"/>
    <cellStyle name="Normal 3 3 2 7 3 2" xfId="40482" xr:uid="{00000000-0005-0000-0000-000027320000}"/>
    <cellStyle name="Normal 3 3 2 7 3 3" xfId="25258" xr:uid="{00000000-0005-0000-0000-000028320000}"/>
    <cellStyle name="Normal 3 3 2 7 4" xfId="35469" xr:uid="{00000000-0005-0000-0000-000029320000}"/>
    <cellStyle name="Normal 3 3 2 7 5" xfId="20245" xr:uid="{00000000-0005-0000-0000-00002A320000}"/>
    <cellStyle name="Normal 3 3 2 8" xfId="11835" xr:uid="{00000000-0005-0000-0000-00002B320000}"/>
    <cellStyle name="Normal 3 3 2 8 2" xfId="42157" xr:uid="{00000000-0005-0000-0000-00002C320000}"/>
    <cellStyle name="Normal 3 3 2 8 3" xfId="26933" xr:uid="{00000000-0005-0000-0000-00002D320000}"/>
    <cellStyle name="Normal 3 3 2 9" xfId="6814" xr:uid="{00000000-0005-0000-0000-00002E320000}"/>
    <cellStyle name="Normal 3 3 2 9 2" xfId="37140" xr:uid="{00000000-0005-0000-0000-00002F320000}"/>
    <cellStyle name="Normal 3 3 2 9 3" xfId="21916" xr:uid="{00000000-0005-0000-0000-000030320000}"/>
    <cellStyle name="Normal 3 3 3" xfId="1778" xr:uid="{00000000-0005-0000-0000-000031320000}"/>
    <cellStyle name="Normal 3 3 3 10" xfId="16955" xr:uid="{00000000-0005-0000-0000-000032320000}"/>
    <cellStyle name="Normal 3 3 3 2" xfId="1997" xr:uid="{00000000-0005-0000-0000-000033320000}"/>
    <cellStyle name="Normal 3 3 3 2 2" xfId="2418" xr:uid="{00000000-0005-0000-0000-000034320000}"/>
    <cellStyle name="Normal 3 3 3 2 2 2" xfId="3257" xr:uid="{00000000-0005-0000-0000-000035320000}"/>
    <cellStyle name="Normal 3 3 3 2 2 2 2" xfId="4947" xr:uid="{00000000-0005-0000-0000-000036320000}"/>
    <cellStyle name="Normal 3 3 3 2 2 2 2 2" xfId="15020" xr:uid="{00000000-0005-0000-0000-000037320000}"/>
    <cellStyle name="Normal 3 3 3 2 2 2 2 2 2" xfId="45342" xr:uid="{00000000-0005-0000-0000-000038320000}"/>
    <cellStyle name="Normal 3 3 3 2 2 2 2 2 3" xfId="30118" xr:uid="{00000000-0005-0000-0000-000039320000}"/>
    <cellStyle name="Normal 3 3 3 2 2 2 2 3" xfId="10000" xr:uid="{00000000-0005-0000-0000-00003A320000}"/>
    <cellStyle name="Normal 3 3 3 2 2 2 2 3 2" xfId="40325" xr:uid="{00000000-0005-0000-0000-00003B320000}"/>
    <cellStyle name="Normal 3 3 3 2 2 2 2 3 3" xfId="25101" xr:uid="{00000000-0005-0000-0000-00003C320000}"/>
    <cellStyle name="Normal 3 3 3 2 2 2 2 4" xfId="35312" xr:uid="{00000000-0005-0000-0000-00003D320000}"/>
    <cellStyle name="Normal 3 3 3 2 2 2 2 5" xfId="20088" xr:uid="{00000000-0005-0000-0000-00003E320000}"/>
    <cellStyle name="Normal 3 3 3 2 2 2 3" xfId="6639" xr:uid="{00000000-0005-0000-0000-00003F320000}"/>
    <cellStyle name="Normal 3 3 3 2 2 2 3 2" xfId="16691" xr:uid="{00000000-0005-0000-0000-000040320000}"/>
    <cellStyle name="Normal 3 3 3 2 2 2 3 2 2" xfId="47013" xr:uid="{00000000-0005-0000-0000-000041320000}"/>
    <cellStyle name="Normal 3 3 3 2 2 2 3 2 3" xfId="31789" xr:uid="{00000000-0005-0000-0000-000042320000}"/>
    <cellStyle name="Normal 3 3 3 2 2 2 3 3" xfId="11671" xr:uid="{00000000-0005-0000-0000-000043320000}"/>
    <cellStyle name="Normal 3 3 3 2 2 2 3 3 2" xfId="41996" xr:uid="{00000000-0005-0000-0000-000044320000}"/>
    <cellStyle name="Normal 3 3 3 2 2 2 3 3 3" xfId="26772" xr:uid="{00000000-0005-0000-0000-000045320000}"/>
    <cellStyle name="Normal 3 3 3 2 2 2 3 4" xfId="36983" xr:uid="{00000000-0005-0000-0000-000046320000}"/>
    <cellStyle name="Normal 3 3 3 2 2 2 3 5" xfId="21759" xr:uid="{00000000-0005-0000-0000-000047320000}"/>
    <cellStyle name="Normal 3 3 3 2 2 2 4" xfId="13349" xr:uid="{00000000-0005-0000-0000-000048320000}"/>
    <cellStyle name="Normal 3 3 3 2 2 2 4 2" xfId="43671" xr:uid="{00000000-0005-0000-0000-000049320000}"/>
    <cellStyle name="Normal 3 3 3 2 2 2 4 3" xfId="28447" xr:uid="{00000000-0005-0000-0000-00004A320000}"/>
    <cellStyle name="Normal 3 3 3 2 2 2 5" xfId="8328" xr:uid="{00000000-0005-0000-0000-00004B320000}"/>
    <cellStyle name="Normal 3 3 3 2 2 2 5 2" xfId="38654" xr:uid="{00000000-0005-0000-0000-00004C320000}"/>
    <cellStyle name="Normal 3 3 3 2 2 2 5 3" xfId="23430" xr:uid="{00000000-0005-0000-0000-00004D320000}"/>
    <cellStyle name="Normal 3 3 3 2 2 2 6" xfId="33642" xr:uid="{00000000-0005-0000-0000-00004E320000}"/>
    <cellStyle name="Normal 3 3 3 2 2 2 7" xfId="18417" xr:uid="{00000000-0005-0000-0000-00004F320000}"/>
    <cellStyle name="Normal 3 3 3 2 2 3" xfId="4110" xr:uid="{00000000-0005-0000-0000-000050320000}"/>
    <cellStyle name="Normal 3 3 3 2 2 3 2" xfId="14184" xr:uid="{00000000-0005-0000-0000-000051320000}"/>
    <cellStyle name="Normal 3 3 3 2 2 3 2 2" xfId="44506" xr:uid="{00000000-0005-0000-0000-000052320000}"/>
    <cellStyle name="Normal 3 3 3 2 2 3 2 3" xfId="29282" xr:uid="{00000000-0005-0000-0000-000053320000}"/>
    <cellStyle name="Normal 3 3 3 2 2 3 3" xfId="9164" xr:uid="{00000000-0005-0000-0000-000054320000}"/>
    <cellStyle name="Normal 3 3 3 2 2 3 3 2" xfId="39489" xr:uid="{00000000-0005-0000-0000-000055320000}"/>
    <cellStyle name="Normal 3 3 3 2 2 3 3 3" xfId="24265" xr:uid="{00000000-0005-0000-0000-000056320000}"/>
    <cellStyle name="Normal 3 3 3 2 2 3 4" xfId="34476" xr:uid="{00000000-0005-0000-0000-000057320000}"/>
    <cellStyle name="Normal 3 3 3 2 2 3 5" xfId="19252" xr:uid="{00000000-0005-0000-0000-000058320000}"/>
    <cellStyle name="Normal 3 3 3 2 2 4" xfId="5803" xr:uid="{00000000-0005-0000-0000-000059320000}"/>
    <cellStyle name="Normal 3 3 3 2 2 4 2" xfId="15855" xr:uid="{00000000-0005-0000-0000-00005A320000}"/>
    <cellStyle name="Normal 3 3 3 2 2 4 2 2" xfId="46177" xr:uid="{00000000-0005-0000-0000-00005B320000}"/>
    <cellStyle name="Normal 3 3 3 2 2 4 2 3" xfId="30953" xr:uid="{00000000-0005-0000-0000-00005C320000}"/>
    <cellStyle name="Normal 3 3 3 2 2 4 3" xfId="10835" xr:uid="{00000000-0005-0000-0000-00005D320000}"/>
    <cellStyle name="Normal 3 3 3 2 2 4 3 2" xfId="41160" xr:uid="{00000000-0005-0000-0000-00005E320000}"/>
    <cellStyle name="Normal 3 3 3 2 2 4 3 3" xfId="25936" xr:uid="{00000000-0005-0000-0000-00005F320000}"/>
    <cellStyle name="Normal 3 3 3 2 2 4 4" xfId="36147" xr:uid="{00000000-0005-0000-0000-000060320000}"/>
    <cellStyle name="Normal 3 3 3 2 2 4 5" xfId="20923" xr:uid="{00000000-0005-0000-0000-000061320000}"/>
    <cellStyle name="Normal 3 3 3 2 2 5" xfId="12513" xr:uid="{00000000-0005-0000-0000-000062320000}"/>
    <cellStyle name="Normal 3 3 3 2 2 5 2" xfId="42835" xr:uid="{00000000-0005-0000-0000-000063320000}"/>
    <cellStyle name="Normal 3 3 3 2 2 5 3" xfId="27611" xr:uid="{00000000-0005-0000-0000-000064320000}"/>
    <cellStyle name="Normal 3 3 3 2 2 6" xfId="7492" xr:uid="{00000000-0005-0000-0000-000065320000}"/>
    <cellStyle name="Normal 3 3 3 2 2 6 2" xfId="37818" xr:uid="{00000000-0005-0000-0000-000066320000}"/>
    <cellStyle name="Normal 3 3 3 2 2 6 3" xfId="22594" xr:uid="{00000000-0005-0000-0000-000067320000}"/>
    <cellStyle name="Normal 3 3 3 2 2 7" xfId="32806" xr:uid="{00000000-0005-0000-0000-000068320000}"/>
    <cellStyle name="Normal 3 3 3 2 2 8" xfId="17581" xr:uid="{00000000-0005-0000-0000-000069320000}"/>
    <cellStyle name="Normal 3 3 3 2 3" xfId="2839" xr:uid="{00000000-0005-0000-0000-00006A320000}"/>
    <cellStyle name="Normal 3 3 3 2 3 2" xfId="4529" xr:uid="{00000000-0005-0000-0000-00006B320000}"/>
    <cellStyle name="Normal 3 3 3 2 3 2 2" xfId="14602" xr:uid="{00000000-0005-0000-0000-00006C320000}"/>
    <cellStyle name="Normal 3 3 3 2 3 2 2 2" xfId="44924" xr:uid="{00000000-0005-0000-0000-00006D320000}"/>
    <cellStyle name="Normal 3 3 3 2 3 2 2 3" xfId="29700" xr:uid="{00000000-0005-0000-0000-00006E320000}"/>
    <cellStyle name="Normal 3 3 3 2 3 2 3" xfId="9582" xr:uid="{00000000-0005-0000-0000-00006F320000}"/>
    <cellStyle name="Normal 3 3 3 2 3 2 3 2" xfId="39907" xr:uid="{00000000-0005-0000-0000-000070320000}"/>
    <cellStyle name="Normal 3 3 3 2 3 2 3 3" xfId="24683" xr:uid="{00000000-0005-0000-0000-000071320000}"/>
    <cellStyle name="Normal 3 3 3 2 3 2 4" xfId="34894" xr:uid="{00000000-0005-0000-0000-000072320000}"/>
    <cellStyle name="Normal 3 3 3 2 3 2 5" xfId="19670" xr:uid="{00000000-0005-0000-0000-000073320000}"/>
    <cellStyle name="Normal 3 3 3 2 3 3" xfId="6221" xr:uid="{00000000-0005-0000-0000-000074320000}"/>
    <cellStyle name="Normal 3 3 3 2 3 3 2" xfId="16273" xr:uid="{00000000-0005-0000-0000-000075320000}"/>
    <cellStyle name="Normal 3 3 3 2 3 3 2 2" xfId="46595" xr:uid="{00000000-0005-0000-0000-000076320000}"/>
    <cellStyle name="Normal 3 3 3 2 3 3 2 3" xfId="31371" xr:uid="{00000000-0005-0000-0000-000077320000}"/>
    <cellStyle name="Normal 3 3 3 2 3 3 3" xfId="11253" xr:uid="{00000000-0005-0000-0000-000078320000}"/>
    <cellStyle name="Normal 3 3 3 2 3 3 3 2" xfId="41578" xr:uid="{00000000-0005-0000-0000-000079320000}"/>
    <cellStyle name="Normal 3 3 3 2 3 3 3 3" xfId="26354" xr:uid="{00000000-0005-0000-0000-00007A320000}"/>
    <cellStyle name="Normal 3 3 3 2 3 3 4" xfId="36565" xr:uid="{00000000-0005-0000-0000-00007B320000}"/>
    <cellStyle name="Normal 3 3 3 2 3 3 5" xfId="21341" xr:uid="{00000000-0005-0000-0000-00007C320000}"/>
    <cellStyle name="Normal 3 3 3 2 3 4" xfId="12931" xr:uid="{00000000-0005-0000-0000-00007D320000}"/>
    <cellStyle name="Normal 3 3 3 2 3 4 2" xfId="43253" xr:uid="{00000000-0005-0000-0000-00007E320000}"/>
    <cellStyle name="Normal 3 3 3 2 3 4 3" xfId="28029" xr:uid="{00000000-0005-0000-0000-00007F320000}"/>
    <cellStyle name="Normal 3 3 3 2 3 5" xfId="7910" xr:uid="{00000000-0005-0000-0000-000080320000}"/>
    <cellStyle name="Normal 3 3 3 2 3 5 2" xfId="38236" xr:uid="{00000000-0005-0000-0000-000081320000}"/>
    <cellStyle name="Normal 3 3 3 2 3 5 3" xfId="23012" xr:uid="{00000000-0005-0000-0000-000082320000}"/>
    <cellStyle name="Normal 3 3 3 2 3 6" xfId="33224" xr:uid="{00000000-0005-0000-0000-000083320000}"/>
    <cellStyle name="Normal 3 3 3 2 3 7" xfId="17999" xr:uid="{00000000-0005-0000-0000-000084320000}"/>
    <cellStyle name="Normal 3 3 3 2 4" xfId="3692" xr:uid="{00000000-0005-0000-0000-000085320000}"/>
    <cellStyle name="Normal 3 3 3 2 4 2" xfId="13766" xr:uid="{00000000-0005-0000-0000-000086320000}"/>
    <cellStyle name="Normal 3 3 3 2 4 2 2" xfId="44088" xr:uid="{00000000-0005-0000-0000-000087320000}"/>
    <cellStyle name="Normal 3 3 3 2 4 2 3" xfId="28864" xr:uid="{00000000-0005-0000-0000-000088320000}"/>
    <cellStyle name="Normal 3 3 3 2 4 3" xfId="8746" xr:uid="{00000000-0005-0000-0000-000089320000}"/>
    <cellStyle name="Normal 3 3 3 2 4 3 2" xfId="39071" xr:uid="{00000000-0005-0000-0000-00008A320000}"/>
    <cellStyle name="Normal 3 3 3 2 4 3 3" xfId="23847" xr:uid="{00000000-0005-0000-0000-00008B320000}"/>
    <cellStyle name="Normal 3 3 3 2 4 4" xfId="34058" xr:uid="{00000000-0005-0000-0000-00008C320000}"/>
    <cellStyle name="Normal 3 3 3 2 4 5" xfId="18834" xr:uid="{00000000-0005-0000-0000-00008D320000}"/>
    <cellStyle name="Normal 3 3 3 2 5" xfId="5385" xr:uid="{00000000-0005-0000-0000-00008E320000}"/>
    <cellStyle name="Normal 3 3 3 2 5 2" xfId="15437" xr:uid="{00000000-0005-0000-0000-00008F320000}"/>
    <cellStyle name="Normal 3 3 3 2 5 2 2" xfId="45759" xr:uid="{00000000-0005-0000-0000-000090320000}"/>
    <cellStyle name="Normal 3 3 3 2 5 2 3" xfId="30535" xr:uid="{00000000-0005-0000-0000-000091320000}"/>
    <cellStyle name="Normal 3 3 3 2 5 3" xfId="10417" xr:uid="{00000000-0005-0000-0000-000092320000}"/>
    <cellStyle name="Normal 3 3 3 2 5 3 2" xfId="40742" xr:uid="{00000000-0005-0000-0000-000093320000}"/>
    <cellStyle name="Normal 3 3 3 2 5 3 3" xfId="25518" xr:uid="{00000000-0005-0000-0000-000094320000}"/>
    <cellStyle name="Normal 3 3 3 2 5 4" xfId="35729" xr:uid="{00000000-0005-0000-0000-000095320000}"/>
    <cellStyle name="Normal 3 3 3 2 5 5" xfId="20505" xr:uid="{00000000-0005-0000-0000-000096320000}"/>
    <cellStyle name="Normal 3 3 3 2 6" xfId="12095" xr:uid="{00000000-0005-0000-0000-000097320000}"/>
    <cellStyle name="Normal 3 3 3 2 6 2" xfId="42417" xr:uid="{00000000-0005-0000-0000-000098320000}"/>
    <cellStyle name="Normal 3 3 3 2 6 3" xfId="27193" xr:uid="{00000000-0005-0000-0000-000099320000}"/>
    <cellStyle name="Normal 3 3 3 2 7" xfId="7074" xr:uid="{00000000-0005-0000-0000-00009A320000}"/>
    <cellStyle name="Normal 3 3 3 2 7 2" xfId="37400" xr:uid="{00000000-0005-0000-0000-00009B320000}"/>
    <cellStyle name="Normal 3 3 3 2 7 3" xfId="22176" xr:uid="{00000000-0005-0000-0000-00009C320000}"/>
    <cellStyle name="Normal 3 3 3 2 8" xfId="32388" xr:uid="{00000000-0005-0000-0000-00009D320000}"/>
    <cellStyle name="Normal 3 3 3 2 9" xfId="17163" xr:uid="{00000000-0005-0000-0000-00009E320000}"/>
    <cellStyle name="Normal 3 3 3 3" xfId="2210" xr:uid="{00000000-0005-0000-0000-00009F320000}"/>
    <cellStyle name="Normal 3 3 3 3 2" xfId="3049" xr:uid="{00000000-0005-0000-0000-0000A0320000}"/>
    <cellStyle name="Normal 3 3 3 3 2 2" xfId="4739" xr:uid="{00000000-0005-0000-0000-0000A1320000}"/>
    <cellStyle name="Normal 3 3 3 3 2 2 2" xfId="14812" xr:uid="{00000000-0005-0000-0000-0000A2320000}"/>
    <cellStyle name="Normal 3 3 3 3 2 2 2 2" xfId="45134" xr:uid="{00000000-0005-0000-0000-0000A3320000}"/>
    <cellStyle name="Normal 3 3 3 3 2 2 2 3" xfId="29910" xr:uid="{00000000-0005-0000-0000-0000A4320000}"/>
    <cellStyle name="Normal 3 3 3 3 2 2 3" xfId="9792" xr:uid="{00000000-0005-0000-0000-0000A5320000}"/>
    <cellStyle name="Normal 3 3 3 3 2 2 3 2" xfId="40117" xr:uid="{00000000-0005-0000-0000-0000A6320000}"/>
    <cellStyle name="Normal 3 3 3 3 2 2 3 3" xfId="24893" xr:uid="{00000000-0005-0000-0000-0000A7320000}"/>
    <cellStyle name="Normal 3 3 3 3 2 2 4" xfId="35104" xr:uid="{00000000-0005-0000-0000-0000A8320000}"/>
    <cellStyle name="Normal 3 3 3 3 2 2 5" xfId="19880" xr:uid="{00000000-0005-0000-0000-0000A9320000}"/>
    <cellStyle name="Normal 3 3 3 3 2 3" xfId="6431" xr:uid="{00000000-0005-0000-0000-0000AA320000}"/>
    <cellStyle name="Normal 3 3 3 3 2 3 2" xfId="16483" xr:uid="{00000000-0005-0000-0000-0000AB320000}"/>
    <cellStyle name="Normal 3 3 3 3 2 3 2 2" xfId="46805" xr:uid="{00000000-0005-0000-0000-0000AC320000}"/>
    <cellStyle name="Normal 3 3 3 3 2 3 2 3" xfId="31581" xr:uid="{00000000-0005-0000-0000-0000AD320000}"/>
    <cellStyle name="Normal 3 3 3 3 2 3 3" xfId="11463" xr:uid="{00000000-0005-0000-0000-0000AE320000}"/>
    <cellStyle name="Normal 3 3 3 3 2 3 3 2" xfId="41788" xr:uid="{00000000-0005-0000-0000-0000AF320000}"/>
    <cellStyle name="Normal 3 3 3 3 2 3 3 3" xfId="26564" xr:uid="{00000000-0005-0000-0000-0000B0320000}"/>
    <cellStyle name="Normal 3 3 3 3 2 3 4" xfId="36775" xr:uid="{00000000-0005-0000-0000-0000B1320000}"/>
    <cellStyle name="Normal 3 3 3 3 2 3 5" xfId="21551" xr:uid="{00000000-0005-0000-0000-0000B2320000}"/>
    <cellStyle name="Normal 3 3 3 3 2 4" xfId="13141" xr:uid="{00000000-0005-0000-0000-0000B3320000}"/>
    <cellStyle name="Normal 3 3 3 3 2 4 2" xfId="43463" xr:uid="{00000000-0005-0000-0000-0000B4320000}"/>
    <cellStyle name="Normal 3 3 3 3 2 4 3" xfId="28239" xr:uid="{00000000-0005-0000-0000-0000B5320000}"/>
    <cellStyle name="Normal 3 3 3 3 2 5" xfId="8120" xr:uid="{00000000-0005-0000-0000-0000B6320000}"/>
    <cellStyle name="Normal 3 3 3 3 2 5 2" xfId="38446" xr:uid="{00000000-0005-0000-0000-0000B7320000}"/>
    <cellStyle name="Normal 3 3 3 3 2 5 3" xfId="23222" xr:uid="{00000000-0005-0000-0000-0000B8320000}"/>
    <cellStyle name="Normal 3 3 3 3 2 6" xfId="33434" xr:uid="{00000000-0005-0000-0000-0000B9320000}"/>
    <cellStyle name="Normal 3 3 3 3 2 7" xfId="18209" xr:uid="{00000000-0005-0000-0000-0000BA320000}"/>
    <cellStyle name="Normal 3 3 3 3 3" xfId="3902" xr:uid="{00000000-0005-0000-0000-0000BB320000}"/>
    <cellStyle name="Normal 3 3 3 3 3 2" xfId="13976" xr:uid="{00000000-0005-0000-0000-0000BC320000}"/>
    <cellStyle name="Normal 3 3 3 3 3 2 2" xfId="44298" xr:uid="{00000000-0005-0000-0000-0000BD320000}"/>
    <cellStyle name="Normal 3 3 3 3 3 2 3" xfId="29074" xr:uid="{00000000-0005-0000-0000-0000BE320000}"/>
    <cellStyle name="Normal 3 3 3 3 3 3" xfId="8956" xr:uid="{00000000-0005-0000-0000-0000BF320000}"/>
    <cellStyle name="Normal 3 3 3 3 3 3 2" xfId="39281" xr:uid="{00000000-0005-0000-0000-0000C0320000}"/>
    <cellStyle name="Normal 3 3 3 3 3 3 3" xfId="24057" xr:uid="{00000000-0005-0000-0000-0000C1320000}"/>
    <cellStyle name="Normal 3 3 3 3 3 4" xfId="34268" xr:uid="{00000000-0005-0000-0000-0000C2320000}"/>
    <cellStyle name="Normal 3 3 3 3 3 5" xfId="19044" xr:uid="{00000000-0005-0000-0000-0000C3320000}"/>
    <cellStyle name="Normal 3 3 3 3 4" xfId="5595" xr:uid="{00000000-0005-0000-0000-0000C4320000}"/>
    <cellStyle name="Normal 3 3 3 3 4 2" xfId="15647" xr:uid="{00000000-0005-0000-0000-0000C5320000}"/>
    <cellStyle name="Normal 3 3 3 3 4 2 2" xfId="45969" xr:uid="{00000000-0005-0000-0000-0000C6320000}"/>
    <cellStyle name="Normal 3 3 3 3 4 2 3" xfId="30745" xr:uid="{00000000-0005-0000-0000-0000C7320000}"/>
    <cellStyle name="Normal 3 3 3 3 4 3" xfId="10627" xr:uid="{00000000-0005-0000-0000-0000C8320000}"/>
    <cellStyle name="Normal 3 3 3 3 4 3 2" xfId="40952" xr:uid="{00000000-0005-0000-0000-0000C9320000}"/>
    <cellStyle name="Normal 3 3 3 3 4 3 3" xfId="25728" xr:uid="{00000000-0005-0000-0000-0000CA320000}"/>
    <cellStyle name="Normal 3 3 3 3 4 4" xfId="35939" xr:uid="{00000000-0005-0000-0000-0000CB320000}"/>
    <cellStyle name="Normal 3 3 3 3 4 5" xfId="20715" xr:uid="{00000000-0005-0000-0000-0000CC320000}"/>
    <cellStyle name="Normal 3 3 3 3 5" xfId="12305" xr:uid="{00000000-0005-0000-0000-0000CD320000}"/>
    <cellStyle name="Normal 3 3 3 3 5 2" xfId="42627" xr:uid="{00000000-0005-0000-0000-0000CE320000}"/>
    <cellStyle name="Normal 3 3 3 3 5 3" xfId="27403" xr:uid="{00000000-0005-0000-0000-0000CF320000}"/>
    <cellStyle name="Normal 3 3 3 3 6" xfId="7284" xr:uid="{00000000-0005-0000-0000-0000D0320000}"/>
    <cellStyle name="Normal 3 3 3 3 6 2" xfId="37610" xr:uid="{00000000-0005-0000-0000-0000D1320000}"/>
    <cellStyle name="Normal 3 3 3 3 6 3" xfId="22386" xr:uid="{00000000-0005-0000-0000-0000D2320000}"/>
    <cellStyle name="Normal 3 3 3 3 7" xfId="32598" xr:uid="{00000000-0005-0000-0000-0000D3320000}"/>
    <cellStyle name="Normal 3 3 3 3 8" xfId="17373" xr:uid="{00000000-0005-0000-0000-0000D4320000}"/>
    <cellStyle name="Normal 3 3 3 4" xfId="2631" xr:uid="{00000000-0005-0000-0000-0000D5320000}"/>
    <cellStyle name="Normal 3 3 3 4 2" xfId="4321" xr:uid="{00000000-0005-0000-0000-0000D6320000}"/>
    <cellStyle name="Normal 3 3 3 4 2 2" xfId="14394" xr:uid="{00000000-0005-0000-0000-0000D7320000}"/>
    <cellStyle name="Normal 3 3 3 4 2 2 2" xfId="44716" xr:uid="{00000000-0005-0000-0000-0000D8320000}"/>
    <cellStyle name="Normal 3 3 3 4 2 2 3" xfId="29492" xr:uid="{00000000-0005-0000-0000-0000D9320000}"/>
    <cellStyle name="Normal 3 3 3 4 2 3" xfId="9374" xr:uid="{00000000-0005-0000-0000-0000DA320000}"/>
    <cellStyle name="Normal 3 3 3 4 2 3 2" xfId="39699" xr:uid="{00000000-0005-0000-0000-0000DB320000}"/>
    <cellStyle name="Normal 3 3 3 4 2 3 3" xfId="24475" xr:uid="{00000000-0005-0000-0000-0000DC320000}"/>
    <cellStyle name="Normal 3 3 3 4 2 4" xfId="34686" xr:uid="{00000000-0005-0000-0000-0000DD320000}"/>
    <cellStyle name="Normal 3 3 3 4 2 5" xfId="19462" xr:uid="{00000000-0005-0000-0000-0000DE320000}"/>
    <cellStyle name="Normal 3 3 3 4 3" xfId="6013" xr:uid="{00000000-0005-0000-0000-0000DF320000}"/>
    <cellStyle name="Normal 3 3 3 4 3 2" xfId="16065" xr:uid="{00000000-0005-0000-0000-0000E0320000}"/>
    <cellStyle name="Normal 3 3 3 4 3 2 2" xfId="46387" xr:uid="{00000000-0005-0000-0000-0000E1320000}"/>
    <cellStyle name="Normal 3 3 3 4 3 2 3" xfId="31163" xr:uid="{00000000-0005-0000-0000-0000E2320000}"/>
    <cellStyle name="Normal 3 3 3 4 3 3" xfId="11045" xr:uid="{00000000-0005-0000-0000-0000E3320000}"/>
    <cellStyle name="Normal 3 3 3 4 3 3 2" xfId="41370" xr:uid="{00000000-0005-0000-0000-0000E4320000}"/>
    <cellStyle name="Normal 3 3 3 4 3 3 3" xfId="26146" xr:uid="{00000000-0005-0000-0000-0000E5320000}"/>
    <cellStyle name="Normal 3 3 3 4 3 4" xfId="36357" xr:uid="{00000000-0005-0000-0000-0000E6320000}"/>
    <cellStyle name="Normal 3 3 3 4 3 5" xfId="21133" xr:uid="{00000000-0005-0000-0000-0000E7320000}"/>
    <cellStyle name="Normal 3 3 3 4 4" xfId="12723" xr:uid="{00000000-0005-0000-0000-0000E8320000}"/>
    <cellStyle name="Normal 3 3 3 4 4 2" xfId="43045" xr:uid="{00000000-0005-0000-0000-0000E9320000}"/>
    <cellStyle name="Normal 3 3 3 4 4 3" xfId="27821" xr:uid="{00000000-0005-0000-0000-0000EA320000}"/>
    <cellStyle name="Normal 3 3 3 4 5" xfId="7702" xr:uid="{00000000-0005-0000-0000-0000EB320000}"/>
    <cellStyle name="Normal 3 3 3 4 5 2" xfId="38028" xr:uid="{00000000-0005-0000-0000-0000EC320000}"/>
    <cellStyle name="Normal 3 3 3 4 5 3" xfId="22804" xr:uid="{00000000-0005-0000-0000-0000ED320000}"/>
    <cellStyle name="Normal 3 3 3 4 6" xfId="33016" xr:uid="{00000000-0005-0000-0000-0000EE320000}"/>
    <cellStyle name="Normal 3 3 3 4 7" xfId="17791" xr:uid="{00000000-0005-0000-0000-0000EF320000}"/>
    <cellStyle name="Normal 3 3 3 5" xfId="3484" xr:uid="{00000000-0005-0000-0000-0000F0320000}"/>
    <cellStyle name="Normal 3 3 3 5 2" xfId="13558" xr:uid="{00000000-0005-0000-0000-0000F1320000}"/>
    <cellStyle name="Normal 3 3 3 5 2 2" xfId="43880" xr:uid="{00000000-0005-0000-0000-0000F2320000}"/>
    <cellStyle name="Normal 3 3 3 5 2 3" xfId="28656" xr:uid="{00000000-0005-0000-0000-0000F3320000}"/>
    <cellStyle name="Normal 3 3 3 5 3" xfId="8538" xr:uid="{00000000-0005-0000-0000-0000F4320000}"/>
    <cellStyle name="Normal 3 3 3 5 3 2" xfId="38863" xr:uid="{00000000-0005-0000-0000-0000F5320000}"/>
    <cellStyle name="Normal 3 3 3 5 3 3" xfId="23639" xr:uid="{00000000-0005-0000-0000-0000F6320000}"/>
    <cellStyle name="Normal 3 3 3 5 4" xfId="33850" xr:uid="{00000000-0005-0000-0000-0000F7320000}"/>
    <cellStyle name="Normal 3 3 3 5 5" xfId="18626" xr:uid="{00000000-0005-0000-0000-0000F8320000}"/>
    <cellStyle name="Normal 3 3 3 6" xfId="5177" xr:uid="{00000000-0005-0000-0000-0000F9320000}"/>
    <cellStyle name="Normal 3 3 3 6 2" xfId="15229" xr:uid="{00000000-0005-0000-0000-0000FA320000}"/>
    <cellStyle name="Normal 3 3 3 6 2 2" xfId="45551" xr:uid="{00000000-0005-0000-0000-0000FB320000}"/>
    <cellStyle name="Normal 3 3 3 6 2 3" xfId="30327" xr:uid="{00000000-0005-0000-0000-0000FC320000}"/>
    <cellStyle name="Normal 3 3 3 6 3" xfId="10209" xr:uid="{00000000-0005-0000-0000-0000FD320000}"/>
    <cellStyle name="Normal 3 3 3 6 3 2" xfId="40534" xr:uid="{00000000-0005-0000-0000-0000FE320000}"/>
    <cellStyle name="Normal 3 3 3 6 3 3" xfId="25310" xr:uid="{00000000-0005-0000-0000-0000FF320000}"/>
    <cellStyle name="Normal 3 3 3 6 4" xfId="35521" xr:uid="{00000000-0005-0000-0000-000000330000}"/>
    <cellStyle name="Normal 3 3 3 6 5" xfId="20297" xr:uid="{00000000-0005-0000-0000-000001330000}"/>
    <cellStyle name="Normal 3 3 3 7" xfId="11887" xr:uid="{00000000-0005-0000-0000-000002330000}"/>
    <cellStyle name="Normal 3 3 3 7 2" xfId="42209" xr:uid="{00000000-0005-0000-0000-000003330000}"/>
    <cellStyle name="Normal 3 3 3 7 3" xfId="26985" xr:uid="{00000000-0005-0000-0000-000004330000}"/>
    <cellStyle name="Normal 3 3 3 8" xfId="6866" xr:uid="{00000000-0005-0000-0000-000005330000}"/>
    <cellStyle name="Normal 3 3 3 8 2" xfId="37192" xr:uid="{00000000-0005-0000-0000-000006330000}"/>
    <cellStyle name="Normal 3 3 3 8 3" xfId="21968" xr:uid="{00000000-0005-0000-0000-000007330000}"/>
    <cellStyle name="Normal 3 3 3 9" xfId="32181" xr:uid="{00000000-0005-0000-0000-000008330000}"/>
    <cellStyle name="Normal 3 3 4" xfId="1891" xr:uid="{00000000-0005-0000-0000-000009330000}"/>
    <cellStyle name="Normal 3 3 4 2" xfId="2314" xr:uid="{00000000-0005-0000-0000-00000A330000}"/>
    <cellStyle name="Normal 3 3 4 2 2" xfId="3153" xr:uid="{00000000-0005-0000-0000-00000B330000}"/>
    <cellStyle name="Normal 3 3 4 2 2 2" xfId="4843" xr:uid="{00000000-0005-0000-0000-00000C330000}"/>
    <cellStyle name="Normal 3 3 4 2 2 2 2" xfId="14916" xr:uid="{00000000-0005-0000-0000-00000D330000}"/>
    <cellStyle name="Normal 3 3 4 2 2 2 2 2" xfId="45238" xr:uid="{00000000-0005-0000-0000-00000E330000}"/>
    <cellStyle name="Normal 3 3 4 2 2 2 2 3" xfId="30014" xr:uid="{00000000-0005-0000-0000-00000F330000}"/>
    <cellStyle name="Normal 3 3 4 2 2 2 3" xfId="9896" xr:uid="{00000000-0005-0000-0000-000010330000}"/>
    <cellStyle name="Normal 3 3 4 2 2 2 3 2" xfId="40221" xr:uid="{00000000-0005-0000-0000-000011330000}"/>
    <cellStyle name="Normal 3 3 4 2 2 2 3 3" xfId="24997" xr:uid="{00000000-0005-0000-0000-000012330000}"/>
    <cellStyle name="Normal 3 3 4 2 2 2 4" xfId="35208" xr:uid="{00000000-0005-0000-0000-000013330000}"/>
    <cellStyle name="Normal 3 3 4 2 2 2 5" xfId="19984" xr:uid="{00000000-0005-0000-0000-000014330000}"/>
    <cellStyle name="Normal 3 3 4 2 2 3" xfId="6535" xr:uid="{00000000-0005-0000-0000-000015330000}"/>
    <cellStyle name="Normal 3 3 4 2 2 3 2" xfId="16587" xr:uid="{00000000-0005-0000-0000-000016330000}"/>
    <cellStyle name="Normal 3 3 4 2 2 3 2 2" xfId="46909" xr:uid="{00000000-0005-0000-0000-000017330000}"/>
    <cellStyle name="Normal 3 3 4 2 2 3 2 3" xfId="31685" xr:uid="{00000000-0005-0000-0000-000018330000}"/>
    <cellStyle name="Normal 3 3 4 2 2 3 3" xfId="11567" xr:uid="{00000000-0005-0000-0000-000019330000}"/>
    <cellStyle name="Normal 3 3 4 2 2 3 3 2" xfId="41892" xr:uid="{00000000-0005-0000-0000-00001A330000}"/>
    <cellStyle name="Normal 3 3 4 2 2 3 3 3" xfId="26668" xr:uid="{00000000-0005-0000-0000-00001B330000}"/>
    <cellStyle name="Normal 3 3 4 2 2 3 4" xfId="36879" xr:uid="{00000000-0005-0000-0000-00001C330000}"/>
    <cellStyle name="Normal 3 3 4 2 2 3 5" xfId="21655" xr:uid="{00000000-0005-0000-0000-00001D330000}"/>
    <cellStyle name="Normal 3 3 4 2 2 4" xfId="13245" xr:uid="{00000000-0005-0000-0000-00001E330000}"/>
    <cellStyle name="Normal 3 3 4 2 2 4 2" xfId="43567" xr:uid="{00000000-0005-0000-0000-00001F330000}"/>
    <cellStyle name="Normal 3 3 4 2 2 4 3" xfId="28343" xr:uid="{00000000-0005-0000-0000-000020330000}"/>
    <cellStyle name="Normal 3 3 4 2 2 5" xfId="8224" xr:uid="{00000000-0005-0000-0000-000021330000}"/>
    <cellStyle name="Normal 3 3 4 2 2 5 2" xfId="38550" xr:uid="{00000000-0005-0000-0000-000022330000}"/>
    <cellStyle name="Normal 3 3 4 2 2 5 3" xfId="23326" xr:uid="{00000000-0005-0000-0000-000023330000}"/>
    <cellStyle name="Normal 3 3 4 2 2 6" xfId="33538" xr:uid="{00000000-0005-0000-0000-000024330000}"/>
    <cellStyle name="Normal 3 3 4 2 2 7" xfId="18313" xr:uid="{00000000-0005-0000-0000-000025330000}"/>
    <cellStyle name="Normal 3 3 4 2 3" xfId="4006" xr:uid="{00000000-0005-0000-0000-000026330000}"/>
    <cellStyle name="Normal 3 3 4 2 3 2" xfId="14080" xr:uid="{00000000-0005-0000-0000-000027330000}"/>
    <cellStyle name="Normal 3 3 4 2 3 2 2" xfId="44402" xr:uid="{00000000-0005-0000-0000-000028330000}"/>
    <cellStyle name="Normal 3 3 4 2 3 2 3" xfId="29178" xr:uid="{00000000-0005-0000-0000-000029330000}"/>
    <cellStyle name="Normal 3 3 4 2 3 3" xfId="9060" xr:uid="{00000000-0005-0000-0000-00002A330000}"/>
    <cellStyle name="Normal 3 3 4 2 3 3 2" xfId="39385" xr:uid="{00000000-0005-0000-0000-00002B330000}"/>
    <cellStyle name="Normal 3 3 4 2 3 3 3" xfId="24161" xr:uid="{00000000-0005-0000-0000-00002C330000}"/>
    <cellStyle name="Normal 3 3 4 2 3 4" xfId="34372" xr:uid="{00000000-0005-0000-0000-00002D330000}"/>
    <cellStyle name="Normal 3 3 4 2 3 5" xfId="19148" xr:uid="{00000000-0005-0000-0000-00002E330000}"/>
    <cellStyle name="Normal 3 3 4 2 4" xfId="5699" xr:uid="{00000000-0005-0000-0000-00002F330000}"/>
    <cellStyle name="Normal 3 3 4 2 4 2" xfId="15751" xr:uid="{00000000-0005-0000-0000-000030330000}"/>
    <cellStyle name="Normal 3 3 4 2 4 2 2" xfId="46073" xr:uid="{00000000-0005-0000-0000-000031330000}"/>
    <cellStyle name="Normal 3 3 4 2 4 2 3" xfId="30849" xr:uid="{00000000-0005-0000-0000-000032330000}"/>
    <cellStyle name="Normal 3 3 4 2 4 3" xfId="10731" xr:uid="{00000000-0005-0000-0000-000033330000}"/>
    <cellStyle name="Normal 3 3 4 2 4 3 2" xfId="41056" xr:uid="{00000000-0005-0000-0000-000034330000}"/>
    <cellStyle name="Normal 3 3 4 2 4 3 3" xfId="25832" xr:uid="{00000000-0005-0000-0000-000035330000}"/>
    <cellStyle name="Normal 3 3 4 2 4 4" xfId="36043" xr:uid="{00000000-0005-0000-0000-000036330000}"/>
    <cellStyle name="Normal 3 3 4 2 4 5" xfId="20819" xr:uid="{00000000-0005-0000-0000-000037330000}"/>
    <cellStyle name="Normal 3 3 4 2 5" xfId="12409" xr:uid="{00000000-0005-0000-0000-000038330000}"/>
    <cellStyle name="Normal 3 3 4 2 5 2" xfId="42731" xr:uid="{00000000-0005-0000-0000-000039330000}"/>
    <cellStyle name="Normal 3 3 4 2 5 3" xfId="27507" xr:uid="{00000000-0005-0000-0000-00003A330000}"/>
    <cellStyle name="Normal 3 3 4 2 6" xfId="7388" xr:uid="{00000000-0005-0000-0000-00003B330000}"/>
    <cellStyle name="Normal 3 3 4 2 6 2" xfId="37714" xr:uid="{00000000-0005-0000-0000-00003C330000}"/>
    <cellStyle name="Normal 3 3 4 2 6 3" xfId="22490" xr:uid="{00000000-0005-0000-0000-00003D330000}"/>
    <cellStyle name="Normal 3 3 4 2 7" xfId="32702" xr:uid="{00000000-0005-0000-0000-00003E330000}"/>
    <cellStyle name="Normal 3 3 4 2 8" xfId="17477" xr:uid="{00000000-0005-0000-0000-00003F330000}"/>
    <cellStyle name="Normal 3 3 4 3" xfId="2735" xr:uid="{00000000-0005-0000-0000-000040330000}"/>
    <cellStyle name="Normal 3 3 4 3 2" xfId="4425" xr:uid="{00000000-0005-0000-0000-000041330000}"/>
    <cellStyle name="Normal 3 3 4 3 2 2" xfId="14498" xr:uid="{00000000-0005-0000-0000-000042330000}"/>
    <cellStyle name="Normal 3 3 4 3 2 2 2" xfId="44820" xr:uid="{00000000-0005-0000-0000-000043330000}"/>
    <cellStyle name="Normal 3 3 4 3 2 2 3" xfId="29596" xr:uid="{00000000-0005-0000-0000-000044330000}"/>
    <cellStyle name="Normal 3 3 4 3 2 3" xfId="9478" xr:uid="{00000000-0005-0000-0000-000045330000}"/>
    <cellStyle name="Normal 3 3 4 3 2 3 2" xfId="39803" xr:uid="{00000000-0005-0000-0000-000046330000}"/>
    <cellStyle name="Normal 3 3 4 3 2 3 3" xfId="24579" xr:uid="{00000000-0005-0000-0000-000047330000}"/>
    <cellStyle name="Normal 3 3 4 3 2 4" xfId="34790" xr:uid="{00000000-0005-0000-0000-000048330000}"/>
    <cellStyle name="Normal 3 3 4 3 2 5" xfId="19566" xr:uid="{00000000-0005-0000-0000-000049330000}"/>
    <cellStyle name="Normal 3 3 4 3 3" xfId="6117" xr:uid="{00000000-0005-0000-0000-00004A330000}"/>
    <cellStyle name="Normal 3 3 4 3 3 2" xfId="16169" xr:uid="{00000000-0005-0000-0000-00004B330000}"/>
    <cellStyle name="Normal 3 3 4 3 3 2 2" xfId="46491" xr:uid="{00000000-0005-0000-0000-00004C330000}"/>
    <cellStyle name="Normal 3 3 4 3 3 2 3" xfId="31267" xr:uid="{00000000-0005-0000-0000-00004D330000}"/>
    <cellStyle name="Normal 3 3 4 3 3 3" xfId="11149" xr:uid="{00000000-0005-0000-0000-00004E330000}"/>
    <cellStyle name="Normal 3 3 4 3 3 3 2" xfId="41474" xr:uid="{00000000-0005-0000-0000-00004F330000}"/>
    <cellStyle name="Normal 3 3 4 3 3 3 3" xfId="26250" xr:uid="{00000000-0005-0000-0000-000050330000}"/>
    <cellStyle name="Normal 3 3 4 3 3 4" xfId="36461" xr:uid="{00000000-0005-0000-0000-000051330000}"/>
    <cellStyle name="Normal 3 3 4 3 3 5" xfId="21237" xr:uid="{00000000-0005-0000-0000-000052330000}"/>
    <cellStyle name="Normal 3 3 4 3 4" xfId="12827" xr:uid="{00000000-0005-0000-0000-000053330000}"/>
    <cellStyle name="Normal 3 3 4 3 4 2" xfId="43149" xr:uid="{00000000-0005-0000-0000-000054330000}"/>
    <cellStyle name="Normal 3 3 4 3 4 3" xfId="27925" xr:uid="{00000000-0005-0000-0000-000055330000}"/>
    <cellStyle name="Normal 3 3 4 3 5" xfId="7806" xr:uid="{00000000-0005-0000-0000-000056330000}"/>
    <cellStyle name="Normal 3 3 4 3 5 2" xfId="38132" xr:uid="{00000000-0005-0000-0000-000057330000}"/>
    <cellStyle name="Normal 3 3 4 3 5 3" xfId="22908" xr:uid="{00000000-0005-0000-0000-000058330000}"/>
    <cellStyle name="Normal 3 3 4 3 6" xfId="33120" xr:uid="{00000000-0005-0000-0000-000059330000}"/>
    <cellStyle name="Normal 3 3 4 3 7" xfId="17895" xr:uid="{00000000-0005-0000-0000-00005A330000}"/>
    <cellStyle name="Normal 3 3 4 4" xfId="3588" xr:uid="{00000000-0005-0000-0000-00005B330000}"/>
    <cellStyle name="Normal 3 3 4 4 2" xfId="13662" xr:uid="{00000000-0005-0000-0000-00005C330000}"/>
    <cellStyle name="Normal 3 3 4 4 2 2" xfId="43984" xr:uid="{00000000-0005-0000-0000-00005D330000}"/>
    <cellStyle name="Normal 3 3 4 4 2 3" xfId="28760" xr:uid="{00000000-0005-0000-0000-00005E330000}"/>
    <cellStyle name="Normal 3 3 4 4 3" xfId="8642" xr:uid="{00000000-0005-0000-0000-00005F330000}"/>
    <cellStyle name="Normal 3 3 4 4 3 2" xfId="38967" xr:uid="{00000000-0005-0000-0000-000060330000}"/>
    <cellStyle name="Normal 3 3 4 4 3 3" xfId="23743" xr:uid="{00000000-0005-0000-0000-000061330000}"/>
    <cellStyle name="Normal 3 3 4 4 4" xfId="33954" xr:uid="{00000000-0005-0000-0000-000062330000}"/>
    <cellStyle name="Normal 3 3 4 4 5" xfId="18730" xr:uid="{00000000-0005-0000-0000-000063330000}"/>
    <cellStyle name="Normal 3 3 4 5" xfId="5281" xr:uid="{00000000-0005-0000-0000-000064330000}"/>
    <cellStyle name="Normal 3 3 4 5 2" xfId="15333" xr:uid="{00000000-0005-0000-0000-000065330000}"/>
    <cellStyle name="Normal 3 3 4 5 2 2" xfId="45655" xr:uid="{00000000-0005-0000-0000-000066330000}"/>
    <cellStyle name="Normal 3 3 4 5 2 3" xfId="30431" xr:uid="{00000000-0005-0000-0000-000067330000}"/>
    <cellStyle name="Normal 3 3 4 5 3" xfId="10313" xr:uid="{00000000-0005-0000-0000-000068330000}"/>
    <cellStyle name="Normal 3 3 4 5 3 2" xfId="40638" xr:uid="{00000000-0005-0000-0000-000069330000}"/>
    <cellStyle name="Normal 3 3 4 5 3 3" xfId="25414" xr:uid="{00000000-0005-0000-0000-00006A330000}"/>
    <cellStyle name="Normal 3 3 4 5 4" xfId="35625" xr:uid="{00000000-0005-0000-0000-00006B330000}"/>
    <cellStyle name="Normal 3 3 4 5 5" xfId="20401" xr:uid="{00000000-0005-0000-0000-00006C330000}"/>
    <cellStyle name="Normal 3 3 4 6" xfId="11991" xr:uid="{00000000-0005-0000-0000-00006D330000}"/>
    <cellStyle name="Normal 3 3 4 6 2" xfId="42313" xr:uid="{00000000-0005-0000-0000-00006E330000}"/>
    <cellStyle name="Normal 3 3 4 6 3" xfId="27089" xr:uid="{00000000-0005-0000-0000-00006F330000}"/>
    <cellStyle name="Normal 3 3 4 7" xfId="6970" xr:uid="{00000000-0005-0000-0000-000070330000}"/>
    <cellStyle name="Normal 3 3 4 7 2" xfId="37296" xr:uid="{00000000-0005-0000-0000-000071330000}"/>
    <cellStyle name="Normal 3 3 4 7 3" xfId="22072" xr:uid="{00000000-0005-0000-0000-000072330000}"/>
    <cellStyle name="Normal 3 3 4 8" xfId="32284" xr:uid="{00000000-0005-0000-0000-000073330000}"/>
    <cellStyle name="Normal 3 3 4 9" xfId="17059" xr:uid="{00000000-0005-0000-0000-000074330000}"/>
    <cellStyle name="Normal 3 3 5" xfId="2104" xr:uid="{00000000-0005-0000-0000-000075330000}"/>
    <cellStyle name="Normal 3 3 5 2" xfId="2945" xr:uid="{00000000-0005-0000-0000-000076330000}"/>
    <cellStyle name="Normal 3 3 5 2 2" xfId="4635" xr:uid="{00000000-0005-0000-0000-000077330000}"/>
    <cellStyle name="Normal 3 3 5 2 2 2" xfId="14708" xr:uid="{00000000-0005-0000-0000-000078330000}"/>
    <cellStyle name="Normal 3 3 5 2 2 2 2" xfId="45030" xr:uid="{00000000-0005-0000-0000-000079330000}"/>
    <cellStyle name="Normal 3 3 5 2 2 2 3" xfId="29806" xr:uid="{00000000-0005-0000-0000-00007A330000}"/>
    <cellStyle name="Normal 3 3 5 2 2 3" xfId="9688" xr:uid="{00000000-0005-0000-0000-00007B330000}"/>
    <cellStyle name="Normal 3 3 5 2 2 3 2" xfId="40013" xr:uid="{00000000-0005-0000-0000-00007C330000}"/>
    <cellStyle name="Normal 3 3 5 2 2 3 3" xfId="24789" xr:uid="{00000000-0005-0000-0000-00007D330000}"/>
    <cellStyle name="Normal 3 3 5 2 2 4" xfId="35000" xr:uid="{00000000-0005-0000-0000-00007E330000}"/>
    <cellStyle name="Normal 3 3 5 2 2 5" xfId="19776" xr:uid="{00000000-0005-0000-0000-00007F330000}"/>
    <cellStyle name="Normal 3 3 5 2 3" xfId="6327" xr:uid="{00000000-0005-0000-0000-000080330000}"/>
    <cellStyle name="Normal 3 3 5 2 3 2" xfId="16379" xr:uid="{00000000-0005-0000-0000-000081330000}"/>
    <cellStyle name="Normal 3 3 5 2 3 2 2" xfId="46701" xr:uid="{00000000-0005-0000-0000-000082330000}"/>
    <cellStyle name="Normal 3 3 5 2 3 2 3" xfId="31477" xr:uid="{00000000-0005-0000-0000-000083330000}"/>
    <cellStyle name="Normal 3 3 5 2 3 3" xfId="11359" xr:uid="{00000000-0005-0000-0000-000084330000}"/>
    <cellStyle name="Normal 3 3 5 2 3 3 2" xfId="41684" xr:uid="{00000000-0005-0000-0000-000085330000}"/>
    <cellStyle name="Normal 3 3 5 2 3 3 3" xfId="26460" xr:uid="{00000000-0005-0000-0000-000086330000}"/>
    <cellStyle name="Normal 3 3 5 2 3 4" xfId="36671" xr:uid="{00000000-0005-0000-0000-000087330000}"/>
    <cellStyle name="Normal 3 3 5 2 3 5" xfId="21447" xr:uid="{00000000-0005-0000-0000-000088330000}"/>
    <cellStyle name="Normal 3 3 5 2 4" xfId="13037" xr:uid="{00000000-0005-0000-0000-000089330000}"/>
    <cellStyle name="Normal 3 3 5 2 4 2" xfId="43359" xr:uid="{00000000-0005-0000-0000-00008A330000}"/>
    <cellStyle name="Normal 3 3 5 2 4 3" xfId="28135" xr:uid="{00000000-0005-0000-0000-00008B330000}"/>
    <cellStyle name="Normal 3 3 5 2 5" xfId="8016" xr:uid="{00000000-0005-0000-0000-00008C330000}"/>
    <cellStyle name="Normal 3 3 5 2 5 2" xfId="38342" xr:uid="{00000000-0005-0000-0000-00008D330000}"/>
    <cellStyle name="Normal 3 3 5 2 5 3" xfId="23118" xr:uid="{00000000-0005-0000-0000-00008E330000}"/>
    <cellStyle name="Normal 3 3 5 2 6" xfId="33330" xr:uid="{00000000-0005-0000-0000-00008F330000}"/>
    <cellStyle name="Normal 3 3 5 2 7" xfId="18105" xr:uid="{00000000-0005-0000-0000-000090330000}"/>
    <cellStyle name="Normal 3 3 5 3" xfId="3798" xr:uid="{00000000-0005-0000-0000-000091330000}"/>
    <cellStyle name="Normal 3 3 5 3 2" xfId="13872" xr:uid="{00000000-0005-0000-0000-000092330000}"/>
    <cellStyle name="Normal 3 3 5 3 2 2" xfId="44194" xr:uid="{00000000-0005-0000-0000-000093330000}"/>
    <cellStyle name="Normal 3 3 5 3 2 3" xfId="28970" xr:uid="{00000000-0005-0000-0000-000094330000}"/>
    <cellStyle name="Normal 3 3 5 3 3" xfId="8852" xr:uid="{00000000-0005-0000-0000-000095330000}"/>
    <cellStyle name="Normal 3 3 5 3 3 2" xfId="39177" xr:uid="{00000000-0005-0000-0000-000096330000}"/>
    <cellStyle name="Normal 3 3 5 3 3 3" xfId="23953" xr:uid="{00000000-0005-0000-0000-000097330000}"/>
    <cellStyle name="Normal 3 3 5 3 4" xfId="34164" xr:uid="{00000000-0005-0000-0000-000098330000}"/>
    <cellStyle name="Normal 3 3 5 3 5" xfId="18940" xr:uid="{00000000-0005-0000-0000-000099330000}"/>
    <cellStyle name="Normal 3 3 5 4" xfId="5491" xr:uid="{00000000-0005-0000-0000-00009A330000}"/>
    <cellStyle name="Normal 3 3 5 4 2" xfId="15543" xr:uid="{00000000-0005-0000-0000-00009B330000}"/>
    <cellStyle name="Normal 3 3 5 4 2 2" xfId="45865" xr:uid="{00000000-0005-0000-0000-00009C330000}"/>
    <cellStyle name="Normal 3 3 5 4 2 3" xfId="30641" xr:uid="{00000000-0005-0000-0000-00009D330000}"/>
    <cellStyle name="Normal 3 3 5 4 3" xfId="10523" xr:uid="{00000000-0005-0000-0000-00009E330000}"/>
    <cellStyle name="Normal 3 3 5 4 3 2" xfId="40848" xr:uid="{00000000-0005-0000-0000-00009F330000}"/>
    <cellStyle name="Normal 3 3 5 4 3 3" xfId="25624" xr:uid="{00000000-0005-0000-0000-0000A0330000}"/>
    <cellStyle name="Normal 3 3 5 4 4" xfId="35835" xr:uid="{00000000-0005-0000-0000-0000A1330000}"/>
    <cellStyle name="Normal 3 3 5 4 5" xfId="20611" xr:uid="{00000000-0005-0000-0000-0000A2330000}"/>
    <cellStyle name="Normal 3 3 5 5" xfId="12201" xr:uid="{00000000-0005-0000-0000-0000A3330000}"/>
    <cellStyle name="Normal 3 3 5 5 2" xfId="42523" xr:uid="{00000000-0005-0000-0000-0000A4330000}"/>
    <cellStyle name="Normal 3 3 5 5 3" xfId="27299" xr:uid="{00000000-0005-0000-0000-0000A5330000}"/>
    <cellStyle name="Normal 3 3 5 6" xfId="7180" xr:uid="{00000000-0005-0000-0000-0000A6330000}"/>
    <cellStyle name="Normal 3 3 5 6 2" xfId="37506" xr:uid="{00000000-0005-0000-0000-0000A7330000}"/>
    <cellStyle name="Normal 3 3 5 6 3" xfId="22282" xr:uid="{00000000-0005-0000-0000-0000A8330000}"/>
    <cellStyle name="Normal 3 3 5 7" xfId="32494" xr:uid="{00000000-0005-0000-0000-0000A9330000}"/>
    <cellStyle name="Normal 3 3 5 8" xfId="17269" xr:uid="{00000000-0005-0000-0000-0000AA330000}"/>
    <cellStyle name="Normal 3 3 6" xfId="2525" xr:uid="{00000000-0005-0000-0000-0000AB330000}"/>
    <cellStyle name="Normal 3 3 6 2" xfId="4217" xr:uid="{00000000-0005-0000-0000-0000AC330000}"/>
    <cellStyle name="Normal 3 3 6 2 2" xfId="14290" xr:uid="{00000000-0005-0000-0000-0000AD330000}"/>
    <cellStyle name="Normal 3 3 6 2 2 2" xfId="44612" xr:uid="{00000000-0005-0000-0000-0000AE330000}"/>
    <cellStyle name="Normal 3 3 6 2 2 3" xfId="29388" xr:uid="{00000000-0005-0000-0000-0000AF330000}"/>
    <cellStyle name="Normal 3 3 6 2 3" xfId="9270" xr:uid="{00000000-0005-0000-0000-0000B0330000}"/>
    <cellStyle name="Normal 3 3 6 2 3 2" xfId="39595" xr:uid="{00000000-0005-0000-0000-0000B1330000}"/>
    <cellStyle name="Normal 3 3 6 2 3 3" xfId="24371" xr:uid="{00000000-0005-0000-0000-0000B2330000}"/>
    <cellStyle name="Normal 3 3 6 2 4" xfId="34582" xr:uid="{00000000-0005-0000-0000-0000B3330000}"/>
    <cellStyle name="Normal 3 3 6 2 5" xfId="19358" xr:uid="{00000000-0005-0000-0000-0000B4330000}"/>
    <cellStyle name="Normal 3 3 6 3" xfId="5909" xr:uid="{00000000-0005-0000-0000-0000B5330000}"/>
    <cellStyle name="Normal 3 3 6 3 2" xfId="15961" xr:uid="{00000000-0005-0000-0000-0000B6330000}"/>
    <cellStyle name="Normal 3 3 6 3 2 2" xfId="46283" xr:uid="{00000000-0005-0000-0000-0000B7330000}"/>
    <cellStyle name="Normal 3 3 6 3 2 3" xfId="31059" xr:uid="{00000000-0005-0000-0000-0000B8330000}"/>
    <cellStyle name="Normal 3 3 6 3 3" xfId="10941" xr:uid="{00000000-0005-0000-0000-0000B9330000}"/>
    <cellStyle name="Normal 3 3 6 3 3 2" xfId="41266" xr:uid="{00000000-0005-0000-0000-0000BA330000}"/>
    <cellStyle name="Normal 3 3 6 3 3 3" xfId="26042" xr:uid="{00000000-0005-0000-0000-0000BB330000}"/>
    <cellStyle name="Normal 3 3 6 3 4" xfId="36253" xr:uid="{00000000-0005-0000-0000-0000BC330000}"/>
    <cellStyle name="Normal 3 3 6 3 5" xfId="21029" xr:uid="{00000000-0005-0000-0000-0000BD330000}"/>
    <cellStyle name="Normal 3 3 6 4" xfId="12619" xr:uid="{00000000-0005-0000-0000-0000BE330000}"/>
    <cellStyle name="Normal 3 3 6 4 2" xfId="42941" xr:uid="{00000000-0005-0000-0000-0000BF330000}"/>
    <cellStyle name="Normal 3 3 6 4 3" xfId="27717" xr:uid="{00000000-0005-0000-0000-0000C0330000}"/>
    <cellStyle name="Normal 3 3 6 5" xfId="7598" xr:uid="{00000000-0005-0000-0000-0000C1330000}"/>
    <cellStyle name="Normal 3 3 6 5 2" xfId="37924" xr:uid="{00000000-0005-0000-0000-0000C2330000}"/>
    <cellStyle name="Normal 3 3 6 5 3" xfId="22700" xr:uid="{00000000-0005-0000-0000-0000C3330000}"/>
    <cellStyle name="Normal 3 3 6 6" xfId="32912" xr:uid="{00000000-0005-0000-0000-0000C4330000}"/>
    <cellStyle name="Normal 3 3 6 7" xfId="17687" xr:uid="{00000000-0005-0000-0000-0000C5330000}"/>
    <cellStyle name="Normal 3 3 7" xfId="3376" xr:uid="{00000000-0005-0000-0000-0000C6330000}"/>
    <cellStyle name="Normal 3 3 7 2" xfId="13454" xr:uid="{00000000-0005-0000-0000-0000C7330000}"/>
    <cellStyle name="Normal 3 3 7 2 2" xfId="43776" xr:uid="{00000000-0005-0000-0000-0000C8330000}"/>
    <cellStyle name="Normal 3 3 7 2 3" xfId="28552" xr:uid="{00000000-0005-0000-0000-0000C9330000}"/>
    <cellStyle name="Normal 3 3 7 3" xfId="8434" xr:uid="{00000000-0005-0000-0000-0000CA330000}"/>
    <cellStyle name="Normal 3 3 7 3 2" xfId="38759" xr:uid="{00000000-0005-0000-0000-0000CB330000}"/>
    <cellStyle name="Normal 3 3 7 3 3" xfId="23535" xr:uid="{00000000-0005-0000-0000-0000CC330000}"/>
    <cellStyle name="Normal 3 3 7 4" xfId="33746" xr:uid="{00000000-0005-0000-0000-0000CD330000}"/>
    <cellStyle name="Normal 3 3 7 5" xfId="18522" xr:uid="{00000000-0005-0000-0000-0000CE330000}"/>
    <cellStyle name="Normal 3 3 8" xfId="5070" xr:uid="{00000000-0005-0000-0000-0000CF330000}"/>
    <cellStyle name="Normal 3 3 8 2" xfId="15125" xr:uid="{00000000-0005-0000-0000-0000D0330000}"/>
    <cellStyle name="Normal 3 3 8 2 2" xfId="45447" xr:uid="{00000000-0005-0000-0000-0000D1330000}"/>
    <cellStyle name="Normal 3 3 8 2 3" xfId="30223" xr:uid="{00000000-0005-0000-0000-0000D2330000}"/>
    <cellStyle name="Normal 3 3 8 3" xfId="10105" xr:uid="{00000000-0005-0000-0000-0000D3330000}"/>
    <cellStyle name="Normal 3 3 8 3 2" xfId="40430" xr:uid="{00000000-0005-0000-0000-0000D4330000}"/>
    <cellStyle name="Normal 3 3 8 3 3" xfId="25206" xr:uid="{00000000-0005-0000-0000-0000D5330000}"/>
    <cellStyle name="Normal 3 3 8 4" xfId="35417" xr:uid="{00000000-0005-0000-0000-0000D6330000}"/>
    <cellStyle name="Normal 3 3 8 5" xfId="20193" xr:uid="{00000000-0005-0000-0000-0000D7330000}"/>
    <cellStyle name="Normal 3 3 9" xfId="11781" xr:uid="{00000000-0005-0000-0000-0000D8330000}"/>
    <cellStyle name="Normal 3 3 9 2" xfId="42105" xr:uid="{00000000-0005-0000-0000-0000D9330000}"/>
    <cellStyle name="Normal 3 3 9 3" xfId="26881" xr:uid="{00000000-0005-0000-0000-0000DA330000}"/>
    <cellStyle name="Normal 3 4" xfId="1108" xr:uid="{00000000-0005-0000-0000-0000DB330000}"/>
    <cellStyle name="Normal 3 5" xfId="31953" xr:uid="{00000000-0005-0000-0000-0000DC330000}"/>
    <cellStyle name="Normal 3 6" xfId="951" xr:uid="{00000000-0005-0000-0000-0000DD330000}"/>
    <cellStyle name="Normal 3 7" xfId="410" xr:uid="{00000000-0005-0000-0000-0000DE330000}"/>
    <cellStyle name="Normal 3 8" xfId="47395" xr:uid="{00000000-0005-0000-0000-0000DF330000}"/>
    <cellStyle name="Normal 3 9" xfId="47617" xr:uid="{00000000-0005-0000-0000-0000E0330000}"/>
    <cellStyle name="Normal 30" xfId="953" xr:uid="{00000000-0005-0000-0000-0000E1330000}"/>
    <cellStyle name="Normal 30 2" xfId="954" xr:uid="{00000000-0005-0000-0000-0000E2330000}"/>
    <cellStyle name="Normal 30 3" xfId="1432" xr:uid="{00000000-0005-0000-0000-0000E3330000}"/>
    <cellStyle name="Normal 30 3 10" xfId="6761" xr:uid="{00000000-0005-0000-0000-0000E4330000}"/>
    <cellStyle name="Normal 30 3 10 2" xfId="37089" xr:uid="{00000000-0005-0000-0000-0000E5330000}"/>
    <cellStyle name="Normal 30 3 10 3" xfId="21865" xr:uid="{00000000-0005-0000-0000-0000E6330000}"/>
    <cellStyle name="Normal 30 3 11" xfId="32080" xr:uid="{00000000-0005-0000-0000-0000E7330000}"/>
    <cellStyle name="Normal 30 3 12" xfId="16850" xr:uid="{00000000-0005-0000-0000-0000E8330000}"/>
    <cellStyle name="Normal 30 3 2" xfId="1725" xr:uid="{00000000-0005-0000-0000-0000E9330000}"/>
    <cellStyle name="Normal 30 3 2 10" xfId="32132" xr:uid="{00000000-0005-0000-0000-0000EA330000}"/>
    <cellStyle name="Normal 30 3 2 11" xfId="16904" xr:uid="{00000000-0005-0000-0000-0000EB330000}"/>
    <cellStyle name="Normal 30 3 2 2" xfId="1833" xr:uid="{00000000-0005-0000-0000-0000EC330000}"/>
    <cellStyle name="Normal 30 3 2 2 10" xfId="17008" xr:uid="{00000000-0005-0000-0000-0000ED330000}"/>
    <cellStyle name="Normal 30 3 2 2 2" xfId="2050" xr:uid="{00000000-0005-0000-0000-0000EE330000}"/>
    <cellStyle name="Normal 30 3 2 2 2 2" xfId="2471" xr:uid="{00000000-0005-0000-0000-0000EF330000}"/>
    <cellStyle name="Normal 30 3 2 2 2 2 2" xfId="3310" xr:uid="{00000000-0005-0000-0000-0000F0330000}"/>
    <cellStyle name="Normal 30 3 2 2 2 2 2 2" xfId="5000" xr:uid="{00000000-0005-0000-0000-0000F1330000}"/>
    <cellStyle name="Normal 30 3 2 2 2 2 2 2 2" xfId="15073" xr:uid="{00000000-0005-0000-0000-0000F2330000}"/>
    <cellStyle name="Normal 30 3 2 2 2 2 2 2 2 2" xfId="45395" xr:uid="{00000000-0005-0000-0000-0000F3330000}"/>
    <cellStyle name="Normal 30 3 2 2 2 2 2 2 2 3" xfId="30171" xr:uid="{00000000-0005-0000-0000-0000F4330000}"/>
    <cellStyle name="Normal 30 3 2 2 2 2 2 2 3" xfId="10053" xr:uid="{00000000-0005-0000-0000-0000F5330000}"/>
    <cellStyle name="Normal 30 3 2 2 2 2 2 2 3 2" xfId="40378" xr:uid="{00000000-0005-0000-0000-0000F6330000}"/>
    <cellStyle name="Normal 30 3 2 2 2 2 2 2 3 3" xfId="25154" xr:uid="{00000000-0005-0000-0000-0000F7330000}"/>
    <cellStyle name="Normal 30 3 2 2 2 2 2 2 4" xfId="35365" xr:uid="{00000000-0005-0000-0000-0000F8330000}"/>
    <cellStyle name="Normal 30 3 2 2 2 2 2 2 5" xfId="20141" xr:uid="{00000000-0005-0000-0000-0000F9330000}"/>
    <cellStyle name="Normal 30 3 2 2 2 2 2 3" xfId="6692" xr:uid="{00000000-0005-0000-0000-0000FA330000}"/>
    <cellStyle name="Normal 30 3 2 2 2 2 2 3 2" xfId="16744" xr:uid="{00000000-0005-0000-0000-0000FB330000}"/>
    <cellStyle name="Normal 30 3 2 2 2 2 2 3 2 2" xfId="47066" xr:uid="{00000000-0005-0000-0000-0000FC330000}"/>
    <cellStyle name="Normal 30 3 2 2 2 2 2 3 2 3" xfId="31842" xr:uid="{00000000-0005-0000-0000-0000FD330000}"/>
    <cellStyle name="Normal 30 3 2 2 2 2 2 3 3" xfId="11724" xr:uid="{00000000-0005-0000-0000-0000FE330000}"/>
    <cellStyle name="Normal 30 3 2 2 2 2 2 3 3 2" xfId="42049" xr:uid="{00000000-0005-0000-0000-0000FF330000}"/>
    <cellStyle name="Normal 30 3 2 2 2 2 2 3 3 3" xfId="26825" xr:uid="{00000000-0005-0000-0000-000000340000}"/>
    <cellStyle name="Normal 30 3 2 2 2 2 2 3 4" xfId="37036" xr:uid="{00000000-0005-0000-0000-000001340000}"/>
    <cellStyle name="Normal 30 3 2 2 2 2 2 3 5" xfId="21812" xr:uid="{00000000-0005-0000-0000-000002340000}"/>
    <cellStyle name="Normal 30 3 2 2 2 2 2 4" xfId="13402" xr:uid="{00000000-0005-0000-0000-000003340000}"/>
    <cellStyle name="Normal 30 3 2 2 2 2 2 4 2" xfId="43724" xr:uid="{00000000-0005-0000-0000-000004340000}"/>
    <cellStyle name="Normal 30 3 2 2 2 2 2 4 3" xfId="28500" xr:uid="{00000000-0005-0000-0000-000005340000}"/>
    <cellStyle name="Normal 30 3 2 2 2 2 2 5" xfId="8381" xr:uid="{00000000-0005-0000-0000-000006340000}"/>
    <cellStyle name="Normal 30 3 2 2 2 2 2 5 2" xfId="38707" xr:uid="{00000000-0005-0000-0000-000007340000}"/>
    <cellStyle name="Normal 30 3 2 2 2 2 2 5 3" xfId="23483" xr:uid="{00000000-0005-0000-0000-000008340000}"/>
    <cellStyle name="Normal 30 3 2 2 2 2 2 6" xfId="33695" xr:uid="{00000000-0005-0000-0000-000009340000}"/>
    <cellStyle name="Normal 30 3 2 2 2 2 2 7" xfId="18470" xr:uid="{00000000-0005-0000-0000-00000A340000}"/>
    <cellStyle name="Normal 30 3 2 2 2 2 3" xfId="4163" xr:uid="{00000000-0005-0000-0000-00000B340000}"/>
    <cellStyle name="Normal 30 3 2 2 2 2 3 2" xfId="14237" xr:uid="{00000000-0005-0000-0000-00000C340000}"/>
    <cellStyle name="Normal 30 3 2 2 2 2 3 2 2" xfId="44559" xr:uid="{00000000-0005-0000-0000-00000D340000}"/>
    <cellStyle name="Normal 30 3 2 2 2 2 3 2 3" xfId="29335" xr:uid="{00000000-0005-0000-0000-00000E340000}"/>
    <cellStyle name="Normal 30 3 2 2 2 2 3 3" xfId="9217" xr:uid="{00000000-0005-0000-0000-00000F340000}"/>
    <cellStyle name="Normal 30 3 2 2 2 2 3 3 2" xfId="39542" xr:uid="{00000000-0005-0000-0000-000010340000}"/>
    <cellStyle name="Normal 30 3 2 2 2 2 3 3 3" xfId="24318" xr:uid="{00000000-0005-0000-0000-000011340000}"/>
    <cellStyle name="Normal 30 3 2 2 2 2 3 4" xfId="34529" xr:uid="{00000000-0005-0000-0000-000012340000}"/>
    <cellStyle name="Normal 30 3 2 2 2 2 3 5" xfId="19305" xr:uid="{00000000-0005-0000-0000-000013340000}"/>
    <cellStyle name="Normal 30 3 2 2 2 2 4" xfId="5856" xr:uid="{00000000-0005-0000-0000-000014340000}"/>
    <cellStyle name="Normal 30 3 2 2 2 2 4 2" xfId="15908" xr:uid="{00000000-0005-0000-0000-000015340000}"/>
    <cellStyle name="Normal 30 3 2 2 2 2 4 2 2" xfId="46230" xr:uid="{00000000-0005-0000-0000-000016340000}"/>
    <cellStyle name="Normal 30 3 2 2 2 2 4 2 3" xfId="31006" xr:uid="{00000000-0005-0000-0000-000017340000}"/>
    <cellStyle name="Normal 30 3 2 2 2 2 4 3" xfId="10888" xr:uid="{00000000-0005-0000-0000-000018340000}"/>
    <cellStyle name="Normal 30 3 2 2 2 2 4 3 2" xfId="41213" xr:uid="{00000000-0005-0000-0000-000019340000}"/>
    <cellStyle name="Normal 30 3 2 2 2 2 4 3 3" xfId="25989" xr:uid="{00000000-0005-0000-0000-00001A340000}"/>
    <cellStyle name="Normal 30 3 2 2 2 2 4 4" xfId="36200" xr:uid="{00000000-0005-0000-0000-00001B340000}"/>
    <cellStyle name="Normal 30 3 2 2 2 2 4 5" xfId="20976" xr:uid="{00000000-0005-0000-0000-00001C340000}"/>
    <cellStyle name="Normal 30 3 2 2 2 2 5" xfId="12566" xr:uid="{00000000-0005-0000-0000-00001D340000}"/>
    <cellStyle name="Normal 30 3 2 2 2 2 5 2" xfId="42888" xr:uid="{00000000-0005-0000-0000-00001E340000}"/>
    <cellStyle name="Normal 30 3 2 2 2 2 5 3" xfId="27664" xr:uid="{00000000-0005-0000-0000-00001F340000}"/>
    <cellStyle name="Normal 30 3 2 2 2 2 6" xfId="7545" xr:uid="{00000000-0005-0000-0000-000020340000}"/>
    <cellStyle name="Normal 30 3 2 2 2 2 6 2" xfId="37871" xr:uid="{00000000-0005-0000-0000-000021340000}"/>
    <cellStyle name="Normal 30 3 2 2 2 2 6 3" xfId="22647" xr:uid="{00000000-0005-0000-0000-000022340000}"/>
    <cellStyle name="Normal 30 3 2 2 2 2 7" xfId="32859" xr:uid="{00000000-0005-0000-0000-000023340000}"/>
    <cellStyle name="Normal 30 3 2 2 2 2 8" xfId="17634" xr:uid="{00000000-0005-0000-0000-000024340000}"/>
    <cellStyle name="Normal 30 3 2 2 2 3" xfId="2892" xr:uid="{00000000-0005-0000-0000-000025340000}"/>
    <cellStyle name="Normal 30 3 2 2 2 3 2" xfId="4582" xr:uid="{00000000-0005-0000-0000-000026340000}"/>
    <cellStyle name="Normal 30 3 2 2 2 3 2 2" xfId="14655" xr:uid="{00000000-0005-0000-0000-000027340000}"/>
    <cellStyle name="Normal 30 3 2 2 2 3 2 2 2" xfId="44977" xr:uid="{00000000-0005-0000-0000-000028340000}"/>
    <cellStyle name="Normal 30 3 2 2 2 3 2 2 3" xfId="29753" xr:uid="{00000000-0005-0000-0000-000029340000}"/>
    <cellStyle name="Normal 30 3 2 2 2 3 2 3" xfId="9635" xr:uid="{00000000-0005-0000-0000-00002A340000}"/>
    <cellStyle name="Normal 30 3 2 2 2 3 2 3 2" xfId="39960" xr:uid="{00000000-0005-0000-0000-00002B340000}"/>
    <cellStyle name="Normal 30 3 2 2 2 3 2 3 3" xfId="24736" xr:uid="{00000000-0005-0000-0000-00002C340000}"/>
    <cellStyle name="Normal 30 3 2 2 2 3 2 4" xfId="34947" xr:uid="{00000000-0005-0000-0000-00002D340000}"/>
    <cellStyle name="Normal 30 3 2 2 2 3 2 5" xfId="19723" xr:uid="{00000000-0005-0000-0000-00002E340000}"/>
    <cellStyle name="Normal 30 3 2 2 2 3 3" xfId="6274" xr:uid="{00000000-0005-0000-0000-00002F340000}"/>
    <cellStyle name="Normal 30 3 2 2 2 3 3 2" xfId="16326" xr:uid="{00000000-0005-0000-0000-000030340000}"/>
    <cellStyle name="Normal 30 3 2 2 2 3 3 2 2" xfId="46648" xr:uid="{00000000-0005-0000-0000-000031340000}"/>
    <cellStyle name="Normal 30 3 2 2 2 3 3 2 3" xfId="31424" xr:uid="{00000000-0005-0000-0000-000032340000}"/>
    <cellStyle name="Normal 30 3 2 2 2 3 3 3" xfId="11306" xr:uid="{00000000-0005-0000-0000-000033340000}"/>
    <cellStyle name="Normal 30 3 2 2 2 3 3 3 2" xfId="41631" xr:uid="{00000000-0005-0000-0000-000034340000}"/>
    <cellStyle name="Normal 30 3 2 2 2 3 3 3 3" xfId="26407" xr:uid="{00000000-0005-0000-0000-000035340000}"/>
    <cellStyle name="Normal 30 3 2 2 2 3 3 4" xfId="36618" xr:uid="{00000000-0005-0000-0000-000036340000}"/>
    <cellStyle name="Normal 30 3 2 2 2 3 3 5" xfId="21394" xr:uid="{00000000-0005-0000-0000-000037340000}"/>
    <cellStyle name="Normal 30 3 2 2 2 3 4" xfId="12984" xr:uid="{00000000-0005-0000-0000-000038340000}"/>
    <cellStyle name="Normal 30 3 2 2 2 3 4 2" xfId="43306" xr:uid="{00000000-0005-0000-0000-000039340000}"/>
    <cellStyle name="Normal 30 3 2 2 2 3 4 3" xfId="28082" xr:uid="{00000000-0005-0000-0000-00003A340000}"/>
    <cellStyle name="Normal 30 3 2 2 2 3 5" xfId="7963" xr:uid="{00000000-0005-0000-0000-00003B340000}"/>
    <cellStyle name="Normal 30 3 2 2 2 3 5 2" xfId="38289" xr:uid="{00000000-0005-0000-0000-00003C340000}"/>
    <cellStyle name="Normal 30 3 2 2 2 3 5 3" xfId="23065" xr:uid="{00000000-0005-0000-0000-00003D340000}"/>
    <cellStyle name="Normal 30 3 2 2 2 3 6" xfId="33277" xr:uid="{00000000-0005-0000-0000-00003E340000}"/>
    <cellStyle name="Normal 30 3 2 2 2 3 7" xfId="18052" xr:uid="{00000000-0005-0000-0000-00003F340000}"/>
    <cellStyle name="Normal 30 3 2 2 2 4" xfId="3745" xr:uid="{00000000-0005-0000-0000-000040340000}"/>
    <cellStyle name="Normal 30 3 2 2 2 4 2" xfId="13819" xr:uid="{00000000-0005-0000-0000-000041340000}"/>
    <cellStyle name="Normal 30 3 2 2 2 4 2 2" xfId="44141" xr:uid="{00000000-0005-0000-0000-000042340000}"/>
    <cellStyle name="Normal 30 3 2 2 2 4 2 3" xfId="28917" xr:uid="{00000000-0005-0000-0000-000043340000}"/>
    <cellStyle name="Normal 30 3 2 2 2 4 3" xfId="8799" xr:uid="{00000000-0005-0000-0000-000044340000}"/>
    <cellStyle name="Normal 30 3 2 2 2 4 3 2" xfId="39124" xr:uid="{00000000-0005-0000-0000-000045340000}"/>
    <cellStyle name="Normal 30 3 2 2 2 4 3 3" xfId="23900" xr:uid="{00000000-0005-0000-0000-000046340000}"/>
    <cellStyle name="Normal 30 3 2 2 2 4 4" xfId="34111" xr:uid="{00000000-0005-0000-0000-000047340000}"/>
    <cellStyle name="Normal 30 3 2 2 2 4 5" xfId="18887" xr:uid="{00000000-0005-0000-0000-000048340000}"/>
    <cellStyle name="Normal 30 3 2 2 2 5" xfId="5438" xr:uid="{00000000-0005-0000-0000-000049340000}"/>
    <cellStyle name="Normal 30 3 2 2 2 5 2" xfId="15490" xr:uid="{00000000-0005-0000-0000-00004A340000}"/>
    <cellStyle name="Normal 30 3 2 2 2 5 2 2" xfId="45812" xr:uid="{00000000-0005-0000-0000-00004B340000}"/>
    <cellStyle name="Normal 30 3 2 2 2 5 2 3" xfId="30588" xr:uid="{00000000-0005-0000-0000-00004C340000}"/>
    <cellStyle name="Normal 30 3 2 2 2 5 3" xfId="10470" xr:uid="{00000000-0005-0000-0000-00004D340000}"/>
    <cellStyle name="Normal 30 3 2 2 2 5 3 2" xfId="40795" xr:uid="{00000000-0005-0000-0000-00004E340000}"/>
    <cellStyle name="Normal 30 3 2 2 2 5 3 3" xfId="25571" xr:uid="{00000000-0005-0000-0000-00004F340000}"/>
    <cellStyle name="Normal 30 3 2 2 2 5 4" xfId="35782" xr:uid="{00000000-0005-0000-0000-000050340000}"/>
    <cellStyle name="Normal 30 3 2 2 2 5 5" xfId="20558" xr:uid="{00000000-0005-0000-0000-000051340000}"/>
    <cellStyle name="Normal 30 3 2 2 2 6" xfId="12148" xr:uid="{00000000-0005-0000-0000-000052340000}"/>
    <cellStyle name="Normal 30 3 2 2 2 6 2" xfId="42470" xr:uid="{00000000-0005-0000-0000-000053340000}"/>
    <cellStyle name="Normal 30 3 2 2 2 6 3" xfId="27246" xr:uid="{00000000-0005-0000-0000-000054340000}"/>
    <cellStyle name="Normal 30 3 2 2 2 7" xfId="7127" xr:uid="{00000000-0005-0000-0000-000055340000}"/>
    <cellStyle name="Normal 30 3 2 2 2 7 2" xfId="37453" xr:uid="{00000000-0005-0000-0000-000056340000}"/>
    <cellStyle name="Normal 30 3 2 2 2 7 3" xfId="22229" xr:uid="{00000000-0005-0000-0000-000057340000}"/>
    <cellStyle name="Normal 30 3 2 2 2 8" xfId="32441" xr:uid="{00000000-0005-0000-0000-000058340000}"/>
    <cellStyle name="Normal 30 3 2 2 2 9" xfId="17216" xr:uid="{00000000-0005-0000-0000-000059340000}"/>
    <cellStyle name="Normal 30 3 2 2 3" xfId="2263" xr:uid="{00000000-0005-0000-0000-00005A340000}"/>
    <cellStyle name="Normal 30 3 2 2 3 2" xfId="3102" xr:uid="{00000000-0005-0000-0000-00005B340000}"/>
    <cellStyle name="Normal 30 3 2 2 3 2 2" xfId="4792" xr:uid="{00000000-0005-0000-0000-00005C340000}"/>
    <cellStyle name="Normal 30 3 2 2 3 2 2 2" xfId="14865" xr:uid="{00000000-0005-0000-0000-00005D340000}"/>
    <cellStyle name="Normal 30 3 2 2 3 2 2 2 2" xfId="45187" xr:uid="{00000000-0005-0000-0000-00005E340000}"/>
    <cellStyle name="Normal 30 3 2 2 3 2 2 2 3" xfId="29963" xr:uid="{00000000-0005-0000-0000-00005F340000}"/>
    <cellStyle name="Normal 30 3 2 2 3 2 2 3" xfId="9845" xr:uid="{00000000-0005-0000-0000-000060340000}"/>
    <cellStyle name="Normal 30 3 2 2 3 2 2 3 2" xfId="40170" xr:uid="{00000000-0005-0000-0000-000061340000}"/>
    <cellStyle name="Normal 30 3 2 2 3 2 2 3 3" xfId="24946" xr:uid="{00000000-0005-0000-0000-000062340000}"/>
    <cellStyle name="Normal 30 3 2 2 3 2 2 4" xfId="35157" xr:uid="{00000000-0005-0000-0000-000063340000}"/>
    <cellStyle name="Normal 30 3 2 2 3 2 2 5" xfId="19933" xr:uid="{00000000-0005-0000-0000-000064340000}"/>
    <cellStyle name="Normal 30 3 2 2 3 2 3" xfId="6484" xr:uid="{00000000-0005-0000-0000-000065340000}"/>
    <cellStyle name="Normal 30 3 2 2 3 2 3 2" xfId="16536" xr:uid="{00000000-0005-0000-0000-000066340000}"/>
    <cellStyle name="Normal 30 3 2 2 3 2 3 2 2" xfId="46858" xr:uid="{00000000-0005-0000-0000-000067340000}"/>
    <cellStyle name="Normal 30 3 2 2 3 2 3 2 3" xfId="31634" xr:uid="{00000000-0005-0000-0000-000068340000}"/>
    <cellStyle name="Normal 30 3 2 2 3 2 3 3" xfId="11516" xr:uid="{00000000-0005-0000-0000-000069340000}"/>
    <cellStyle name="Normal 30 3 2 2 3 2 3 3 2" xfId="41841" xr:uid="{00000000-0005-0000-0000-00006A340000}"/>
    <cellStyle name="Normal 30 3 2 2 3 2 3 3 3" xfId="26617" xr:uid="{00000000-0005-0000-0000-00006B340000}"/>
    <cellStyle name="Normal 30 3 2 2 3 2 3 4" xfId="36828" xr:uid="{00000000-0005-0000-0000-00006C340000}"/>
    <cellStyle name="Normal 30 3 2 2 3 2 3 5" xfId="21604" xr:uid="{00000000-0005-0000-0000-00006D340000}"/>
    <cellStyle name="Normal 30 3 2 2 3 2 4" xfId="13194" xr:uid="{00000000-0005-0000-0000-00006E340000}"/>
    <cellStyle name="Normal 30 3 2 2 3 2 4 2" xfId="43516" xr:uid="{00000000-0005-0000-0000-00006F340000}"/>
    <cellStyle name="Normal 30 3 2 2 3 2 4 3" xfId="28292" xr:uid="{00000000-0005-0000-0000-000070340000}"/>
    <cellStyle name="Normal 30 3 2 2 3 2 5" xfId="8173" xr:uid="{00000000-0005-0000-0000-000071340000}"/>
    <cellStyle name="Normal 30 3 2 2 3 2 5 2" xfId="38499" xr:uid="{00000000-0005-0000-0000-000072340000}"/>
    <cellStyle name="Normal 30 3 2 2 3 2 5 3" xfId="23275" xr:uid="{00000000-0005-0000-0000-000073340000}"/>
    <cellStyle name="Normal 30 3 2 2 3 2 6" xfId="33487" xr:uid="{00000000-0005-0000-0000-000074340000}"/>
    <cellStyle name="Normal 30 3 2 2 3 2 7" xfId="18262" xr:uid="{00000000-0005-0000-0000-000075340000}"/>
    <cellStyle name="Normal 30 3 2 2 3 3" xfId="3955" xr:uid="{00000000-0005-0000-0000-000076340000}"/>
    <cellStyle name="Normal 30 3 2 2 3 3 2" xfId="14029" xr:uid="{00000000-0005-0000-0000-000077340000}"/>
    <cellStyle name="Normal 30 3 2 2 3 3 2 2" xfId="44351" xr:uid="{00000000-0005-0000-0000-000078340000}"/>
    <cellStyle name="Normal 30 3 2 2 3 3 2 3" xfId="29127" xr:uid="{00000000-0005-0000-0000-000079340000}"/>
    <cellStyle name="Normal 30 3 2 2 3 3 3" xfId="9009" xr:uid="{00000000-0005-0000-0000-00007A340000}"/>
    <cellStyle name="Normal 30 3 2 2 3 3 3 2" xfId="39334" xr:uid="{00000000-0005-0000-0000-00007B340000}"/>
    <cellStyle name="Normal 30 3 2 2 3 3 3 3" xfId="24110" xr:uid="{00000000-0005-0000-0000-00007C340000}"/>
    <cellStyle name="Normal 30 3 2 2 3 3 4" xfId="34321" xr:uid="{00000000-0005-0000-0000-00007D340000}"/>
    <cellStyle name="Normal 30 3 2 2 3 3 5" xfId="19097" xr:uid="{00000000-0005-0000-0000-00007E340000}"/>
    <cellStyle name="Normal 30 3 2 2 3 4" xfId="5648" xr:uid="{00000000-0005-0000-0000-00007F340000}"/>
    <cellStyle name="Normal 30 3 2 2 3 4 2" xfId="15700" xr:uid="{00000000-0005-0000-0000-000080340000}"/>
    <cellStyle name="Normal 30 3 2 2 3 4 2 2" xfId="46022" xr:uid="{00000000-0005-0000-0000-000081340000}"/>
    <cellStyle name="Normal 30 3 2 2 3 4 2 3" xfId="30798" xr:uid="{00000000-0005-0000-0000-000082340000}"/>
    <cellStyle name="Normal 30 3 2 2 3 4 3" xfId="10680" xr:uid="{00000000-0005-0000-0000-000083340000}"/>
    <cellStyle name="Normal 30 3 2 2 3 4 3 2" xfId="41005" xr:uid="{00000000-0005-0000-0000-000084340000}"/>
    <cellStyle name="Normal 30 3 2 2 3 4 3 3" xfId="25781" xr:uid="{00000000-0005-0000-0000-000085340000}"/>
    <cellStyle name="Normal 30 3 2 2 3 4 4" xfId="35992" xr:uid="{00000000-0005-0000-0000-000086340000}"/>
    <cellStyle name="Normal 30 3 2 2 3 4 5" xfId="20768" xr:uid="{00000000-0005-0000-0000-000087340000}"/>
    <cellStyle name="Normal 30 3 2 2 3 5" xfId="12358" xr:uid="{00000000-0005-0000-0000-000088340000}"/>
    <cellStyle name="Normal 30 3 2 2 3 5 2" xfId="42680" xr:uid="{00000000-0005-0000-0000-000089340000}"/>
    <cellStyle name="Normal 30 3 2 2 3 5 3" xfId="27456" xr:uid="{00000000-0005-0000-0000-00008A340000}"/>
    <cellStyle name="Normal 30 3 2 2 3 6" xfId="7337" xr:uid="{00000000-0005-0000-0000-00008B340000}"/>
    <cellStyle name="Normal 30 3 2 2 3 6 2" xfId="37663" xr:uid="{00000000-0005-0000-0000-00008C340000}"/>
    <cellStyle name="Normal 30 3 2 2 3 6 3" xfId="22439" xr:uid="{00000000-0005-0000-0000-00008D340000}"/>
    <cellStyle name="Normal 30 3 2 2 3 7" xfId="32651" xr:uid="{00000000-0005-0000-0000-00008E340000}"/>
    <cellStyle name="Normal 30 3 2 2 3 8" xfId="17426" xr:uid="{00000000-0005-0000-0000-00008F340000}"/>
    <cellStyle name="Normal 30 3 2 2 4" xfId="2684" xr:uid="{00000000-0005-0000-0000-000090340000}"/>
    <cellStyle name="Normal 30 3 2 2 4 2" xfId="4374" xr:uid="{00000000-0005-0000-0000-000091340000}"/>
    <cellStyle name="Normal 30 3 2 2 4 2 2" xfId="14447" xr:uid="{00000000-0005-0000-0000-000092340000}"/>
    <cellStyle name="Normal 30 3 2 2 4 2 2 2" xfId="44769" xr:uid="{00000000-0005-0000-0000-000093340000}"/>
    <cellStyle name="Normal 30 3 2 2 4 2 2 3" xfId="29545" xr:uid="{00000000-0005-0000-0000-000094340000}"/>
    <cellStyle name="Normal 30 3 2 2 4 2 3" xfId="9427" xr:uid="{00000000-0005-0000-0000-000095340000}"/>
    <cellStyle name="Normal 30 3 2 2 4 2 3 2" xfId="39752" xr:uid="{00000000-0005-0000-0000-000096340000}"/>
    <cellStyle name="Normal 30 3 2 2 4 2 3 3" xfId="24528" xr:uid="{00000000-0005-0000-0000-000097340000}"/>
    <cellStyle name="Normal 30 3 2 2 4 2 4" xfId="34739" xr:uid="{00000000-0005-0000-0000-000098340000}"/>
    <cellStyle name="Normal 30 3 2 2 4 2 5" xfId="19515" xr:uid="{00000000-0005-0000-0000-000099340000}"/>
    <cellStyle name="Normal 30 3 2 2 4 3" xfId="6066" xr:uid="{00000000-0005-0000-0000-00009A340000}"/>
    <cellStyle name="Normal 30 3 2 2 4 3 2" xfId="16118" xr:uid="{00000000-0005-0000-0000-00009B340000}"/>
    <cellStyle name="Normal 30 3 2 2 4 3 2 2" xfId="46440" xr:uid="{00000000-0005-0000-0000-00009C340000}"/>
    <cellStyle name="Normal 30 3 2 2 4 3 2 3" xfId="31216" xr:uid="{00000000-0005-0000-0000-00009D340000}"/>
    <cellStyle name="Normal 30 3 2 2 4 3 3" xfId="11098" xr:uid="{00000000-0005-0000-0000-00009E340000}"/>
    <cellStyle name="Normal 30 3 2 2 4 3 3 2" xfId="41423" xr:uid="{00000000-0005-0000-0000-00009F340000}"/>
    <cellStyle name="Normal 30 3 2 2 4 3 3 3" xfId="26199" xr:uid="{00000000-0005-0000-0000-0000A0340000}"/>
    <cellStyle name="Normal 30 3 2 2 4 3 4" xfId="36410" xr:uid="{00000000-0005-0000-0000-0000A1340000}"/>
    <cellStyle name="Normal 30 3 2 2 4 3 5" xfId="21186" xr:uid="{00000000-0005-0000-0000-0000A2340000}"/>
    <cellStyle name="Normal 30 3 2 2 4 4" xfId="12776" xr:uid="{00000000-0005-0000-0000-0000A3340000}"/>
    <cellStyle name="Normal 30 3 2 2 4 4 2" xfId="43098" xr:uid="{00000000-0005-0000-0000-0000A4340000}"/>
    <cellStyle name="Normal 30 3 2 2 4 4 3" xfId="27874" xr:uid="{00000000-0005-0000-0000-0000A5340000}"/>
    <cellStyle name="Normal 30 3 2 2 4 5" xfId="7755" xr:uid="{00000000-0005-0000-0000-0000A6340000}"/>
    <cellStyle name="Normal 30 3 2 2 4 5 2" xfId="38081" xr:uid="{00000000-0005-0000-0000-0000A7340000}"/>
    <cellStyle name="Normal 30 3 2 2 4 5 3" xfId="22857" xr:uid="{00000000-0005-0000-0000-0000A8340000}"/>
    <cellStyle name="Normal 30 3 2 2 4 6" xfId="33069" xr:uid="{00000000-0005-0000-0000-0000A9340000}"/>
    <cellStyle name="Normal 30 3 2 2 4 7" xfId="17844" xr:uid="{00000000-0005-0000-0000-0000AA340000}"/>
    <cellStyle name="Normal 30 3 2 2 5" xfId="3537" xr:uid="{00000000-0005-0000-0000-0000AB340000}"/>
    <cellStyle name="Normal 30 3 2 2 5 2" xfId="13611" xr:uid="{00000000-0005-0000-0000-0000AC340000}"/>
    <cellStyle name="Normal 30 3 2 2 5 2 2" xfId="43933" xr:uid="{00000000-0005-0000-0000-0000AD340000}"/>
    <cellStyle name="Normal 30 3 2 2 5 2 3" xfId="28709" xr:uid="{00000000-0005-0000-0000-0000AE340000}"/>
    <cellStyle name="Normal 30 3 2 2 5 3" xfId="8591" xr:uid="{00000000-0005-0000-0000-0000AF340000}"/>
    <cellStyle name="Normal 30 3 2 2 5 3 2" xfId="38916" xr:uid="{00000000-0005-0000-0000-0000B0340000}"/>
    <cellStyle name="Normal 30 3 2 2 5 3 3" xfId="23692" xr:uid="{00000000-0005-0000-0000-0000B1340000}"/>
    <cellStyle name="Normal 30 3 2 2 5 4" xfId="33903" xr:uid="{00000000-0005-0000-0000-0000B2340000}"/>
    <cellStyle name="Normal 30 3 2 2 5 5" xfId="18679" xr:uid="{00000000-0005-0000-0000-0000B3340000}"/>
    <cellStyle name="Normal 30 3 2 2 6" xfId="5230" xr:uid="{00000000-0005-0000-0000-0000B4340000}"/>
    <cellStyle name="Normal 30 3 2 2 6 2" xfId="15282" xr:uid="{00000000-0005-0000-0000-0000B5340000}"/>
    <cellStyle name="Normal 30 3 2 2 6 2 2" xfId="45604" xr:uid="{00000000-0005-0000-0000-0000B6340000}"/>
    <cellStyle name="Normal 30 3 2 2 6 2 3" xfId="30380" xr:uid="{00000000-0005-0000-0000-0000B7340000}"/>
    <cellStyle name="Normal 30 3 2 2 6 3" xfId="10262" xr:uid="{00000000-0005-0000-0000-0000B8340000}"/>
    <cellStyle name="Normal 30 3 2 2 6 3 2" xfId="40587" xr:uid="{00000000-0005-0000-0000-0000B9340000}"/>
    <cellStyle name="Normal 30 3 2 2 6 3 3" xfId="25363" xr:uid="{00000000-0005-0000-0000-0000BA340000}"/>
    <cellStyle name="Normal 30 3 2 2 6 4" xfId="35574" xr:uid="{00000000-0005-0000-0000-0000BB340000}"/>
    <cellStyle name="Normal 30 3 2 2 6 5" xfId="20350" xr:uid="{00000000-0005-0000-0000-0000BC340000}"/>
    <cellStyle name="Normal 30 3 2 2 7" xfId="11940" xr:uid="{00000000-0005-0000-0000-0000BD340000}"/>
    <cellStyle name="Normal 30 3 2 2 7 2" xfId="42262" xr:uid="{00000000-0005-0000-0000-0000BE340000}"/>
    <cellStyle name="Normal 30 3 2 2 7 3" xfId="27038" xr:uid="{00000000-0005-0000-0000-0000BF340000}"/>
    <cellStyle name="Normal 30 3 2 2 8" xfId="6919" xr:uid="{00000000-0005-0000-0000-0000C0340000}"/>
    <cellStyle name="Normal 30 3 2 2 8 2" xfId="37245" xr:uid="{00000000-0005-0000-0000-0000C1340000}"/>
    <cellStyle name="Normal 30 3 2 2 8 3" xfId="22021" xr:uid="{00000000-0005-0000-0000-0000C2340000}"/>
    <cellStyle name="Normal 30 3 2 2 9" xfId="32233" xr:uid="{00000000-0005-0000-0000-0000C3340000}"/>
    <cellStyle name="Normal 30 3 2 3" xfId="1946" xr:uid="{00000000-0005-0000-0000-0000C4340000}"/>
    <cellStyle name="Normal 30 3 2 3 2" xfId="2367" xr:uid="{00000000-0005-0000-0000-0000C5340000}"/>
    <cellStyle name="Normal 30 3 2 3 2 2" xfId="3206" xr:uid="{00000000-0005-0000-0000-0000C6340000}"/>
    <cellStyle name="Normal 30 3 2 3 2 2 2" xfId="4896" xr:uid="{00000000-0005-0000-0000-0000C7340000}"/>
    <cellStyle name="Normal 30 3 2 3 2 2 2 2" xfId="14969" xr:uid="{00000000-0005-0000-0000-0000C8340000}"/>
    <cellStyle name="Normal 30 3 2 3 2 2 2 2 2" xfId="45291" xr:uid="{00000000-0005-0000-0000-0000C9340000}"/>
    <cellStyle name="Normal 30 3 2 3 2 2 2 2 3" xfId="30067" xr:uid="{00000000-0005-0000-0000-0000CA340000}"/>
    <cellStyle name="Normal 30 3 2 3 2 2 2 3" xfId="9949" xr:uid="{00000000-0005-0000-0000-0000CB340000}"/>
    <cellStyle name="Normal 30 3 2 3 2 2 2 3 2" xfId="40274" xr:uid="{00000000-0005-0000-0000-0000CC340000}"/>
    <cellStyle name="Normal 30 3 2 3 2 2 2 3 3" xfId="25050" xr:uid="{00000000-0005-0000-0000-0000CD340000}"/>
    <cellStyle name="Normal 30 3 2 3 2 2 2 4" xfId="35261" xr:uid="{00000000-0005-0000-0000-0000CE340000}"/>
    <cellStyle name="Normal 30 3 2 3 2 2 2 5" xfId="20037" xr:uid="{00000000-0005-0000-0000-0000CF340000}"/>
    <cellStyle name="Normal 30 3 2 3 2 2 3" xfId="6588" xr:uid="{00000000-0005-0000-0000-0000D0340000}"/>
    <cellStyle name="Normal 30 3 2 3 2 2 3 2" xfId="16640" xr:uid="{00000000-0005-0000-0000-0000D1340000}"/>
    <cellStyle name="Normal 30 3 2 3 2 2 3 2 2" xfId="46962" xr:uid="{00000000-0005-0000-0000-0000D2340000}"/>
    <cellStyle name="Normal 30 3 2 3 2 2 3 2 3" xfId="31738" xr:uid="{00000000-0005-0000-0000-0000D3340000}"/>
    <cellStyle name="Normal 30 3 2 3 2 2 3 3" xfId="11620" xr:uid="{00000000-0005-0000-0000-0000D4340000}"/>
    <cellStyle name="Normal 30 3 2 3 2 2 3 3 2" xfId="41945" xr:uid="{00000000-0005-0000-0000-0000D5340000}"/>
    <cellStyle name="Normal 30 3 2 3 2 2 3 3 3" xfId="26721" xr:uid="{00000000-0005-0000-0000-0000D6340000}"/>
    <cellStyle name="Normal 30 3 2 3 2 2 3 4" xfId="36932" xr:uid="{00000000-0005-0000-0000-0000D7340000}"/>
    <cellStyle name="Normal 30 3 2 3 2 2 3 5" xfId="21708" xr:uid="{00000000-0005-0000-0000-0000D8340000}"/>
    <cellStyle name="Normal 30 3 2 3 2 2 4" xfId="13298" xr:uid="{00000000-0005-0000-0000-0000D9340000}"/>
    <cellStyle name="Normal 30 3 2 3 2 2 4 2" xfId="43620" xr:uid="{00000000-0005-0000-0000-0000DA340000}"/>
    <cellStyle name="Normal 30 3 2 3 2 2 4 3" xfId="28396" xr:uid="{00000000-0005-0000-0000-0000DB340000}"/>
    <cellStyle name="Normal 30 3 2 3 2 2 5" xfId="8277" xr:uid="{00000000-0005-0000-0000-0000DC340000}"/>
    <cellStyle name="Normal 30 3 2 3 2 2 5 2" xfId="38603" xr:uid="{00000000-0005-0000-0000-0000DD340000}"/>
    <cellStyle name="Normal 30 3 2 3 2 2 5 3" xfId="23379" xr:uid="{00000000-0005-0000-0000-0000DE340000}"/>
    <cellStyle name="Normal 30 3 2 3 2 2 6" xfId="33591" xr:uid="{00000000-0005-0000-0000-0000DF340000}"/>
    <cellStyle name="Normal 30 3 2 3 2 2 7" xfId="18366" xr:uid="{00000000-0005-0000-0000-0000E0340000}"/>
    <cellStyle name="Normal 30 3 2 3 2 3" xfId="4059" xr:uid="{00000000-0005-0000-0000-0000E1340000}"/>
    <cellStyle name="Normal 30 3 2 3 2 3 2" xfId="14133" xr:uid="{00000000-0005-0000-0000-0000E2340000}"/>
    <cellStyle name="Normal 30 3 2 3 2 3 2 2" xfId="44455" xr:uid="{00000000-0005-0000-0000-0000E3340000}"/>
    <cellStyle name="Normal 30 3 2 3 2 3 2 3" xfId="29231" xr:uid="{00000000-0005-0000-0000-0000E4340000}"/>
    <cellStyle name="Normal 30 3 2 3 2 3 3" xfId="9113" xr:uid="{00000000-0005-0000-0000-0000E5340000}"/>
    <cellStyle name="Normal 30 3 2 3 2 3 3 2" xfId="39438" xr:uid="{00000000-0005-0000-0000-0000E6340000}"/>
    <cellStyle name="Normal 30 3 2 3 2 3 3 3" xfId="24214" xr:uid="{00000000-0005-0000-0000-0000E7340000}"/>
    <cellStyle name="Normal 30 3 2 3 2 3 4" xfId="34425" xr:uid="{00000000-0005-0000-0000-0000E8340000}"/>
    <cellStyle name="Normal 30 3 2 3 2 3 5" xfId="19201" xr:uid="{00000000-0005-0000-0000-0000E9340000}"/>
    <cellStyle name="Normal 30 3 2 3 2 4" xfId="5752" xr:uid="{00000000-0005-0000-0000-0000EA340000}"/>
    <cellStyle name="Normal 30 3 2 3 2 4 2" xfId="15804" xr:uid="{00000000-0005-0000-0000-0000EB340000}"/>
    <cellStyle name="Normal 30 3 2 3 2 4 2 2" xfId="46126" xr:uid="{00000000-0005-0000-0000-0000EC340000}"/>
    <cellStyle name="Normal 30 3 2 3 2 4 2 3" xfId="30902" xr:uid="{00000000-0005-0000-0000-0000ED340000}"/>
    <cellStyle name="Normal 30 3 2 3 2 4 3" xfId="10784" xr:uid="{00000000-0005-0000-0000-0000EE340000}"/>
    <cellStyle name="Normal 30 3 2 3 2 4 3 2" xfId="41109" xr:uid="{00000000-0005-0000-0000-0000EF340000}"/>
    <cellStyle name="Normal 30 3 2 3 2 4 3 3" xfId="25885" xr:uid="{00000000-0005-0000-0000-0000F0340000}"/>
    <cellStyle name="Normal 30 3 2 3 2 4 4" xfId="36096" xr:uid="{00000000-0005-0000-0000-0000F1340000}"/>
    <cellStyle name="Normal 30 3 2 3 2 4 5" xfId="20872" xr:uid="{00000000-0005-0000-0000-0000F2340000}"/>
    <cellStyle name="Normal 30 3 2 3 2 5" xfId="12462" xr:uid="{00000000-0005-0000-0000-0000F3340000}"/>
    <cellStyle name="Normal 30 3 2 3 2 5 2" xfId="42784" xr:uid="{00000000-0005-0000-0000-0000F4340000}"/>
    <cellStyle name="Normal 30 3 2 3 2 5 3" xfId="27560" xr:uid="{00000000-0005-0000-0000-0000F5340000}"/>
    <cellStyle name="Normal 30 3 2 3 2 6" xfId="7441" xr:uid="{00000000-0005-0000-0000-0000F6340000}"/>
    <cellStyle name="Normal 30 3 2 3 2 6 2" xfId="37767" xr:uid="{00000000-0005-0000-0000-0000F7340000}"/>
    <cellStyle name="Normal 30 3 2 3 2 6 3" xfId="22543" xr:uid="{00000000-0005-0000-0000-0000F8340000}"/>
    <cellStyle name="Normal 30 3 2 3 2 7" xfId="32755" xr:uid="{00000000-0005-0000-0000-0000F9340000}"/>
    <cellStyle name="Normal 30 3 2 3 2 8" xfId="17530" xr:uid="{00000000-0005-0000-0000-0000FA340000}"/>
    <cellStyle name="Normal 30 3 2 3 3" xfId="2788" xr:uid="{00000000-0005-0000-0000-0000FB340000}"/>
    <cellStyle name="Normal 30 3 2 3 3 2" xfId="4478" xr:uid="{00000000-0005-0000-0000-0000FC340000}"/>
    <cellStyle name="Normal 30 3 2 3 3 2 2" xfId="14551" xr:uid="{00000000-0005-0000-0000-0000FD340000}"/>
    <cellStyle name="Normal 30 3 2 3 3 2 2 2" xfId="44873" xr:uid="{00000000-0005-0000-0000-0000FE340000}"/>
    <cellStyle name="Normal 30 3 2 3 3 2 2 3" xfId="29649" xr:uid="{00000000-0005-0000-0000-0000FF340000}"/>
    <cellStyle name="Normal 30 3 2 3 3 2 3" xfId="9531" xr:uid="{00000000-0005-0000-0000-000000350000}"/>
    <cellStyle name="Normal 30 3 2 3 3 2 3 2" xfId="39856" xr:uid="{00000000-0005-0000-0000-000001350000}"/>
    <cellStyle name="Normal 30 3 2 3 3 2 3 3" xfId="24632" xr:uid="{00000000-0005-0000-0000-000002350000}"/>
    <cellStyle name="Normal 30 3 2 3 3 2 4" xfId="34843" xr:uid="{00000000-0005-0000-0000-000003350000}"/>
    <cellStyle name="Normal 30 3 2 3 3 2 5" xfId="19619" xr:uid="{00000000-0005-0000-0000-000004350000}"/>
    <cellStyle name="Normal 30 3 2 3 3 3" xfId="6170" xr:uid="{00000000-0005-0000-0000-000005350000}"/>
    <cellStyle name="Normal 30 3 2 3 3 3 2" xfId="16222" xr:uid="{00000000-0005-0000-0000-000006350000}"/>
    <cellStyle name="Normal 30 3 2 3 3 3 2 2" xfId="46544" xr:uid="{00000000-0005-0000-0000-000007350000}"/>
    <cellStyle name="Normal 30 3 2 3 3 3 2 3" xfId="31320" xr:uid="{00000000-0005-0000-0000-000008350000}"/>
    <cellStyle name="Normal 30 3 2 3 3 3 3" xfId="11202" xr:uid="{00000000-0005-0000-0000-000009350000}"/>
    <cellStyle name="Normal 30 3 2 3 3 3 3 2" xfId="41527" xr:uid="{00000000-0005-0000-0000-00000A350000}"/>
    <cellStyle name="Normal 30 3 2 3 3 3 3 3" xfId="26303" xr:uid="{00000000-0005-0000-0000-00000B350000}"/>
    <cellStyle name="Normal 30 3 2 3 3 3 4" xfId="36514" xr:uid="{00000000-0005-0000-0000-00000C350000}"/>
    <cellStyle name="Normal 30 3 2 3 3 3 5" xfId="21290" xr:uid="{00000000-0005-0000-0000-00000D350000}"/>
    <cellStyle name="Normal 30 3 2 3 3 4" xfId="12880" xr:uid="{00000000-0005-0000-0000-00000E350000}"/>
    <cellStyle name="Normal 30 3 2 3 3 4 2" xfId="43202" xr:uid="{00000000-0005-0000-0000-00000F350000}"/>
    <cellStyle name="Normal 30 3 2 3 3 4 3" xfId="27978" xr:uid="{00000000-0005-0000-0000-000010350000}"/>
    <cellStyle name="Normal 30 3 2 3 3 5" xfId="7859" xr:uid="{00000000-0005-0000-0000-000011350000}"/>
    <cellStyle name="Normal 30 3 2 3 3 5 2" xfId="38185" xr:uid="{00000000-0005-0000-0000-000012350000}"/>
    <cellStyle name="Normal 30 3 2 3 3 5 3" xfId="22961" xr:uid="{00000000-0005-0000-0000-000013350000}"/>
    <cellStyle name="Normal 30 3 2 3 3 6" xfId="33173" xr:uid="{00000000-0005-0000-0000-000014350000}"/>
    <cellStyle name="Normal 30 3 2 3 3 7" xfId="17948" xr:uid="{00000000-0005-0000-0000-000015350000}"/>
    <cellStyle name="Normal 30 3 2 3 4" xfId="3641" xr:uid="{00000000-0005-0000-0000-000016350000}"/>
    <cellStyle name="Normal 30 3 2 3 4 2" xfId="13715" xr:uid="{00000000-0005-0000-0000-000017350000}"/>
    <cellStyle name="Normal 30 3 2 3 4 2 2" xfId="44037" xr:uid="{00000000-0005-0000-0000-000018350000}"/>
    <cellStyle name="Normal 30 3 2 3 4 2 3" xfId="28813" xr:uid="{00000000-0005-0000-0000-000019350000}"/>
    <cellStyle name="Normal 30 3 2 3 4 3" xfId="8695" xr:uid="{00000000-0005-0000-0000-00001A350000}"/>
    <cellStyle name="Normal 30 3 2 3 4 3 2" xfId="39020" xr:uid="{00000000-0005-0000-0000-00001B350000}"/>
    <cellStyle name="Normal 30 3 2 3 4 3 3" xfId="23796" xr:uid="{00000000-0005-0000-0000-00001C350000}"/>
    <cellStyle name="Normal 30 3 2 3 4 4" xfId="34007" xr:uid="{00000000-0005-0000-0000-00001D350000}"/>
    <cellStyle name="Normal 30 3 2 3 4 5" xfId="18783" xr:uid="{00000000-0005-0000-0000-00001E350000}"/>
    <cellStyle name="Normal 30 3 2 3 5" xfId="5334" xr:uid="{00000000-0005-0000-0000-00001F350000}"/>
    <cellStyle name="Normal 30 3 2 3 5 2" xfId="15386" xr:uid="{00000000-0005-0000-0000-000020350000}"/>
    <cellStyle name="Normal 30 3 2 3 5 2 2" xfId="45708" xr:uid="{00000000-0005-0000-0000-000021350000}"/>
    <cellStyle name="Normal 30 3 2 3 5 2 3" xfId="30484" xr:uid="{00000000-0005-0000-0000-000022350000}"/>
    <cellStyle name="Normal 30 3 2 3 5 3" xfId="10366" xr:uid="{00000000-0005-0000-0000-000023350000}"/>
    <cellStyle name="Normal 30 3 2 3 5 3 2" xfId="40691" xr:uid="{00000000-0005-0000-0000-000024350000}"/>
    <cellStyle name="Normal 30 3 2 3 5 3 3" xfId="25467" xr:uid="{00000000-0005-0000-0000-000025350000}"/>
    <cellStyle name="Normal 30 3 2 3 5 4" xfId="35678" xr:uid="{00000000-0005-0000-0000-000026350000}"/>
    <cellStyle name="Normal 30 3 2 3 5 5" xfId="20454" xr:uid="{00000000-0005-0000-0000-000027350000}"/>
    <cellStyle name="Normal 30 3 2 3 6" xfId="12044" xr:uid="{00000000-0005-0000-0000-000028350000}"/>
    <cellStyle name="Normal 30 3 2 3 6 2" xfId="42366" xr:uid="{00000000-0005-0000-0000-000029350000}"/>
    <cellStyle name="Normal 30 3 2 3 6 3" xfId="27142" xr:uid="{00000000-0005-0000-0000-00002A350000}"/>
    <cellStyle name="Normal 30 3 2 3 7" xfId="7023" xr:uid="{00000000-0005-0000-0000-00002B350000}"/>
    <cellStyle name="Normal 30 3 2 3 7 2" xfId="37349" xr:uid="{00000000-0005-0000-0000-00002C350000}"/>
    <cellStyle name="Normal 30 3 2 3 7 3" xfId="22125" xr:uid="{00000000-0005-0000-0000-00002D350000}"/>
    <cellStyle name="Normal 30 3 2 3 8" xfId="32337" xr:uid="{00000000-0005-0000-0000-00002E350000}"/>
    <cellStyle name="Normal 30 3 2 3 9" xfId="17112" xr:uid="{00000000-0005-0000-0000-00002F350000}"/>
    <cellStyle name="Normal 30 3 2 4" xfId="2159" xr:uid="{00000000-0005-0000-0000-000030350000}"/>
    <cellStyle name="Normal 30 3 2 4 2" xfId="2998" xr:uid="{00000000-0005-0000-0000-000031350000}"/>
    <cellStyle name="Normal 30 3 2 4 2 2" xfId="4688" xr:uid="{00000000-0005-0000-0000-000032350000}"/>
    <cellStyle name="Normal 30 3 2 4 2 2 2" xfId="14761" xr:uid="{00000000-0005-0000-0000-000033350000}"/>
    <cellStyle name="Normal 30 3 2 4 2 2 2 2" xfId="45083" xr:uid="{00000000-0005-0000-0000-000034350000}"/>
    <cellStyle name="Normal 30 3 2 4 2 2 2 3" xfId="29859" xr:uid="{00000000-0005-0000-0000-000035350000}"/>
    <cellStyle name="Normal 30 3 2 4 2 2 3" xfId="9741" xr:uid="{00000000-0005-0000-0000-000036350000}"/>
    <cellStyle name="Normal 30 3 2 4 2 2 3 2" xfId="40066" xr:uid="{00000000-0005-0000-0000-000037350000}"/>
    <cellStyle name="Normal 30 3 2 4 2 2 3 3" xfId="24842" xr:uid="{00000000-0005-0000-0000-000038350000}"/>
    <cellStyle name="Normal 30 3 2 4 2 2 4" xfId="35053" xr:uid="{00000000-0005-0000-0000-000039350000}"/>
    <cellStyle name="Normal 30 3 2 4 2 2 5" xfId="19829" xr:uid="{00000000-0005-0000-0000-00003A350000}"/>
    <cellStyle name="Normal 30 3 2 4 2 3" xfId="6380" xr:uid="{00000000-0005-0000-0000-00003B350000}"/>
    <cellStyle name="Normal 30 3 2 4 2 3 2" xfId="16432" xr:uid="{00000000-0005-0000-0000-00003C350000}"/>
    <cellStyle name="Normal 30 3 2 4 2 3 2 2" xfId="46754" xr:uid="{00000000-0005-0000-0000-00003D350000}"/>
    <cellStyle name="Normal 30 3 2 4 2 3 2 3" xfId="31530" xr:uid="{00000000-0005-0000-0000-00003E350000}"/>
    <cellStyle name="Normal 30 3 2 4 2 3 3" xfId="11412" xr:uid="{00000000-0005-0000-0000-00003F350000}"/>
    <cellStyle name="Normal 30 3 2 4 2 3 3 2" xfId="41737" xr:uid="{00000000-0005-0000-0000-000040350000}"/>
    <cellStyle name="Normal 30 3 2 4 2 3 3 3" xfId="26513" xr:uid="{00000000-0005-0000-0000-000041350000}"/>
    <cellStyle name="Normal 30 3 2 4 2 3 4" xfId="36724" xr:uid="{00000000-0005-0000-0000-000042350000}"/>
    <cellStyle name="Normal 30 3 2 4 2 3 5" xfId="21500" xr:uid="{00000000-0005-0000-0000-000043350000}"/>
    <cellStyle name="Normal 30 3 2 4 2 4" xfId="13090" xr:uid="{00000000-0005-0000-0000-000044350000}"/>
    <cellStyle name="Normal 30 3 2 4 2 4 2" xfId="43412" xr:uid="{00000000-0005-0000-0000-000045350000}"/>
    <cellStyle name="Normal 30 3 2 4 2 4 3" xfId="28188" xr:uid="{00000000-0005-0000-0000-000046350000}"/>
    <cellStyle name="Normal 30 3 2 4 2 5" xfId="8069" xr:uid="{00000000-0005-0000-0000-000047350000}"/>
    <cellStyle name="Normal 30 3 2 4 2 5 2" xfId="38395" xr:uid="{00000000-0005-0000-0000-000048350000}"/>
    <cellStyle name="Normal 30 3 2 4 2 5 3" xfId="23171" xr:uid="{00000000-0005-0000-0000-000049350000}"/>
    <cellStyle name="Normal 30 3 2 4 2 6" xfId="33383" xr:uid="{00000000-0005-0000-0000-00004A350000}"/>
    <cellStyle name="Normal 30 3 2 4 2 7" xfId="18158" xr:uid="{00000000-0005-0000-0000-00004B350000}"/>
    <cellStyle name="Normal 30 3 2 4 3" xfId="3851" xr:uid="{00000000-0005-0000-0000-00004C350000}"/>
    <cellStyle name="Normal 30 3 2 4 3 2" xfId="13925" xr:uid="{00000000-0005-0000-0000-00004D350000}"/>
    <cellStyle name="Normal 30 3 2 4 3 2 2" xfId="44247" xr:uid="{00000000-0005-0000-0000-00004E350000}"/>
    <cellStyle name="Normal 30 3 2 4 3 2 3" xfId="29023" xr:uid="{00000000-0005-0000-0000-00004F350000}"/>
    <cellStyle name="Normal 30 3 2 4 3 3" xfId="8905" xr:uid="{00000000-0005-0000-0000-000050350000}"/>
    <cellStyle name="Normal 30 3 2 4 3 3 2" xfId="39230" xr:uid="{00000000-0005-0000-0000-000051350000}"/>
    <cellStyle name="Normal 30 3 2 4 3 3 3" xfId="24006" xr:uid="{00000000-0005-0000-0000-000052350000}"/>
    <cellStyle name="Normal 30 3 2 4 3 4" xfId="34217" xr:uid="{00000000-0005-0000-0000-000053350000}"/>
    <cellStyle name="Normal 30 3 2 4 3 5" xfId="18993" xr:uid="{00000000-0005-0000-0000-000054350000}"/>
    <cellStyle name="Normal 30 3 2 4 4" xfId="5544" xr:uid="{00000000-0005-0000-0000-000055350000}"/>
    <cellStyle name="Normal 30 3 2 4 4 2" xfId="15596" xr:uid="{00000000-0005-0000-0000-000056350000}"/>
    <cellStyle name="Normal 30 3 2 4 4 2 2" xfId="45918" xr:uid="{00000000-0005-0000-0000-000057350000}"/>
    <cellStyle name="Normal 30 3 2 4 4 2 3" xfId="30694" xr:uid="{00000000-0005-0000-0000-000058350000}"/>
    <cellStyle name="Normal 30 3 2 4 4 3" xfId="10576" xr:uid="{00000000-0005-0000-0000-000059350000}"/>
    <cellStyle name="Normal 30 3 2 4 4 3 2" xfId="40901" xr:uid="{00000000-0005-0000-0000-00005A350000}"/>
    <cellStyle name="Normal 30 3 2 4 4 3 3" xfId="25677" xr:uid="{00000000-0005-0000-0000-00005B350000}"/>
    <cellStyle name="Normal 30 3 2 4 4 4" xfId="35888" xr:uid="{00000000-0005-0000-0000-00005C350000}"/>
    <cellStyle name="Normal 30 3 2 4 4 5" xfId="20664" xr:uid="{00000000-0005-0000-0000-00005D350000}"/>
    <cellStyle name="Normal 30 3 2 4 5" xfId="12254" xr:uid="{00000000-0005-0000-0000-00005E350000}"/>
    <cellStyle name="Normal 30 3 2 4 5 2" xfId="42576" xr:uid="{00000000-0005-0000-0000-00005F350000}"/>
    <cellStyle name="Normal 30 3 2 4 5 3" xfId="27352" xr:uid="{00000000-0005-0000-0000-000060350000}"/>
    <cellStyle name="Normal 30 3 2 4 6" xfId="7233" xr:uid="{00000000-0005-0000-0000-000061350000}"/>
    <cellStyle name="Normal 30 3 2 4 6 2" xfId="37559" xr:uid="{00000000-0005-0000-0000-000062350000}"/>
    <cellStyle name="Normal 30 3 2 4 6 3" xfId="22335" xr:uid="{00000000-0005-0000-0000-000063350000}"/>
    <cellStyle name="Normal 30 3 2 4 7" xfId="32547" xr:uid="{00000000-0005-0000-0000-000064350000}"/>
    <cellStyle name="Normal 30 3 2 4 8" xfId="17322" xr:uid="{00000000-0005-0000-0000-000065350000}"/>
    <cellStyle name="Normal 30 3 2 5" xfId="2580" xr:uid="{00000000-0005-0000-0000-000066350000}"/>
    <cellStyle name="Normal 30 3 2 5 2" xfId="4270" xr:uid="{00000000-0005-0000-0000-000067350000}"/>
    <cellStyle name="Normal 30 3 2 5 2 2" xfId="14343" xr:uid="{00000000-0005-0000-0000-000068350000}"/>
    <cellStyle name="Normal 30 3 2 5 2 2 2" xfId="44665" xr:uid="{00000000-0005-0000-0000-000069350000}"/>
    <cellStyle name="Normal 30 3 2 5 2 2 3" xfId="29441" xr:uid="{00000000-0005-0000-0000-00006A350000}"/>
    <cellStyle name="Normal 30 3 2 5 2 3" xfId="9323" xr:uid="{00000000-0005-0000-0000-00006B350000}"/>
    <cellStyle name="Normal 30 3 2 5 2 3 2" xfId="39648" xr:uid="{00000000-0005-0000-0000-00006C350000}"/>
    <cellStyle name="Normal 30 3 2 5 2 3 3" xfId="24424" xr:uid="{00000000-0005-0000-0000-00006D350000}"/>
    <cellStyle name="Normal 30 3 2 5 2 4" xfId="34635" xr:uid="{00000000-0005-0000-0000-00006E350000}"/>
    <cellStyle name="Normal 30 3 2 5 2 5" xfId="19411" xr:uid="{00000000-0005-0000-0000-00006F350000}"/>
    <cellStyle name="Normal 30 3 2 5 3" xfId="5962" xr:uid="{00000000-0005-0000-0000-000070350000}"/>
    <cellStyle name="Normal 30 3 2 5 3 2" xfId="16014" xr:uid="{00000000-0005-0000-0000-000071350000}"/>
    <cellStyle name="Normal 30 3 2 5 3 2 2" xfId="46336" xr:uid="{00000000-0005-0000-0000-000072350000}"/>
    <cellStyle name="Normal 30 3 2 5 3 2 3" xfId="31112" xr:uid="{00000000-0005-0000-0000-000073350000}"/>
    <cellStyle name="Normal 30 3 2 5 3 3" xfId="10994" xr:uid="{00000000-0005-0000-0000-000074350000}"/>
    <cellStyle name="Normal 30 3 2 5 3 3 2" xfId="41319" xr:uid="{00000000-0005-0000-0000-000075350000}"/>
    <cellStyle name="Normal 30 3 2 5 3 3 3" xfId="26095" xr:uid="{00000000-0005-0000-0000-000076350000}"/>
    <cellStyle name="Normal 30 3 2 5 3 4" xfId="36306" xr:uid="{00000000-0005-0000-0000-000077350000}"/>
    <cellStyle name="Normal 30 3 2 5 3 5" xfId="21082" xr:uid="{00000000-0005-0000-0000-000078350000}"/>
    <cellStyle name="Normal 30 3 2 5 4" xfId="12672" xr:uid="{00000000-0005-0000-0000-000079350000}"/>
    <cellStyle name="Normal 30 3 2 5 4 2" xfId="42994" xr:uid="{00000000-0005-0000-0000-00007A350000}"/>
    <cellStyle name="Normal 30 3 2 5 4 3" xfId="27770" xr:uid="{00000000-0005-0000-0000-00007B350000}"/>
    <cellStyle name="Normal 30 3 2 5 5" xfId="7651" xr:uid="{00000000-0005-0000-0000-00007C350000}"/>
    <cellStyle name="Normal 30 3 2 5 5 2" xfId="37977" xr:uid="{00000000-0005-0000-0000-00007D350000}"/>
    <cellStyle name="Normal 30 3 2 5 5 3" xfId="22753" xr:uid="{00000000-0005-0000-0000-00007E350000}"/>
    <cellStyle name="Normal 30 3 2 5 6" xfId="32965" xr:uid="{00000000-0005-0000-0000-00007F350000}"/>
    <cellStyle name="Normal 30 3 2 5 7" xfId="17740" xr:uid="{00000000-0005-0000-0000-000080350000}"/>
    <cellStyle name="Normal 30 3 2 6" xfId="3433" xr:uid="{00000000-0005-0000-0000-000081350000}"/>
    <cellStyle name="Normal 30 3 2 6 2" xfId="13507" xr:uid="{00000000-0005-0000-0000-000082350000}"/>
    <cellStyle name="Normal 30 3 2 6 2 2" xfId="43829" xr:uid="{00000000-0005-0000-0000-000083350000}"/>
    <cellStyle name="Normal 30 3 2 6 2 3" xfId="28605" xr:uid="{00000000-0005-0000-0000-000084350000}"/>
    <cellStyle name="Normal 30 3 2 6 3" xfId="8487" xr:uid="{00000000-0005-0000-0000-000085350000}"/>
    <cellStyle name="Normal 30 3 2 6 3 2" xfId="38812" xr:uid="{00000000-0005-0000-0000-000086350000}"/>
    <cellStyle name="Normal 30 3 2 6 3 3" xfId="23588" xr:uid="{00000000-0005-0000-0000-000087350000}"/>
    <cellStyle name="Normal 30 3 2 6 4" xfId="33799" xr:uid="{00000000-0005-0000-0000-000088350000}"/>
    <cellStyle name="Normal 30 3 2 6 5" xfId="18575" xr:uid="{00000000-0005-0000-0000-000089350000}"/>
    <cellStyle name="Normal 30 3 2 7" xfId="5126" xr:uid="{00000000-0005-0000-0000-00008A350000}"/>
    <cellStyle name="Normal 30 3 2 7 2" xfId="15178" xr:uid="{00000000-0005-0000-0000-00008B350000}"/>
    <cellStyle name="Normal 30 3 2 7 2 2" xfId="45500" xr:uid="{00000000-0005-0000-0000-00008C350000}"/>
    <cellStyle name="Normal 30 3 2 7 2 3" xfId="30276" xr:uid="{00000000-0005-0000-0000-00008D350000}"/>
    <cellStyle name="Normal 30 3 2 7 3" xfId="10158" xr:uid="{00000000-0005-0000-0000-00008E350000}"/>
    <cellStyle name="Normal 30 3 2 7 3 2" xfId="40483" xr:uid="{00000000-0005-0000-0000-00008F350000}"/>
    <cellStyle name="Normal 30 3 2 7 3 3" xfId="25259" xr:uid="{00000000-0005-0000-0000-000090350000}"/>
    <cellStyle name="Normal 30 3 2 7 4" xfId="35470" xr:uid="{00000000-0005-0000-0000-000091350000}"/>
    <cellStyle name="Normal 30 3 2 7 5" xfId="20246" xr:uid="{00000000-0005-0000-0000-000092350000}"/>
    <cellStyle name="Normal 30 3 2 8" xfId="11836" xr:uid="{00000000-0005-0000-0000-000093350000}"/>
    <cellStyle name="Normal 30 3 2 8 2" xfId="42158" xr:uid="{00000000-0005-0000-0000-000094350000}"/>
    <cellStyle name="Normal 30 3 2 8 3" xfId="26934" xr:uid="{00000000-0005-0000-0000-000095350000}"/>
    <cellStyle name="Normal 30 3 2 9" xfId="6815" xr:uid="{00000000-0005-0000-0000-000096350000}"/>
    <cellStyle name="Normal 30 3 2 9 2" xfId="37141" xr:uid="{00000000-0005-0000-0000-000097350000}"/>
    <cellStyle name="Normal 30 3 2 9 3" xfId="21917" xr:uid="{00000000-0005-0000-0000-000098350000}"/>
    <cellStyle name="Normal 30 3 3" xfId="1779" xr:uid="{00000000-0005-0000-0000-000099350000}"/>
    <cellStyle name="Normal 30 3 3 10" xfId="16956" xr:uid="{00000000-0005-0000-0000-00009A350000}"/>
    <cellStyle name="Normal 30 3 3 2" xfId="1998" xr:uid="{00000000-0005-0000-0000-00009B350000}"/>
    <cellStyle name="Normal 30 3 3 2 2" xfId="2419" xr:uid="{00000000-0005-0000-0000-00009C350000}"/>
    <cellStyle name="Normal 30 3 3 2 2 2" xfId="3258" xr:uid="{00000000-0005-0000-0000-00009D350000}"/>
    <cellStyle name="Normal 30 3 3 2 2 2 2" xfId="4948" xr:uid="{00000000-0005-0000-0000-00009E350000}"/>
    <cellStyle name="Normal 30 3 3 2 2 2 2 2" xfId="15021" xr:uid="{00000000-0005-0000-0000-00009F350000}"/>
    <cellStyle name="Normal 30 3 3 2 2 2 2 2 2" xfId="45343" xr:uid="{00000000-0005-0000-0000-0000A0350000}"/>
    <cellStyle name="Normal 30 3 3 2 2 2 2 2 3" xfId="30119" xr:uid="{00000000-0005-0000-0000-0000A1350000}"/>
    <cellStyle name="Normal 30 3 3 2 2 2 2 3" xfId="10001" xr:uid="{00000000-0005-0000-0000-0000A2350000}"/>
    <cellStyle name="Normal 30 3 3 2 2 2 2 3 2" xfId="40326" xr:uid="{00000000-0005-0000-0000-0000A3350000}"/>
    <cellStyle name="Normal 30 3 3 2 2 2 2 3 3" xfId="25102" xr:uid="{00000000-0005-0000-0000-0000A4350000}"/>
    <cellStyle name="Normal 30 3 3 2 2 2 2 4" xfId="35313" xr:uid="{00000000-0005-0000-0000-0000A5350000}"/>
    <cellStyle name="Normal 30 3 3 2 2 2 2 5" xfId="20089" xr:uid="{00000000-0005-0000-0000-0000A6350000}"/>
    <cellStyle name="Normal 30 3 3 2 2 2 3" xfId="6640" xr:uid="{00000000-0005-0000-0000-0000A7350000}"/>
    <cellStyle name="Normal 30 3 3 2 2 2 3 2" xfId="16692" xr:uid="{00000000-0005-0000-0000-0000A8350000}"/>
    <cellStyle name="Normal 30 3 3 2 2 2 3 2 2" xfId="47014" xr:uid="{00000000-0005-0000-0000-0000A9350000}"/>
    <cellStyle name="Normal 30 3 3 2 2 2 3 2 3" xfId="31790" xr:uid="{00000000-0005-0000-0000-0000AA350000}"/>
    <cellStyle name="Normal 30 3 3 2 2 2 3 3" xfId="11672" xr:uid="{00000000-0005-0000-0000-0000AB350000}"/>
    <cellStyle name="Normal 30 3 3 2 2 2 3 3 2" xfId="41997" xr:uid="{00000000-0005-0000-0000-0000AC350000}"/>
    <cellStyle name="Normal 30 3 3 2 2 2 3 3 3" xfId="26773" xr:uid="{00000000-0005-0000-0000-0000AD350000}"/>
    <cellStyle name="Normal 30 3 3 2 2 2 3 4" xfId="36984" xr:uid="{00000000-0005-0000-0000-0000AE350000}"/>
    <cellStyle name="Normal 30 3 3 2 2 2 3 5" xfId="21760" xr:uid="{00000000-0005-0000-0000-0000AF350000}"/>
    <cellStyle name="Normal 30 3 3 2 2 2 4" xfId="13350" xr:uid="{00000000-0005-0000-0000-0000B0350000}"/>
    <cellStyle name="Normal 30 3 3 2 2 2 4 2" xfId="43672" xr:uid="{00000000-0005-0000-0000-0000B1350000}"/>
    <cellStyle name="Normal 30 3 3 2 2 2 4 3" xfId="28448" xr:uid="{00000000-0005-0000-0000-0000B2350000}"/>
    <cellStyle name="Normal 30 3 3 2 2 2 5" xfId="8329" xr:uid="{00000000-0005-0000-0000-0000B3350000}"/>
    <cellStyle name="Normal 30 3 3 2 2 2 5 2" xfId="38655" xr:uid="{00000000-0005-0000-0000-0000B4350000}"/>
    <cellStyle name="Normal 30 3 3 2 2 2 5 3" xfId="23431" xr:uid="{00000000-0005-0000-0000-0000B5350000}"/>
    <cellStyle name="Normal 30 3 3 2 2 2 6" xfId="33643" xr:uid="{00000000-0005-0000-0000-0000B6350000}"/>
    <cellStyle name="Normal 30 3 3 2 2 2 7" xfId="18418" xr:uid="{00000000-0005-0000-0000-0000B7350000}"/>
    <cellStyle name="Normal 30 3 3 2 2 3" xfId="4111" xr:uid="{00000000-0005-0000-0000-0000B8350000}"/>
    <cellStyle name="Normal 30 3 3 2 2 3 2" xfId="14185" xr:uid="{00000000-0005-0000-0000-0000B9350000}"/>
    <cellStyle name="Normal 30 3 3 2 2 3 2 2" xfId="44507" xr:uid="{00000000-0005-0000-0000-0000BA350000}"/>
    <cellStyle name="Normal 30 3 3 2 2 3 2 3" xfId="29283" xr:uid="{00000000-0005-0000-0000-0000BB350000}"/>
    <cellStyle name="Normal 30 3 3 2 2 3 3" xfId="9165" xr:uid="{00000000-0005-0000-0000-0000BC350000}"/>
    <cellStyle name="Normal 30 3 3 2 2 3 3 2" xfId="39490" xr:uid="{00000000-0005-0000-0000-0000BD350000}"/>
    <cellStyle name="Normal 30 3 3 2 2 3 3 3" xfId="24266" xr:uid="{00000000-0005-0000-0000-0000BE350000}"/>
    <cellStyle name="Normal 30 3 3 2 2 3 4" xfId="34477" xr:uid="{00000000-0005-0000-0000-0000BF350000}"/>
    <cellStyle name="Normal 30 3 3 2 2 3 5" xfId="19253" xr:uid="{00000000-0005-0000-0000-0000C0350000}"/>
    <cellStyle name="Normal 30 3 3 2 2 4" xfId="5804" xr:uid="{00000000-0005-0000-0000-0000C1350000}"/>
    <cellStyle name="Normal 30 3 3 2 2 4 2" xfId="15856" xr:uid="{00000000-0005-0000-0000-0000C2350000}"/>
    <cellStyle name="Normal 30 3 3 2 2 4 2 2" xfId="46178" xr:uid="{00000000-0005-0000-0000-0000C3350000}"/>
    <cellStyle name="Normal 30 3 3 2 2 4 2 3" xfId="30954" xr:uid="{00000000-0005-0000-0000-0000C4350000}"/>
    <cellStyle name="Normal 30 3 3 2 2 4 3" xfId="10836" xr:uid="{00000000-0005-0000-0000-0000C5350000}"/>
    <cellStyle name="Normal 30 3 3 2 2 4 3 2" xfId="41161" xr:uid="{00000000-0005-0000-0000-0000C6350000}"/>
    <cellStyle name="Normal 30 3 3 2 2 4 3 3" xfId="25937" xr:uid="{00000000-0005-0000-0000-0000C7350000}"/>
    <cellStyle name="Normal 30 3 3 2 2 4 4" xfId="36148" xr:uid="{00000000-0005-0000-0000-0000C8350000}"/>
    <cellStyle name="Normal 30 3 3 2 2 4 5" xfId="20924" xr:uid="{00000000-0005-0000-0000-0000C9350000}"/>
    <cellStyle name="Normal 30 3 3 2 2 5" xfId="12514" xr:uid="{00000000-0005-0000-0000-0000CA350000}"/>
    <cellStyle name="Normal 30 3 3 2 2 5 2" xfId="42836" xr:uid="{00000000-0005-0000-0000-0000CB350000}"/>
    <cellStyle name="Normal 30 3 3 2 2 5 3" xfId="27612" xr:uid="{00000000-0005-0000-0000-0000CC350000}"/>
    <cellStyle name="Normal 30 3 3 2 2 6" xfId="7493" xr:uid="{00000000-0005-0000-0000-0000CD350000}"/>
    <cellStyle name="Normal 30 3 3 2 2 6 2" xfId="37819" xr:uid="{00000000-0005-0000-0000-0000CE350000}"/>
    <cellStyle name="Normal 30 3 3 2 2 6 3" xfId="22595" xr:uid="{00000000-0005-0000-0000-0000CF350000}"/>
    <cellStyle name="Normal 30 3 3 2 2 7" xfId="32807" xr:uid="{00000000-0005-0000-0000-0000D0350000}"/>
    <cellStyle name="Normal 30 3 3 2 2 8" xfId="17582" xr:uid="{00000000-0005-0000-0000-0000D1350000}"/>
    <cellStyle name="Normal 30 3 3 2 3" xfId="2840" xr:uid="{00000000-0005-0000-0000-0000D2350000}"/>
    <cellStyle name="Normal 30 3 3 2 3 2" xfId="4530" xr:uid="{00000000-0005-0000-0000-0000D3350000}"/>
    <cellStyle name="Normal 30 3 3 2 3 2 2" xfId="14603" xr:uid="{00000000-0005-0000-0000-0000D4350000}"/>
    <cellStyle name="Normal 30 3 3 2 3 2 2 2" xfId="44925" xr:uid="{00000000-0005-0000-0000-0000D5350000}"/>
    <cellStyle name="Normal 30 3 3 2 3 2 2 3" xfId="29701" xr:uid="{00000000-0005-0000-0000-0000D6350000}"/>
    <cellStyle name="Normal 30 3 3 2 3 2 3" xfId="9583" xr:uid="{00000000-0005-0000-0000-0000D7350000}"/>
    <cellStyle name="Normal 30 3 3 2 3 2 3 2" xfId="39908" xr:uid="{00000000-0005-0000-0000-0000D8350000}"/>
    <cellStyle name="Normal 30 3 3 2 3 2 3 3" xfId="24684" xr:uid="{00000000-0005-0000-0000-0000D9350000}"/>
    <cellStyle name="Normal 30 3 3 2 3 2 4" xfId="34895" xr:uid="{00000000-0005-0000-0000-0000DA350000}"/>
    <cellStyle name="Normal 30 3 3 2 3 2 5" xfId="19671" xr:uid="{00000000-0005-0000-0000-0000DB350000}"/>
    <cellStyle name="Normal 30 3 3 2 3 3" xfId="6222" xr:uid="{00000000-0005-0000-0000-0000DC350000}"/>
    <cellStyle name="Normal 30 3 3 2 3 3 2" xfId="16274" xr:uid="{00000000-0005-0000-0000-0000DD350000}"/>
    <cellStyle name="Normal 30 3 3 2 3 3 2 2" xfId="46596" xr:uid="{00000000-0005-0000-0000-0000DE350000}"/>
    <cellStyle name="Normal 30 3 3 2 3 3 2 3" xfId="31372" xr:uid="{00000000-0005-0000-0000-0000DF350000}"/>
    <cellStyle name="Normal 30 3 3 2 3 3 3" xfId="11254" xr:uid="{00000000-0005-0000-0000-0000E0350000}"/>
    <cellStyle name="Normal 30 3 3 2 3 3 3 2" xfId="41579" xr:uid="{00000000-0005-0000-0000-0000E1350000}"/>
    <cellStyle name="Normal 30 3 3 2 3 3 3 3" xfId="26355" xr:uid="{00000000-0005-0000-0000-0000E2350000}"/>
    <cellStyle name="Normal 30 3 3 2 3 3 4" xfId="36566" xr:uid="{00000000-0005-0000-0000-0000E3350000}"/>
    <cellStyle name="Normal 30 3 3 2 3 3 5" xfId="21342" xr:uid="{00000000-0005-0000-0000-0000E4350000}"/>
    <cellStyle name="Normal 30 3 3 2 3 4" xfId="12932" xr:uid="{00000000-0005-0000-0000-0000E5350000}"/>
    <cellStyle name="Normal 30 3 3 2 3 4 2" xfId="43254" xr:uid="{00000000-0005-0000-0000-0000E6350000}"/>
    <cellStyle name="Normal 30 3 3 2 3 4 3" xfId="28030" xr:uid="{00000000-0005-0000-0000-0000E7350000}"/>
    <cellStyle name="Normal 30 3 3 2 3 5" xfId="7911" xr:uid="{00000000-0005-0000-0000-0000E8350000}"/>
    <cellStyle name="Normal 30 3 3 2 3 5 2" xfId="38237" xr:uid="{00000000-0005-0000-0000-0000E9350000}"/>
    <cellStyle name="Normal 30 3 3 2 3 5 3" xfId="23013" xr:uid="{00000000-0005-0000-0000-0000EA350000}"/>
    <cellStyle name="Normal 30 3 3 2 3 6" xfId="33225" xr:uid="{00000000-0005-0000-0000-0000EB350000}"/>
    <cellStyle name="Normal 30 3 3 2 3 7" xfId="18000" xr:uid="{00000000-0005-0000-0000-0000EC350000}"/>
    <cellStyle name="Normal 30 3 3 2 4" xfId="3693" xr:uid="{00000000-0005-0000-0000-0000ED350000}"/>
    <cellStyle name="Normal 30 3 3 2 4 2" xfId="13767" xr:uid="{00000000-0005-0000-0000-0000EE350000}"/>
    <cellStyle name="Normal 30 3 3 2 4 2 2" xfId="44089" xr:uid="{00000000-0005-0000-0000-0000EF350000}"/>
    <cellStyle name="Normal 30 3 3 2 4 2 3" xfId="28865" xr:uid="{00000000-0005-0000-0000-0000F0350000}"/>
    <cellStyle name="Normal 30 3 3 2 4 3" xfId="8747" xr:uid="{00000000-0005-0000-0000-0000F1350000}"/>
    <cellStyle name="Normal 30 3 3 2 4 3 2" xfId="39072" xr:uid="{00000000-0005-0000-0000-0000F2350000}"/>
    <cellStyle name="Normal 30 3 3 2 4 3 3" xfId="23848" xr:uid="{00000000-0005-0000-0000-0000F3350000}"/>
    <cellStyle name="Normal 30 3 3 2 4 4" xfId="34059" xr:uid="{00000000-0005-0000-0000-0000F4350000}"/>
    <cellStyle name="Normal 30 3 3 2 4 5" xfId="18835" xr:uid="{00000000-0005-0000-0000-0000F5350000}"/>
    <cellStyle name="Normal 30 3 3 2 5" xfId="5386" xr:uid="{00000000-0005-0000-0000-0000F6350000}"/>
    <cellStyle name="Normal 30 3 3 2 5 2" xfId="15438" xr:uid="{00000000-0005-0000-0000-0000F7350000}"/>
    <cellStyle name="Normal 30 3 3 2 5 2 2" xfId="45760" xr:uid="{00000000-0005-0000-0000-0000F8350000}"/>
    <cellStyle name="Normal 30 3 3 2 5 2 3" xfId="30536" xr:uid="{00000000-0005-0000-0000-0000F9350000}"/>
    <cellStyle name="Normal 30 3 3 2 5 3" xfId="10418" xr:uid="{00000000-0005-0000-0000-0000FA350000}"/>
    <cellStyle name="Normal 30 3 3 2 5 3 2" xfId="40743" xr:uid="{00000000-0005-0000-0000-0000FB350000}"/>
    <cellStyle name="Normal 30 3 3 2 5 3 3" xfId="25519" xr:uid="{00000000-0005-0000-0000-0000FC350000}"/>
    <cellStyle name="Normal 30 3 3 2 5 4" xfId="35730" xr:uid="{00000000-0005-0000-0000-0000FD350000}"/>
    <cellStyle name="Normal 30 3 3 2 5 5" xfId="20506" xr:uid="{00000000-0005-0000-0000-0000FE350000}"/>
    <cellStyle name="Normal 30 3 3 2 6" xfId="12096" xr:uid="{00000000-0005-0000-0000-0000FF350000}"/>
    <cellStyle name="Normal 30 3 3 2 6 2" xfId="42418" xr:uid="{00000000-0005-0000-0000-000000360000}"/>
    <cellStyle name="Normal 30 3 3 2 6 3" xfId="27194" xr:uid="{00000000-0005-0000-0000-000001360000}"/>
    <cellStyle name="Normal 30 3 3 2 7" xfId="7075" xr:uid="{00000000-0005-0000-0000-000002360000}"/>
    <cellStyle name="Normal 30 3 3 2 7 2" xfId="37401" xr:uid="{00000000-0005-0000-0000-000003360000}"/>
    <cellStyle name="Normal 30 3 3 2 7 3" xfId="22177" xr:uid="{00000000-0005-0000-0000-000004360000}"/>
    <cellStyle name="Normal 30 3 3 2 8" xfId="32389" xr:uid="{00000000-0005-0000-0000-000005360000}"/>
    <cellStyle name="Normal 30 3 3 2 9" xfId="17164" xr:uid="{00000000-0005-0000-0000-000006360000}"/>
    <cellStyle name="Normal 30 3 3 3" xfId="2211" xr:uid="{00000000-0005-0000-0000-000007360000}"/>
    <cellStyle name="Normal 30 3 3 3 2" xfId="3050" xr:uid="{00000000-0005-0000-0000-000008360000}"/>
    <cellStyle name="Normal 30 3 3 3 2 2" xfId="4740" xr:uid="{00000000-0005-0000-0000-000009360000}"/>
    <cellStyle name="Normal 30 3 3 3 2 2 2" xfId="14813" xr:uid="{00000000-0005-0000-0000-00000A360000}"/>
    <cellStyle name="Normal 30 3 3 3 2 2 2 2" xfId="45135" xr:uid="{00000000-0005-0000-0000-00000B360000}"/>
    <cellStyle name="Normal 30 3 3 3 2 2 2 3" xfId="29911" xr:uid="{00000000-0005-0000-0000-00000C360000}"/>
    <cellStyle name="Normal 30 3 3 3 2 2 3" xfId="9793" xr:uid="{00000000-0005-0000-0000-00000D360000}"/>
    <cellStyle name="Normal 30 3 3 3 2 2 3 2" xfId="40118" xr:uid="{00000000-0005-0000-0000-00000E360000}"/>
    <cellStyle name="Normal 30 3 3 3 2 2 3 3" xfId="24894" xr:uid="{00000000-0005-0000-0000-00000F360000}"/>
    <cellStyle name="Normal 30 3 3 3 2 2 4" xfId="35105" xr:uid="{00000000-0005-0000-0000-000010360000}"/>
    <cellStyle name="Normal 30 3 3 3 2 2 5" xfId="19881" xr:uid="{00000000-0005-0000-0000-000011360000}"/>
    <cellStyle name="Normal 30 3 3 3 2 3" xfId="6432" xr:uid="{00000000-0005-0000-0000-000012360000}"/>
    <cellStyle name="Normal 30 3 3 3 2 3 2" xfId="16484" xr:uid="{00000000-0005-0000-0000-000013360000}"/>
    <cellStyle name="Normal 30 3 3 3 2 3 2 2" xfId="46806" xr:uid="{00000000-0005-0000-0000-000014360000}"/>
    <cellStyle name="Normal 30 3 3 3 2 3 2 3" xfId="31582" xr:uid="{00000000-0005-0000-0000-000015360000}"/>
    <cellStyle name="Normal 30 3 3 3 2 3 3" xfId="11464" xr:uid="{00000000-0005-0000-0000-000016360000}"/>
    <cellStyle name="Normal 30 3 3 3 2 3 3 2" xfId="41789" xr:uid="{00000000-0005-0000-0000-000017360000}"/>
    <cellStyle name="Normal 30 3 3 3 2 3 3 3" xfId="26565" xr:uid="{00000000-0005-0000-0000-000018360000}"/>
    <cellStyle name="Normal 30 3 3 3 2 3 4" xfId="36776" xr:uid="{00000000-0005-0000-0000-000019360000}"/>
    <cellStyle name="Normal 30 3 3 3 2 3 5" xfId="21552" xr:uid="{00000000-0005-0000-0000-00001A360000}"/>
    <cellStyle name="Normal 30 3 3 3 2 4" xfId="13142" xr:uid="{00000000-0005-0000-0000-00001B360000}"/>
    <cellStyle name="Normal 30 3 3 3 2 4 2" xfId="43464" xr:uid="{00000000-0005-0000-0000-00001C360000}"/>
    <cellStyle name="Normal 30 3 3 3 2 4 3" xfId="28240" xr:uid="{00000000-0005-0000-0000-00001D360000}"/>
    <cellStyle name="Normal 30 3 3 3 2 5" xfId="8121" xr:uid="{00000000-0005-0000-0000-00001E360000}"/>
    <cellStyle name="Normal 30 3 3 3 2 5 2" xfId="38447" xr:uid="{00000000-0005-0000-0000-00001F360000}"/>
    <cellStyle name="Normal 30 3 3 3 2 5 3" xfId="23223" xr:uid="{00000000-0005-0000-0000-000020360000}"/>
    <cellStyle name="Normal 30 3 3 3 2 6" xfId="33435" xr:uid="{00000000-0005-0000-0000-000021360000}"/>
    <cellStyle name="Normal 30 3 3 3 2 7" xfId="18210" xr:uid="{00000000-0005-0000-0000-000022360000}"/>
    <cellStyle name="Normal 30 3 3 3 3" xfId="3903" xr:uid="{00000000-0005-0000-0000-000023360000}"/>
    <cellStyle name="Normal 30 3 3 3 3 2" xfId="13977" xr:uid="{00000000-0005-0000-0000-000024360000}"/>
    <cellStyle name="Normal 30 3 3 3 3 2 2" xfId="44299" xr:uid="{00000000-0005-0000-0000-000025360000}"/>
    <cellStyle name="Normal 30 3 3 3 3 2 3" xfId="29075" xr:uid="{00000000-0005-0000-0000-000026360000}"/>
    <cellStyle name="Normal 30 3 3 3 3 3" xfId="8957" xr:uid="{00000000-0005-0000-0000-000027360000}"/>
    <cellStyle name="Normal 30 3 3 3 3 3 2" xfId="39282" xr:uid="{00000000-0005-0000-0000-000028360000}"/>
    <cellStyle name="Normal 30 3 3 3 3 3 3" xfId="24058" xr:uid="{00000000-0005-0000-0000-000029360000}"/>
    <cellStyle name="Normal 30 3 3 3 3 4" xfId="34269" xr:uid="{00000000-0005-0000-0000-00002A360000}"/>
    <cellStyle name="Normal 30 3 3 3 3 5" xfId="19045" xr:uid="{00000000-0005-0000-0000-00002B360000}"/>
    <cellStyle name="Normal 30 3 3 3 4" xfId="5596" xr:uid="{00000000-0005-0000-0000-00002C360000}"/>
    <cellStyle name="Normal 30 3 3 3 4 2" xfId="15648" xr:uid="{00000000-0005-0000-0000-00002D360000}"/>
    <cellStyle name="Normal 30 3 3 3 4 2 2" xfId="45970" xr:uid="{00000000-0005-0000-0000-00002E360000}"/>
    <cellStyle name="Normal 30 3 3 3 4 2 3" xfId="30746" xr:uid="{00000000-0005-0000-0000-00002F360000}"/>
    <cellStyle name="Normal 30 3 3 3 4 3" xfId="10628" xr:uid="{00000000-0005-0000-0000-000030360000}"/>
    <cellStyle name="Normal 30 3 3 3 4 3 2" xfId="40953" xr:uid="{00000000-0005-0000-0000-000031360000}"/>
    <cellStyle name="Normal 30 3 3 3 4 3 3" xfId="25729" xr:uid="{00000000-0005-0000-0000-000032360000}"/>
    <cellStyle name="Normal 30 3 3 3 4 4" xfId="35940" xr:uid="{00000000-0005-0000-0000-000033360000}"/>
    <cellStyle name="Normal 30 3 3 3 4 5" xfId="20716" xr:uid="{00000000-0005-0000-0000-000034360000}"/>
    <cellStyle name="Normal 30 3 3 3 5" xfId="12306" xr:uid="{00000000-0005-0000-0000-000035360000}"/>
    <cellStyle name="Normal 30 3 3 3 5 2" xfId="42628" xr:uid="{00000000-0005-0000-0000-000036360000}"/>
    <cellStyle name="Normal 30 3 3 3 5 3" xfId="27404" xr:uid="{00000000-0005-0000-0000-000037360000}"/>
    <cellStyle name="Normal 30 3 3 3 6" xfId="7285" xr:uid="{00000000-0005-0000-0000-000038360000}"/>
    <cellStyle name="Normal 30 3 3 3 6 2" xfId="37611" xr:uid="{00000000-0005-0000-0000-000039360000}"/>
    <cellStyle name="Normal 30 3 3 3 6 3" xfId="22387" xr:uid="{00000000-0005-0000-0000-00003A360000}"/>
    <cellStyle name="Normal 30 3 3 3 7" xfId="32599" xr:uid="{00000000-0005-0000-0000-00003B360000}"/>
    <cellStyle name="Normal 30 3 3 3 8" xfId="17374" xr:uid="{00000000-0005-0000-0000-00003C360000}"/>
    <cellStyle name="Normal 30 3 3 4" xfId="2632" xr:uid="{00000000-0005-0000-0000-00003D360000}"/>
    <cellStyle name="Normal 30 3 3 4 2" xfId="4322" xr:uid="{00000000-0005-0000-0000-00003E360000}"/>
    <cellStyle name="Normal 30 3 3 4 2 2" xfId="14395" xr:uid="{00000000-0005-0000-0000-00003F360000}"/>
    <cellStyle name="Normal 30 3 3 4 2 2 2" xfId="44717" xr:uid="{00000000-0005-0000-0000-000040360000}"/>
    <cellStyle name="Normal 30 3 3 4 2 2 3" xfId="29493" xr:uid="{00000000-0005-0000-0000-000041360000}"/>
    <cellStyle name="Normal 30 3 3 4 2 3" xfId="9375" xr:uid="{00000000-0005-0000-0000-000042360000}"/>
    <cellStyle name="Normal 30 3 3 4 2 3 2" xfId="39700" xr:uid="{00000000-0005-0000-0000-000043360000}"/>
    <cellStyle name="Normal 30 3 3 4 2 3 3" xfId="24476" xr:uid="{00000000-0005-0000-0000-000044360000}"/>
    <cellStyle name="Normal 30 3 3 4 2 4" xfId="34687" xr:uid="{00000000-0005-0000-0000-000045360000}"/>
    <cellStyle name="Normal 30 3 3 4 2 5" xfId="19463" xr:uid="{00000000-0005-0000-0000-000046360000}"/>
    <cellStyle name="Normal 30 3 3 4 3" xfId="6014" xr:uid="{00000000-0005-0000-0000-000047360000}"/>
    <cellStyle name="Normal 30 3 3 4 3 2" xfId="16066" xr:uid="{00000000-0005-0000-0000-000048360000}"/>
    <cellStyle name="Normal 30 3 3 4 3 2 2" xfId="46388" xr:uid="{00000000-0005-0000-0000-000049360000}"/>
    <cellStyle name="Normal 30 3 3 4 3 2 3" xfId="31164" xr:uid="{00000000-0005-0000-0000-00004A360000}"/>
    <cellStyle name="Normal 30 3 3 4 3 3" xfId="11046" xr:uid="{00000000-0005-0000-0000-00004B360000}"/>
    <cellStyle name="Normal 30 3 3 4 3 3 2" xfId="41371" xr:uid="{00000000-0005-0000-0000-00004C360000}"/>
    <cellStyle name="Normal 30 3 3 4 3 3 3" xfId="26147" xr:uid="{00000000-0005-0000-0000-00004D360000}"/>
    <cellStyle name="Normal 30 3 3 4 3 4" xfId="36358" xr:uid="{00000000-0005-0000-0000-00004E360000}"/>
    <cellStyle name="Normal 30 3 3 4 3 5" xfId="21134" xr:uid="{00000000-0005-0000-0000-00004F360000}"/>
    <cellStyle name="Normal 30 3 3 4 4" xfId="12724" xr:uid="{00000000-0005-0000-0000-000050360000}"/>
    <cellStyle name="Normal 30 3 3 4 4 2" xfId="43046" xr:uid="{00000000-0005-0000-0000-000051360000}"/>
    <cellStyle name="Normal 30 3 3 4 4 3" xfId="27822" xr:uid="{00000000-0005-0000-0000-000052360000}"/>
    <cellStyle name="Normal 30 3 3 4 5" xfId="7703" xr:uid="{00000000-0005-0000-0000-000053360000}"/>
    <cellStyle name="Normal 30 3 3 4 5 2" xfId="38029" xr:uid="{00000000-0005-0000-0000-000054360000}"/>
    <cellStyle name="Normal 30 3 3 4 5 3" xfId="22805" xr:uid="{00000000-0005-0000-0000-000055360000}"/>
    <cellStyle name="Normal 30 3 3 4 6" xfId="33017" xr:uid="{00000000-0005-0000-0000-000056360000}"/>
    <cellStyle name="Normal 30 3 3 4 7" xfId="17792" xr:uid="{00000000-0005-0000-0000-000057360000}"/>
    <cellStyle name="Normal 30 3 3 5" xfId="3485" xr:uid="{00000000-0005-0000-0000-000058360000}"/>
    <cellStyle name="Normal 30 3 3 5 2" xfId="13559" xr:uid="{00000000-0005-0000-0000-000059360000}"/>
    <cellStyle name="Normal 30 3 3 5 2 2" xfId="43881" xr:uid="{00000000-0005-0000-0000-00005A360000}"/>
    <cellStyle name="Normal 30 3 3 5 2 3" xfId="28657" xr:uid="{00000000-0005-0000-0000-00005B360000}"/>
    <cellStyle name="Normal 30 3 3 5 3" xfId="8539" xr:uid="{00000000-0005-0000-0000-00005C360000}"/>
    <cellStyle name="Normal 30 3 3 5 3 2" xfId="38864" xr:uid="{00000000-0005-0000-0000-00005D360000}"/>
    <cellStyle name="Normal 30 3 3 5 3 3" xfId="23640" xr:uid="{00000000-0005-0000-0000-00005E360000}"/>
    <cellStyle name="Normal 30 3 3 5 4" xfId="33851" xr:uid="{00000000-0005-0000-0000-00005F360000}"/>
    <cellStyle name="Normal 30 3 3 5 5" xfId="18627" xr:uid="{00000000-0005-0000-0000-000060360000}"/>
    <cellStyle name="Normal 30 3 3 6" xfId="5178" xr:uid="{00000000-0005-0000-0000-000061360000}"/>
    <cellStyle name="Normal 30 3 3 6 2" xfId="15230" xr:uid="{00000000-0005-0000-0000-000062360000}"/>
    <cellStyle name="Normal 30 3 3 6 2 2" xfId="45552" xr:uid="{00000000-0005-0000-0000-000063360000}"/>
    <cellStyle name="Normal 30 3 3 6 2 3" xfId="30328" xr:uid="{00000000-0005-0000-0000-000064360000}"/>
    <cellStyle name="Normal 30 3 3 6 3" xfId="10210" xr:uid="{00000000-0005-0000-0000-000065360000}"/>
    <cellStyle name="Normal 30 3 3 6 3 2" xfId="40535" xr:uid="{00000000-0005-0000-0000-000066360000}"/>
    <cellStyle name="Normal 30 3 3 6 3 3" xfId="25311" xr:uid="{00000000-0005-0000-0000-000067360000}"/>
    <cellStyle name="Normal 30 3 3 6 4" xfId="35522" xr:uid="{00000000-0005-0000-0000-000068360000}"/>
    <cellStyle name="Normal 30 3 3 6 5" xfId="20298" xr:uid="{00000000-0005-0000-0000-000069360000}"/>
    <cellStyle name="Normal 30 3 3 7" xfId="11888" xr:uid="{00000000-0005-0000-0000-00006A360000}"/>
    <cellStyle name="Normal 30 3 3 7 2" xfId="42210" xr:uid="{00000000-0005-0000-0000-00006B360000}"/>
    <cellStyle name="Normal 30 3 3 7 3" xfId="26986" xr:uid="{00000000-0005-0000-0000-00006C360000}"/>
    <cellStyle name="Normal 30 3 3 8" xfId="6867" xr:uid="{00000000-0005-0000-0000-00006D360000}"/>
    <cellStyle name="Normal 30 3 3 8 2" xfId="37193" xr:uid="{00000000-0005-0000-0000-00006E360000}"/>
    <cellStyle name="Normal 30 3 3 8 3" xfId="21969" xr:uid="{00000000-0005-0000-0000-00006F360000}"/>
    <cellStyle name="Normal 30 3 3 9" xfId="32182" xr:uid="{00000000-0005-0000-0000-000070360000}"/>
    <cellStyle name="Normal 30 3 4" xfId="1892" xr:uid="{00000000-0005-0000-0000-000071360000}"/>
    <cellStyle name="Normal 30 3 4 2" xfId="2315" xr:uid="{00000000-0005-0000-0000-000072360000}"/>
    <cellStyle name="Normal 30 3 4 2 2" xfId="3154" xr:uid="{00000000-0005-0000-0000-000073360000}"/>
    <cellStyle name="Normal 30 3 4 2 2 2" xfId="4844" xr:uid="{00000000-0005-0000-0000-000074360000}"/>
    <cellStyle name="Normal 30 3 4 2 2 2 2" xfId="14917" xr:uid="{00000000-0005-0000-0000-000075360000}"/>
    <cellStyle name="Normal 30 3 4 2 2 2 2 2" xfId="45239" xr:uid="{00000000-0005-0000-0000-000076360000}"/>
    <cellStyle name="Normal 30 3 4 2 2 2 2 3" xfId="30015" xr:uid="{00000000-0005-0000-0000-000077360000}"/>
    <cellStyle name="Normal 30 3 4 2 2 2 3" xfId="9897" xr:uid="{00000000-0005-0000-0000-000078360000}"/>
    <cellStyle name="Normal 30 3 4 2 2 2 3 2" xfId="40222" xr:uid="{00000000-0005-0000-0000-000079360000}"/>
    <cellStyle name="Normal 30 3 4 2 2 2 3 3" xfId="24998" xr:uid="{00000000-0005-0000-0000-00007A360000}"/>
    <cellStyle name="Normal 30 3 4 2 2 2 4" xfId="35209" xr:uid="{00000000-0005-0000-0000-00007B360000}"/>
    <cellStyle name="Normal 30 3 4 2 2 2 5" xfId="19985" xr:uid="{00000000-0005-0000-0000-00007C360000}"/>
    <cellStyle name="Normal 30 3 4 2 2 3" xfId="6536" xr:uid="{00000000-0005-0000-0000-00007D360000}"/>
    <cellStyle name="Normal 30 3 4 2 2 3 2" xfId="16588" xr:uid="{00000000-0005-0000-0000-00007E360000}"/>
    <cellStyle name="Normal 30 3 4 2 2 3 2 2" xfId="46910" xr:uid="{00000000-0005-0000-0000-00007F360000}"/>
    <cellStyle name="Normal 30 3 4 2 2 3 2 3" xfId="31686" xr:uid="{00000000-0005-0000-0000-000080360000}"/>
    <cellStyle name="Normal 30 3 4 2 2 3 3" xfId="11568" xr:uid="{00000000-0005-0000-0000-000081360000}"/>
    <cellStyle name="Normal 30 3 4 2 2 3 3 2" xfId="41893" xr:uid="{00000000-0005-0000-0000-000082360000}"/>
    <cellStyle name="Normal 30 3 4 2 2 3 3 3" xfId="26669" xr:uid="{00000000-0005-0000-0000-000083360000}"/>
    <cellStyle name="Normal 30 3 4 2 2 3 4" xfId="36880" xr:uid="{00000000-0005-0000-0000-000084360000}"/>
    <cellStyle name="Normal 30 3 4 2 2 3 5" xfId="21656" xr:uid="{00000000-0005-0000-0000-000085360000}"/>
    <cellStyle name="Normal 30 3 4 2 2 4" xfId="13246" xr:uid="{00000000-0005-0000-0000-000086360000}"/>
    <cellStyle name="Normal 30 3 4 2 2 4 2" xfId="43568" xr:uid="{00000000-0005-0000-0000-000087360000}"/>
    <cellStyle name="Normal 30 3 4 2 2 4 3" xfId="28344" xr:uid="{00000000-0005-0000-0000-000088360000}"/>
    <cellStyle name="Normal 30 3 4 2 2 5" xfId="8225" xr:uid="{00000000-0005-0000-0000-000089360000}"/>
    <cellStyle name="Normal 30 3 4 2 2 5 2" xfId="38551" xr:uid="{00000000-0005-0000-0000-00008A360000}"/>
    <cellStyle name="Normal 30 3 4 2 2 5 3" xfId="23327" xr:uid="{00000000-0005-0000-0000-00008B360000}"/>
    <cellStyle name="Normal 30 3 4 2 2 6" xfId="33539" xr:uid="{00000000-0005-0000-0000-00008C360000}"/>
    <cellStyle name="Normal 30 3 4 2 2 7" xfId="18314" xr:uid="{00000000-0005-0000-0000-00008D360000}"/>
    <cellStyle name="Normal 30 3 4 2 3" xfId="4007" xr:uid="{00000000-0005-0000-0000-00008E360000}"/>
    <cellStyle name="Normal 30 3 4 2 3 2" xfId="14081" xr:uid="{00000000-0005-0000-0000-00008F360000}"/>
    <cellStyle name="Normal 30 3 4 2 3 2 2" xfId="44403" xr:uid="{00000000-0005-0000-0000-000090360000}"/>
    <cellStyle name="Normal 30 3 4 2 3 2 3" xfId="29179" xr:uid="{00000000-0005-0000-0000-000091360000}"/>
    <cellStyle name="Normal 30 3 4 2 3 3" xfId="9061" xr:uid="{00000000-0005-0000-0000-000092360000}"/>
    <cellStyle name="Normal 30 3 4 2 3 3 2" xfId="39386" xr:uid="{00000000-0005-0000-0000-000093360000}"/>
    <cellStyle name="Normal 30 3 4 2 3 3 3" xfId="24162" xr:uid="{00000000-0005-0000-0000-000094360000}"/>
    <cellStyle name="Normal 30 3 4 2 3 4" xfId="34373" xr:uid="{00000000-0005-0000-0000-000095360000}"/>
    <cellStyle name="Normal 30 3 4 2 3 5" xfId="19149" xr:uid="{00000000-0005-0000-0000-000096360000}"/>
    <cellStyle name="Normal 30 3 4 2 4" xfId="5700" xr:uid="{00000000-0005-0000-0000-000097360000}"/>
    <cellStyle name="Normal 30 3 4 2 4 2" xfId="15752" xr:uid="{00000000-0005-0000-0000-000098360000}"/>
    <cellStyle name="Normal 30 3 4 2 4 2 2" xfId="46074" xr:uid="{00000000-0005-0000-0000-000099360000}"/>
    <cellStyle name="Normal 30 3 4 2 4 2 3" xfId="30850" xr:uid="{00000000-0005-0000-0000-00009A360000}"/>
    <cellStyle name="Normal 30 3 4 2 4 3" xfId="10732" xr:uid="{00000000-0005-0000-0000-00009B360000}"/>
    <cellStyle name="Normal 30 3 4 2 4 3 2" xfId="41057" xr:uid="{00000000-0005-0000-0000-00009C360000}"/>
    <cellStyle name="Normal 30 3 4 2 4 3 3" xfId="25833" xr:uid="{00000000-0005-0000-0000-00009D360000}"/>
    <cellStyle name="Normal 30 3 4 2 4 4" xfId="36044" xr:uid="{00000000-0005-0000-0000-00009E360000}"/>
    <cellStyle name="Normal 30 3 4 2 4 5" xfId="20820" xr:uid="{00000000-0005-0000-0000-00009F360000}"/>
    <cellStyle name="Normal 30 3 4 2 5" xfId="12410" xr:uid="{00000000-0005-0000-0000-0000A0360000}"/>
    <cellStyle name="Normal 30 3 4 2 5 2" xfId="42732" xr:uid="{00000000-0005-0000-0000-0000A1360000}"/>
    <cellStyle name="Normal 30 3 4 2 5 3" xfId="27508" xr:uid="{00000000-0005-0000-0000-0000A2360000}"/>
    <cellStyle name="Normal 30 3 4 2 6" xfId="7389" xr:uid="{00000000-0005-0000-0000-0000A3360000}"/>
    <cellStyle name="Normal 30 3 4 2 6 2" xfId="37715" xr:uid="{00000000-0005-0000-0000-0000A4360000}"/>
    <cellStyle name="Normal 30 3 4 2 6 3" xfId="22491" xr:uid="{00000000-0005-0000-0000-0000A5360000}"/>
    <cellStyle name="Normal 30 3 4 2 7" xfId="32703" xr:uid="{00000000-0005-0000-0000-0000A6360000}"/>
    <cellStyle name="Normal 30 3 4 2 8" xfId="17478" xr:uid="{00000000-0005-0000-0000-0000A7360000}"/>
    <cellStyle name="Normal 30 3 4 3" xfId="2736" xr:uid="{00000000-0005-0000-0000-0000A8360000}"/>
    <cellStyle name="Normal 30 3 4 3 2" xfId="4426" xr:uid="{00000000-0005-0000-0000-0000A9360000}"/>
    <cellStyle name="Normal 30 3 4 3 2 2" xfId="14499" xr:uid="{00000000-0005-0000-0000-0000AA360000}"/>
    <cellStyle name="Normal 30 3 4 3 2 2 2" xfId="44821" xr:uid="{00000000-0005-0000-0000-0000AB360000}"/>
    <cellStyle name="Normal 30 3 4 3 2 2 3" xfId="29597" xr:uid="{00000000-0005-0000-0000-0000AC360000}"/>
    <cellStyle name="Normal 30 3 4 3 2 3" xfId="9479" xr:uid="{00000000-0005-0000-0000-0000AD360000}"/>
    <cellStyle name="Normal 30 3 4 3 2 3 2" xfId="39804" xr:uid="{00000000-0005-0000-0000-0000AE360000}"/>
    <cellStyle name="Normal 30 3 4 3 2 3 3" xfId="24580" xr:uid="{00000000-0005-0000-0000-0000AF360000}"/>
    <cellStyle name="Normal 30 3 4 3 2 4" xfId="34791" xr:uid="{00000000-0005-0000-0000-0000B0360000}"/>
    <cellStyle name="Normal 30 3 4 3 2 5" xfId="19567" xr:uid="{00000000-0005-0000-0000-0000B1360000}"/>
    <cellStyle name="Normal 30 3 4 3 3" xfId="6118" xr:uid="{00000000-0005-0000-0000-0000B2360000}"/>
    <cellStyle name="Normal 30 3 4 3 3 2" xfId="16170" xr:uid="{00000000-0005-0000-0000-0000B3360000}"/>
    <cellStyle name="Normal 30 3 4 3 3 2 2" xfId="46492" xr:uid="{00000000-0005-0000-0000-0000B4360000}"/>
    <cellStyle name="Normal 30 3 4 3 3 2 3" xfId="31268" xr:uid="{00000000-0005-0000-0000-0000B5360000}"/>
    <cellStyle name="Normal 30 3 4 3 3 3" xfId="11150" xr:uid="{00000000-0005-0000-0000-0000B6360000}"/>
    <cellStyle name="Normal 30 3 4 3 3 3 2" xfId="41475" xr:uid="{00000000-0005-0000-0000-0000B7360000}"/>
    <cellStyle name="Normal 30 3 4 3 3 3 3" xfId="26251" xr:uid="{00000000-0005-0000-0000-0000B8360000}"/>
    <cellStyle name="Normal 30 3 4 3 3 4" xfId="36462" xr:uid="{00000000-0005-0000-0000-0000B9360000}"/>
    <cellStyle name="Normal 30 3 4 3 3 5" xfId="21238" xr:uid="{00000000-0005-0000-0000-0000BA360000}"/>
    <cellStyle name="Normal 30 3 4 3 4" xfId="12828" xr:uid="{00000000-0005-0000-0000-0000BB360000}"/>
    <cellStyle name="Normal 30 3 4 3 4 2" xfId="43150" xr:uid="{00000000-0005-0000-0000-0000BC360000}"/>
    <cellStyle name="Normal 30 3 4 3 4 3" xfId="27926" xr:uid="{00000000-0005-0000-0000-0000BD360000}"/>
    <cellStyle name="Normal 30 3 4 3 5" xfId="7807" xr:uid="{00000000-0005-0000-0000-0000BE360000}"/>
    <cellStyle name="Normal 30 3 4 3 5 2" xfId="38133" xr:uid="{00000000-0005-0000-0000-0000BF360000}"/>
    <cellStyle name="Normal 30 3 4 3 5 3" xfId="22909" xr:uid="{00000000-0005-0000-0000-0000C0360000}"/>
    <cellStyle name="Normal 30 3 4 3 6" xfId="33121" xr:uid="{00000000-0005-0000-0000-0000C1360000}"/>
    <cellStyle name="Normal 30 3 4 3 7" xfId="17896" xr:uid="{00000000-0005-0000-0000-0000C2360000}"/>
    <cellStyle name="Normal 30 3 4 4" xfId="3589" xr:uid="{00000000-0005-0000-0000-0000C3360000}"/>
    <cellStyle name="Normal 30 3 4 4 2" xfId="13663" xr:uid="{00000000-0005-0000-0000-0000C4360000}"/>
    <cellStyle name="Normal 30 3 4 4 2 2" xfId="43985" xr:uid="{00000000-0005-0000-0000-0000C5360000}"/>
    <cellStyle name="Normal 30 3 4 4 2 3" xfId="28761" xr:uid="{00000000-0005-0000-0000-0000C6360000}"/>
    <cellStyle name="Normal 30 3 4 4 3" xfId="8643" xr:uid="{00000000-0005-0000-0000-0000C7360000}"/>
    <cellStyle name="Normal 30 3 4 4 3 2" xfId="38968" xr:uid="{00000000-0005-0000-0000-0000C8360000}"/>
    <cellStyle name="Normal 30 3 4 4 3 3" xfId="23744" xr:uid="{00000000-0005-0000-0000-0000C9360000}"/>
    <cellStyle name="Normal 30 3 4 4 4" xfId="33955" xr:uid="{00000000-0005-0000-0000-0000CA360000}"/>
    <cellStyle name="Normal 30 3 4 4 5" xfId="18731" xr:uid="{00000000-0005-0000-0000-0000CB360000}"/>
    <cellStyle name="Normal 30 3 4 5" xfId="5282" xr:uid="{00000000-0005-0000-0000-0000CC360000}"/>
    <cellStyle name="Normal 30 3 4 5 2" xfId="15334" xr:uid="{00000000-0005-0000-0000-0000CD360000}"/>
    <cellStyle name="Normal 30 3 4 5 2 2" xfId="45656" xr:uid="{00000000-0005-0000-0000-0000CE360000}"/>
    <cellStyle name="Normal 30 3 4 5 2 3" xfId="30432" xr:uid="{00000000-0005-0000-0000-0000CF360000}"/>
    <cellStyle name="Normal 30 3 4 5 3" xfId="10314" xr:uid="{00000000-0005-0000-0000-0000D0360000}"/>
    <cellStyle name="Normal 30 3 4 5 3 2" xfId="40639" xr:uid="{00000000-0005-0000-0000-0000D1360000}"/>
    <cellStyle name="Normal 30 3 4 5 3 3" xfId="25415" xr:uid="{00000000-0005-0000-0000-0000D2360000}"/>
    <cellStyle name="Normal 30 3 4 5 4" xfId="35626" xr:uid="{00000000-0005-0000-0000-0000D3360000}"/>
    <cellStyle name="Normal 30 3 4 5 5" xfId="20402" xr:uid="{00000000-0005-0000-0000-0000D4360000}"/>
    <cellStyle name="Normal 30 3 4 6" xfId="11992" xr:uid="{00000000-0005-0000-0000-0000D5360000}"/>
    <cellStyle name="Normal 30 3 4 6 2" xfId="42314" xr:uid="{00000000-0005-0000-0000-0000D6360000}"/>
    <cellStyle name="Normal 30 3 4 6 3" xfId="27090" xr:uid="{00000000-0005-0000-0000-0000D7360000}"/>
    <cellStyle name="Normal 30 3 4 7" xfId="6971" xr:uid="{00000000-0005-0000-0000-0000D8360000}"/>
    <cellStyle name="Normal 30 3 4 7 2" xfId="37297" xr:uid="{00000000-0005-0000-0000-0000D9360000}"/>
    <cellStyle name="Normal 30 3 4 7 3" xfId="22073" xr:uid="{00000000-0005-0000-0000-0000DA360000}"/>
    <cellStyle name="Normal 30 3 4 8" xfId="32285" xr:uid="{00000000-0005-0000-0000-0000DB360000}"/>
    <cellStyle name="Normal 30 3 4 9" xfId="17060" xr:uid="{00000000-0005-0000-0000-0000DC360000}"/>
    <cellStyle name="Normal 30 3 5" xfId="2105" xr:uid="{00000000-0005-0000-0000-0000DD360000}"/>
    <cellStyle name="Normal 30 3 5 2" xfId="2946" xr:uid="{00000000-0005-0000-0000-0000DE360000}"/>
    <cellStyle name="Normal 30 3 5 2 2" xfId="4636" xr:uid="{00000000-0005-0000-0000-0000DF360000}"/>
    <cellStyle name="Normal 30 3 5 2 2 2" xfId="14709" xr:uid="{00000000-0005-0000-0000-0000E0360000}"/>
    <cellStyle name="Normal 30 3 5 2 2 2 2" xfId="45031" xr:uid="{00000000-0005-0000-0000-0000E1360000}"/>
    <cellStyle name="Normal 30 3 5 2 2 2 3" xfId="29807" xr:uid="{00000000-0005-0000-0000-0000E2360000}"/>
    <cellStyle name="Normal 30 3 5 2 2 3" xfId="9689" xr:uid="{00000000-0005-0000-0000-0000E3360000}"/>
    <cellStyle name="Normal 30 3 5 2 2 3 2" xfId="40014" xr:uid="{00000000-0005-0000-0000-0000E4360000}"/>
    <cellStyle name="Normal 30 3 5 2 2 3 3" xfId="24790" xr:uid="{00000000-0005-0000-0000-0000E5360000}"/>
    <cellStyle name="Normal 30 3 5 2 2 4" xfId="35001" xr:uid="{00000000-0005-0000-0000-0000E6360000}"/>
    <cellStyle name="Normal 30 3 5 2 2 5" xfId="19777" xr:uid="{00000000-0005-0000-0000-0000E7360000}"/>
    <cellStyle name="Normal 30 3 5 2 3" xfId="6328" xr:uid="{00000000-0005-0000-0000-0000E8360000}"/>
    <cellStyle name="Normal 30 3 5 2 3 2" xfId="16380" xr:uid="{00000000-0005-0000-0000-0000E9360000}"/>
    <cellStyle name="Normal 30 3 5 2 3 2 2" xfId="46702" xr:uid="{00000000-0005-0000-0000-0000EA360000}"/>
    <cellStyle name="Normal 30 3 5 2 3 2 3" xfId="31478" xr:uid="{00000000-0005-0000-0000-0000EB360000}"/>
    <cellStyle name="Normal 30 3 5 2 3 3" xfId="11360" xr:uid="{00000000-0005-0000-0000-0000EC360000}"/>
    <cellStyle name="Normal 30 3 5 2 3 3 2" xfId="41685" xr:uid="{00000000-0005-0000-0000-0000ED360000}"/>
    <cellStyle name="Normal 30 3 5 2 3 3 3" xfId="26461" xr:uid="{00000000-0005-0000-0000-0000EE360000}"/>
    <cellStyle name="Normal 30 3 5 2 3 4" xfId="36672" xr:uid="{00000000-0005-0000-0000-0000EF360000}"/>
    <cellStyle name="Normal 30 3 5 2 3 5" xfId="21448" xr:uid="{00000000-0005-0000-0000-0000F0360000}"/>
    <cellStyle name="Normal 30 3 5 2 4" xfId="13038" xr:uid="{00000000-0005-0000-0000-0000F1360000}"/>
    <cellStyle name="Normal 30 3 5 2 4 2" xfId="43360" xr:uid="{00000000-0005-0000-0000-0000F2360000}"/>
    <cellStyle name="Normal 30 3 5 2 4 3" xfId="28136" xr:uid="{00000000-0005-0000-0000-0000F3360000}"/>
    <cellStyle name="Normal 30 3 5 2 5" xfId="8017" xr:uid="{00000000-0005-0000-0000-0000F4360000}"/>
    <cellStyle name="Normal 30 3 5 2 5 2" xfId="38343" xr:uid="{00000000-0005-0000-0000-0000F5360000}"/>
    <cellStyle name="Normal 30 3 5 2 5 3" xfId="23119" xr:uid="{00000000-0005-0000-0000-0000F6360000}"/>
    <cellStyle name="Normal 30 3 5 2 6" xfId="33331" xr:uid="{00000000-0005-0000-0000-0000F7360000}"/>
    <cellStyle name="Normal 30 3 5 2 7" xfId="18106" xr:uid="{00000000-0005-0000-0000-0000F8360000}"/>
    <cellStyle name="Normal 30 3 5 3" xfId="3799" xr:uid="{00000000-0005-0000-0000-0000F9360000}"/>
    <cellStyle name="Normal 30 3 5 3 2" xfId="13873" xr:uid="{00000000-0005-0000-0000-0000FA360000}"/>
    <cellStyle name="Normal 30 3 5 3 2 2" xfId="44195" xr:uid="{00000000-0005-0000-0000-0000FB360000}"/>
    <cellStyle name="Normal 30 3 5 3 2 3" xfId="28971" xr:uid="{00000000-0005-0000-0000-0000FC360000}"/>
    <cellStyle name="Normal 30 3 5 3 3" xfId="8853" xr:uid="{00000000-0005-0000-0000-0000FD360000}"/>
    <cellStyle name="Normal 30 3 5 3 3 2" xfId="39178" xr:uid="{00000000-0005-0000-0000-0000FE360000}"/>
    <cellStyle name="Normal 30 3 5 3 3 3" xfId="23954" xr:uid="{00000000-0005-0000-0000-0000FF360000}"/>
    <cellStyle name="Normal 30 3 5 3 4" xfId="34165" xr:uid="{00000000-0005-0000-0000-000000370000}"/>
    <cellStyle name="Normal 30 3 5 3 5" xfId="18941" xr:uid="{00000000-0005-0000-0000-000001370000}"/>
    <cellStyle name="Normal 30 3 5 4" xfId="5492" xr:uid="{00000000-0005-0000-0000-000002370000}"/>
    <cellStyle name="Normal 30 3 5 4 2" xfId="15544" xr:uid="{00000000-0005-0000-0000-000003370000}"/>
    <cellStyle name="Normal 30 3 5 4 2 2" xfId="45866" xr:uid="{00000000-0005-0000-0000-000004370000}"/>
    <cellStyle name="Normal 30 3 5 4 2 3" xfId="30642" xr:uid="{00000000-0005-0000-0000-000005370000}"/>
    <cellStyle name="Normal 30 3 5 4 3" xfId="10524" xr:uid="{00000000-0005-0000-0000-000006370000}"/>
    <cellStyle name="Normal 30 3 5 4 3 2" xfId="40849" xr:uid="{00000000-0005-0000-0000-000007370000}"/>
    <cellStyle name="Normal 30 3 5 4 3 3" xfId="25625" xr:uid="{00000000-0005-0000-0000-000008370000}"/>
    <cellStyle name="Normal 30 3 5 4 4" xfId="35836" xr:uid="{00000000-0005-0000-0000-000009370000}"/>
    <cellStyle name="Normal 30 3 5 4 5" xfId="20612" xr:uid="{00000000-0005-0000-0000-00000A370000}"/>
    <cellStyle name="Normal 30 3 5 5" xfId="12202" xr:uid="{00000000-0005-0000-0000-00000B370000}"/>
    <cellStyle name="Normal 30 3 5 5 2" xfId="42524" xr:uid="{00000000-0005-0000-0000-00000C370000}"/>
    <cellStyle name="Normal 30 3 5 5 3" xfId="27300" xr:uid="{00000000-0005-0000-0000-00000D370000}"/>
    <cellStyle name="Normal 30 3 5 6" xfId="7181" xr:uid="{00000000-0005-0000-0000-00000E370000}"/>
    <cellStyle name="Normal 30 3 5 6 2" xfId="37507" xr:uid="{00000000-0005-0000-0000-00000F370000}"/>
    <cellStyle name="Normal 30 3 5 6 3" xfId="22283" xr:uid="{00000000-0005-0000-0000-000010370000}"/>
    <cellStyle name="Normal 30 3 5 7" xfId="32495" xr:uid="{00000000-0005-0000-0000-000011370000}"/>
    <cellStyle name="Normal 30 3 5 8" xfId="17270" xr:uid="{00000000-0005-0000-0000-000012370000}"/>
    <cellStyle name="Normal 30 3 6" xfId="2526" xr:uid="{00000000-0005-0000-0000-000013370000}"/>
    <cellStyle name="Normal 30 3 6 2" xfId="4218" xr:uid="{00000000-0005-0000-0000-000014370000}"/>
    <cellStyle name="Normal 30 3 6 2 2" xfId="14291" xr:uid="{00000000-0005-0000-0000-000015370000}"/>
    <cellStyle name="Normal 30 3 6 2 2 2" xfId="44613" xr:uid="{00000000-0005-0000-0000-000016370000}"/>
    <cellStyle name="Normal 30 3 6 2 2 3" xfId="29389" xr:uid="{00000000-0005-0000-0000-000017370000}"/>
    <cellStyle name="Normal 30 3 6 2 3" xfId="9271" xr:uid="{00000000-0005-0000-0000-000018370000}"/>
    <cellStyle name="Normal 30 3 6 2 3 2" xfId="39596" xr:uid="{00000000-0005-0000-0000-000019370000}"/>
    <cellStyle name="Normal 30 3 6 2 3 3" xfId="24372" xr:uid="{00000000-0005-0000-0000-00001A370000}"/>
    <cellStyle name="Normal 30 3 6 2 4" xfId="34583" xr:uid="{00000000-0005-0000-0000-00001B370000}"/>
    <cellStyle name="Normal 30 3 6 2 5" xfId="19359" xr:uid="{00000000-0005-0000-0000-00001C370000}"/>
    <cellStyle name="Normal 30 3 6 3" xfId="5910" xr:uid="{00000000-0005-0000-0000-00001D370000}"/>
    <cellStyle name="Normal 30 3 6 3 2" xfId="15962" xr:uid="{00000000-0005-0000-0000-00001E370000}"/>
    <cellStyle name="Normal 30 3 6 3 2 2" xfId="46284" xr:uid="{00000000-0005-0000-0000-00001F370000}"/>
    <cellStyle name="Normal 30 3 6 3 2 3" xfId="31060" xr:uid="{00000000-0005-0000-0000-000020370000}"/>
    <cellStyle name="Normal 30 3 6 3 3" xfId="10942" xr:uid="{00000000-0005-0000-0000-000021370000}"/>
    <cellStyle name="Normal 30 3 6 3 3 2" xfId="41267" xr:uid="{00000000-0005-0000-0000-000022370000}"/>
    <cellStyle name="Normal 30 3 6 3 3 3" xfId="26043" xr:uid="{00000000-0005-0000-0000-000023370000}"/>
    <cellStyle name="Normal 30 3 6 3 4" xfId="36254" xr:uid="{00000000-0005-0000-0000-000024370000}"/>
    <cellStyle name="Normal 30 3 6 3 5" xfId="21030" xr:uid="{00000000-0005-0000-0000-000025370000}"/>
    <cellStyle name="Normal 30 3 6 4" xfId="12620" xr:uid="{00000000-0005-0000-0000-000026370000}"/>
    <cellStyle name="Normal 30 3 6 4 2" xfId="42942" xr:uid="{00000000-0005-0000-0000-000027370000}"/>
    <cellStyle name="Normal 30 3 6 4 3" xfId="27718" xr:uid="{00000000-0005-0000-0000-000028370000}"/>
    <cellStyle name="Normal 30 3 6 5" xfId="7599" xr:uid="{00000000-0005-0000-0000-000029370000}"/>
    <cellStyle name="Normal 30 3 6 5 2" xfId="37925" xr:uid="{00000000-0005-0000-0000-00002A370000}"/>
    <cellStyle name="Normal 30 3 6 5 3" xfId="22701" xr:uid="{00000000-0005-0000-0000-00002B370000}"/>
    <cellStyle name="Normal 30 3 6 6" xfId="32913" xr:uid="{00000000-0005-0000-0000-00002C370000}"/>
    <cellStyle name="Normal 30 3 6 7" xfId="17688" xr:uid="{00000000-0005-0000-0000-00002D370000}"/>
    <cellStyle name="Normal 30 3 7" xfId="3377" xr:uid="{00000000-0005-0000-0000-00002E370000}"/>
    <cellStyle name="Normal 30 3 7 2" xfId="13455" xr:uid="{00000000-0005-0000-0000-00002F370000}"/>
    <cellStyle name="Normal 30 3 7 2 2" xfId="43777" xr:uid="{00000000-0005-0000-0000-000030370000}"/>
    <cellStyle name="Normal 30 3 7 2 3" xfId="28553" xr:uid="{00000000-0005-0000-0000-000031370000}"/>
    <cellStyle name="Normal 30 3 7 3" xfId="8435" xr:uid="{00000000-0005-0000-0000-000032370000}"/>
    <cellStyle name="Normal 30 3 7 3 2" xfId="38760" xr:uid="{00000000-0005-0000-0000-000033370000}"/>
    <cellStyle name="Normal 30 3 7 3 3" xfId="23536" xr:uid="{00000000-0005-0000-0000-000034370000}"/>
    <cellStyle name="Normal 30 3 7 4" xfId="33747" xr:uid="{00000000-0005-0000-0000-000035370000}"/>
    <cellStyle name="Normal 30 3 7 5" xfId="18523" xr:uid="{00000000-0005-0000-0000-000036370000}"/>
    <cellStyle name="Normal 30 3 8" xfId="5071" xr:uid="{00000000-0005-0000-0000-000037370000}"/>
    <cellStyle name="Normal 30 3 8 2" xfId="15126" xr:uid="{00000000-0005-0000-0000-000038370000}"/>
    <cellStyle name="Normal 30 3 8 2 2" xfId="45448" xr:uid="{00000000-0005-0000-0000-000039370000}"/>
    <cellStyle name="Normal 30 3 8 2 3" xfId="30224" xr:uid="{00000000-0005-0000-0000-00003A370000}"/>
    <cellStyle name="Normal 30 3 8 3" xfId="10106" xr:uid="{00000000-0005-0000-0000-00003B370000}"/>
    <cellStyle name="Normal 30 3 8 3 2" xfId="40431" xr:uid="{00000000-0005-0000-0000-00003C370000}"/>
    <cellStyle name="Normal 30 3 8 3 3" xfId="25207" xr:uid="{00000000-0005-0000-0000-00003D370000}"/>
    <cellStyle name="Normal 30 3 8 4" xfId="35418" xr:uid="{00000000-0005-0000-0000-00003E370000}"/>
    <cellStyle name="Normal 30 3 8 5" xfId="20194" xr:uid="{00000000-0005-0000-0000-00003F370000}"/>
    <cellStyle name="Normal 30 3 9" xfId="11782" xr:uid="{00000000-0005-0000-0000-000040370000}"/>
    <cellStyle name="Normal 30 3 9 2" xfId="42106" xr:uid="{00000000-0005-0000-0000-000041370000}"/>
    <cellStyle name="Normal 30 3 9 3" xfId="26882" xr:uid="{00000000-0005-0000-0000-000042370000}"/>
    <cellStyle name="Normal 30 4" xfId="47289" xr:uid="{00000000-0005-0000-0000-000043370000}"/>
    <cellStyle name="Normal 30_Sheet2" xfId="1045" xr:uid="{00000000-0005-0000-0000-000044370000}"/>
    <cellStyle name="Normal 31" xfId="955" xr:uid="{00000000-0005-0000-0000-000045370000}"/>
    <cellStyle name="Normal 32" xfId="956" xr:uid="{00000000-0005-0000-0000-000046370000}"/>
    <cellStyle name="Normal 33" xfId="957" xr:uid="{00000000-0005-0000-0000-000047370000}"/>
    <cellStyle name="Normal 34" xfId="958" xr:uid="{00000000-0005-0000-0000-000048370000}"/>
    <cellStyle name="Normal 35" xfId="959" xr:uid="{00000000-0005-0000-0000-000049370000}"/>
    <cellStyle name="Normal 35 2" xfId="1433" xr:uid="{00000000-0005-0000-0000-00004A370000}"/>
    <cellStyle name="Normal 36" xfId="960" xr:uid="{00000000-0005-0000-0000-00004B370000}"/>
    <cellStyle name="Normal 36 2" xfId="1434" xr:uid="{00000000-0005-0000-0000-00004C370000}"/>
    <cellStyle name="Normal 37" xfId="961" xr:uid="{00000000-0005-0000-0000-00004D370000}"/>
    <cellStyle name="Normal 37 2" xfId="1435" xr:uid="{00000000-0005-0000-0000-00004E370000}"/>
    <cellStyle name="Normal 38" xfId="962" xr:uid="{00000000-0005-0000-0000-00004F370000}"/>
    <cellStyle name="Normal 38 2" xfId="1436" xr:uid="{00000000-0005-0000-0000-000050370000}"/>
    <cellStyle name="Normal 39" xfId="963" xr:uid="{00000000-0005-0000-0000-000051370000}"/>
    <cellStyle name="Normal 39 2" xfId="1437" xr:uid="{00000000-0005-0000-0000-000052370000}"/>
    <cellStyle name="Normal 39 2 2" xfId="47550" xr:uid="{00000000-0005-0000-0000-000053370000}"/>
    <cellStyle name="Normal 39 3" xfId="47458" xr:uid="{00000000-0005-0000-0000-000054370000}"/>
    <cellStyle name="Normal 39 3 2" xfId="47622" xr:uid="{00000000-0005-0000-0000-000055370000}"/>
    <cellStyle name="Normal 39 3 2 2" xfId="47637" xr:uid="{4636240D-A394-41BD-9E9F-37F0416BCA71}"/>
    <cellStyle name="Normal 39 3 2 3" xfId="47634" xr:uid="{5B3E69D8-1420-45C9-92D5-990462EDED04}"/>
    <cellStyle name="Normal 39 3 3" xfId="47636" xr:uid="{78D832E2-E448-4E60-9DCD-0DB4F5B19CD4}"/>
    <cellStyle name="Normal 39 3 4" xfId="47632" xr:uid="{2C1AFB5A-1AF4-408E-9E71-FE03DE80930B}"/>
    <cellStyle name="Normal 4" xfId="127" xr:uid="{00000000-0005-0000-0000-000056370000}"/>
    <cellStyle name="Normal 4 2" xfId="332" xr:uid="{00000000-0005-0000-0000-000057370000}"/>
    <cellStyle name="Normal 4 2 10" xfId="6762" xr:uid="{00000000-0005-0000-0000-000058370000}"/>
    <cellStyle name="Normal 4 2 10 2" xfId="37090" xr:uid="{00000000-0005-0000-0000-000059370000}"/>
    <cellStyle name="Normal 4 2 10 3" xfId="21866" xr:uid="{00000000-0005-0000-0000-00005A370000}"/>
    <cellStyle name="Normal 4 2 11" xfId="32081" xr:uid="{00000000-0005-0000-0000-00005B370000}"/>
    <cellStyle name="Normal 4 2 12" xfId="16851" xr:uid="{00000000-0005-0000-0000-00005C370000}"/>
    <cellStyle name="Normal 4 2 13" xfId="1438" xr:uid="{00000000-0005-0000-0000-00005D370000}"/>
    <cellStyle name="Normal 4 2 14" xfId="47290" xr:uid="{00000000-0005-0000-0000-00005E370000}"/>
    <cellStyle name="Normal 4 2 2" xfId="1726" xr:uid="{00000000-0005-0000-0000-00005F370000}"/>
    <cellStyle name="Normal 4 2 2 10" xfId="32133" xr:uid="{00000000-0005-0000-0000-000060370000}"/>
    <cellStyle name="Normal 4 2 2 11" xfId="16905" xr:uid="{00000000-0005-0000-0000-000061370000}"/>
    <cellStyle name="Normal 4 2 2 2" xfId="1834" xr:uid="{00000000-0005-0000-0000-000062370000}"/>
    <cellStyle name="Normal 4 2 2 2 10" xfId="17009" xr:uid="{00000000-0005-0000-0000-000063370000}"/>
    <cellStyle name="Normal 4 2 2 2 2" xfId="2051" xr:uid="{00000000-0005-0000-0000-000064370000}"/>
    <cellStyle name="Normal 4 2 2 2 2 2" xfId="2472" xr:uid="{00000000-0005-0000-0000-000065370000}"/>
    <cellStyle name="Normal 4 2 2 2 2 2 2" xfId="3311" xr:uid="{00000000-0005-0000-0000-000066370000}"/>
    <cellStyle name="Normal 4 2 2 2 2 2 2 2" xfId="5001" xr:uid="{00000000-0005-0000-0000-000067370000}"/>
    <cellStyle name="Normal 4 2 2 2 2 2 2 2 2" xfId="15074" xr:uid="{00000000-0005-0000-0000-000068370000}"/>
    <cellStyle name="Normal 4 2 2 2 2 2 2 2 2 2" xfId="45396" xr:uid="{00000000-0005-0000-0000-000069370000}"/>
    <cellStyle name="Normal 4 2 2 2 2 2 2 2 2 3" xfId="30172" xr:uid="{00000000-0005-0000-0000-00006A370000}"/>
    <cellStyle name="Normal 4 2 2 2 2 2 2 2 3" xfId="10054" xr:uid="{00000000-0005-0000-0000-00006B370000}"/>
    <cellStyle name="Normal 4 2 2 2 2 2 2 2 3 2" xfId="40379" xr:uid="{00000000-0005-0000-0000-00006C370000}"/>
    <cellStyle name="Normal 4 2 2 2 2 2 2 2 3 3" xfId="25155" xr:uid="{00000000-0005-0000-0000-00006D370000}"/>
    <cellStyle name="Normal 4 2 2 2 2 2 2 2 4" xfId="35366" xr:uid="{00000000-0005-0000-0000-00006E370000}"/>
    <cellStyle name="Normal 4 2 2 2 2 2 2 2 5" xfId="20142" xr:uid="{00000000-0005-0000-0000-00006F370000}"/>
    <cellStyle name="Normal 4 2 2 2 2 2 2 3" xfId="6693" xr:uid="{00000000-0005-0000-0000-000070370000}"/>
    <cellStyle name="Normal 4 2 2 2 2 2 2 3 2" xfId="16745" xr:uid="{00000000-0005-0000-0000-000071370000}"/>
    <cellStyle name="Normal 4 2 2 2 2 2 2 3 2 2" xfId="47067" xr:uid="{00000000-0005-0000-0000-000072370000}"/>
    <cellStyle name="Normal 4 2 2 2 2 2 2 3 2 3" xfId="31843" xr:uid="{00000000-0005-0000-0000-000073370000}"/>
    <cellStyle name="Normal 4 2 2 2 2 2 2 3 3" xfId="11725" xr:uid="{00000000-0005-0000-0000-000074370000}"/>
    <cellStyle name="Normal 4 2 2 2 2 2 2 3 3 2" xfId="42050" xr:uid="{00000000-0005-0000-0000-000075370000}"/>
    <cellStyle name="Normal 4 2 2 2 2 2 2 3 3 3" xfId="26826" xr:uid="{00000000-0005-0000-0000-000076370000}"/>
    <cellStyle name="Normal 4 2 2 2 2 2 2 3 4" xfId="37037" xr:uid="{00000000-0005-0000-0000-000077370000}"/>
    <cellStyle name="Normal 4 2 2 2 2 2 2 3 5" xfId="21813" xr:uid="{00000000-0005-0000-0000-000078370000}"/>
    <cellStyle name="Normal 4 2 2 2 2 2 2 4" xfId="13403" xr:uid="{00000000-0005-0000-0000-000079370000}"/>
    <cellStyle name="Normal 4 2 2 2 2 2 2 4 2" xfId="43725" xr:uid="{00000000-0005-0000-0000-00007A370000}"/>
    <cellStyle name="Normal 4 2 2 2 2 2 2 4 3" xfId="28501" xr:uid="{00000000-0005-0000-0000-00007B370000}"/>
    <cellStyle name="Normal 4 2 2 2 2 2 2 5" xfId="8382" xr:uid="{00000000-0005-0000-0000-00007C370000}"/>
    <cellStyle name="Normal 4 2 2 2 2 2 2 5 2" xfId="38708" xr:uid="{00000000-0005-0000-0000-00007D370000}"/>
    <cellStyle name="Normal 4 2 2 2 2 2 2 5 3" xfId="23484" xr:uid="{00000000-0005-0000-0000-00007E370000}"/>
    <cellStyle name="Normal 4 2 2 2 2 2 2 6" xfId="33696" xr:uid="{00000000-0005-0000-0000-00007F370000}"/>
    <cellStyle name="Normal 4 2 2 2 2 2 2 7" xfId="18471" xr:uid="{00000000-0005-0000-0000-000080370000}"/>
    <cellStyle name="Normal 4 2 2 2 2 2 3" xfId="4164" xr:uid="{00000000-0005-0000-0000-000081370000}"/>
    <cellStyle name="Normal 4 2 2 2 2 2 3 2" xfId="14238" xr:uid="{00000000-0005-0000-0000-000082370000}"/>
    <cellStyle name="Normal 4 2 2 2 2 2 3 2 2" xfId="44560" xr:uid="{00000000-0005-0000-0000-000083370000}"/>
    <cellStyle name="Normal 4 2 2 2 2 2 3 2 3" xfId="29336" xr:uid="{00000000-0005-0000-0000-000084370000}"/>
    <cellStyle name="Normal 4 2 2 2 2 2 3 3" xfId="9218" xr:uid="{00000000-0005-0000-0000-000085370000}"/>
    <cellStyle name="Normal 4 2 2 2 2 2 3 3 2" xfId="39543" xr:uid="{00000000-0005-0000-0000-000086370000}"/>
    <cellStyle name="Normal 4 2 2 2 2 2 3 3 3" xfId="24319" xr:uid="{00000000-0005-0000-0000-000087370000}"/>
    <cellStyle name="Normal 4 2 2 2 2 2 3 4" xfId="34530" xr:uid="{00000000-0005-0000-0000-000088370000}"/>
    <cellStyle name="Normal 4 2 2 2 2 2 3 5" xfId="19306" xr:uid="{00000000-0005-0000-0000-000089370000}"/>
    <cellStyle name="Normal 4 2 2 2 2 2 4" xfId="5857" xr:uid="{00000000-0005-0000-0000-00008A370000}"/>
    <cellStyle name="Normal 4 2 2 2 2 2 4 2" xfId="15909" xr:uid="{00000000-0005-0000-0000-00008B370000}"/>
    <cellStyle name="Normal 4 2 2 2 2 2 4 2 2" xfId="46231" xr:uid="{00000000-0005-0000-0000-00008C370000}"/>
    <cellStyle name="Normal 4 2 2 2 2 2 4 2 3" xfId="31007" xr:uid="{00000000-0005-0000-0000-00008D370000}"/>
    <cellStyle name="Normal 4 2 2 2 2 2 4 3" xfId="10889" xr:uid="{00000000-0005-0000-0000-00008E370000}"/>
    <cellStyle name="Normal 4 2 2 2 2 2 4 3 2" xfId="41214" xr:uid="{00000000-0005-0000-0000-00008F370000}"/>
    <cellStyle name="Normal 4 2 2 2 2 2 4 3 3" xfId="25990" xr:uid="{00000000-0005-0000-0000-000090370000}"/>
    <cellStyle name="Normal 4 2 2 2 2 2 4 4" xfId="36201" xr:uid="{00000000-0005-0000-0000-000091370000}"/>
    <cellStyle name="Normal 4 2 2 2 2 2 4 5" xfId="20977" xr:uid="{00000000-0005-0000-0000-000092370000}"/>
    <cellStyle name="Normal 4 2 2 2 2 2 5" xfId="12567" xr:uid="{00000000-0005-0000-0000-000093370000}"/>
    <cellStyle name="Normal 4 2 2 2 2 2 5 2" xfId="42889" xr:uid="{00000000-0005-0000-0000-000094370000}"/>
    <cellStyle name="Normal 4 2 2 2 2 2 5 3" xfId="27665" xr:uid="{00000000-0005-0000-0000-000095370000}"/>
    <cellStyle name="Normal 4 2 2 2 2 2 6" xfId="7546" xr:uid="{00000000-0005-0000-0000-000096370000}"/>
    <cellStyle name="Normal 4 2 2 2 2 2 6 2" xfId="37872" xr:uid="{00000000-0005-0000-0000-000097370000}"/>
    <cellStyle name="Normal 4 2 2 2 2 2 6 3" xfId="22648" xr:uid="{00000000-0005-0000-0000-000098370000}"/>
    <cellStyle name="Normal 4 2 2 2 2 2 7" xfId="32860" xr:uid="{00000000-0005-0000-0000-000099370000}"/>
    <cellStyle name="Normal 4 2 2 2 2 2 8" xfId="17635" xr:uid="{00000000-0005-0000-0000-00009A370000}"/>
    <cellStyle name="Normal 4 2 2 2 2 3" xfId="2893" xr:uid="{00000000-0005-0000-0000-00009B370000}"/>
    <cellStyle name="Normal 4 2 2 2 2 3 2" xfId="4583" xr:uid="{00000000-0005-0000-0000-00009C370000}"/>
    <cellStyle name="Normal 4 2 2 2 2 3 2 2" xfId="14656" xr:uid="{00000000-0005-0000-0000-00009D370000}"/>
    <cellStyle name="Normal 4 2 2 2 2 3 2 2 2" xfId="44978" xr:uid="{00000000-0005-0000-0000-00009E370000}"/>
    <cellStyle name="Normal 4 2 2 2 2 3 2 2 3" xfId="29754" xr:uid="{00000000-0005-0000-0000-00009F370000}"/>
    <cellStyle name="Normal 4 2 2 2 2 3 2 3" xfId="9636" xr:uid="{00000000-0005-0000-0000-0000A0370000}"/>
    <cellStyle name="Normal 4 2 2 2 2 3 2 3 2" xfId="39961" xr:uid="{00000000-0005-0000-0000-0000A1370000}"/>
    <cellStyle name="Normal 4 2 2 2 2 3 2 3 3" xfId="24737" xr:uid="{00000000-0005-0000-0000-0000A2370000}"/>
    <cellStyle name="Normal 4 2 2 2 2 3 2 4" xfId="34948" xr:uid="{00000000-0005-0000-0000-0000A3370000}"/>
    <cellStyle name="Normal 4 2 2 2 2 3 2 5" xfId="19724" xr:uid="{00000000-0005-0000-0000-0000A4370000}"/>
    <cellStyle name="Normal 4 2 2 2 2 3 3" xfId="6275" xr:uid="{00000000-0005-0000-0000-0000A5370000}"/>
    <cellStyle name="Normal 4 2 2 2 2 3 3 2" xfId="16327" xr:uid="{00000000-0005-0000-0000-0000A6370000}"/>
    <cellStyle name="Normal 4 2 2 2 2 3 3 2 2" xfId="46649" xr:uid="{00000000-0005-0000-0000-0000A7370000}"/>
    <cellStyle name="Normal 4 2 2 2 2 3 3 2 3" xfId="31425" xr:uid="{00000000-0005-0000-0000-0000A8370000}"/>
    <cellStyle name="Normal 4 2 2 2 2 3 3 3" xfId="11307" xr:uid="{00000000-0005-0000-0000-0000A9370000}"/>
    <cellStyle name="Normal 4 2 2 2 2 3 3 3 2" xfId="41632" xr:uid="{00000000-0005-0000-0000-0000AA370000}"/>
    <cellStyle name="Normal 4 2 2 2 2 3 3 3 3" xfId="26408" xr:uid="{00000000-0005-0000-0000-0000AB370000}"/>
    <cellStyle name="Normal 4 2 2 2 2 3 3 4" xfId="36619" xr:uid="{00000000-0005-0000-0000-0000AC370000}"/>
    <cellStyle name="Normal 4 2 2 2 2 3 3 5" xfId="21395" xr:uid="{00000000-0005-0000-0000-0000AD370000}"/>
    <cellStyle name="Normal 4 2 2 2 2 3 4" xfId="12985" xr:uid="{00000000-0005-0000-0000-0000AE370000}"/>
    <cellStyle name="Normal 4 2 2 2 2 3 4 2" xfId="43307" xr:uid="{00000000-0005-0000-0000-0000AF370000}"/>
    <cellStyle name="Normal 4 2 2 2 2 3 4 3" xfId="28083" xr:uid="{00000000-0005-0000-0000-0000B0370000}"/>
    <cellStyle name="Normal 4 2 2 2 2 3 5" xfId="7964" xr:uid="{00000000-0005-0000-0000-0000B1370000}"/>
    <cellStyle name="Normal 4 2 2 2 2 3 5 2" xfId="38290" xr:uid="{00000000-0005-0000-0000-0000B2370000}"/>
    <cellStyle name="Normal 4 2 2 2 2 3 5 3" xfId="23066" xr:uid="{00000000-0005-0000-0000-0000B3370000}"/>
    <cellStyle name="Normal 4 2 2 2 2 3 6" xfId="33278" xr:uid="{00000000-0005-0000-0000-0000B4370000}"/>
    <cellStyle name="Normal 4 2 2 2 2 3 7" xfId="18053" xr:uid="{00000000-0005-0000-0000-0000B5370000}"/>
    <cellStyle name="Normal 4 2 2 2 2 4" xfId="3746" xr:uid="{00000000-0005-0000-0000-0000B6370000}"/>
    <cellStyle name="Normal 4 2 2 2 2 4 2" xfId="13820" xr:uid="{00000000-0005-0000-0000-0000B7370000}"/>
    <cellStyle name="Normal 4 2 2 2 2 4 2 2" xfId="44142" xr:uid="{00000000-0005-0000-0000-0000B8370000}"/>
    <cellStyle name="Normal 4 2 2 2 2 4 2 3" xfId="28918" xr:uid="{00000000-0005-0000-0000-0000B9370000}"/>
    <cellStyle name="Normal 4 2 2 2 2 4 3" xfId="8800" xr:uid="{00000000-0005-0000-0000-0000BA370000}"/>
    <cellStyle name="Normal 4 2 2 2 2 4 3 2" xfId="39125" xr:uid="{00000000-0005-0000-0000-0000BB370000}"/>
    <cellStyle name="Normal 4 2 2 2 2 4 3 3" xfId="23901" xr:uid="{00000000-0005-0000-0000-0000BC370000}"/>
    <cellStyle name="Normal 4 2 2 2 2 4 4" xfId="34112" xr:uid="{00000000-0005-0000-0000-0000BD370000}"/>
    <cellStyle name="Normal 4 2 2 2 2 4 5" xfId="18888" xr:uid="{00000000-0005-0000-0000-0000BE370000}"/>
    <cellStyle name="Normal 4 2 2 2 2 5" xfId="5439" xr:uid="{00000000-0005-0000-0000-0000BF370000}"/>
    <cellStyle name="Normal 4 2 2 2 2 5 2" xfId="15491" xr:uid="{00000000-0005-0000-0000-0000C0370000}"/>
    <cellStyle name="Normal 4 2 2 2 2 5 2 2" xfId="45813" xr:uid="{00000000-0005-0000-0000-0000C1370000}"/>
    <cellStyle name="Normal 4 2 2 2 2 5 2 3" xfId="30589" xr:uid="{00000000-0005-0000-0000-0000C2370000}"/>
    <cellStyle name="Normal 4 2 2 2 2 5 3" xfId="10471" xr:uid="{00000000-0005-0000-0000-0000C3370000}"/>
    <cellStyle name="Normal 4 2 2 2 2 5 3 2" xfId="40796" xr:uid="{00000000-0005-0000-0000-0000C4370000}"/>
    <cellStyle name="Normal 4 2 2 2 2 5 3 3" xfId="25572" xr:uid="{00000000-0005-0000-0000-0000C5370000}"/>
    <cellStyle name="Normal 4 2 2 2 2 5 4" xfId="35783" xr:uid="{00000000-0005-0000-0000-0000C6370000}"/>
    <cellStyle name="Normal 4 2 2 2 2 5 5" xfId="20559" xr:uid="{00000000-0005-0000-0000-0000C7370000}"/>
    <cellStyle name="Normal 4 2 2 2 2 6" xfId="12149" xr:uid="{00000000-0005-0000-0000-0000C8370000}"/>
    <cellStyle name="Normal 4 2 2 2 2 6 2" xfId="42471" xr:uid="{00000000-0005-0000-0000-0000C9370000}"/>
    <cellStyle name="Normal 4 2 2 2 2 6 3" xfId="27247" xr:uid="{00000000-0005-0000-0000-0000CA370000}"/>
    <cellStyle name="Normal 4 2 2 2 2 7" xfId="7128" xr:uid="{00000000-0005-0000-0000-0000CB370000}"/>
    <cellStyle name="Normal 4 2 2 2 2 7 2" xfId="37454" xr:uid="{00000000-0005-0000-0000-0000CC370000}"/>
    <cellStyle name="Normal 4 2 2 2 2 7 3" xfId="22230" xr:uid="{00000000-0005-0000-0000-0000CD370000}"/>
    <cellStyle name="Normal 4 2 2 2 2 8" xfId="32442" xr:uid="{00000000-0005-0000-0000-0000CE370000}"/>
    <cellStyle name="Normal 4 2 2 2 2 9" xfId="17217" xr:uid="{00000000-0005-0000-0000-0000CF370000}"/>
    <cellStyle name="Normal 4 2 2 2 3" xfId="2264" xr:uid="{00000000-0005-0000-0000-0000D0370000}"/>
    <cellStyle name="Normal 4 2 2 2 3 2" xfId="3103" xr:uid="{00000000-0005-0000-0000-0000D1370000}"/>
    <cellStyle name="Normal 4 2 2 2 3 2 2" xfId="4793" xr:uid="{00000000-0005-0000-0000-0000D2370000}"/>
    <cellStyle name="Normal 4 2 2 2 3 2 2 2" xfId="14866" xr:uid="{00000000-0005-0000-0000-0000D3370000}"/>
    <cellStyle name="Normal 4 2 2 2 3 2 2 2 2" xfId="45188" xr:uid="{00000000-0005-0000-0000-0000D4370000}"/>
    <cellStyle name="Normal 4 2 2 2 3 2 2 2 3" xfId="29964" xr:uid="{00000000-0005-0000-0000-0000D5370000}"/>
    <cellStyle name="Normal 4 2 2 2 3 2 2 3" xfId="9846" xr:uid="{00000000-0005-0000-0000-0000D6370000}"/>
    <cellStyle name="Normal 4 2 2 2 3 2 2 3 2" xfId="40171" xr:uid="{00000000-0005-0000-0000-0000D7370000}"/>
    <cellStyle name="Normal 4 2 2 2 3 2 2 3 3" xfId="24947" xr:uid="{00000000-0005-0000-0000-0000D8370000}"/>
    <cellStyle name="Normal 4 2 2 2 3 2 2 4" xfId="35158" xr:uid="{00000000-0005-0000-0000-0000D9370000}"/>
    <cellStyle name="Normal 4 2 2 2 3 2 2 5" xfId="19934" xr:uid="{00000000-0005-0000-0000-0000DA370000}"/>
    <cellStyle name="Normal 4 2 2 2 3 2 3" xfId="6485" xr:uid="{00000000-0005-0000-0000-0000DB370000}"/>
    <cellStyle name="Normal 4 2 2 2 3 2 3 2" xfId="16537" xr:uid="{00000000-0005-0000-0000-0000DC370000}"/>
    <cellStyle name="Normal 4 2 2 2 3 2 3 2 2" xfId="46859" xr:uid="{00000000-0005-0000-0000-0000DD370000}"/>
    <cellStyle name="Normal 4 2 2 2 3 2 3 2 3" xfId="31635" xr:uid="{00000000-0005-0000-0000-0000DE370000}"/>
    <cellStyle name="Normal 4 2 2 2 3 2 3 3" xfId="11517" xr:uid="{00000000-0005-0000-0000-0000DF370000}"/>
    <cellStyle name="Normal 4 2 2 2 3 2 3 3 2" xfId="41842" xr:uid="{00000000-0005-0000-0000-0000E0370000}"/>
    <cellStyle name="Normal 4 2 2 2 3 2 3 3 3" xfId="26618" xr:uid="{00000000-0005-0000-0000-0000E1370000}"/>
    <cellStyle name="Normal 4 2 2 2 3 2 3 4" xfId="36829" xr:uid="{00000000-0005-0000-0000-0000E2370000}"/>
    <cellStyle name="Normal 4 2 2 2 3 2 3 5" xfId="21605" xr:uid="{00000000-0005-0000-0000-0000E3370000}"/>
    <cellStyle name="Normal 4 2 2 2 3 2 4" xfId="13195" xr:uid="{00000000-0005-0000-0000-0000E4370000}"/>
    <cellStyle name="Normal 4 2 2 2 3 2 4 2" xfId="43517" xr:uid="{00000000-0005-0000-0000-0000E5370000}"/>
    <cellStyle name="Normal 4 2 2 2 3 2 4 3" xfId="28293" xr:uid="{00000000-0005-0000-0000-0000E6370000}"/>
    <cellStyle name="Normal 4 2 2 2 3 2 5" xfId="8174" xr:uid="{00000000-0005-0000-0000-0000E7370000}"/>
    <cellStyle name="Normal 4 2 2 2 3 2 5 2" xfId="38500" xr:uid="{00000000-0005-0000-0000-0000E8370000}"/>
    <cellStyle name="Normal 4 2 2 2 3 2 5 3" xfId="23276" xr:uid="{00000000-0005-0000-0000-0000E9370000}"/>
    <cellStyle name="Normal 4 2 2 2 3 2 6" xfId="33488" xr:uid="{00000000-0005-0000-0000-0000EA370000}"/>
    <cellStyle name="Normal 4 2 2 2 3 2 7" xfId="18263" xr:uid="{00000000-0005-0000-0000-0000EB370000}"/>
    <cellStyle name="Normal 4 2 2 2 3 3" xfId="3956" xr:uid="{00000000-0005-0000-0000-0000EC370000}"/>
    <cellStyle name="Normal 4 2 2 2 3 3 2" xfId="14030" xr:uid="{00000000-0005-0000-0000-0000ED370000}"/>
    <cellStyle name="Normal 4 2 2 2 3 3 2 2" xfId="44352" xr:uid="{00000000-0005-0000-0000-0000EE370000}"/>
    <cellStyle name="Normal 4 2 2 2 3 3 2 3" xfId="29128" xr:uid="{00000000-0005-0000-0000-0000EF370000}"/>
    <cellStyle name="Normal 4 2 2 2 3 3 3" xfId="9010" xr:uid="{00000000-0005-0000-0000-0000F0370000}"/>
    <cellStyle name="Normal 4 2 2 2 3 3 3 2" xfId="39335" xr:uid="{00000000-0005-0000-0000-0000F1370000}"/>
    <cellStyle name="Normal 4 2 2 2 3 3 3 3" xfId="24111" xr:uid="{00000000-0005-0000-0000-0000F2370000}"/>
    <cellStyle name="Normal 4 2 2 2 3 3 4" xfId="34322" xr:uid="{00000000-0005-0000-0000-0000F3370000}"/>
    <cellStyle name="Normal 4 2 2 2 3 3 5" xfId="19098" xr:uid="{00000000-0005-0000-0000-0000F4370000}"/>
    <cellStyle name="Normal 4 2 2 2 3 4" xfId="5649" xr:uid="{00000000-0005-0000-0000-0000F5370000}"/>
    <cellStyle name="Normal 4 2 2 2 3 4 2" xfId="15701" xr:uid="{00000000-0005-0000-0000-0000F6370000}"/>
    <cellStyle name="Normal 4 2 2 2 3 4 2 2" xfId="46023" xr:uid="{00000000-0005-0000-0000-0000F7370000}"/>
    <cellStyle name="Normal 4 2 2 2 3 4 2 3" xfId="30799" xr:uid="{00000000-0005-0000-0000-0000F8370000}"/>
    <cellStyle name="Normal 4 2 2 2 3 4 3" xfId="10681" xr:uid="{00000000-0005-0000-0000-0000F9370000}"/>
    <cellStyle name="Normal 4 2 2 2 3 4 3 2" xfId="41006" xr:uid="{00000000-0005-0000-0000-0000FA370000}"/>
    <cellStyle name="Normal 4 2 2 2 3 4 3 3" xfId="25782" xr:uid="{00000000-0005-0000-0000-0000FB370000}"/>
    <cellStyle name="Normal 4 2 2 2 3 4 4" xfId="35993" xr:uid="{00000000-0005-0000-0000-0000FC370000}"/>
    <cellStyle name="Normal 4 2 2 2 3 4 5" xfId="20769" xr:uid="{00000000-0005-0000-0000-0000FD370000}"/>
    <cellStyle name="Normal 4 2 2 2 3 5" xfId="12359" xr:uid="{00000000-0005-0000-0000-0000FE370000}"/>
    <cellStyle name="Normal 4 2 2 2 3 5 2" xfId="42681" xr:uid="{00000000-0005-0000-0000-0000FF370000}"/>
    <cellStyle name="Normal 4 2 2 2 3 5 3" xfId="27457" xr:uid="{00000000-0005-0000-0000-000000380000}"/>
    <cellStyle name="Normal 4 2 2 2 3 6" xfId="7338" xr:uid="{00000000-0005-0000-0000-000001380000}"/>
    <cellStyle name="Normal 4 2 2 2 3 6 2" xfId="37664" xr:uid="{00000000-0005-0000-0000-000002380000}"/>
    <cellStyle name="Normal 4 2 2 2 3 6 3" xfId="22440" xr:uid="{00000000-0005-0000-0000-000003380000}"/>
    <cellStyle name="Normal 4 2 2 2 3 7" xfId="32652" xr:uid="{00000000-0005-0000-0000-000004380000}"/>
    <cellStyle name="Normal 4 2 2 2 3 8" xfId="17427" xr:uid="{00000000-0005-0000-0000-000005380000}"/>
    <cellStyle name="Normal 4 2 2 2 4" xfId="2685" xr:uid="{00000000-0005-0000-0000-000006380000}"/>
    <cellStyle name="Normal 4 2 2 2 4 2" xfId="4375" xr:uid="{00000000-0005-0000-0000-000007380000}"/>
    <cellStyle name="Normal 4 2 2 2 4 2 2" xfId="14448" xr:uid="{00000000-0005-0000-0000-000008380000}"/>
    <cellStyle name="Normal 4 2 2 2 4 2 2 2" xfId="44770" xr:uid="{00000000-0005-0000-0000-000009380000}"/>
    <cellStyle name="Normal 4 2 2 2 4 2 2 3" xfId="29546" xr:uid="{00000000-0005-0000-0000-00000A380000}"/>
    <cellStyle name="Normal 4 2 2 2 4 2 3" xfId="9428" xr:uid="{00000000-0005-0000-0000-00000B380000}"/>
    <cellStyle name="Normal 4 2 2 2 4 2 3 2" xfId="39753" xr:uid="{00000000-0005-0000-0000-00000C380000}"/>
    <cellStyle name="Normal 4 2 2 2 4 2 3 3" xfId="24529" xr:uid="{00000000-0005-0000-0000-00000D380000}"/>
    <cellStyle name="Normal 4 2 2 2 4 2 4" xfId="34740" xr:uid="{00000000-0005-0000-0000-00000E380000}"/>
    <cellStyle name="Normal 4 2 2 2 4 2 5" xfId="19516" xr:uid="{00000000-0005-0000-0000-00000F380000}"/>
    <cellStyle name="Normal 4 2 2 2 4 3" xfId="6067" xr:uid="{00000000-0005-0000-0000-000010380000}"/>
    <cellStyle name="Normal 4 2 2 2 4 3 2" xfId="16119" xr:uid="{00000000-0005-0000-0000-000011380000}"/>
    <cellStyle name="Normal 4 2 2 2 4 3 2 2" xfId="46441" xr:uid="{00000000-0005-0000-0000-000012380000}"/>
    <cellStyle name="Normal 4 2 2 2 4 3 2 3" xfId="31217" xr:uid="{00000000-0005-0000-0000-000013380000}"/>
    <cellStyle name="Normal 4 2 2 2 4 3 3" xfId="11099" xr:uid="{00000000-0005-0000-0000-000014380000}"/>
    <cellStyle name="Normal 4 2 2 2 4 3 3 2" xfId="41424" xr:uid="{00000000-0005-0000-0000-000015380000}"/>
    <cellStyle name="Normal 4 2 2 2 4 3 3 3" xfId="26200" xr:uid="{00000000-0005-0000-0000-000016380000}"/>
    <cellStyle name="Normal 4 2 2 2 4 3 4" xfId="36411" xr:uid="{00000000-0005-0000-0000-000017380000}"/>
    <cellStyle name="Normal 4 2 2 2 4 3 5" xfId="21187" xr:uid="{00000000-0005-0000-0000-000018380000}"/>
    <cellStyle name="Normal 4 2 2 2 4 4" xfId="12777" xr:uid="{00000000-0005-0000-0000-000019380000}"/>
    <cellStyle name="Normal 4 2 2 2 4 4 2" xfId="43099" xr:uid="{00000000-0005-0000-0000-00001A380000}"/>
    <cellStyle name="Normal 4 2 2 2 4 4 3" xfId="27875" xr:uid="{00000000-0005-0000-0000-00001B380000}"/>
    <cellStyle name="Normal 4 2 2 2 4 5" xfId="7756" xr:uid="{00000000-0005-0000-0000-00001C380000}"/>
    <cellStyle name="Normal 4 2 2 2 4 5 2" xfId="38082" xr:uid="{00000000-0005-0000-0000-00001D380000}"/>
    <cellStyle name="Normal 4 2 2 2 4 5 3" xfId="22858" xr:uid="{00000000-0005-0000-0000-00001E380000}"/>
    <cellStyle name="Normal 4 2 2 2 4 6" xfId="33070" xr:uid="{00000000-0005-0000-0000-00001F380000}"/>
    <cellStyle name="Normal 4 2 2 2 4 7" xfId="17845" xr:uid="{00000000-0005-0000-0000-000020380000}"/>
    <cellStyle name="Normal 4 2 2 2 5" xfId="3538" xr:uid="{00000000-0005-0000-0000-000021380000}"/>
    <cellStyle name="Normal 4 2 2 2 5 2" xfId="13612" xr:uid="{00000000-0005-0000-0000-000022380000}"/>
    <cellStyle name="Normal 4 2 2 2 5 2 2" xfId="43934" xr:uid="{00000000-0005-0000-0000-000023380000}"/>
    <cellStyle name="Normal 4 2 2 2 5 2 3" xfId="28710" xr:uid="{00000000-0005-0000-0000-000024380000}"/>
    <cellStyle name="Normal 4 2 2 2 5 3" xfId="8592" xr:uid="{00000000-0005-0000-0000-000025380000}"/>
    <cellStyle name="Normal 4 2 2 2 5 3 2" xfId="38917" xr:uid="{00000000-0005-0000-0000-000026380000}"/>
    <cellStyle name="Normal 4 2 2 2 5 3 3" xfId="23693" xr:uid="{00000000-0005-0000-0000-000027380000}"/>
    <cellStyle name="Normal 4 2 2 2 5 4" xfId="33904" xr:uid="{00000000-0005-0000-0000-000028380000}"/>
    <cellStyle name="Normal 4 2 2 2 5 5" xfId="18680" xr:uid="{00000000-0005-0000-0000-000029380000}"/>
    <cellStyle name="Normal 4 2 2 2 6" xfId="5231" xr:uid="{00000000-0005-0000-0000-00002A380000}"/>
    <cellStyle name="Normal 4 2 2 2 6 2" xfId="15283" xr:uid="{00000000-0005-0000-0000-00002B380000}"/>
    <cellStyle name="Normal 4 2 2 2 6 2 2" xfId="45605" xr:uid="{00000000-0005-0000-0000-00002C380000}"/>
    <cellStyle name="Normal 4 2 2 2 6 2 3" xfId="30381" xr:uid="{00000000-0005-0000-0000-00002D380000}"/>
    <cellStyle name="Normal 4 2 2 2 6 3" xfId="10263" xr:uid="{00000000-0005-0000-0000-00002E380000}"/>
    <cellStyle name="Normal 4 2 2 2 6 3 2" xfId="40588" xr:uid="{00000000-0005-0000-0000-00002F380000}"/>
    <cellStyle name="Normal 4 2 2 2 6 3 3" xfId="25364" xr:uid="{00000000-0005-0000-0000-000030380000}"/>
    <cellStyle name="Normal 4 2 2 2 6 4" xfId="35575" xr:uid="{00000000-0005-0000-0000-000031380000}"/>
    <cellStyle name="Normal 4 2 2 2 6 5" xfId="20351" xr:uid="{00000000-0005-0000-0000-000032380000}"/>
    <cellStyle name="Normal 4 2 2 2 7" xfId="11941" xr:uid="{00000000-0005-0000-0000-000033380000}"/>
    <cellStyle name="Normal 4 2 2 2 7 2" xfId="42263" xr:uid="{00000000-0005-0000-0000-000034380000}"/>
    <cellStyle name="Normal 4 2 2 2 7 3" xfId="27039" xr:uid="{00000000-0005-0000-0000-000035380000}"/>
    <cellStyle name="Normal 4 2 2 2 8" xfId="6920" xr:uid="{00000000-0005-0000-0000-000036380000}"/>
    <cellStyle name="Normal 4 2 2 2 8 2" xfId="37246" xr:uid="{00000000-0005-0000-0000-000037380000}"/>
    <cellStyle name="Normal 4 2 2 2 8 3" xfId="22022" xr:uid="{00000000-0005-0000-0000-000038380000}"/>
    <cellStyle name="Normal 4 2 2 2 9" xfId="32234" xr:uid="{00000000-0005-0000-0000-000039380000}"/>
    <cellStyle name="Normal 4 2 2 3" xfId="1947" xr:uid="{00000000-0005-0000-0000-00003A380000}"/>
    <cellStyle name="Normal 4 2 2 3 2" xfId="2368" xr:uid="{00000000-0005-0000-0000-00003B380000}"/>
    <cellStyle name="Normal 4 2 2 3 2 2" xfId="3207" xr:uid="{00000000-0005-0000-0000-00003C380000}"/>
    <cellStyle name="Normal 4 2 2 3 2 2 2" xfId="4897" xr:uid="{00000000-0005-0000-0000-00003D380000}"/>
    <cellStyle name="Normal 4 2 2 3 2 2 2 2" xfId="14970" xr:uid="{00000000-0005-0000-0000-00003E380000}"/>
    <cellStyle name="Normal 4 2 2 3 2 2 2 2 2" xfId="45292" xr:uid="{00000000-0005-0000-0000-00003F380000}"/>
    <cellStyle name="Normal 4 2 2 3 2 2 2 2 3" xfId="30068" xr:uid="{00000000-0005-0000-0000-000040380000}"/>
    <cellStyle name="Normal 4 2 2 3 2 2 2 3" xfId="9950" xr:uid="{00000000-0005-0000-0000-000041380000}"/>
    <cellStyle name="Normal 4 2 2 3 2 2 2 3 2" xfId="40275" xr:uid="{00000000-0005-0000-0000-000042380000}"/>
    <cellStyle name="Normal 4 2 2 3 2 2 2 3 3" xfId="25051" xr:uid="{00000000-0005-0000-0000-000043380000}"/>
    <cellStyle name="Normal 4 2 2 3 2 2 2 4" xfId="35262" xr:uid="{00000000-0005-0000-0000-000044380000}"/>
    <cellStyle name="Normal 4 2 2 3 2 2 2 5" xfId="20038" xr:uid="{00000000-0005-0000-0000-000045380000}"/>
    <cellStyle name="Normal 4 2 2 3 2 2 3" xfId="6589" xr:uid="{00000000-0005-0000-0000-000046380000}"/>
    <cellStyle name="Normal 4 2 2 3 2 2 3 2" xfId="16641" xr:uid="{00000000-0005-0000-0000-000047380000}"/>
    <cellStyle name="Normal 4 2 2 3 2 2 3 2 2" xfId="46963" xr:uid="{00000000-0005-0000-0000-000048380000}"/>
    <cellStyle name="Normal 4 2 2 3 2 2 3 2 3" xfId="31739" xr:uid="{00000000-0005-0000-0000-000049380000}"/>
    <cellStyle name="Normal 4 2 2 3 2 2 3 3" xfId="11621" xr:uid="{00000000-0005-0000-0000-00004A380000}"/>
    <cellStyle name="Normal 4 2 2 3 2 2 3 3 2" xfId="41946" xr:uid="{00000000-0005-0000-0000-00004B380000}"/>
    <cellStyle name="Normal 4 2 2 3 2 2 3 3 3" xfId="26722" xr:uid="{00000000-0005-0000-0000-00004C380000}"/>
    <cellStyle name="Normal 4 2 2 3 2 2 3 4" xfId="36933" xr:uid="{00000000-0005-0000-0000-00004D380000}"/>
    <cellStyle name="Normal 4 2 2 3 2 2 3 5" xfId="21709" xr:uid="{00000000-0005-0000-0000-00004E380000}"/>
    <cellStyle name="Normal 4 2 2 3 2 2 4" xfId="13299" xr:uid="{00000000-0005-0000-0000-00004F380000}"/>
    <cellStyle name="Normal 4 2 2 3 2 2 4 2" xfId="43621" xr:uid="{00000000-0005-0000-0000-000050380000}"/>
    <cellStyle name="Normal 4 2 2 3 2 2 4 3" xfId="28397" xr:uid="{00000000-0005-0000-0000-000051380000}"/>
    <cellStyle name="Normal 4 2 2 3 2 2 5" xfId="8278" xr:uid="{00000000-0005-0000-0000-000052380000}"/>
    <cellStyle name="Normal 4 2 2 3 2 2 5 2" xfId="38604" xr:uid="{00000000-0005-0000-0000-000053380000}"/>
    <cellStyle name="Normal 4 2 2 3 2 2 5 3" xfId="23380" xr:uid="{00000000-0005-0000-0000-000054380000}"/>
    <cellStyle name="Normal 4 2 2 3 2 2 6" xfId="33592" xr:uid="{00000000-0005-0000-0000-000055380000}"/>
    <cellStyle name="Normal 4 2 2 3 2 2 7" xfId="18367" xr:uid="{00000000-0005-0000-0000-000056380000}"/>
    <cellStyle name="Normal 4 2 2 3 2 3" xfId="4060" xr:uid="{00000000-0005-0000-0000-000057380000}"/>
    <cellStyle name="Normal 4 2 2 3 2 3 2" xfId="14134" xr:uid="{00000000-0005-0000-0000-000058380000}"/>
    <cellStyle name="Normal 4 2 2 3 2 3 2 2" xfId="44456" xr:uid="{00000000-0005-0000-0000-000059380000}"/>
    <cellStyle name="Normal 4 2 2 3 2 3 2 3" xfId="29232" xr:uid="{00000000-0005-0000-0000-00005A380000}"/>
    <cellStyle name="Normal 4 2 2 3 2 3 3" xfId="9114" xr:uid="{00000000-0005-0000-0000-00005B380000}"/>
    <cellStyle name="Normal 4 2 2 3 2 3 3 2" xfId="39439" xr:uid="{00000000-0005-0000-0000-00005C380000}"/>
    <cellStyle name="Normal 4 2 2 3 2 3 3 3" xfId="24215" xr:uid="{00000000-0005-0000-0000-00005D380000}"/>
    <cellStyle name="Normal 4 2 2 3 2 3 4" xfId="34426" xr:uid="{00000000-0005-0000-0000-00005E380000}"/>
    <cellStyle name="Normal 4 2 2 3 2 3 5" xfId="19202" xr:uid="{00000000-0005-0000-0000-00005F380000}"/>
    <cellStyle name="Normal 4 2 2 3 2 4" xfId="5753" xr:uid="{00000000-0005-0000-0000-000060380000}"/>
    <cellStyle name="Normal 4 2 2 3 2 4 2" xfId="15805" xr:uid="{00000000-0005-0000-0000-000061380000}"/>
    <cellStyle name="Normal 4 2 2 3 2 4 2 2" xfId="46127" xr:uid="{00000000-0005-0000-0000-000062380000}"/>
    <cellStyle name="Normal 4 2 2 3 2 4 2 3" xfId="30903" xr:uid="{00000000-0005-0000-0000-000063380000}"/>
    <cellStyle name="Normal 4 2 2 3 2 4 3" xfId="10785" xr:uid="{00000000-0005-0000-0000-000064380000}"/>
    <cellStyle name="Normal 4 2 2 3 2 4 3 2" xfId="41110" xr:uid="{00000000-0005-0000-0000-000065380000}"/>
    <cellStyle name="Normal 4 2 2 3 2 4 3 3" xfId="25886" xr:uid="{00000000-0005-0000-0000-000066380000}"/>
    <cellStyle name="Normal 4 2 2 3 2 4 4" xfId="36097" xr:uid="{00000000-0005-0000-0000-000067380000}"/>
    <cellStyle name="Normal 4 2 2 3 2 4 5" xfId="20873" xr:uid="{00000000-0005-0000-0000-000068380000}"/>
    <cellStyle name="Normal 4 2 2 3 2 5" xfId="12463" xr:uid="{00000000-0005-0000-0000-000069380000}"/>
    <cellStyle name="Normal 4 2 2 3 2 5 2" xfId="42785" xr:uid="{00000000-0005-0000-0000-00006A380000}"/>
    <cellStyle name="Normal 4 2 2 3 2 5 3" xfId="27561" xr:uid="{00000000-0005-0000-0000-00006B380000}"/>
    <cellStyle name="Normal 4 2 2 3 2 6" xfId="7442" xr:uid="{00000000-0005-0000-0000-00006C380000}"/>
    <cellStyle name="Normal 4 2 2 3 2 6 2" xfId="37768" xr:uid="{00000000-0005-0000-0000-00006D380000}"/>
    <cellStyle name="Normal 4 2 2 3 2 6 3" xfId="22544" xr:uid="{00000000-0005-0000-0000-00006E380000}"/>
    <cellStyle name="Normal 4 2 2 3 2 7" xfId="32756" xr:uid="{00000000-0005-0000-0000-00006F380000}"/>
    <cellStyle name="Normal 4 2 2 3 2 8" xfId="17531" xr:uid="{00000000-0005-0000-0000-000070380000}"/>
    <cellStyle name="Normal 4 2 2 3 3" xfId="2789" xr:uid="{00000000-0005-0000-0000-000071380000}"/>
    <cellStyle name="Normal 4 2 2 3 3 2" xfId="4479" xr:uid="{00000000-0005-0000-0000-000072380000}"/>
    <cellStyle name="Normal 4 2 2 3 3 2 2" xfId="14552" xr:uid="{00000000-0005-0000-0000-000073380000}"/>
    <cellStyle name="Normal 4 2 2 3 3 2 2 2" xfId="44874" xr:uid="{00000000-0005-0000-0000-000074380000}"/>
    <cellStyle name="Normal 4 2 2 3 3 2 2 3" xfId="29650" xr:uid="{00000000-0005-0000-0000-000075380000}"/>
    <cellStyle name="Normal 4 2 2 3 3 2 3" xfId="9532" xr:uid="{00000000-0005-0000-0000-000076380000}"/>
    <cellStyle name="Normal 4 2 2 3 3 2 3 2" xfId="39857" xr:uid="{00000000-0005-0000-0000-000077380000}"/>
    <cellStyle name="Normal 4 2 2 3 3 2 3 3" xfId="24633" xr:uid="{00000000-0005-0000-0000-000078380000}"/>
    <cellStyle name="Normal 4 2 2 3 3 2 4" xfId="34844" xr:uid="{00000000-0005-0000-0000-000079380000}"/>
    <cellStyle name="Normal 4 2 2 3 3 2 5" xfId="19620" xr:uid="{00000000-0005-0000-0000-00007A380000}"/>
    <cellStyle name="Normal 4 2 2 3 3 3" xfId="6171" xr:uid="{00000000-0005-0000-0000-00007B380000}"/>
    <cellStyle name="Normal 4 2 2 3 3 3 2" xfId="16223" xr:uid="{00000000-0005-0000-0000-00007C380000}"/>
    <cellStyle name="Normal 4 2 2 3 3 3 2 2" xfId="46545" xr:uid="{00000000-0005-0000-0000-00007D380000}"/>
    <cellStyle name="Normal 4 2 2 3 3 3 2 3" xfId="31321" xr:uid="{00000000-0005-0000-0000-00007E380000}"/>
    <cellStyle name="Normal 4 2 2 3 3 3 3" xfId="11203" xr:uid="{00000000-0005-0000-0000-00007F380000}"/>
    <cellStyle name="Normal 4 2 2 3 3 3 3 2" xfId="41528" xr:uid="{00000000-0005-0000-0000-000080380000}"/>
    <cellStyle name="Normal 4 2 2 3 3 3 3 3" xfId="26304" xr:uid="{00000000-0005-0000-0000-000081380000}"/>
    <cellStyle name="Normal 4 2 2 3 3 3 4" xfId="36515" xr:uid="{00000000-0005-0000-0000-000082380000}"/>
    <cellStyle name="Normal 4 2 2 3 3 3 5" xfId="21291" xr:uid="{00000000-0005-0000-0000-000083380000}"/>
    <cellStyle name="Normal 4 2 2 3 3 4" xfId="12881" xr:uid="{00000000-0005-0000-0000-000084380000}"/>
    <cellStyle name="Normal 4 2 2 3 3 4 2" xfId="43203" xr:uid="{00000000-0005-0000-0000-000085380000}"/>
    <cellStyle name="Normal 4 2 2 3 3 4 3" xfId="27979" xr:uid="{00000000-0005-0000-0000-000086380000}"/>
    <cellStyle name="Normal 4 2 2 3 3 5" xfId="7860" xr:uid="{00000000-0005-0000-0000-000087380000}"/>
    <cellStyle name="Normal 4 2 2 3 3 5 2" xfId="38186" xr:uid="{00000000-0005-0000-0000-000088380000}"/>
    <cellStyle name="Normal 4 2 2 3 3 5 3" xfId="22962" xr:uid="{00000000-0005-0000-0000-000089380000}"/>
    <cellStyle name="Normal 4 2 2 3 3 6" xfId="33174" xr:uid="{00000000-0005-0000-0000-00008A380000}"/>
    <cellStyle name="Normal 4 2 2 3 3 7" xfId="17949" xr:uid="{00000000-0005-0000-0000-00008B380000}"/>
    <cellStyle name="Normal 4 2 2 3 4" xfId="3642" xr:uid="{00000000-0005-0000-0000-00008C380000}"/>
    <cellStyle name="Normal 4 2 2 3 4 2" xfId="13716" xr:uid="{00000000-0005-0000-0000-00008D380000}"/>
    <cellStyle name="Normal 4 2 2 3 4 2 2" xfId="44038" xr:uid="{00000000-0005-0000-0000-00008E380000}"/>
    <cellStyle name="Normal 4 2 2 3 4 2 3" xfId="28814" xr:uid="{00000000-0005-0000-0000-00008F380000}"/>
    <cellStyle name="Normal 4 2 2 3 4 3" xfId="8696" xr:uid="{00000000-0005-0000-0000-000090380000}"/>
    <cellStyle name="Normal 4 2 2 3 4 3 2" xfId="39021" xr:uid="{00000000-0005-0000-0000-000091380000}"/>
    <cellStyle name="Normal 4 2 2 3 4 3 3" xfId="23797" xr:uid="{00000000-0005-0000-0000-000092380000}"/>
    <cellStyle name="Normal 4 2 2 3 4 4" xfId="34008" xr:uid="{00000000-0005-0000-0000-000093380000}"/>
    <cellStyle name="Normal 4 2 2 3 4 5" xfId="18784" xr:uid="{00000000-0005-0000-0000-000094380000}"/>
    <cellStyle name="Normal 4 2 2 3 5" xfId="5335" xr:uid="{00000000-0005-0000-0000-000095380000}"/>
    <cellStyle name="Normal 4 2 2 3 5 2" xfId="15387" xr:uid="{00000000-0005-0000-0000-000096380000}"/>
    <cellStyle name="Normal 4 2 2 3 5 2 2" xfId="45709" xr:uid="{00000000-0005-0000-0000-000097380000}"/>
    <cellStyle name="Normal 4 2 2 3 5 2 3" xfId="30485" xr:uid="{00000000-0005-0000-0000-000098380000}"/>
    <cellStyle name="Normal 4 2 2 3 5 3" xfId="10367" xr:uid="{00000000-0005-0000-0000-000099380000}"/>
    <cellStyle name="Normal 4 2 2 3 5 3 2" xfId="40692" xr:uid="{00000000-0005-0000-0000-00009A380000}"/>
    <cellStyle name="Normal 4 2 2 3 5 3 3" xfId="25468" xr:uid="{00000000-0005-0000-0000-00009B380000}"/>
    <cellStyle name="Normal 4 2 2 3 5 4" xfId="35679" xr:uid="{00000000-0005-0000-0000-00009C380000}"/>
    <cellStyle name="Normal 4 2 2 3 5 5" xfId="20455" xr:uid="{00000000-0005-0000-0000-00009D380000}"/>
    <cellStyle name="Normal 4 2 2 3 6" xfId="12045" xr:uid="{00000000-0005-0000-0000-00009E380000}"/>
    <cellStyle name="Normal 4 2 2 3 6 2" xfId="42367" xr:uid="{00000000-0005-0000-0000-00009F380000}"/>
    <cellStyle name="Normal 4 2 2 3 6 3" xfId="27143" xr:uid="{00000000-0005-0000-0000-0000A0380000}"/>
    <cellStyle name="Normal 4 2 2 3 7" xfId="7024" xr:uid="{00000000-0005-0000-0000-0000A1380000}"/>
    <cellStyle name="Normal 4 2 2 3 7 2" xfId="37350" xr:uid="{00000000-0005-0000-0000-0000A2380000}"/>
    <cellStyle name="Normal 4 2 2 3 7 3" xfId="22126" xr:uid="{00000000-0005-0000-0000-0000A3380000}"/>
    <cellStyle name="Normal 4 2 2 3 8" xfId="32338" xr:uid="{00000000-0005-0000-0000-0000A4380000}"/>
    <cellStyle name="Normal 4 2 2 3 9" xfId="17113" xr:uid="{00000000-0005-0000-0000-0000A5380000}"/>
    <cellStyle name="Normal 4 2 2 4" xfId="2160" xr:uid="{00000000-0005-0000-0000-0000A6380000}"/>
    <cellStyle name="Normal 4 2 2 4 2" xfId="2999" xr:uid="{00000000-0005-0000-0000-0000A7380000}"/>
    <cellStyle name="Normal 4 2 2 4 2 2" xfId="4689" xr:uid="{00000000-0005-0000-0000-0000A8380000}"/>
    <cellStyle name="Normal 4 2 2 4 2 2 2" xfId="14762" xr:uid="{00000000-0005-0000-0000-0000A9380000}"/>
    <cellStyle name="Normal 4 2 2 4 2 2 2 2" xfId="45084" xr:uid="{00000000-0005-0000-0000-0000AA380000}"/>
    <cellStyle name="Normal 4 2 2 4 2 2 2 3" xfId="29860" xr:uid="{00000000-0005-0000-0000-0000AB380000}"/>
    <cellStyle name="Normal 4 2 2 4 2 2 3" xfId="9742" xr:uid="{00000000-0005-0000-0000-0000AC380000}"/>
    <cellStyle name="Normal 4 2 2 4 2 2 3 2" xfId="40067" xr:uid="{00000000-0005-0000-0000-0000AD380000}"/>
    <cellStyle name="Normal 4 2 2 4 2 2 3 3" xfId="24843" xr:uid="{00000000-0005-0000-0000-0000AE380000}"/>
    <cellStyle name="Normal 4 2 2 4 2 2 4" xfId="35054" xr:uid="{00000000-0005-0000-0000-0000AF380000}"/>
    <cellStyle name="Normal 4 2 2 4 2 2 5" xfId="19830" xr:uid="{00000000-0005-0000-0000-0000B0380000}"/>
    <cellStyle name="Normal 4 2 2 4 2 3" xfId="6381" xr:uid="{00000000-0005-0000-0000-0000B1380000}"/>
    <cellStyle name="Normal 4 2 2 4 2 3 2" xfId="16433" xr:uid="{00000000-0005-0000-0000-0000B2380000}"/>
    <cellStyle name="Normal 4 2 2 4 2 3 2 2" xfId="46755" xr:uid="{00000000-0005-0000-0000-0000B3380000}"/>
    <cellStyle name="Normal 4 2 2 4 2 3 2 3" xfId="31531" xr:uid="{00000000-0005-0000-0000-0000B4380000}"/>
    <cellStyle name="Normal 4 2 2 4 2 3 3" xfId="11413" xr:uid="{00000000-0005-0000-0000-0000B5380000}"/>
    <cellStyle name="Normal 4 2 2 4 2 3 3 2" xfId="41738" xr:uid="{00000000-0005-0000-0000-0000B6380000}"/>
    <cellStyle name="Normal 4 2 2 4 2 3 3 3" xfId="26514" xr:uid="{00000000-0005-0000-0000-0000B7380000}"/>
    <cellStyle name="Normal 4 2 2 4 2 3 4" xfId="36725" xr:uid="{00000000-0005-0000-0000-0000B8380000}"/>
    <cellStyle name="Normal 4 2 2 4 2 3 5" xfId="21501" xr:uid="{00000000-0005-0000-0000-0000B9380000}"/>
    <cellStyle name="Normal 4 2 2 4 2 4" xfId="13091" xr:uid="{00000000-0005-0000-0000-0000BA380000}"/>
    <cellStyle name="Normal 4 2 2 4 2 4 2" xfId="43413" xr:uid="{00000000-0005-0000-0000-0000BB380000}"/>
    <cellStyle name="Normal 4 2 2 4 2 4 3" xfId="28189" xr:uid="{00000000-0005-0000-0000-0000BC380000}"/>
    <cellStyle name="Normal 4 2 2 4 2 5" xfId="8070" xr:uid="{00000000-0005-0000-0000-0000BD380000}"/>
    <cellStyle name="Normal 4 2 2 4 2 5 2" xfId="38396" xr:uid="{00000000-0005-0000-0000-0000BE380000}"/>
    <cellStyle name="Normal 4 2 2 4 2 5 3" xfId="23172" xr:uid="{00000000-0005-0000-0000-0000BF380000}"/>
    <cellStyle name="Normal 4 2 2 4 2 6" xfId="33384" xr:uid="{00000000-0005-0000-0000-0000C0380000}"/>
    <cellStyle name="Normal 4 2 2 4 2 7" xfId="18159" xr:uid="{00000000-0005-0000-0000-0000C1380000}"/>
    <cellStyle name="Normal 4 2 2 4 3" xfId="3852" xr:uid="{00000000-0005-0000-0000-0000C2380000}"/>
    <cellStyle name="Normal 4 2 2 4 3 2" xfId="13926" xr:uid="{00000000-0005-0000-0000-0000C3380000}"/>
    <cellStyle name="Normal 4 2 2 4 3 2 2" xfId="44248" xr:uid="{00000000-0005-0000-0000-0000C4380000}"/>
    <cellStyle name="Normal 4 2 2 4 3 2 3" xfId="29024" xr:uid="{00000000-0005-0000-0000-0000C5380000}"/>
    <cellStyle name="Normal 4 2 2 4 3 3" xfId="8906" xr:uid="{00000000-0005-0000-0000-0000C6380000}"/>
    <cellStyle name="Normal 4 2 2 4 3 3 2" xfId="39231" xr:uid="{00000000-0005-0000-0000-0000C7380000}"/>
    <cellStyle name="Normal 4 2 2 4 3 3 3" xfId="24007" xr:uid="{00000000-0005-0000-0000-0000C8380000}"/>
    <cellStyle name="Normal 4 2 2 4 3 4" xfId="34218" xr:uid="{00000000-0005-0000-0000-0000C9380000}"/>
    <cellStyle name="Normal 4 2 2 4 3 5" xfId="18994" xr:uid="{00000000-0005-0000-0000-0000CA380000}"/>
    <cellStyle name="Normal 4 2 2 4 4" xfId="5545" xr:uid="{00000000-0005-0000-0000-0000CB380000}"/>
    <cellStyle name="Normal 4 2 2 4 4 2" xfId="15597" xr:uid="{00000000-0005-0000-0000-0000CC380000}"/>
    <cellStyle name="Normal 4 2 2 4 4 2 2" xfId="45919" xr:uid="{00000000-0005-0000-0000-0000CD380000}"/>
    <cellStyle name="Normal 4 2 2 4 4 2 3" xfId="30695" xr:uid="{00000000-0005-0000-0000-0000CE380000}"/>
    <cellStyle name="Normal 4 2 2 4 4 3" xfId="10577" xr:uid="{00000000-0005-0000-0000-0000CF380000}"/>
    <cellStyle name="Normal 4 2 2 4 4 3 2" xfId="40902" xr:uid="{00000000-0005-0000-0000-0000D0380000}"/>
    <cellStyle name="Normal 4 2 2 4 4 3 3" xfId="25678" xr:uid="{00000000-0005-0000-0000-0000D1380000}"/>
    <cellStyle name="Normal 4 2 2 4 4 4" xfId="35889" xr:uid="{00000000-0005-0000-0000-0000D2380000}"/>
    <cellStyle name="Normal 4 2 2 4 4 5" xfId="20665" xr:uid="{00000000-0005-0000-0000-0000D3380000}"/>
    <cellStyle name="Normal 4 2 2 4 5" xfId="12255" xr:uid="{00000000-0005-0000-0000-0000D4380000}"/>
    <cellStyle name="Normal 4 2 2 4 5 2" xfId="42577" xr:uid="{00000000-0005-0000-0000-0000D5380000}"/>
    <cellStyle name="Normal 4 2 2 4 5 3" xfId="27353" xr:uid="{00000000-0005-0000-0000-0000D6380000}"/>
    <cellStyle name="Normal 4 2 2 4 6" xfId="7234" xr:uid="{00000000-0005-0000-0000-0000D7380000}"/>
    <cellStyle name="Normal 4 2 2 4 6 2" xfId="37560" xr:uid="{00000000-0005-0000-0000-0000D8380000}"/>
    <cellStyle name="Normal 4 2 2 4 6 3" xfId="22336" xr:uid="{00000000-0005-0000-0000-0000D9380000}"/>
    <cellStyle name="Normal 4 2 2 4 7" xfId="32548" xr:uid="{00000000-0005-0000-0000-0000DA380000}"/>
    <cellStyle name="Normal 4 2 2 4 8" xfId="17323" xr:uid="{00000000-0005-0000-0000-0000DB380000}"/>
    <cellStyle name="Normal 4 2 2 5" xfId="2581" xr:uid="{00000000-0005-0000-0000-0000DC380000}"/>
    <cellStyle name="Normal 4 2 2 5 2" xfId="4271" xr:uid="{00000000-0005-0000-0000-0000DD380000}"/>
    <cellStyle name="Normal 4 2 2 5 2 2" xfId="14344" xr:uid="{00000000-0005-0000-0000-0000DE380000}"/>
    <cellStyle name="Normal 4 2 2 5 2 2 2" xfId="44666" xr:uid="{00000000-0005-0000-0000-0000DF380000}"/>
    <cellStyle name="Normal 4 2 2 5 2 2 3" xfId="29442" xr:uid="{00000000-0005-0000-0000-0000E0380000}"/>
    <cellStyle name="Normal 4 2 2 5 2 3" xfId="9324" xr:uid="{00000000-0005-0000-0000-0000E1380000}"/>
    <cellStyle name="Normal 4 2 2 5 2 3 2" xfId="39649" xr:uid="{00000000-0005-0000-0000-0000E2380000}"/>
    <cellStyle name="Normal 4 2 2 5 2 3 3" xfId="24425" xr:uid="{00000000-0005-0000-0000-0000E3380000}"/>
    <cellStyle name="Normal 4 2 2 5 2 4" xfId="34636" xr:uid="{00000000-0005-0000-0000-0000E4380000}"/>
    <cellStyle name="Normal 4 2 2 5 2 5" xfId="19412" xr:uid="{00000000-0005-0000-0000-0000E5380000}"/>
    <cellStyle name="Normal 4 2 2 5 3" xfId="5963" xr:uid="{00000000-0005-0000-0000-0000E6380000}"/>
    <cellStyle name="Normal 4 2 2 5 3 2" xfId="16015" xr:uid="{00000000-0005-0000-0000-0000E7380000}"/>
    <cellStyle name="Normal 4 2 2 5 3 2 2" xfId="46337" xr:uid="{00000000-0005-0000-0000-0000E8380000}"/>
    <cellStyle name="Normal 4 2 2 5 3 2 3" xfId="31113" xr:uid="{00000000-0005-0000-0000-0000E9380000}"/>
    <cellStyle name="Normal 4 2 2 5 3 3" xfId="10995" xr:uid="{00000000-0005-0000-0000-0000EA380000}"/>
    <cellStyle name="Normal 4 2 2 5 3 3 2" xfId="41320" xr:uid="{00000000-0005-0000-0000-0000EB380000}"/>
    <cellStyle name="Normal 4 2 2 5 3 3 3" xfId="26096" xr:uid="{00000000-0005-0000-0000-0000EC380000}"/>
    <cellStyle name="Normal 4 2 2 5 3 4" xfId="36307" xr:uid="{00000000-0005-0000-0000-0000ED380000}"/>
    <cellStyle name="Normal 4 2 2 5 3 5" xfId="21083" xr:uid="{00000000-0005-0000-0000-0000EE380000}"/>
    <cellStyle name="Normal 4 2 2 5 4" xfId="12673" xr:uid="{00000000-0005-0000-0000-0000EF380000}"/>
    <cellStyle name="Normal 4 2 2 5 4 2" xfId="42995" xr:uid="{00000000-0005-0000-0000-0000F0380000}"/>
    <cellStyle name="Normal 4 2 2 5 4 3" xfId="27771" xr:uid="{00000000-0005-0000-0000-0000F1380000}"/>
    <cellStyle name="Normal 4 2 2 5 5" xfId="7652" xr:uid="{00000000-0005-0000-0000-0000F2380000}"/>
    <cellStyle name="Normal 4 2 2 5 5 2" xfId="37978" xr:uid="{00000000-0005-0000-0000-0000F3380000}"/>
    <cellStyle name="Normal 4 2 2 5 5 3" xfId="22754" xr:uid="{00000000-0005-0000-0000-0000F4380000}"/>
    <cellStyle name="Normal 4 2 2 5 6" xfId="32966" xr:uid="{00000000-0005-0000-0000-0000F5380000}"/>
    <cellStyle name="Normal 4 2 2 5 7" xfId="17741" xr:uid="{00000000-0005-0000-0000-0000F6380000}"/>
    <cellStyle name="Normal 4 2 2 6" xfId="3434" xr:uid="{00000000-0005-0000-0000-0000F7380000}"/>
    <cellStyle name="Normal 4 2 2 6 2" xfId="13508" xr:uid="{00000000-0005-0000-0000-0000F8380000}"/>
    <cellStyle name="Normal 4 2 2 6 2 2" xfId="43830" xr:uid="{00000000-0005-0000-0000-0000F9380000}"/>
    <cellStyle name="Normal 4 2 2 6 2 3" xfId="28606" xr:uid="{00000000-0005-0000-0000-0000FA380000}"/>
    <cellStyle name="Normal 4 2 2 6 3" xfId="8488" xr:uid="{00000000-0005-0000-0000-0000FB380000}"/>
    <cellStyle name="Normal 4 2 2 6 3 2" xfId="38813" xr:uid="{00000000-0005-0000-0000-0000FC380000}"/>
    <cellStyle name="Normal 4 2 2 6 3 3" xfId="23589" xr:uid="{00000000-0005-0000-0000-0000FD380000}"/>
    <cellStyle name="Normal 4 2 2 6 4" xfId="33800" xr:uid="{00000000-0005-0000-0000-0000FE380000}"/>
    <cellStyle name="Normal 4 2 2 6 5" xfId="18576" xr:uid="{00000000-0005-0000-0000-0000FF380000}"/>
    <cellStyle name="Normal 4 2 2 7" xfId="5127" xr:uid="{00000000-0005-0000-0000-000000390000}"/>
    <cellStyle name="Normal 4 2 2 7 2" xfId="15179" xr:uid="{00000000-0005-0000-0000-000001390000}"/>
    <cellStyle name="Normal 4 2 2 7 2 2" xfId="45501" xr:uid="{00000000-0005-0000-0000-000002390000}"/>
    <cellStyle name="Normal 4 2 2 7 2 3" xfId="30277" xr:uid="{00000000-0005-0000-0000-000003390000}"/>
    <cellStyle name="Normal 4 2 2 7 3" xfId="10159" xr:uid="{00000000-0005-0000-0000-000004390000}"/>
    <cellStyle name="Normal 4 2 2 7 3 2" xfId="40484" xr:uid="{00000000-0005-0000-0000-000005390000}"/>
    <cellStyle name="Normal 4 2 2 7 3 3" xfId="25260" xr:uid="{00000000-0005-0000-0000-000006390000}"/>
    <cellStyle name="Normal 4 2 2 7 4" xfId="35471" xr:uid="{00000000-0005-0000-0000-000007390000}"/>
    <cellStyle name="Normal 4 2 2 7 5" xfId="20247" xr:uid="{00000000-0005-0000-0000-000008390000}"/>
    <cellStyle name="Normal 4 2 2 8" xfId="11837" xr:uid="{00000000-0005-0000-0000-000009390000}"/>
    <cellStyle name="Normal 4 2 2 8 2" xfId="42159" xr:uid="{00000000-0005-0000-0000-00000A390000}"/>
    <cellStyle name="Normal 4 2 2 8 3" xfId="26935" xr:uid="{00000000-0005-0000-0000-00000B390000}"/>
    <cellStyle name="Normal 4 2 2 9" xfId="6816" xr:uid="{00000000-0005-0000-0000-00000C390000}"/>
    <cellStyle name="Normal 4 2 2 9 2" xfId="37142" xr:uid="{00000000-0005-0000-0000-00000D390000}"/>
    <cellStyle name="Normal 4 2 2 9 3" xfId="21918" xr:uid="{00000000-0005-0000-0000-00000E390000}"/>
    <cellStyle name="Normal 4 2 3" xfId="1780" xr:uid="{00000000-0005-0000-0000-00000F390000}"/>
    <cellStyle name="Normal 4 2 3 10" xfId="16957" xr:uid="{00000000-0005-0000-0000-000010390000}"/>
    <cellStyle name="Normal 4 2 3 2" xfId="1999" xr:uid="{00000000-0005-0000-0000-000011390000}"/>
    <cellStyle name="Normal 4 2 3 2 2" xfId="2420" xr:uid="{00000000-0005-0000-0000-000012390000}"/>
    <cellStyle name="Normal 4 2 3 2 2 2" xfId="3259" xr:uid="{00000000-0005-0000-0000-000013390000}"/>
    <cellStyle name="Normal 4 2 3 2 2 2 2" xfId="4949" xr:uid="{00000000-0005-0000-0000-000014390000}"/>
    <cellStyle name="Normal 4 2 3 2 2 2 2 2" xfId="15022" xr:uid="{00000000-0005-0000-0000-000015390000}"/>
    <cellStyle name="Normal 4 2 3 2 2 2 2 2 2" xfId="45344" xr:uid="{00000000-0005-0000-0000-000016390000}"/>
    <cellStyle name="Normal 4 2 3 2 2 2 2 2 3" xfId="30120" xr:uid="{00000000-0005-0000-0000-000017390000}"/>
    <cellStyle name="Normal 4 2 3 2 2 2 2 3" xfId="10002" xr:uid="{00000000-0005-0000-0000-000018390000}"/>
    <cellStyle name="Normal 4 2 3 2 2 2 2 3 2" xfId="40327" xr:uid="{00000000-0005-0000-0000-000019390000}"/>
    <cellStyle name="Normal 4 2 3 2 2 2 2 3 3" xfId="25103" xr:uid="{00000000-0005-0000-0000-00001A390000}"/>
    <cellStyle name="Normal 4 2 3 2 2 2 2 4" xfId="35314" xr:uid="{00000000-0005-0000-0000-00001B390000}"/>
    <cellStyle name="Normal 4 2 3 2 2 2 2 5" xfId="20090" xr:uid="{00000000-0005-0000-0000-00001C390000}"/>
    <cellStyle name="Normal 4 2 3 2 2 2 3" xfId="6641" xr:uid="{00000000-0005-0000-0000-00001D390000}"/>
    <cellStyle name="Normal 4 2 3 2 2 2 3 2" xfId="16693" xr:uid="{00000000-0005-0000-0000-00001E390000}"/>
    <cellStyle name="Normal 4 2 3 2 2 2 3 2 2" xfId="47015" xr:uid="{00000000-0005-0000-0000-00001F390000}"/>
    <cellStyle name="Normal 4 2 3 2 2 2 3 2 3" xfId="31791" xr:uid="{00000000-0005-0000-0000-000020390000}"/>
    <cellStyle name="Normal 4 2 3 2 2 2 3 3" xfId="11673" xr:uid="{00000000-0005-0000-0000-000021390000}"/>
    <cellStyle name="Normal 4 2 3 2 2 2 3 3 2" xfId="41998" xr:uid="{00000000-0005-0000-0000-000022390000}"/>
    <cellStyle name="Normal 4 2 3 2 2 2 3 3 3" xfId="26774" xr:uid="{00000000-0005-0000-0000-000023390000}"/>
    <cellStyle name="Normal 4 2 3 2 2 2 3 4" xfId="36985" xr:uid="{00000000-0005-0000-0000-000024390000}"/>
    <cellStyle name="Normal 4 2 3 2 2 2 3 5" xfId="21761" xr:uid="{00000000-0005-0000-0000-000025390000}"/>
    <cellStyle name="Normal 4 2 3 2 2 2 4" xfId="13351" xr:uid="{00000000-0005-0000-0000-000026390000}"/>
    <cellStyle name="Normal 4 2 3 2 2 2 4 2" xfId="43673" xr:uid="{00000000-0005-0000-0000-000027390000}"/>
    <cellStyle name="Normal 4 2 3 2 2 2 4 3" xfId="28449" xr:uid="{00000000-0005-0000-0000-000028390000}"/>
    <cellStyle name="Normal 4 2 3 2 2 2 5" xfId="8330" xr:uid="{00000000-0005-0000-0000-000029390000}"/>
    <cellStyle name="Normal 4 2 3 2 2 2 5 2" xfId="38656" xr:uid="{00000000-0005-0000-0000-00002A390000}"/>
    <cellStyle name="Normal 4 2 3 2 2 2 5 3" xfId="23432" xr:uid="{00000000-0005-0000-0000-00002B390000}"/>
    <cellStyle name="Normal 4 2 3 2 2 2 6" xfId="33644" xr:uid="{00000000-0005-0000-0000-00002C390000}"/>
    <cellStyle name="Normal 4 2 3 2 2 2 7" xfId="18419" xr:uid="{00000000-0005-0000-0000-00002D390000}"/>
    <cellStyle name="Normal 4 2 3 2 2 3" xfId="4112" xr:uid="{00000000-0005-0000-0000-00002E390000}"/>
    <cellStyle name="Normal 4 2 3 2 2 3 2" xfId="14186" xr:uid="{00000000-0005-0000-0000-00002F390000}"/>
    <cellStyle name="Normal 4 2 3 2 2 3 2 2" xfId="44508" xr:uid="{00000000-0005-0000-0000-000030390000}"/>
    <cellStyle name="Normal 4 2 3 2 2 3 2 3" xfId="29284" xr:uid="{00000000-0005-0000-0000-000031390000}"/>
    <cellStyle name="Normal 4 2 3 2 2 3 3" xfId="9166" xr:uid="{00000000-0005-0000-0000-000032390000}"/>
    <cellStyle name="Normal 4 2 3 2 2 3 3 2" xfId="39491" xr:uid="{00000000-0005-0000-0000-000033390000}"/>
    <cellStyle name="Normal 4 2 3 2 2 3 3 3" xfId="24267" xr:uid="{00000000-0005-0000-0000-000034390000}"/>
    <cellStyle name="Normal 4 2 3 2 2 3 4" xfId="34478" xr:uid="{00000000-0005-0000-0000-000035390000}"/>
    <cellStyle name="Normal 4 2 3 2 2 3 5" xfId="19254" xr:uid="{00000000-0005-0000-0000-000036390000}"/>
    <cellStyle name="Normal 4 2 3 2 2 4" xfId="5805" xr:uid="{00000000-0005-0000-0000-000037390000}"/>
    <cellStyle name="Normal 4 2 3 2 2 4 2" xfId="15857" xr:uid="{00000000-0005-0000-0000-000038390000}"/>
    <cellStyle name="Normal 4 2 3 2 2 4 2 2" xfId="46179" xr:uid="{00000000-0005-0000-0000-000039390000}"/>
    <cellStyle name="Normal 4 2 3 2 2 4 2 3" xfId="30955" xr:uid="{00000000-0005-0000-0000-00003A390000}"/>
    <cellStyle name="Normal 4 2 3 2 2 4 3" xfId="10837" xr:uid="{00000000-0005-0000-0000-00003B390000}"/>
    <cellStyle name="Normal 4 2 3 2 2 4 3 2" xfId="41162" xr:uid="{00000000-0005-0000-0000-00003C390000}"/>
    <cellStyle name="Normal 4 2 3 2 2 4 3 3" xfId="25938" xr:uid="{00000000-0005-0000-0000-00003D390000}"/>
    <cellStyle name="Normal 4 2 3 2 2 4 4" xfId="36149" xr:uid="{00000000-0005-0000-0000-00003E390000}"/>
    <cellStyle name="Normal 4 2 3 2 2 4 5" xfId="20925" xr:uid="{00000000-0005-0000-0000-00003F390000}"/>
    <cellStyle name="Normal 4 2 3 2 2 5" xfId="12515" xr:uid="{00000000-0005-0000-0000-000040390000}"/>
    <cellStyle name="Normal 4 2 3 2 2 5 2" xfId="42837" xr:uid="{00000000-0005-0000-0000-000041390000}"/>
    <cellStyle name="Normal 4 2 3 2 2 5 3" xfId="27613" xr:uid="{00000000-0005-0000-0000-000042390000}"/>
    <cellStyle name="Normal 4 2 3 2 2 6" xfId="7494" xr:uid="{00000000-0005-0000-0000-000043390000}"/>
    <cellStyle name="Normal 4 2 3 2 2 6 2" xfId="37820" xr:uid="{00000000-0005-0000-0000-000044390000}"/>
    <cellStyle name="Normal 4 2 3 2 2 6 3" xfId="22596" xr:uid="{00000000-0005-0000-0000-000045390000}"/>
    <cellStyle name="Normal 4 2 3 2 2 7" xfId="32808" xr:uid="{00000000-0005-0000-0000-000046390000}"/>
    <cellStyle name="Normal 4 2 3 2 2 8" xfId="17583" xr:uid="{00000000-0005-0000-0000-000047390000}"/>
    <cellStyle name="Normal 4 2 3 2 3" xfId="2841" xr:uid="{00000000-0005-0000-0000-000048390000}"/>
    <cellStyle name="Normal 4 2 3 2 3 2" xfId="4531" xr:uid="{00000000-0005-0000-0000-000049390000}"/>
    <cellStyle name="Normal 4 2 3 2 3 2 2" xfId="14604" xr:uid="{00000000-0005-0000-0000-00004A390000}"/>
    <cellStyle name="Normal 4 2 3 2 3 2 2 2" xfId="44926" xr:uid="{00000000-0005-0000-0000-00004B390000}"/>
    <cellStyle name="Normal 4 2 3 2 3 2 2 3" xfId="29702" xr:uid="{00000000-0005-0000-0000-00004C390000}"/>
    <cellStyle name="Normal 4 2 3 2 3 2 3" xfId="9584" xr:uid="{00000000-0005-0000-0000-00004D390000}"/>
    <cellStyle name="Normal 4 2 3 2 3 2 3 2" xfId="39909" xr:uid="{00000000-0005-0000-0000-00004E390000}"/>
    <cellStyle name="Normal 4 2 3 2 3 2 3 3" xfId="24685" xr:uid="{00000000-0005-0000-0000-00004F390000}"/>
    <cellStyle name="Normal 4 2 3 2 3 2 4" xfId="34896" xr:uid="{00000000-0005-0000-0000-000050390000}"/>
    <cellStyle name="Normal 4 2 3 2 3 2 5" xfId="19672" xr:uid="{00000000-0005-0000-0000-000051390000}"/>
    <cellStyle name="Normal 4 2 3 2 3 3" xfId="6223" xr:uid="{00000000-0005-0000-0000-000052390000}"/>
    <cellStyle name="Normal 4 2 3 2 3 3 2" xfId="16275" xr:uid="{00000000-0005-0000-0000-000053390000}"/>
    <cellStyle name="Normal 4 2 3 2 3 3 2 2" xfId="46597" xr:uid="{00000000-0005-0000-0000-000054390000}"/>
    <cellStyle name="Normal 4 2 3 2 3 3 2 3" xfId="31373" xr:uid="{00000000-0005-0000-0000-000055390000}"/>
    <cellStyle name="Normal 4 2 3 2 3 3 3" xfId="11255" xr:uid="{00000000-0005-0000-0000-000056390000}"/>
    <cellStyle name="Normal 4 2 3 2 3 3 3 2" xfId="41580" xr:uid="{00000000-0005-0000-0000-000057390000}"/>
    <cellStyle name="Normal 4 2 3 2 3 3 3 3" xfId="26356" xr:uid="{00000000-0005-0000-0000-000058390000}"/>
    <cellStyle name="Normal 4 2 3 2 3 3 4" xfId="36567" xr:uid="{00000000-0005-0000-0000-000059390000}"/>
    <cellStyle name="Normal 4 2 3 2 3 3 5" xfId="21343" xr:uid="{00000000-0005-0000-0000-00005A390000}"/>
    <cellStyle name="Normal 4 2 3 2 3 4" xfId="12933" xr:uid="{00000000-0005-0000-0000-00005B390000}"/>
    <cellStyle name="Normal 4 2 3 2 3 4 2" xfId="43255" xr:uid="{00000000-0005-0000-0000-00005C390000}"/>
    <cellStyle name="Normal 4 2 3 2 3 4 3" xfId="28031" xr:uid="{00000000-0005-0000-0000-00005D390000}"/>
    <cellStyle name="Normal 4 2 3 2 3 5" xfId="7912" xr:uid="{00000000-0005-0000-0000-00005E390000}"/>
    <cellStyle name="Normal 4 2 3 2 3 5 2" xfId="38238" xr:uid="{00000000-0005-0000-0000-00005F390000}"/>
    <cellStyle name="Normal 4 2 3 2 3 5 3" xfId="23014" xr:uid="{00000000-0005-0000-0000-000060390000}"/>
    <cellStyle name="Normal 4 2 3 2 3 6" xfId="33226" xr:uid="{00000000-0005-0000-0000-000061390000}"/>
    <cellStyle name="Normal 4 2 3 2 3 7" xfId="18001" xr:uid="{00000000-0005-0000-0000-000062390000}"/>
    <cellStyle name="Normal 4 2 3 2 4" xfId="3694" xr:uid="{00000000-0005-0000-0000-000063390000}"/>
    <cellStyle name="Normal 4 2 3 2 4 2" xfId="13768" xr:uid="{00000000-0005-0000-0000-000064390000}"/>
    <cellStyle name="Normal 4 2 3 2 4 2 2" xfId="44090" xr:uid="{00000000-0005-0000-0000-000065390000}"/>
    <cellStyle name="Normal 4 2 3 2 4 2 3" xfId="28866" xr:uid="{00000000-0005-0000-0000-000066390000}"/>
    <cellStyle name="Normal 4 2 3 2 4 3" xfId="8748" xr:uid="{00000000-0005-0000-0000-000067390000}"/>
    <cellStyle name="Normal 4 2 3 2 4 3 2" xfId="39073" xr:uid="{00000000-0005-0000-0000-000068390000}"/>
    <cellStyle name="Normal 4 2 3 2 4 3 3" xfId="23849" xr:uid="{00000000-0005-0000-0000-000069390000}"/>
    <cellStyle name="Normal 4 2 3 2 4 4" xfId="34060" xr:uid="{00000000-0005-0000-0000-00006A390000}"/>
    <cellStyle name="Normal 4 2 3 2 4 5" xfId="18836" xr:uid="{00000000-0005-0000-0000-00006B390000}"/>
    <cellStyle name="Normal 4 2 3 2 5" xfId="5387" xr:uid="{00000000-0005-0000-0000-00006C390000}"/>
    <cellStyle name="Normal 4 2 3 2 5 2" xfId="15439" xr:uid="{00000000-0005-0000-0000-00006D390000}"/>
    <cellStyle name="Normal 4 2 3 2 5 2 2" xfId="45761" xr:uid="{00000000-0005-0000-0000-00006E390000}"/>
    <cellStyle name="Normal 4 2 3 2 5 2 3" xfId="30537" xr:uid="{00000000-0005-0000-0000-00006F390000}"/>
    <cellStyle name="Normal 4 2 3 2 5 3" xfId="10419" xr:uid="{00000000-0005-0000-0000-000070390000}"/>
    <cellStyle name="Normal 4 2 3 2 5 3 2" xfId="40744" xr:uid="{00000000-0005-0000-0000-000071390000}"/>
    <cellStyle name="Normal 4 2 3 2 5 3 3" xfId="25520" xr:uid="{00000000-0005-0000-0000-000072390000}"/>
    <cellStyle name="Normal 4 2 3 2 5 4" xfId="35731" xr:uid="{00000000-0005-0000-0000-000073390000}"/>
    <cellStyle name="Normal 4 2 3 2 5 5" xfId="20507" xr:uid="{00000000-0005-0000-0000-000074390000}"/>
    <cellStyle name="Normal 4 2 3 2 6" xfId="12097" xr:uid="{00000000-0005-0000-0000-000075390000}"/>
    <cellStyle name="Normal 4 2 3 2 6 2" xfId="42419" xr:uid="{00000000-0005-0000-0000-000076390000}"/>
    <cellStyle name="Normal 4 2 3 2 6 3" xfId="27195" xr:uid="{00000000-0005-0000-0000-000077390000}"/>
    <cellStyle name="Normal 4 2 3 2 7" xfId="7076" xr:uid="{00000000-0005-0000-0000-000078390000}"/>
    <cellStyle name="Normal 4 2 3 2 7 2" xfId="37402" xr:uid="{00000000-0005-0000-0000-000079390000}"/>
    <cellStyle name="Normal 4 2 3 2 7 3" xfId="22178" xr:uid="{00000000-0005-0000-0000-00007A390000}"/>
    <cellStyle name="Normal 4 2 3 2 8" xfId="32390" xr:uid="{00000000-0005-0000-0000-00007B390000}"/>
    <cellStyle name="Normal 4 2 3 2 9" xfId="17165" xr:uid="{00000000-0005-0000-0000-00007C390000}"/>
    <cellStyle name="Normal 4 2 3 3" xfId="2212" xr:uid="{00000000-0005-0000-0000-00007D390000}"/>
    <cellStyle name="Normal 4 2 3 3 2" xfId="3051" xr:uid="{00000000-0005-0000-0000-00007E390000}"/>
    <cellStyle name="Normal 4 2 3 3 2 2" xfId="4741" xr:uid="{00000000-0005-0000-0000-00007F390000}"/>
    <cellStyle name="Normal 4 2 3 3 2 2 2" xfId="14814" xr:uid="{00000000-0005-0000-0000-000080390000}"/>
    <cellStyle name="Normal 4 2 3 3 2 2 2 2" xfId="45136" xr:uid="{00000000-0005-0000-0000-000081390000}"/>
    <cellStyle name="Normal 4 2 3 3 2 2 2 3" xfId="29912" xr:uid="{00000000-0005-0000-0000-000082390000}"/>
    <cellStyle name="Normal 4 2 3 3 2 2 3" xfId="9794" xr:uid="{00000000-0005-0000-0000-000083390000}"/>
    <cellStyle name="Normal 4 2 3 3 2 2 3 2" xfId="40119" xr:uid="{00000000-0005-0000-0000-000084390000}"/>
    <cellStyle name="Normal 4 2 3 3 2 2 3 3" xfId="24895" xr:uid="{00000000-0005-0000-0000-000085390000}"/>
    <cellStyle name="Normal 4 2 3 3 2 2 4" xfId="35106" xr:uid="{00000000-0005-0000-0000-000086390000}"/>
    <cellStyle name="Normal 4 2 3 3 2 2 5" xfId="19882" xr:uid="{00000000-0005-0000-0000-000087390000}"/>
    <cellStyle name="Normal 4 2 3 3 2 3" xfId="6433" xr:uid="{00000000-0005-0000-0000-000088390000}"/>
    <cellStyle name="Normal 4 2 3 3 2 3 2" xfId="16485" xr:uid="{00000000-0005-0000-0000-000089390000}"/>
    <cellStyle name="Normal 4 2 3 3 2 3 2 2" xfId="46807" xr:uid="{00000000-0005-0000-0000-00008A390000}"/>
    <cellStyle name="Normal 4 2 3 3 2 3 2 3" xfId="31583" xr:uid="{00000000-0005-0000-0000-00008B390000}"/>
    <cellStyle name="Normal 4 2 3 3 2 3 3" xfId="11465" xr:uid="{00000000-0005-0000-0000-00008C390000}"/>
    <cellStyle name="Normal 4 2 3 3 2 3 3 2" xfId="41790" xr:uid="{00000000-0005-0000-0000-00008D390000}"/>
    <cellStyle name="Normal 4 2 3 3 2 3 3 3" xfId="26566" xr:uid="{00000000-0005-0000-0000-00008E390000}"/>
    <cellStyle name="Normal 4 2 3 3 2 3 4" xfId="36777" xr:uid="{00000000-0005-0000-0000-00008F390000}"/>
    <cellStyle name="Normal 4 2 3 3 2 3 5" xfId="21553" xr:uid="{00000000-0005-0000-0000-000090390000}"/>
    <cellStyle name="Normal 4 2 3 3 2 4" xfId="13143" xr:uid="{00000000-0005-0000-0000-000091390000}"/>
    <cellStyle name="Normal 4 2 3 3 2 4 2" xfId="43465" xr:uid="{00000000-0005-0000-0000-000092390000}"/>
    <cellStyle name="Normal 4 2 3 3 2 4 3" xfId="28241" xr:uid="{00000000-0005-0000-0000-000093390000}"/>
    <cellStyle name="Normal 4 2 3 3 2 5" xfId="8122" xr:uid="{00000000-0005-0000-0000-000094390000}"/>
    <cellStyle name="Normal 4 2 3 3 2 5 2" xfId="38448" xr:uid="{00000000-0005-0000-0000-000095390000}"/>
    <cellStyle name="Normal 4 2 3 3 2 5 3" xfId="23224" xr:uid="{00000000-0005-0000-0000-000096390000}"/>
    <cellStyle name="Normal 4 2 3 3 2 6" xfId="33436" xr:uid="{00000000-0005-0000-0000-000097390000}"/>
    <cellStyle name="Normal 4 2 3 3 2 7" xfId="18211" xr:uid="{00000000-0005-0000-0000-000098390000}"/>
    <cellStyle name="Normal 4 2 3 3 3" xfId="3904" xr:uid="{00000000-0005-0000-0000-000099390000}"/>
    <cellStyle name="Normal 4 2 3 3 3 2" xfId="13978" xr:uid="{00000000-0005-0000-0000-00009A390000}"/>
    <cellStyle name="Normal 4 2 3 3 3 2 2" xfId="44300" xr:uid="{00000000-0005-0000-0000-00009B390000}"/>
    <cellStyle name="Normal 4 2 3 3 3 2 3" xfId="29076" xr:uid="{00000000-0005-0000-0000-00009C390000}"/>
    <cellStyle name="Normal 4 2 3 3 3 3" xfId="8958" xr:uid="{00000000-0005-0000-0000-00009D390000}"/>
    <cellStyle name="Normal 4 2 3 3 3 3 2" xfId="39283" xr:uid="{00000000-0005-0000-0000-00009E390000}"/>
    <cellStyle name="Normal 4 2 3 3 3 3 3" xfId="24059" xr:uid="{00000000-0005-0000-0000-00009F390000}"/>
    <cellStyle name="Normal 4 2 3 3 3 4" xfId="34270" xr:uid="{00000000-0005-0000-0000-0000A0390000}"/>
    <cellStyle name="Normal 4 2 3 3 3 5" xfId="19046" xr:uid="{00000000-0005-0000-0000-0000A1390000}"/>
    <cellStyle name="Normal 4 2 3 3 4" xfId="5597" xr:uid="{00000000-0005-0000-0000-0000A2390000}"/>
    <cellStyle name="Normal 4 2 3 3 4 2" xfId="15649" xr:uid="{00000000-0005-0000-0000-0000A3390000}"/>
    <cellStyle name="Normal 4 2 3 3 4 2 2" xfId="45971" xr:uid="{00000000-0005-0000-0000-0000A4390000}"/>
    <cellStyle name="Normal 4 2 3 3 4 2 3" xfId="30747" xr:uid="{00000000-0005-0000-0000-0000A5390000}"/>
    <cellStyle name="Normal 4 2 3 3 4 3" xfId="10629" xr:uid="{00000000-0005-0000-0000-0000A6390000}"/>
    <cellStyle name="Normal 4 2 3 3 4 3 2" xfId="40954" xr:uid="{00000000-0005-0000-0000-0000A7390000}"/>
    <cellStyle name="Normal 4 2 3 3 4 3 3" xfId="25730" xr:uid="{00000000-0005-0000-0000-0000A8390000}"/>
    <cellStyle name="Normal 4 2 3 3 4 4" xfId="35941" xr:uid="{00000000-0005-0000-0000-0000A9390000}"/>
    <cellStyle name="Normal 4 2 3 3 4 5" xfId="20717" xr:uid="{00000000-0005-0000-0000-0000AA390000}"/>
    <cellStyle name="Normal 4 2 3 3 5" xfId="12307" xr:uid="{00000000-0005-0000-0000-0000AB390000}"/>
    <cellStyle name="Normal 4 2 3 3 5 2" xfId="42629" xr:uid="{00000000-0005-0000-0000-0000AC390000}"/>
    <cellStyle name="Normal 4 2 3 3 5 3" xfId="27405" xr:uid="{00000000-0005-0000-0000-0000AD390000}"/>
    <cellStyle name="Normal 4 2 3 3 6" xfId="7286" xr:uid="{00000000-0005-0000-0000-0000AE390000}"/>
    <cellStyle name="Normal 4 2 3 3 6 2" xfId="37612" xr:uid="{00000000-0005-0000-0000-0000AF390000}"/>
    <cellStyle name="Normal 4 2 3 3 6 3" xfId="22388" xr:uid="{00000000-0005-0000-0000-0000B0390000}"/>
    <cellStyle name="Normal 4 2 3 3 7" xfId="32600" xr:uid="{00000000-0005-0000-0000-0000B1390000}"/>
    <cellStyle name="Normal 4 2 3 3 8" xfId="17375" xr:uid="{00000000-0005-0000-0000-0000B2390000}"/>
    <cellStyle name="Normal 4 2 3 4" xfId="2633" xr:uid="{00000000-0005-0000-0000-0000B3390000}"/>
    <cellStyle name="Normal 4 2 3 4 2" xfId="4323" xr:uid="{00000000-0005-0000-0000-0000B4390000}"/>
    <cellStyle name="Normal 4 2 3 4 2 2" xfId="14396" xr:uid="{00000000-0005-0000-0000-0000B5390000}"/>
    <cellStyle name="Normal 4 2 3 4 2 2 2" xfId="44718" xr:uid="{00000000-0005-0000-0000-0000B6390000}"/>
    <cellStyle name="Normal 4 2 3 4 2 2 3" xfId="29494" xr:uid="{00000000-0005-0000-0000-0000B7390000}"/>
    <cellStyle name="Normal 4 2 3 4 2 3" xfId="9376" xr:uid="{00000000-0005-0000-0000-0000B8390000}"/>
    <cellStyle name="Normal 4 2 3 4 2 3 2" xfId="39701" xr:uid="{00000000-0005-0000-0000-0000B9390000}"/>
    <cellStyle name="Normal 4 2 3 4 2 3 3" xfId="24477" xr:uid="{00000000-0005-0000-0000-0000BA390000}"/>
    <cellStyle name="Normal 4 2 3 4 2 4" xfId="34688" xr:uid="{00000000-0005-0000-0000-0000BB390000}"/>
    <cellStyle name="Normal 4 2 3 4 2 5" xfId="19464" xr:uid="{00000000-0005-0000-0000-0000BC390000}"/>
    <cellStyle name="Normal 4 2 3 4 3" xfId="6015" xr:uid="{00000000-0005-0000-0000-0000BD390000}"/>
    <cellStyle name="Normal 4 2 3 4 3 2" xfId="16067" xr:uid="{00000000-0005-0000-0000-0000BE390000}"/>
    <cellStyle name="Normal 4 2 3 4 3 2 2" xfId="46389" xr:uid="{00000000-0005-0000-0000-0000BF390000}"/>
    <cellStyle name="Normal 4 2 3 4 3 2 3" xfId="31165" xr:uid="{00000000-0005-0000-0000-0000C0390000}"/>
    <cellStyle name="Normal 4 2 3 4 3 3" xfId="11047" xr:uid="{00000000-0005-0000-0000-0000C1390000}"/>
    <cellStyle name="Normal 4 2 3 4 3 3 2" xfId="41372" xr:uid="{00000000-0005-0000-0000-0000C2390000}"/>
    <cellStyle name="Normal 4 2 3 4 3 3 3" xfId="26148" xr:uid="{00000000-0005-0000-0000-0000C3390000}"/>
    <cellStyle name="Normal 4 2 3 4 3 4" xfId="36359" xr:uid="{00000000-0005-0000-0000-0000C4390000}"/>
    <cellStyle name="Normal 4 2 3 4 3 5" xfId="21135" xr:uid="{00000000-0005-0000-0000-0000C5390000}"/>
    <cellStyle name="Normal 4 2 3 4 4" xfId="12725" xr:uid="{00000000-0005-0000-0000-0000C6390000}"/>
    <cellStyle name="Normal 4 2 3 4 4 2" xfId="43047" xr:uid="{00000000-0005-0000-0000-0000C7390000}"/>
    <cellStyle name="Normal 4 2 3 4 4 3" xfId="27823" xr:uid="{00000000-0005-0000-0000-0000C8390000}"/>
    <cellStyle name="Normal 4 2 3 4 5" xfId="7704" xr:uid="{00000000-0005-0000-0000-0000C9390000}"/>
    <cellStyle name="Normal 4 2 3 4 5 2" xfId="38030" xr:uid="{00000000-0005-0000-0000-0000CA390000}"/>
    <cellStyle name="Normal 4 2 3 4 5 3" xfId="22806" xr:uid="{00000000-0005-0000-0000-0000CB390000}"/>
    <cellStyle name="Normal 4 2 3 4 6" xfId="33018" xr:uid="{00000000-0005-0000-0000-0000CC390000}"/>
    <cellStyle name="Normal 4 2 3 4 7" xfId="17793" xr:uid="{00000000-0005-0000-0000-0000CD390000}"/>
    <cellStyle name="Normal 4 2 3 5" xfId="3486" xr:uid="{00000000-0005-0000-0000-0000CE390000}"/>
    <cellStyle name="Normal 4 2 3 5 2" xfId="13560" xr:uid="{00000000-0005-0000-0000-0000CF390000}"/>
    <cellStyle name="Normal 4 2 3 5 2 2" xfId="43882" xr:uid="{00000000-0005-0000-0000-0000D0390000}"/>
    <cellStyle name="Normal 4 2 3 5 2 3" xfId="28658" xr:uid="{00000000-0005-0000-0000-0000D1390000}"/>
    <cellStyle name="Normal 4 2 3 5 3" xfId="8540" xr:uid="{00000000-0005-0000-0000-0000D2390000}"/>
    <cellStyle name="Normal 4 2 3 5 3 2" xfId="38865" xr:uid="{00000000-0005-0000-0000-0000D3390000}"/>
    <cellStyle name="Normal 4 2 3 5 3 3" xfId="23641" xr:uid="{00000000-0005-0000-0000-0000D4390000}"/>
    <cellStyle name="Normal 4 2 3 5 4" xfId="33852" xr:uid="{00000000-0005-0000-0000-0000D5390000}"/>
    <cellStyle name="Normal 4 2 3 5 5" xfId="18628" xr:uid="{00000000-0005-0000-0000-0000D6390000}"/>
    <cellStyle name="Normal 4 2 3 6" xfId="5179" xr:uid="{00000000-0005-0000-0000-0000D7390000}"/>
    <cellStyle name="Normal 4 2 3 6 2" xfId="15231" xr:uid="{00000000-0005-0000-0000-0000D8390000}"/>
    <cellStyle name="Normal 4 2 3 6 2 2" xfId="45553" xr:uid="{00000000-0005-0000-0000-0000D9390000}"/>
    <cellStyle name="Normal 4 2 3 6 2 3" xfId="30329" xr:uid="{00000000-0005-0000-0000-0000DA390000}"/>
    <cellStyle name="Normal 4 2 3 6 3" xfId="10211" xr:uid="{00000000-0005-0000-0000-0000DB390000}"/>
    <cellStyle name="Normal 4 2 3 6 3 2" xfId="40536" xr:uid="{00000000-0005-0000-0000-0000DC390000}"/>
    <cellStyle name="Normal 4 2 3 6 3 3" xfId="25312" xr:uid="{00000000-0005-0000-0000-0000DD390000}"/>
    <cellStyle name="Normal 4 2 3 6 4" xfId="35523" xr:uid="{00000000-0005-0000-0000-0000DE390000}"/>
    <cellStyle name="Normal 4 2 3 6 5" xfId="20299" xr:uid="{00000000-0005-0000-0000-0000DF390000}"/>
    <cellStyle name="Normal 4 2 3 7" xfId="11889" xr:uid="{00000000-0005-0000-0000-0000E0390000}"/>
    <cellStyle name="Normal 4 2 3 7 2" xfId="42211" xr:uid="{00000000-0005-0000-0000-0000E1390000}"/>
    <cellStyle name="Normal 4 2 3 7 3" xfId="26987" xr:uid="{00000000-0005-0000-0000-0000E2390000}"/>
    <cellStyle name="Normal 4 2 3 8" xfId="6868" xr:uid="{00000000-0005-0000-0000-0000E3390000}"/>
    <cellStyle name="Normal 4 2 3 8 2" xfId="37194" xr:uid="{00000000-0005-0000-0000-0000E4390000}"/>
    <cellStyle name="Normal 4 2 3 8 3" xfId="21970" xr:uid="{00000000-0005-0000-0000-0000E5390000}"/>
    <cellStyle name="Normal 4 2 3 9" xfId="32183" xr:uid="{00000000-0005-0000-0000-0000E6390000}"/>
    <cellStyle name="Normal 4 2 4" xfId="1893" xr:uid="{00000000-0005-0000-0000-0000E7390000}"/>
    <cellStyle name="Normal 4 2 4 2" xfId="2316" xr:uid="{00000000-0005-0000-0000-0000E8390000}"/>
    <cellStyle name="Normal 4 2 4 2 2" xfId="3155" xr:uid="{00000000-0005-0000-0000-0000E9390000}"/>
    <cellStyle name="Normal 4 2 4 2 2 2" xfId="4845" xr:uid="{00000000-0005-0000-0000-0000EA390000}"/>
    <cellStyle name="Normal 4 2 4 2 2 2 2" xfId="14918" xr:uid="{00000000-0005-0000-0000-0000EB390000}"/>
    <cellStyle name="Normal 4 2 4 2 2 2 2 2" xfId="45240" xr:uid="{00000000-0005-0000-0000-0000EC390000}"/>
    <cellStyle name="Normal 4 2 4 2 2 2 2 3" xfId="30016" xr:uid="{00000000-0005-0000-0000-0000ED390000}"/>
    <cellStyle name="Normal 4 2 4 2 2 2 3" xfId="9898" xr:uid="{00000000-0005-0000-0000-0000EE390000}"/>
    <cellStyle name="Normal 4 2 4 2 2 2 3 2" xfId="40223" xr:uid="{00000000-0005-0000-0000-0000EF390000}"/>
    <cellStyle name="Normal 4 2 4 2 2 2 3 3" xfId="24999" xr:uid="{00000000-0005-0000-0000-0000F0390000}"/>
    <cellStyle name="Normal 4 2 4 2 2 2 4" xfId="35210" xr:uid="{00000000-0005-0000-0000-0000F1390000}"/>
    <cellStyle name="Normal 4 2 4 2 2 2 5" xfId="19986" xr:uid="{00000000-0005-0000-0000-0000F2390000}"/>
    <cellStyle name="Normal 4 2 4 2 2 3" xfId="6537" xr:uid="{00000000-0005-0000-0000-0000F3390000}"/>
    <cellStyle name="Normal 4 2 4 2 2 3 2" xfId="16589" xr:uid="{00000000-0005-0000-0000-0000F4390000}"/>
    <cellStyle name="Normal 4 2 4 2 2 3 2 2" xfId="46911" xr:uid="{00000000-0005-0000-0000-0000F5390000}"/>
    <cellStyle name="Normal 4 2 4 2 2 3 2 3" xfId="31687" xr:uid="{00000000-0005-0000-0000-0000F6390000}"/>
    <cellStyle name="Normal 4 2 4 2 2 3 3" xfId="11569" xr:uid="{00000000-0005-0000-0000-0000F7390000}"/>
    <cellStyle name="Normal 4 2 4 2 2 3 3 2" xfId="41894" xr:uid="{00000000-0005-0000-0000-0000F8390000}"/>
    <cellStyle name="Normal 4 2 4 2 2 3 3 3" xfId="26670" xr:uid="{00000000-0005-0000-0000-0000F9390000}"/>
    <cellStyle name="Normal 4 2 4 2 2 3 4" xfId="36881" xr:uid="{00000000-0005-0000-0000-0000FA390000}"/>
    <cellStyle name="Normal 4 2 4 2 2 3 5" xfId="21657" xr:uid="{00000000-0005-0000-0000-0000FB390000}"/>
    <cellStyle name="Normal 4 2 4 2 2 4" xfId="13247" xr:uid="{00000000-0005-0000-0000-0000FC390000}"/>
    <cellStyle name="Normal 4 2 4 2 2 4 2" xfId="43569" xr:uid="{00000000-0005-0000-0000-0000FD390000}"/>
    <cellStyle name="Normal 4 2 4 2 2 4 3" xfId="28345" xr:uid="{00000000-0005-0000-0000-0000FE390000}"/>
    <cellStyle name="Normal 4 2 4 2 2 5" xfId="8226" xr:uid="{00000000-0005-0000-0000-0000FF390000}"/>
    <cellStyle name="Normal 4 2 4 2 2 5 2" xfId="38552" xr:uid="{00000000-0005-0000-0000-0000003A0000}"/>
    <cellStyle name="Normal 4 2 4 2 2 5 3" xfId="23328" xr:uid="{00000000-0005-0000-0000-0000013A0000}"/>
    <cellStyle name="Normal 4 2 4 2 2 6" xfId="33540" xr:uid="{00000000-0005-0000-0000-0000023A0000}"/>
    <cellStyle name="Normal 4 2 4 2 2 7" xfId="18315" xr:uid="{00000000-0005-0000-0000-0000033A0000}"/>
    <cellStyle name="Normal 4 2 4 2 3" xfId="4008" xr:uid="{00000000-0005-0000-0000-0000043A0000}"/>
    <cellStyle name="Normal 4 2 4 2 3 2" xfId="14082" xr:uid="{00000000-0005-0000-0000-0000053A0000}"/>
    <cellStyle name="Normal 4 2 4 2 3 2 2" xfId="44404" xr:uid="{00000000-0005-0000-0000-0000063A0000}"/>
    <cellStyle name="Normal 4 2 4 2 3 2 3" xfId="29180" xr:uid="{00000000-0005-0000-0000-0000073A0000}"/>
    <cellStyle name="Normal 4 2 4 2 3 3" xfId="9062" xr:uid="{00000000-0005-0000-0000-0000083A0000}"/>
    <cellStyle name="Normal 4 2 4 2 3 3 2" xfId="39387" xr:uid="{00000000-0005-0000-0000-0000093A0000}"/>
    <cellStyle name="Normal 4 2 4 2 3 3 3" xfId="24163" xr:uid="{00000000-0005-0000-0000-00000A3A0000}"/>
    <cellStyle name="Normal 4 2 4 2 3 4" xfId="34374" xr:uid="{00000000-0005-0000-0000-00000B3A0000}"/>
    <cellStyle name="Normal 4 2 4 2 3 5" xfId="19150" xr:uid="{00000000-0005-0000-0000-00000C3A0000}"/>
    <cellStyle name="Normal 4 2 4 2 4" xfId="5701" xr:uid="{00000000-0005-0000-0000-00000D3A0000}"/>
    <cellStyle name="Normal 4 2 4 2 4 2" xfId="15753" xr:uid="{00000000-0005-0000-0000-00000E3A0000}"/>
    <cellStyle name="Normal 4 2 4 2 4 2 2" xfId="46075" xr:uid="{00000000-0005-0000-0000-00000F3A0000}"/>
    <cellStyle name="Normal 4 2 4 2 4 2 3" xfId="30851" xr:uid="{00000000-0005-0000-0000-0000103A0000}"/>
    <cellStyle name="Normal 4 2 4 2 4 3" xfId="10733" xr:uid="{00000000-0005-0000-0000-0000113A0000}"/>
    <cellStyle name="Normal 4 2 4 2 4 3 2" xfId="41058" xr:uid="{00000000-0005-0000-0000-0000123A0000}"/>
    <cellStyle name="Normal 4 2 4 2 4 3 3" xfId="25834" xr:uid="{00000000-0005-0000-0000-0000133A0000}"/>
    <cellStyle name="Normal 4 2 4 2 4 4" xfId="36045" xr:uid="{00000000-0005-0000-0000-0000143A0000}"/>
    <cellStyle name="Normal 4 2 4 2 4 5" xfId="20821" xr:uid="{00000000-0005-0000-0000-0000153A0000}"/>
    <cellStyle name="Normal 4 2 4 2 5" xfId="12411" xr:uid="{00000000-0005-0000-0000-0000163A0000}"/>
    <cellStyle name="Normal 4 2 4 2 5 2" xfId="42733" xr:uid="{00000000-0005-0000-0000-0000173A0000}"/>
    <cellStyle name="Normal 4 2 4 2 5 3" xfId="27509" xr:uid="{00000000-0005-0000-0000-0000183A0000}"/>
    <cellStyle name="Normal 4 2 4 2 6" xfId="7390" xr:uid="{00000000-0005-0000-0000-0000193A0000}"/>
    <cellStyle name="Normal 4 2 4 2 6 2" xfId="37716" xr:uid="{00000000-0005-0000-0000-00001A3A0000}"/>
    <cellStyle name="Normal 4 2 4 2 6 3" xfId="22492" xr:uid="{00000000-0005-0000-0000-00001B3A0000}"/>
    <cellStyle name="Normal 4 2 4 2 7" xfId="32704" xr:uid="{00000000-0005-0000-0000-00001C3A0000}"/>
    <cellStyle name="Normal 4 2 4 2 8" xfId="17479" xr:uid="{00000000-0005-0000-0000-00001D3A0000}"/>
    <cellStyle name="Normal 4 2 4 3" xfId="2737" xr:uid="{00000000-0005-0000-0000-00001E3A0000}"/>
    <cellStyle name="Normal 4 2 4 3 2" xfId="4427" xr:uid="{00000000-0005-0000-0000-00001F3A0000}"/>
    <cellStyle name="Normal 4 2 4 3 2 2" xfId="14500" xr:uid="{00000000-0005-0000-0000-0000203A0000}"/>
    <cellStyle name="Normal 4 2 4 3 2 2 2" xfId="44822" xr:uid="{00000000-0005-0000-0000-0000213A0000}"/>
    <cellStyle name="Normal 4 2 4 3 2 2 3" xfId="29598" xr:uid="{00000000-0005-0000-0000-0000223A0000}"/>
    <cellStyle name="Normal 4 2 4 3 2 3" xfId="9480" xr:uid="{00000000-0005-0000-0000-0000233A0000}"/>
    <cellStyle name="Normal 4 2 4 3 2 3 2" xfId="39805" xr:uid="{00000000-0005-0000-0000-0000243A0000}"/>
    <cellStyle name="Normal 4 2 4 3 2 3 3" xfId="24581" xr:uid="{00000000-0005-0000-0000-0000253A0000}"/>
    <cellStyle name="Normal 4 2 4 3 2 4" xfId="34792" xr:uid="{00000000-0005-0000-0000-0000263A0000}"/>
    <cellStyle name="Normal 4 2 4 3 2 5" xfId="19568" xr:uid="{00000000-0005-0000-0000-0000273A0000}"/>
    <cellStyle name="Normal 4 2 4 3 3" xfId="6119" xr:uid="{00000000-0005-0000-0000-0000283A0000}"/>
    <cellStyle name="Normal 4 2 4 3 3 2" xfId="16171" xr:uid="{00000000-0005-0000-0000-0000293A0000}"/>
    <cellStyle name="Normal 4 2 4 3 3 2 2" xfId="46493" xr:uid="{00000000-0005-0000-0000-00002A3A0000}"/>
    <cellStyle name="Normal 4 2 4 3 3 2 3" xfId="31269" xr:uid="{00000000-0005-0000-0000-00002B3A0000}"/>
    <cellStyle name="Normal 4 2 4 3 3 3" xfId="11151" xr:uid="{00000000-0005-0000-0000-00002C3A0000}"/>
    <cellStyle name="Normal 4 2 4 3 3 3 2" xfId="41476" xr:uid="{00000000-0005-0000-0000-00002D3A0000}"/>
    <cellStyle name="Normal 4 2 4 3 3 3 3" xfId="26252" xr:uid="{00000000-0005-0000-0000-00002E3A0000}"/>
    <cellStyle name="Normal 4 2 4 3 3 4" xfId="36463" xr:uid="{00000000-0005-0000-0000-00002F3A0000}"/>
    <cellStyle name="Normal 4 2 4 3 3 5" xfId="21239" xr:uid="{00000000-0005-0000-0000-0000303A0000}"/>
    <cellStyle name="Normal 4 2 4 3 4" xfId="12829" xr:uid="{00000000-0005-0000-0000-0000313A0000}"/>
    <cellStyle name="Normal 4 2 4 3 4 2" xfId="43151" xr:uid="{00000000-0005-0000-0000-0000323A0000}"/>
    <cellStyle name="Normal 4 2 4 3 4 3" xfId="27927" xr:uid="{00000000-0005-0000-0000-0000333A0000}"/>
    <cellStyle name="Normal 4 2 4 3 5" xfId="7808" xr:uid="{00000000-0005-0000-0000-0000343A0000}"/>
    <cellStyle name="Normal 4 2 4 3 5 2" xfId="38134" xr:uid="{00000000-0005-0000-0000-0000353A0000}"/>
    <cellStyle name="Normal 4 2 4 3 5 3" xfId="22910" xr:uid="{00000000-0005-0000-0000-0000363A0000}"/>
    <cellStyle name="Normal 4 2 4 3 6" xfId="33122" xr:uid="{00000000-0005-0000-0000-0000373A0000}"/>
    <cellStyle name="Normal 4 2 4 3 7" xfId="17897" xr:uid="{00000000-0005-0000-0000-0000383A0000}"/>
    <cellStyle name="Normal 4 2 4 4" xfId="3590" xr:uid="{00000000-0005-0000-0000-0000393A0000}"/>
    <cellStyle name="Normal 4 2 4 4 2" xfId="13664" xr:uid="{00000000-0005-0000-0000-00003A3A0000}"/>
    <cellStyle name="Normal 4 2 4 4 2 2" xfId="43986" xr:uid="{00000000-0005-0000-0000-00003B3A0000}"/>
    <cellStyle name="Normal 4 2 4 4 2 3" xfId="28762" xr:uid="{00000000-0005-0000-0000-00003C3A0000}"/>
    <cellStyle name="Normal 4 2 4 4 3" xfId="8644" xr:uid="{00000000-0005-0000-0000-00003D3A0000}"/>
    <cellStyle name="Normal 4 2 4 4 3 2" xfId="38969" xr:uid="{00000000-0005-0000-0000-00003E3A0000}"/>
    <cellStyle name="Normal 4 2 4 4 3 3" xfId="23745" xr:uid="{00000000-0005-0000-0000-00003F3A0000}"/>
    <cellStyle name="Normal 4 2 4 4 4" xfId="33956" xr:uid="{00000000-0005-0000-0000-0000403A0000}"/>
    <cellStyle name="Normal 4 2 4 4 5" xfId="18732" xr:uid="{00000000-0005-0000-0000-0000413A0000}"/>
    <cellStyle name="Normal 4 2 4 5" xfId="5283" xr:uid="{00000000-0005-0000-0000-0000423A0000}"/>
    <cellStyle name="Normal 4 2 4 5 2" xfId="15335" xr:uid="{00000000-0005-0000-0000-0000433A0000}"/>
    <cellStyle name="Normal 4 2 4 5 2 2" xfId="45657" xr:uid="{00000000-0005-0000-0000-0000443A0000}"/>
    <cellStyle name="Normal 4 2 4 5 2 3" xfId="30433" xr:uid="{00000000-0005-0000-0000-0000453A0000}"/>
    <cellStyle name="Normal 4 2 4 5 3" xfId="10315" xr:uid="{00000000-0005-0000-0000-0000463A0000}"/>
    <cellStyle name="Normal 4 2 4 5 3 2" xfId="40640" xr:uid="{00000000-0005-0000-0000-0000473A0000}"/>
    <cellStyle name="Normal 4 2 4 5 3 3" xfId="25416" xr:uid="{00000000-0005-0000-0000-0000483A0000}"/>
    <cellStyle name="Normal 4 2 4 5 4" xfId="35627" xr:uid="{00000000-0005-0000-0000-0000493A0000}"/>
    <cellStyle name="Normal 4 2 4 5 5" xfId="20403" xr:uid="{00000000-0005-0000-0000-00004A3A0000}"/>
    <cellStyle name="Normal 4 2 4 6" xfId="11993" xr:uid="{00000000-0005-0000-0000-00004B3A0000}"/>
    <cellStyle name="Normal 4 2 4 6 2" xfId="42315" xr:uid="{00000000-0005-0000-0000-00004C3A0000}"/>
    <cellStyle name="Normal 4 2 4 6 3" xfId="27091" xr:uid="{00000000-0005-0000-0000-00004D3A0000}"/>
    <cellStyle name="Normal 4 2 4 7" xfId="6972" xr:uid="{00000000-0005-0000-0000-00004E3A0000}"/>
    <cellStyle name="Normal 4 2 4 7 2" xfId="37298" xr:uid="{00000000-0005-0000-0000-00004F3A0000}"/>
    <cellStyle name="Normal 4 2 4 7 3" xfId="22074" xr:uid="{00000000-0005-0000-0000-0000503A0000}"/>
    <cellStyle name="Normal 4 2 4 8" xfId="32286" xr:uid="{00000000-0005-0000-0000-0000513A0000}"/>
    <cellStyle name="Normal 4 2 4 9" xfId="17061" xr:uid="{00000000-0005-0000-0000-0000523A0000}"/>
    <cellStyle name="Normal 4 2 5" xfId="2106" xr:uid="{00000000-0005-0000-0000-0000533A0000}"/>
    <cellStyle name="Normal 4 2 5 2" xfId="2947" xr:uid="{00000000-0005-0000-0000-0000543A0000}"/>
    <cellStyle name="Normal 4 2 5 2 2" xfId="4637" xr:uid="{00000000-0005-0000-0000-0000553A0000}"/>
    <cellStyle name="Normal 4 2 5 2 2 2" xfId="14710" xr:uid="{00000000-0005-0000-0000-0000563A0000}"/>
    <cellStyle name="Normal 4 2 5 2 2 2 2" xfId="45032" xr:uid="{00000000-0005-0000-0000-0000573A0000}"/>
    <cellStyle name="Normal 4 2 5 2 2 2 3" xfId="29808" xr:uid="{00000000-0005-0000-0000-0000583A0000}"/>
    <cellStyle name="Normal 4 2 5 2 2 3" xfId="9690" xr:uid="{00000000-0005-0000-0000-0000593A0000}"/>
    <cellStyle name="Normal 4 2 5 2 2 3 2" xfId="40015" xr:uid="{00000000-0005-0000-0000-00005A3A0000}"/>
    <cellStyle name="Normal 4 2 5 2 2 3 3" xfId="24791" xr:uid="{00000000-0005-0000-0000-00005B3A0000}"/>
    <cellStyle name="Normal 4 2 5 2 2 4" xfId="35002" xr:uid="{00000000-0005-0000-0000-00005C3A0000}"/>
    <cellStyle name="Normal 4 2 5 2 2 5" xfId="19778" xr:uid="{00000000-0005-0000-0000-00005D3A0000}"/>
    <cellStyle name="Normal 4 2 5 2 3" xfId="6329" xr:uid="{00000000-0005-0000-0000-00005E3A0000}"/>
    <cellStyle name="Normal 4 2 5 2 3 2" xfId="16381" xr:uid="{00000000-0005-0000-0000-00005F3A0000}"/>
    <cellStyle name="Normal 4 2 5 2 3 2 2" xfId="46703" xr:uid="{00000000-0005-0000-0000-0000603A0000}"/>
    <cellStyle name="Normal 4 2 5 2 3 2 3" xfId="31479" xr:uid="{00000000-0005-0000-0000-0000613A0000}"/>
    <cellStyle name="Normal 4 2 5 2 3 3" xfId="11361" xr:uid="{00000000-0005-0000-0000-0000623A0000}"/>
    <cellStyle name="Normal 4 2 5 2 3 3 2" xfId="41686" xr:uid="{00000000-0005-0000-0000-0000633A0000}"/>
    <cellStyle name="Normal 4 2 5 2 3 3 3" xfId="26462" xr:uid="{00000000-0005-0000-0000-0000643A0000}"/>
    <cellStyle name="Normal 4 2 5 2 3 4" xfId="36673" xr:uid="{00000000-0005-0000-0000-0000653A0000}"/>
    <cellStyle name="Normal 4 2 5 2 3 5" xfId="21449" xr:uid="{00000000-0005-0000-0000-0000663A0000}"/>
    <cellStyle name="Normal 4 2 5 2 4" xfId="13039" xr:uid="{00000000-0005-0000-0000-0000673A0000}"/>
    <cellStyle name="Normal 4 2 5 2 4 2" xfId="43361" xr:uid="{00000000-0005-0000-0000-0000683A0000}"/>
    <cellStyle name="Normal 4 2 5 2 4 3" xfId="28137" xr:uid="{00000000-0005-0000-0000-0000693A0000}"/>
    <cellStyle name="Normal 4 2 5 2 5" xfId="8018" xr:uid="{00000000-0005-0000-0000-00006A3A0000}"/>
    <cellStyle name="Normal 4 2 5 2 5 2" xfId="38344" xr:uid="{00000000-0005-0000-0000-00006B3A0000}"/>
    <cellStyle name="Normal 4 2 5 2 5 3" xfId="23120" xr:uid="{00000000-0005-0000-0000-00006C3A0000}"/>
    <cellStyle name="Normal 4 2 5 2 6" xfId="33332" xr:uid="{00000000-0005-0000-0000-00006D3A0000}"/>
    <cellStyle name="Normal 4 2 5 2 7" xfId="18107" xr:uid="{00000000-0005-0000-0000-00006E3A0000}"/>
    <cellStyle name="Normal 4 2 5 3" xfId="3800" xr:uid="{00000000-0005-0000-0000-00006F3A0000}"/>
    <cellStyle name="Normal 4 2 5 3 2" xfId="13874" xr:uid="{00000000-0005-0000-0000-0000703A0000}"/>
    <cellStyle name="Normal 4 2 5 3 2 2" xfId="44196" xr:uid="{00000000-0005-0000-0000-0000713A0000}"/>
    <cellStyle name="Normal 4 2 5 3 2 3" xfId="28972" xr:uid="{00000000-0005-0000-0000-0000723A0000}"/>
    <cellStyle name="Normal 4 2 5 3 3" xfId="8854" xr:uid="{00000000-0005-0000-0000-0000733A0000}"/>
    <cellStyle name="Normal 4 2 5 3 3 2" xfId="39179" xr:uid="{00000000-0005-0000-0000-0000743A0000}"/>
    <cellStyle name="Normal 4 2 5 3 3 3" xfId="23955" xr:uid="{00000000-0005-0000-0000-0000753A0000}"/>
    <cellStyle name="Normal 4 2 5 3 4" xfId="34166" xr:uid="{00000000-0005-0000-0000-0000763A0000}"/>
    <cellStyle name="Normal 4 2 5 3 5" xfId="18942" xr:uid="{00000000-0005-0000-0000-0000773A0000}"/>
    <cellStyle name="Normal 4 2 5 4" xfId="5493" xr:uid="{00000000-0005-0000-0000-0000783A0000}"/>
    <cellStyle name="Normal 4 2 5 4 2" xfId="15545" xr:uid="{00000000-0005-0000-0000-0000793A0000}"/>
    <cellStyle name="Normal 4 2 5 4 2 2" xfId="45867" xr:uid="{00000000-0005-0000-0000-00007A3A0000}"/>
    <cellStyle name="Normal 4 2 5 4 2 3" xfId="30643" xr:uid="{00000000-0005-0000-0000-00007B3A0000}"/>
    <cellStyle name="Normal 4 2 5 4 3" xfId="10525" xr:uid="{00000000-0005-0000-0000-00007C3A0000}"/>
    <cellStyle name="Normal 4 2 5 4 3 2" xfId="40850" xr:uid="{00000000-0005-0000-0000-00007D3A0000}"/>
    <cellStyle name="Normal 4 2 5 4 3 3" xfId="25626" xr:uid="{00000000-0005-0000-0000-00007E3A0000}"/>
    <cellStyle name="Normal 4 2 5 4 4" xfId="35837" xr:uid="{00000000-0005-0000-0000-00007F3A0000}"/>
    <cellStyle name="Normal 4 2 5 4 5" xfId="20613" xr:uid="{00000000-0005-0000-0000-0000803A0000}"/>
    <cellStyle name="Normal 4 2 5 5" xfId="12203" xr:uid="{00000000-0005-0000-0000-0000813A0000}"/>
    <cellStyle name="Normal 4 2 5 5 2" xfId="42525" xr:uid="{00000000-0005-0000-0000-0000823A0000}"/>
    <cellStyle name="Normal 4 2 5 5 3" xfId="27301" xr:uid="{00000000-0005-0000-0000-0000833A0000}"/>
    <cellStyle name="Normal 4 2 5 6" xfId="7182" xr:uid="{00000000-0005-0000-0000-0000843A0000}"/>
    <cellStyle name="Normal 4 2 5 6 2" xfId="37508" xr:uid="{00000000-0005-0000-0000-0000853A0000}"/>
    <cellStyle name="Normal 4 2 5 6 3" xfId="22284" xr:uid="{00000000-0005-0000-0000-0000863A0000}"/>
    <cellStyle name="Normal 4 2 5 7" xfId="32496" xr:uid="{00000000-0005-0000-0000-0000873A0000}"/>
    <cellStyle name="Normal 4 2 5 8" xfId="17271" xr:uid="{00000000-0005-0000-0000-0000883A0000}"/>
    <cellStyle name="Normal 4 2 6" xfId="2527" xr:uid="{00000000-0005-0000-0000-0000893A0000}"/>
    <cellStyle name="Normal 4 2 6 2" xfId="4219" xr:uid="{00000000-0005-0000-0000-00008A3A0000}"/>
    <cellStyle name="Normal 4 2 6 2 2" xfId="14292" xr:uid="{00000000-0005-0000-0000-00008B3A0000}"/>
    <cellStyle name="Normal 4 2 6 2 2 2" xfId="44614" xr:uid="{00000000-0005-0000-0000-00008C3A0000}"/>
    <cellStyle name="Normal 4 2 6 2 2 3" xfId="29390" xr:uid="{00000000-0005-0000-0000-00008D3A0000}"/>
    <cellStyle name="Normal 4 2 6 2 3" xfId="9272" xr:uid="{00000000-0005-0000-0000-00008E3A0000}"/>
    <cellStyle name="Normal 4 2 6 2 3 2" xfId="39597" xr:uid="{00000000-0005-0000-0000-00008F3A0000}"/>
    <cellStyle name="Normal 4 2 6 2 3 3" xfId="24373" xr:uid="{00000000-0005-0000-0000-0000903A0000}"/>
    <cellStyle name="Normal 4 2 6 2 4" xfId="34584" xr:uid="{00000000-0005-0000-0000-0000913A0000}"/>
    <cellStyle name="Normal 4 2 6 2 5" xfId="19360" xr:uid="{00000000-0005-0000-0000-0000923A0000}"/>
    <cellStyle name="Normal 4 2 6 3" xfId="5911" xr:uid="{00000000-0005-0000-0000-0000933A0000}"/>
    <cellStyle name="Normal 4 2 6 3 2" xfId="15963" xr:uid="{00000000-0005-0000-0000-0000943A0000}"/>
    <cellStyle name="Normal 4 2 6 3 2 2" xfId="46285" xr:uid="{00000000-0005-0000-0000-0000953A0000}"/>
    <cellStyle name="Normal 4 2 6 3 2 3" xfId="31061" xr:uid="{00000000-0005-0000-0000-0000963A0000}"/>
    <cellStyle name="Normal 4 2 6 3 3" xfId="10943" xr:uid="{00000000-0005-0000-0000-0000973A0000}"/>
    <cellStyle name="Normal 4 2 6 3 3 2" xfId="41268" xr:uid="{00000000-0005-0000-0000-0000983A0000}"/>
    <cellStyle name="Normal 4 2 6 3 3 3" xfId="26044" xr:uid="{00000000-0005-0000-0000-0000993A0000}"/>
    <cellStyle name="Normal 4 2 6 3 4" xfId="36255" xr:uid="{00000000-0005-0000-0000-00009A3A0000}"/>
    <cellStyle name="Normal 4 2 6 3 5" xfId="21031" xr:uid="{00000000-0005-0000-0000-00009B3A0000}"/>
    <cellStyle name="Normal 4 2 6 4" xfId="12621" xr:uid="{00000000-0005-0000-0000-00009C3A0000}"/>
    <cellStyle name="Normal 4 2 6 4 2" xfId="42943" xr:uid="{00000000-0005-0000-0000-00009D3A0000}"/>
    <cellStyle name="Normal 4 2 6 4 3" xfId="27719" xr:uid="{00000000-0005-0000-0000-00009E3A0000}"/>
    <cellStyle name="Normal 4 2 6 5" xfId="7600" xr:uid="{00000000-0005-0000-0000-00009F3A0000}"/>
    <cellStyle name="Normal 4 2 6 5 2" xfId="37926" xr:uid="{00000000-0005-0000-0000-0000A03A0000}"/>
    <cellStyle name="Normal 4 2 6 5 3" xfId="22702" xr:uid="{00000000-0005-0000-0000-0000A13A0000}"/>
    <cellStyle name="Normal 4 2 6 6" xfId="32914" xr:uid="{00000000-0005-0000-0000-0000A23A0000}"/>
    <cellStyle name="Normal 4 2 6 7" xfId="17689" xr:uid="{00000000-0005-0000-0000-0000A33A0000}"/>
    <cellStyle name="Normal 4 2 7" xfId="3378" xr:uid="{00000000-0005-0000-0000-0000A43A0000}"/>
    <cellStyle name="Normal 4 2 7 2" xfId="13456" xr:uid="{00000000-0005-0000-0000-0000A53A0000}"/>
    <cellStyle name="Normal 4 2 7 2 2" xfId="43778" xr:uid="{00000000-0005-0000-0000-0000A63A0000}"/>
    <cellStyle name="Normal 4 2 7 2 3" xfId="28554" xr:uid="{00000000-0005-0000-0000-0000A73A0000}"/>
    <cellStyle name="Normal 4 2 7 3" xfId="8436" xr:uid="{00000000-0005-0000-0000-0000A83A0000}"/>
    <cellStyle name="Normal 4 2 7 3 2" xfId="38761" xr:uid="{00000000-0005-0000-0000-0000A93A0000}"/>
    <cellStyle name="Normal 4 2 7 3 3" xfId="23537" xr:uid="{00000000-0005-0000-0000-0000AA3A0000}"/>
    <cellStyle name="Normal 4 2 7 4" xfId="33748" xr:uid="{00000000-0005-0000-0000-0000AB3A0000}"/>
    <cellStyle name="Normal 4 2 7 5" xfId="18524" xr:uid="{00000000-0005-0000-0000-0000AC3A0000}"/>
    <cellStyle name="Normal 4 2 8" xfId="5072" xr:uid="{00000000-0005-0000-0000-0000AD3A0000}"/>
    <cellStyle name="Normal 4 2 8 2" xfId="15127" xr:uid="{00000000-0005-0000-0000-0000AE3A0000}"/>
    <cellStyle name="Normal 4 2 8 2 2" xfId="45449" xr:uid="{00000000-0005-0000-0000-0000AF3A0000}"/>
    <cellStyle name="Normal 4 2 8 2 3" xfId="30225" xr:uid="{00000000-0005-0000-0000-0000B03A0000}"/>
    <cellStyle name="Normal 4 2 8 3" xfId="10107" xr:uid="{00000000-0005-0000-0000-0000B13A0000}"/>
    <cellStyle name="Normal 4 2 8 3 2" xfId="40432" xr:uid="{00000000-0005-0000-0000-0000B23A0000}"/>
    <cellStyle name="Normal 4 2 8 3 3" xfId="25208" xr:uid="{00000000-0005-0000-0000-0000B33A0000}"/>
    <cellStyle name="Normal 4 2 8 4" xfId="35419" xr:uid="{00000000-0005-0000-0000-0000B43A0000}"/>
    <cellStyle name="Normal 4 2 8 5" xfId="20195" xr:uid="{00000000-0005-0000-0000-0000B53A0000}"/>
    <cellStyle name="Normal 4 2 9" xfId="11783" xr:uid="{00000000-0005-0000-0000-0000B63A0000}"/>
    <cellStyle name="Normal 4 2 9 2" xfId="42107" xr:uid="{00000000-0005-0000-0000-0000B73A0000}"/>
    <cellStyle name="Normal 4 2 9 3" xfId="26883" xr:uid="{00000000-0005-0000-0000-0000B83A0000}"/>
    <cellStyle name="Normal 4 3" xfId="779" xr:uid="{00000000-0005-0000-0000-0000B93A0000}"/>
    <cellStyle name="Normal 4 3 2" xfId="1097" xr:uid="{00000000-0005-0000-0000-0000BA3A0000}"/>
    <cellStyle name="Normal 4 4" xfId="32045" xr:uid="{00000000-0005-0000-0000-0000BB3A0000}"/>
    <cellStyle name="Normal 4 5" xfId="964" xr:uid="{00000000-0005-0000-0000-0000BC3A0000}"/>
    <cellStyle name="Normal 4 6" xfId="47361" xr:uid="{00000000-0005-0000-0000-0000BD3A0000}"/>
    <cellStyle name="Normal 4 7" xfId="47380" xr:uid="{00000000-0005-0000-0000-0000BE3A0000}"/>
    <cellStyle name="Normal 4 8" xfId="47386" xr:uid="{00000000-0005-0000-0000-0000BF3A0000}"/>
    <cellStyle name="Normal 40" xfId="965" xr:uid="{00000000-0005-0000-0000-0000C03A0000}"/>
    <cellStyle name="Normal 40 2" xfId="1439" xr:uid="{00000000-0005-0000-0000-0000C13A0000}"/>
    <cellStyle name="Normal 40 2 10" xfId="6763" xr:uid="{00000000-0005-0000-0000-0000C23A0000}"/>
    <cellStyle name="Normal 40 2 10 2" xfId="37091" xr:uid="{00000000-0005-0000-0000-0000C33A0000}"/>
    <cellStyle name="Normal 40 2 10 3" xfId="21867" xr:uid="{00000000-0005-0000-0000-0000C43A0000}"/>
    <cellStyle name="Normal 40 2 11" xfId="32082" xr:uid="{00000000-0005-0000-0000-0000C53A0000}"/>
    <cellStyle name="Normal 40 2 12" xfId="16852" xr:uid="{00000000-0005-0000-0000-0000C63A0000}"/>
    <cellStyle name="Normal 40 2 13" xfId="47551" xr:uid="{00000000-0005-0000-0000-0000C73A0000}"/>
    <cellStyle name="Normal 40 2 2" xfId="1727" xr:uid="{00000000-0005-0000-0000-0000C83A0000}"/>
    <cellStyle name="Normal 40 2 2 10" xfId="32134" xr:uid="{00000000-0005-0000-0000-0000C93A0000}"/>
    <cellStyle name="Normal 40 2 2 11" xfId="16906" xr:uid="{00000000-0005-0000-0000-0000CA3A0000}"/>
    <cellStyle name="Normal 40 2 2 2" xfId="1835" xr:uid="{00000000-0005-0000-0000-0000CB3A0000}"/>
    <cellStyle name="Normal 40 2 2 2 10" xfId="17010" xr:uid="{00000000-0005-0000-0000-0000CC3A0000}"/>
    <cellStyle name="Normal 40 2 2 2 2" xfId="2052" xr:uid="{00000000-0005-0000-0000-0000CD3A0000}"/>
    <cellStyle name="Normal 40 2 2 2 2 2" xfId="2473" xr:uid="{00000000-0005-0000-0000-0000CE3A0000}"/>
    <cellStyle name="Normal 40 2 2 2 2 2 2" xfId="3312" xr:uid="{00000000-0005-0000-0000-0000CF3A0000}"/>
    <cellStyle name="Normal 40 2 2 2 2 2 2 2" xfId="5002" xr:uid="{00000000-0005-0000-0000-0000D03A0000}"/>
    <cellStyle name="Normal 40 2 2 2 2 2 2 2 2" xfId="15075" xr:uid="{00000000-0005-0000-0000-0000D13A0000}"/>
    <cellStyle name="Normal 40 2 2 2 2 2 2 2 2 2" xfId="45397" xr:uid="{00000000-0005-0000-0000-0000D23A0000}"/>
    <cellStyle name="Normal 40 2 2 2 2 2 2 2 2 3" xfId="30173" xr:uid="{00000000-0005-0000-0000-0000D33A0000}"/>
    <cellStyle name="Normal 40 2 2 2 2 2 2 2 3" xfId="10055" xr:uid="{00000000-0005-0000-0000-0000D43A0000}"/>
    <cellStyle name="Normal 40 2 2 2 2 2 2 2 3 2" xfId="40380" xr:uid="{00000000-0005-0000-0000-0000D53A0000}"/>
    <cellStyle name="Normal 40 2 2 2 2 2 2 2 3 3" xfId="25156" xr:uid="{00000000-0005-0000-0000-0000D63A0000}"/>
    <cellStyle name="Normal 40 2 2 2 2 2 2 2 4" xfId="35367" xr:uid="{00000000-0005-0000-0000-0000D73A0000}"/>
    <cellStyle name="Normal 40 2 2 2 2 2 2 2 5" xfId="20143" xr:uid="{00000000-0005-0000-0000-0000D83A0000}"/>
    <cellStyle name="Normal 40 2 2 2 2 2 2 3" xfId="6694" xr:uid="{00000000-0005-0000-0000-0000D93A0000}"/>
    <cellStyle name="Normal 40 2 2 2 2 2 2 3 2" xfId="16746" xr:uid="{00000000-0005-0000-0000-0000DA3A0000}"/>
    <cellStyle name="Normal 40 2 2 2 2 2 2 3 2 2" xfId="47068" xr:uid="{00000000-0005-0000-0000-0000DB3A0000}"/>
    <cellStyle name="Normal 40 2 2 2 2 2 2 3 2 3" xfId="31844" xr:uid="{00000000-0005-0000-0000-0000DC3A0000}"/>
    <cellStyle name="Normal 40 2 2 2 2 2 2 3 3" xfId="11726" xr:uid="{00000000-0005-0000-0000-0000DD3A0000}"/>
    <cellStyle name="Normal 40 2 2 2 2 2 2 3 3 2" xfId="42051" xr:uid="{00000000-0005-0000-0000-0000DE3A0000}"/>
    <cellStyle name="Normal 40 2 2 2 2 2 2 3 3 3" xfId="26827" xr:uid="{00000000-0005-0000-0000-0000DF3A0000}"/>
    <cellStyle name="Normal 40 2 2 2 2 2 2 3 4" xfId="37038" xr:uid="{00000000-0005-0000-0000-0000E03A0000}"/>
    <cellStyle name="Normal 40 2 2 2 2 2 2 3 5" xfId="21814" xr:uid="{00000000-0005-0000-0000-0000E13A0000}"/>
    <cellStyle name="Normal 40 2 2 2 2 2 2 4" xfId="13404" xr:uid="{00000000-0005-0000-0000-0000E23A0000}"/>
    <cellStyle name="Normal 40 2 2 2 2 2 2 4 2" xfId="43726" xr:uid="{00000000-0005-0000-0000-0000E33A0000}"/>
    <cellStyle name="Normal 40 2 2 2 2 2 2 4 3" xfId="28502" xr:uid="{00000000-0005-0000-0000-0000E43A0000}"/>
    <cellStyle name="Normal 40 2 2 2 2 2 2 5" xfId="8383" xr:uid="{00000000-0005-0000-0000-0000E53A0000}"/>
    <cellStyle name="Normal 40 2 2 2 2 2 2 5 2" xfId="38709" xr:uid="{00000000-0005-0000-0000-0000E63A0000}"/>
    <cellStyle name="Normal 40 2 2 2 2 2 2 5 3" xfId="23485" xr:uid="{00000000-0005-0000-0000-0000E73A0000}"/>
    <cellStyle name="Normal 40 2 2 2 2 2 2 6" xfId="33697" xr:uid="{00000000-0005-0000-0000-0000E83A0000}"/>
    <cellStyle name="Normal 40 2 2 2 2 2 2 7" xfId="18472" xr:uid="{00000000-0005-0000-0000-0000E93A0000}"/>
    <cellStyle name="Normal 40 2 2 2 2 2 3" xfId="4165" xr:uid="{00000000-0005-0000-0000-0000EA3A0000}"/>
    <cellStyle name="Normal 40 2 2 2 2 2 3 2" xfId="14239" xr:uid="{00000000-0005-0000-0000-0000EB3A0000}"/>
    <cellStyle name="Normal 40 2 2 2 2 2 3 2 2" xfId="44561" xr:uid="{00000000-0005-0000-0000-0000EC3A0000}"/>
    <cellStyle name="Normal 40 2 2 2 2 2 3 2 3" xfId="29337" xr:uid="{00000000-0005-0000-0000-0000ED3A0000}"/>
    <cellStyle name="Normal 40 2 2 2 2 2 3 3" xfId="9219" xr:uid="{00000000-0005-0000-0000-0000EE3A0000}"/>
    <cellStyle name="Normal 40 2 2 2 2 2 3 3 2" xfId="39544" xr:uid="{00000000-0005-0000-0000-0000EF3A0000}"/>
    <cellStyle name="Normal 40 2 2 2 2 2 3 3 3" xfId="24320" xr:uid="{00000000-0005-0000-0000-0000F03A0000}"/>
    <cellStyle name="Normal 40 2 2 2 2 2 3 4" xfId="34531" xr:uid="{00000000-0005-0000-0000-0000F13A0000}"/>
    <cellStyle name="Normal 40 2 2 2 2 2 3 5" xfId="19307" xr:uid="{00000000-0005-0000-0000-0000F23A0000}"/>
    <cellStyle name="Normal 40 2 2 2 2 2 4" xfId="5858" xr:uid="{00000000-0005-0000-0000-0000F33A0000}"/>
    <cellStyle name="Normal 40 2 2 2 2 2 4 2" xfId="15910" xr:uid="{00000000-0005-0000-0000-0000F43A0000}"/>
    <cellStyle name="Normal 40 2 2 2 2 2 4 2 2" xfId="46232" xr:uid="{00000000-0005-0000-0000-0000F53A0000}"/>
    <cellStyle name="Normal 40 2 2 2 2 2 4 2 3" xfId="31008" xr:uid="{00000000-0005-0000-0000-0000F63A0000}"/>
    <cellStyle name="Normal 40 2 2 2 2 2 4 3" xfId="10890" xr:uid="{00000000-0005-0000-0000-0000F73A0000}"/>
    <cellStyle name="Normal 40 2 2 2 2 2 4 3 2" xfId="41215" xr:uid="{00000000-0005-0000-0000-0000F83A0000}"/>
    <cellStyle name="Normal 40 2 2 2 2 2 4 3 3" xfId="25991" xr:uid="{00000000-0005-0000-0000-0000F93A0000}"/>
    <cellStyle name="Normal 40 2 2 2 2 2 4 4" xfId="36202" xr:uid="{00000000-0005-0000-0000-0000FA3A0000}"/>
    <cellStyle name="Normal 40 2 2 2 2 2 4 5" xfId="20978" xr:uid="{00000000-0005-0000-0000-0000FB3A0000}"/>
    <cellStyle name="Normal 40 2 2 2 2 2 5" xfId="12568" xr:uid="{00000000-0005-0000-0000-0000FC3A0000}"/>
    <cellStyle name="Normal 40 2 2 2 2 2 5 2" xfId="42890" xr:uid="{00000000-0005-0000-0000-0000FD3A0000}"/>
    <cellStyle name="Normal 40 2 2 2 2 2 5 3" xfId="27666" xr:uid="{00000000-0005-0000-0000-0000FE3A0000}"/>
    <cellStyle name="Normal 40 2 2 2 2 2 6" xfId="7547" xr:uid="{00000000-0005-0000-0000-0000FF3A0000}"/>
    <cellStyle name="Normal 40 2 2 2 2 2 6 2" xfId="37873" xr:uid="{00000000-0005-0000-0000-0000003B0000}"/>
    <cellStyle name="Normal 40 2 2 2 2 2 6 3" xfId="22649" xr:uid="{00000000-0005-0000-0000-0000013B0000}"/>
    <cellStyle name="Normal 40 2 2 2 2 2 7" xfId="32861" xr:uid="{00000000-0005-0000-0000-0000023B0000}"/>
    <cellStyle name="Normal 40 2 2 2 2 2 8" xfId="17636" xr:uid="{00000000-0005-0000-0000-0000033B0000}"/>
    <cellStyle name="Normal 40 2 2 2 2 3" xfId="2894" xr:uid="{00000000-0005-0000-0000-0000043B0000}"/>
    <cellStyle name="Normal 40 2 2 2 2 3 2" xfId="4584" xr:uid="{00000000-0005-0000-0000-0000053B0000}"/>
    <cellStyle name="Normal 40 2 2 2 2 3 2 2" xfId="14657" xr:uid="{00000000-0005-0000-0000-0000063B0000}"/>
    <cellStyle name="Normal 40 2 2 2 2 3 2 2 2" xfId="44979" xr:uid="{00000000-0005-0000-0000-0000073B0000}"/>
    <cellStyle name="Normal 40 2 2 2 2 3 2 2 3" xfId="29755" xr:uid="{00000000-0005-0000-0000-0000083B0000}"/>
    <cellStyle name="Normal 40 2 2 2 2 3 2 3" xfId="9637" xr:uid="{00000000-0005-0000-0000-0000093B0000}"/>
    <cellStyle name="Normal 40 2 2 2 2 3 2 3 2" xfId="39962" xr:uid="{00000000-0005-0000-0000-00000A3B0000}"/>
    <cellStyle name="Normal 40 2 2 2 2 3 2 3 3" xfId="24738" xr:uid="{00000000-0005-0000-0000-00000B3B0000}"/>
    <cellStyle name="Normal 40 2 2 2 2 3 2 4" xfId="34949" xr:uid="{00000000-0005-0000-0000-00000C3B0000}"/>
    <cellStyle name="Normal 40 2 2 2 2 3 2 5" xfId="19725" xr:uid="{00000000-0005-0000-0000-00000D3B0000}"/>
    <cellStyle name="Normal 40 2 2 2 2 3 3" xfId="6276" xr:uid="{00000000-0005-0000-0000-00000E3B0000}"/>
    <cellStyle name="Normal 40 2 2 2 2 3 3 2" xfId="16328" xr:uid="{00000000-0005-0000-0000-00000F3B0000}"/>
    <cellStyle name="Normal 40 2 2 2 2 3 3 2 2" xfId="46650" xr:uid="{00000000-0005-0000-0000-0000103B0000}"/>
    <cellStyle name="Normal 40 2 2 2 2 3 3 2 3" xfId="31426" xr:uid="{00000000-0005-0000-0000-0000113B0000}"/>
    <cellStyle name="Normal 40 2 2 2 2 3 3 3" xfId="11308" xr:uid="{00000000-0005-0000-0000-0000123B0000}"/>
    <cellStyle name="Normal 40 2 2 2 2 3 3 3 2" xfId="41633" xr:uid="{00000000-0005-0000-0000-0000133B0000}"/>
    <cellStyle name="Normal 40 2 2 2 2 3 3 3 3" xfId="26409" xr:uid="{00000000-0005-0000-0000-0000143B0000}"/>
    <cellStyle name="Normal 40 2 2 2 2 3 3 4" xfId="36620" xr:uid="{00000000-0005-0000-0000-0000153B0000}"/>
    <cellStyle name="Normal 40 2 2 2 2 3 3 5" xfId="21396" xr:uid="{00000000-0005-0000-0000-0000163B0000}"/>
    <cellStyle name="Normal 40 2 2 2 2 3 4" xfId="12986" xr:uid="{00000000-0005-0000-0000-0000173B0000}"/>
    <cellStyle name="Normal 40 2 2 2 2 3 4 2" xfId="43308" xr:uid="{00000000-0005-0000-0000-0000183B0000}"/>
    <cellStyle name="Normal 40 2 2 2 2 3 4 3" xfId="28084" xr:uid="{00000000-0005-0000-0000-0000193B0000}"/>
    <cellStyle name="Normal 40 2 2 2 2 3 5" xfId="7965" xr:uid="{00000000-0005-0000-0000-00001A3B0000}"/>
    <cellStyle name="Normal 40 2 2 2 2 3 5 2" xfId="38291" xr:uid="{00000000-0005-0000-0000-00001B3B0000}"/>
    <cellStyle name="Normal 40 2 2 2 2 3 5 3" xfId="23067" xr:uid="{00000000-0005-0000-0000-00001C3B0000}"/>
    <cellStyle name="Normal 40 2 2 2 2 3 6" xfId="33279" xr:uid="{00000000-0005-0000-0000-00001D3B0000}"/>
    <cellStyle name="Normal 40 2 2 2 2 3 7" xfId="18054" xr:uid="{00000000-0005-0000-0000-00001E3B0000}"/>
    <cellStyle name="Normal 40 2 2 2 2 4" xfId="3747" xr:uid="{00000000-0005-0000-0000-00001F3B0000}"/>
    <cellStyle name="Normal 40 2 2 2 2 4 2" xfId="13821" xr:uid="{00000000-0005-0000-0000-0000203B0000}"/>
    <cellStyle name="Normal 40 2 2 2 2 4 2 2" xfId="44143" xr:uid="{00000000-0005-0000-0000-0000213B0000}"/>
    <cellStyle name="Normal 40 2 2 2 2 4 2 3" xfId="28919" xr:uid="{00000000-0005-0000-0000-0000223B0000}"/>
    <cellStyle name="Normal 40 2 2 2 2 4 3" xfId="8801" xr:uid="{00000000-0005-0000-0000-0000233B0000}"/>
    <cellStyle name="Normal 40 2 2 2 2 4 3 2" xfId="39126" xr:uid="{00000000-0005-0000-0000-0000243B0000}"/>
    <cellStyle name="Normal 40 2 2 2 2 4 3 3" xfId="23902" xr:uid="{00000000-0005-0000-0000-0000253B0000}"/>
    <cellStyle name="Normal 40 2 2 2 2 4 4" xfId="34113" xr:uid="{00000000-0005-0000-0000-0000263B0000}"/>
    <cellStyle name="Normal 40 2 2 2 2 4 5" xfId="18889" xr:uid="{00000000-0005-0000-0000-0000273B0000}"/>
    <cellStyle name="Normal 40 2 2 2 2 5" xfId="5440" xr:uid="{00000000-0005-0000-0000-0000283B0000}"/>
    <cellStyle name="Normal 40 2 2 2 2 5 2" xfId="15492" xr:uid="{00000000-0005-0000-0000-0000293B0000}"/>
    <cellStyle name="Normal 40 2 2 2 2 5 2 2" xfId="45814" xr:uid="{00000000-0005-0000-0000-00002A3B0000}"/>
    <cellStyle name="Normal 40 2 2 2 2 5 2 3" xfId="30590" xr:uid="{00000000-0005-0000-0000-00002B3B0000}"/>
    <cellStyle name="Normal 40 2 2 2 2 5 3" xfId="10472" xr:uid="{00000000-0005-0000-0000-00002C3B0000}"/>
    <cellStyle name="Normal 40 2 2 2 2 5 3 2" xfId="40797" xr:uid="{00000000-0005-0000-0000-00002D3B0000}"/>
    <cellStyle name="Normal 40 2 2 2 2 5 3 3" xfId="25573" xr:uid="{00000000-0005-0000-0000-00002E3B0000}"/>
    <cellStyle name="Normal 40 2 2 2 2 5 4" xfId="35784" xr:uid="{00000000-0005-0000-0000-00002F3B0000}"/>
    <cellStyle name="Normal 40 2 2 2 2 5 5" xfId="20560" xr:uid="{00000000-0005-0000-0000-0000303B0000}"/>
    <cellStyle name="Normal 40 2 2 2 2 6" xfId="12150" xr:uid="{00000000-0005-0000-0000-0000313B0000}"/>
    <cellStyle name="Normal 40 2 2 2 2 6 2" xfId="42472" xr:uid="{00000000-0005-0000-0000-0000323B0000}"/>
    <cellStyle name="Normal 40 2 2 2 2 6 3" xfId="27248" xr:uid="{00000000-0005-0000-0000-0000333B0000}"/>
    <cellStyle name="Normal 40 2 2 2 2 7" xfId="7129" xr:uid="{00000000-0005-0000-0000-0000343B0000}"/>
    <cellStyle name="Normal 40 2 2 2 2 7 2" xfId="37455" xr:uid="{00000000-0005-0000-0000-0000353B0000}"/>
    <cellStyle name="Normal 40 2 2 2 2 7 3" xfId="22231" xr:uid="{00000000-0005-0000-0000-0000363B0000}"/>
    <cellStyle name="Normal 40 2 2 2 2 8" xfId="32443" xr:uid="{00000000-0005-0000-0000-0000373B0000}"/>
    <cellStyle name="Normal 40 2 2 2 2 9" xfId="17218" xr:uid="{00000000-0005-0000-0000-0000383B0000}"/>
    <cellStyle name="Normal 40 2 2 2 3" xfId="2265" xr:uid="{00000000-0005-0000-0000-0000393B0000}"/>
    <cellStyle name="Normal 40 2 2 2 3 2" xfId="3104" xr:uid="{00000000-0005-0000-0000-00003A3B0000}"/>
    <cellStyle name="Normal 40 2 2 2 3 2 2" xfId="4794" xr:uid="{00000000-0005-0000-0000-00003B3B0000}"/>
    <cellStyle name="Normal 40 2 2 2 3 2 2 2" xfId="14867" xr:uid="{00000000-0005-0000-0000-00003C3B0000}"/>
    <cellStyle name="Normal 40 2 2 2 3 2 2 2 2" xfId="45189" xr:uid="{00000000-0005-0000-0000-00003D3B0000}"/>
    <cellStyle name="Normal 40 2 2 2 3 2 2 2 3" xfId="29965" xr:uid="{00000000-0005-0000-0000-00003E3B0000}"/>
    <cellStyle name="Normal 40 2 2 2 3 2 2 3" xfId="9847" xr:uid="{00000000-0005-0000-0000-00003F3B0000}"/>
    <cellStyle name="Normal 40 2 2 2 3 2 2 3 2" xfId="40172" xr:uid="{00000000-0005-0000-0000-0000403B0000}"/>
    <cellStyle name="Normal 40 2 2 2 3 2 2 3 3" xfId="24948" xr:uid="{00000000-0005-0000-0000-0000413B0000}"/>
    <cellStyle name="Normal 40 2 2 2 3 2 2 4" xfId="35159" xr:uid="{00000000-0005-0000-0000-0000423B0000}"/>
    <cellStyle name="Normal 40 2 2 2 3 2 2 5" xfId="19935" xr:uid="{00000000-0005-0000-0000-0000433B0000}"/>
    <cellStyle name="Normal 40 2 2 2 3 2 3" xfId="6486" xr:uid="{00000000-0005-0000-0000-0000443B0000}"/>
    <cellStyle name="Normal 40 2 2 2 3 2 3 2" xfId="16538" xr:uid="{00000000-0005-0000-0000-0000453B0000}"/>
    <cellStyle name="Normal 40 2 2 2 3 2 3 2 2" xfId="46860" xr:uid="{00000000-0005-0000-0000-0000463B0000}"/>
    <cellStyle name="Normal 40 2 2 2 3 2 3 2 3" xfId="31636" xr:uid="{00000000-0005-0000-0000-0000473B0000}"/>
    <cellStyle name="Normal 40 2 2 2 3 2 3 3" xfId="11518" xr:uid="{00000000-0005-0000-0000-0000483B0000}"/>
    <cellStyle name="Normal 40 2 2 2 3 2 3 3 2" xfId="41843" xr:uid="{00000000-0005-0000-0000-0000493B0000}"/>
    <cellStyle name="Normal 40 2 2 2 3 2 3 3 3" xfId="26619" xr:uid="{00000000-0005-0000-0000-00004A3B0000}"/>
    <cellStyle name="Normal 40 2 2 2 3 2 3 4" xfId="36830" xr:uid="{00000000-0005-0000-0000-00004B3B0000}"/>
    <cellStyle name="Normal 40 2 2 2 3 2 3 5" xfId="21606" xr:uid="{00000000-0005-0000-0000-00004C3B0000}"/>
    <cellStyle name="Normal 40 2 2 2 3 2 4" xfId="13196" xr:uid="{00000000-0005-0000-0000-00004D3B0000}"/>
    <cellStyle name="Normal 40 2 2 2 3 2 4 2" xfId="43518" xr:uid="{00000000-0005-0000-0000-00004E3B0000}"/>
    <cellStyle name="Normal 40 2 2 2 3 2 4 3" xfId="28294" xr:uid="{00000000-0005-0000-0000-00004F3B0000}"/>
    <cellStyle name="Normal 40 2 2 2 3 2 5" xfId="8175" xr:uid="{00000000-0005-0000-0000-0000503B0000}"/>
    <cellStyle name="Normal 40 2 2 2 3 2 5 2" xfId="38501" xr:uid="{00000000-0005-0000-0000-0000513B0000}"/>
    <cellStyle name="Normal 40 2 2 2 3 2 5 3" xfId="23277" xr:uid="{00000000-0005-0000-0000-0000523B0000}"/>
    <cellStyle name="Normal 40 2 2 2 3 2 6" xfId="33489" xr:uid="{00000000-0005-0000-0000-0000533B0000}"/>
    <cellStyle name="Normal 40 2 2 2 3 2 7" xfId="18264" xr:uid="{00000000-0005-0000-0000-0000543B0000}"/>
    <cellStyle name="Normal 40 2 2 2 3 3" xfId="3957" xr:uid="{00000000-0005-0000-0000-0000553B0000}"/>
    <cellStyle name="Normal 40 2 2 2 3 3 2" xfId="14031" xr:uid="{00000000-0005-0000-0000-0000563B0000}"/>
    <cellStyle name="Normal 40 2 2 2 3 3 2 2" xfId="44353" xr:uid="{00000000-0005-0000-0000-0000573B0000}"/>
    <cellStyle name="Normal 40 2 2 2 3 3 2 3" xfId="29129" xr:uid="{00000000-0005-0000-0000-0000583B0000}"/>
    <cellStyle name="Normal 40 2 2 2 3 3 3" xfId="9011" xr:uid="{00000000-0005-0000-0000-0000593B0000}"/>
    <cellStyle name="Normal 40 2 2 2 3 3 3 2" xfId="39336" xr:uid="{00000000-0005-0000-0000-00005A3B0000}"/>
    <cellStyle name="Normal 40 2 2 2 3 3 3 3" xfId="24112" xr:uid="{00000000-0005-0000-0000-00005B3B0000}"/>
    <cellStyle name="Normal 40 2 2 2 3 3 4" xfId="34323" xr:uid="{00000000-0005-0000-0000-00005C3B0000}"/>
    <cellStyle name="Normal 40 2 2 2 3 3 5" xfId="19099" xr:uid="{00000000-0005-0000-0000-00005D3B0000}"/>
    <cellStyle name="Normal 40 2 2 2 3 4" xfId="5650" xr:uid="{00000000-0005-0000-0000-00005E3B0000}"/>
    <cellStyle name="Normal 40 2 2 2 3 4 2" xfId="15702" xr:uid="{00000000-0005-0000-0000-00005F3B0000}"/>
    <cellStyle name="Normal 40 2 2 2 3 4 2 2" xfId="46024" xr:uid="{00000000-0005-0000-0000-0000603B0000}"/>
    <cellStyle name="Normal 40 2 2 2 3 4 2 3" xfId="30800" xr:uid="{00000000-0005-0000-0000-0000613B0000}"/>
    <cellStyle name="Normal 40 2 2 2 3 4 3" xfId="10682" xr:uid="{00000000-0005-0000-0000-0000623B0000}"/>
    <cellStyle name="Normal 40 2 2 2 3 4 3 2" xfId="41007" xr:uid="{00000000-0005-0000-0000-0000633B0000}"/>
    <cellStyle name="Normal 40 2 2 2 3 4 3 3" xfId="25783" xr:uid="{00000000-0005-0000-0000-0000643B0000}"/>
    <cellStyle name="Normal 40 2 2 2 3 4 4" xfId="35994" xr:uid="{00000000-0005-0000-0000-0000653B0000}"/>
    <cellStyle name="Normal 40 2 2 2 3 4 5" xfId="20770" xr:uid="{00000000-0005-0000-0000-0000663B0000}"/>
    <cellStyle name="Normal 40 2 2 2 3 5" xfId="12360" xr:uid="{00000000-0005-0000-0000-0000673B0000}"/>
    <cellStyle name="Normal 40 2 2 2 3 5 2" xfId="42682" xr:uid="{00000000-0005-0000-0000-0000683B0000}"/>
    <cellStyle name="Normal 40 2 2 2 3 5 3" xfId="27458" xr:uid="{00000000-0005-0000-0000-0000693B0000}"/>
    <cellStyle name="Normal 40 2 2 2 3 6" xfId="7339" xr:uid="{00000000-0005-0000-0000-00006A3B0000}"/>
    <cellStyle name="Normal 40 2 2 2 3 6 2" xfId="37665" xr:uid="{00000000-0005-0000-0000-00006B3B0000}"/>
    <cellStyle name="Normal 40 2 2 2 3 6 3" xfId="22441" xr:uid="{00000000-0005-0000-0000-00006C3B0000}"/>
    <cellStyle name="Normal 40 2 2 2 3 7" xfId="32653" xr:uid="{00000000-0005-0000-0000-00006D3B0000}"/>
    <cellStyle name="Normal 40 2 2 2 3 8" xfId="17428" xr:uid="{00000000-0005-0000-0000-00006E3B0000}"/>
    <cellStyle name="Normal 40 2 2 2 4" xfId="2686" xr:uid="{00000000-0005-0000-0000-00006F3B0000}"/>
    <cellStyle name="Normal 40 2 2 2 4 2" xfId="4376" xr:uid="{00000000-0005-0000-0000-0000703B0000}"/>
    <cellStyle name="Normal 40 2 2 2 4 2 2" xfId="14449" xr:uid="{00000000-0005-0000-0000-0000713B0000}"/>
    <cellStyle name="Normal 40 2 2 2 4 2 2 2" xfId="44771" xr:uid="{00000000-0005-0000-0000-0000723B0000}"/>
    <cellStyle name="Normal 40 2 2 2 4 2 2 3" xfId="29547" xr:uid="{00000000-0005-0000-0000-0000733B0000}"/>
    <cellStyle name="Normal 40 2 2 2 4 2 3" xfId="9429" xr:uid="{00000000-0005-0000-0000-0000743B0000}"/>
    <cellStyle name="Normal 40 2 2 2 4 2 3 2" xfId="39754" xr:uid="{00000000-0005-0000-0000-0000753B0000}"/>
    <cellStyle name="Normal 40 2 2 2 4 2 3 3" xfId="24530" xr:uid="{00000000-0005-0000-0000-0000763B0000}"/>
    <cellStyle name="Normal 40 2 2 2 4 2 4" xfId="34741" xr:uid="{00000000-0005-0000-0000-0000773B0000}"/>
    <cellStyle name="Normal 40 2 2 2 4 2 5" xfId="19517" xr:uid="{00000000-0005-0000-0000-0000783B0000}"/>
    <cellStyle name="Normal 40 2 2 2 4 3" xfId="6068" xr:uid="{00000000-0005-0000-0000-0000793B0000}"/>
    <cellStyle name="Normal 40 2 2 2 4 3 2" xfId="16120" xr:uid="{00000000-0005-0000-0000-00007A3B0000}"/>
    <cellStyle name="Normal 40 2 2 2 4 3 2 2" xfId="46442" xr:uid="{00000000-0005-0000-0000-00007B3B0000}"/>
    <cellStyle name="Normal 40 2 2 2 4 3 2 3" xfId="31218" xr:uid="{00000000-0005-0000-0000-00007C3B0000}"/>
    <cellStyle name="Normal 40 2 2 2 4 3 3" xfId="11100" xr:uid="{00000000-0005-0000-0000-00007D3B0000}"/>
    <cellStyle name="Normal 40 2 2 2 4 3 3 2" xfId="41425" xr:uid="{00000000-0005-0000-0000-00007E3B0000}"/>
    <cellStyle name="Normal 40 2 2 2 4 3 3 3" xfId="26201" xr:uid="{00000000-0005-0000-0000-00007F3B0000}"/>
    <cellStyle name="Normal 40 2 2 2 4 3 4" xfId="36412" xr:uid="{00000000-0005-0000-0000-0000803B0000}"/>
    <cellStyle name="Normal 40 2 2 2 4 3 5" xfId="21188" xr:uid="{00000000-0005-0000-0000-0000813B0000}"/>
    <cellStyle name="Normal 40 2 2 2 4 4" xfId="12778" xr:uid="{00000000-0005-0000-0000-0000823B0000}"/>
    <cellStyle name="Normal 40 2 2 2 4 4 2" xfId="43100" xr:uid="{00000000-0005-0000-0000-0000833B0000}"/>
    <cellStyle name="Normal 40 2 2 2 4 4 3" xfId="27876" xr:uid="{00000000-0005-0000-0000-0000843B0000}"/>
    <cellStyle name="Normal 40 2 2 2 4 5" xfId="7757" xr:uid="{00000000-0005-0000-0000-0000853B0000}"/>
    <cellStyle name="Normal 40 2 2 2 4 5 2" xfId="38083" xr:uid="{00000000-0005-0000-0000-0000863B0000}"/>
    <cellStyle name="Normal 40 2 2 2 4 5 3" xfId="22859" xr:uid="{00000000-0005-0000-0000-0000873B0000}"/>
    <cellStyle name="Normal 40 2 2 2 4 6" xfId="33071" xr:uid="{00000000-0005-0000-0000-0000883B0000}"/>
    <cellStyle name="Normal 40 2 2 2 4 7" xfId="17846" xr:uid="{00000000-0005-0000-0000-0000893B0000}"/>
    <cellStyle name="Normal 40 2 2 2 5" xfId="3539" xr:uid="{00000000-0005-0000-0000-00008A3B0000}"/>
    <cellStyle name="Normal 40 2 2 2 5 2" xfId="13613" xr:uid="{00000000-0005-0000-0000-00008B3B0000}"/>
    <cellStyle name="Normal 40 2 2 2 5 2 2" xfId="43935" xr:uid="{00000000-0005-0000-0000-00008C3B0000}"/>
    <cellStyle name="Normal 40 2 2 2 5 2 3" xfId="28711" xr:uid="{00000000-0005-0000-0000-00008D3B0000}"/>
    <cellStyle name="Normal 40 2 2 2 5 3" xfId="8593" xr:uid="{00000000-0005-0000-0000-00008E3B0000}"/>
    <cellStyle name="Normal 40 2 2 2 5 3 2" xfId="38918" xr:uid="{00000000-0005-0000-0000-00008F3B0000}"/>
    <cellStyle name="Normal 40 2 2 2 5 3 3" xfId="23694" xr:uid="{00000000-0005-0000-0000-0000903B0000}"/>
    <cellStyle name="Normal 40 2 2 2 5 4" xfId="33905" xr:uid="{00000000-0005-0000-0000-0000913B0000}"/>
    <cellStyle name="Normal 40 2 2 2 5 5" xfId="18681" xr:uid="{00000000-0005-0000-0000-0000923B0000}"/>
    <cellStyle name="Normal 40 2 2 2 6" xfId="5232" xr:uid="{00000000-0005-0000-0000-0000933B0000}"/>
    <cellStyle name="Normal 40 2 2 2 6 2" xfId="15284" xr:uid="{00000000-0005-0000-0000-0000943B0000}"/>
    <cellStyle name="Normal 40 2 2 2 6 2 2" xfId="45606" xr:uid="{00000000-0005-0000-0000-0000953B0000}"/>
    <cellStyle name="Normal 40 2 2 2 6 2 3" xfId="30382" xr:uid="{00000000-0005-0000-0000-0000963B0000}"/>
    <cellStyle name="Normal 40 2 2 2 6 3" xfId="10264" xr:uid="{00000000-0005-0000-0000-0000973B0000}"/>
    <cellStyle name="Normal 40 2 2 2 6 3 2" xfId="40589" xr:uid="{00000000-0005-0000-0000-0000983B0000}"/>
    <cellStyle name="Normal 40 2 2 2 6 3 3" xfId="25365" xr:uid="{00000000-0005-0000-0000-0000993B0000}"/>
    <cellStyle name="Normal 40 2 2 2 6 4" xfId="35576" xr:uid="{00000000-0005-0000-0000-00009A3B0000}"/>
    <cellStyle name="Normal 40 2 2 2 6 5" xfId="20352" xr:uid="{00000000-0005-0000-0000-00009B3B0000}"/>
    <cellStyle name="Normal 40 2 2 2 7" xfId="11942" xr:uid="{00000000-0005-0000-0000-00009C3B0000}"/>
    <cellStyle name="Normal 40 2 2 2 7 2" xfId="42264" xr:uid="{00000000-0005-0000-0000-00009D3B0000}"/>
    <cellStyle name="Normal 40 2 2 2 7 3" xfId="27040" xr:uid="{00000000-0005-0000-0000-00009E3B0000}"/>
    <cellStyle name="Normal 40 2 2 2 8" xfId="6921" xr:uid="{00000000-0005-0000-0000-00009F3B0000}"/>
    <cellStyle name="Normal 40 2 2 2 8 2" xfId="37247" xr:uid="{00000000-0005-0000-0000-0000A03B0000}"/>
    <cellStyle name="Normal 40 2 2 2 8 3" xfId="22023" xr:uid="{00000000-0005-0000-0000-0000A13B0000}"/>
    <cellStyle name="Normal 40 2 2 2 9" xfId="32235" xr:uid="{00000000-0005-0000-0000-0000A23B0000}"/>
    <cellStyle name="Normal 40 2 2 3" xfId="1948" xr:uid="{00000000-0005-0000-0000-0000A33B0000}"/>
    <cellStyle name="Normal 40 2 2 3 2" xfId="2369" xr:uid="{00000000-0005-0000-0000-0000A43B0000}"/>
    <cellStyle name="Normal 40 2 2 3 2 2" xfId="3208" xr:uid="{00000000-0005-0000-0000-0000A53B0000}"/>
    <cellStyle name="Normal 40 2 2 3 2 2 2" xfId="4898" xr:uid="{00000000-0005-0000-0000-0000A63B0000}"/>
    <cellStyle name="Normal 40 2 2 3 2 2 2 2" xfId="14971" xr:uid="{00000000-0005-0000-0000-0000A73B0000}"/>
    <cellStyle name="Normal 40 2 2 3 2 2 2 2 2" xfId="45293" xr:uid="{00000000-0005-0000-0000-0000A83B0000}"/>
    <cellStyle name="Normal 40 2 2 3 2 2 2 2 3" xfId="30069" xr:uid="{00000000-0005-0000-0000-0000A93B0000}"/>
    <cellStyle name="Normal 40 2 2 3 2 2 2 3" xfId="9951" xr:uid="{00000000-0005-0000-0000-0000AA3B0000}"/>
    <cellStyle name="Normal 40 2 2 3 2 2 2 3 2" xfId="40276" xr:uid="{00000000-0005-0000-0000-0000AB3B0000}"/>
    <cellStyle name="Normal 40 2 2 3 2 2 2 3 3" xfId="25052" xr:uid="{00000000-0005-0000-0000-0000AC3B0000}"/>
    <cellStyle name="Normal 40 2 2 3 2 2 2 4" xfId="35263" xr:uid="{00000000-0005-0000-0000-0000AD3B0000}"/>
    <cellStyle name="Normal 40 2 2 3 2 2 2 5" xfId="20039" xr:uid="{00000000-0005-0000-0000-0000AE3B0000}"/>
    <cellStyle name="Normal 40 2 2 3 2 2 3" xfId="6590" xr:uid="{00000000-0005-0000-0000-0000AF3B0000}"/>
    <cellStyle name="Normal 40 2 2 3 2 2 3 2" xfId="16642" xr:uid="{00000000-0005-0000-0000-0000B03B0000}"/>
    <cellStyle name="Normal 40 2 2 3 2 2 3 2 2" xfId="46964" xr:uid="{00000000-0005-0000-0000-0000B13B0000}"/>
    <cellStyle name="Normal 40 2 2 3 2 2 3 2 3" xfId="31740" xr:uid="{00000000-0005-0000-0000-0000B23B0000}"/>
    <cellStyle name="Normal 40 2 2 3 2 2 3 3" xfId="11622" xr:uid="{00000000-0005-0000-0000-0000B33B0000}"/>
    <cellStyle name="Normal 40 2 2 3 2 2 3 3 2" xfId="41947" xr:uid="{00000000-0005-0000-0000-0000B43B0000}"/>
    <cellStyle name="Normal 40 2 2 3 2 2 3 3 3" xfId="26723" xr:uid="{00000000-0005-0000-0000-0000B53B0000}"/>
    <cellStyle name="Normal 40 2 2 3 2 2 3 4" xfId="36934" xr:uid="{00000000-0005-0000-0000-0000B63B0000}"/>
    <cellStyle name="Normal 40 2 2 3 2 2 3 5" xfId="21710" xr:uid="{00000000-0005-0000-0000-0000B73B0000}"/>
    <cellStyle name="Normal 40 2 2 3 2 2 4" xfId="13300" xr:uid="{00000000-0005-0000-0000-0000B83B0000}"/>
    <cellStyle name="Normal 40 2 2 3 2 2 4 2" xfId="43622" xr:uid="{00000000-0005-0000-0000-0000B93B0000}"/>
    <cellStyle name="Normal 40 2 2 3 2 2 4 3" xfId="28398" xr:uid="{00000000-0005-0000-0000-0000BA3B0000}"/>
    <cellStyle name="Normal 40 2 2 3 2 2 5" xfId="8279" xr:uid="{00000000-0005-0000-0000-0000BB3B0000}"/>
    <cellStyle name="Normal 40 2 2 3 2 2 5 2" xfId="38605" xr:uid="{00000000-0005-0000-0000-0000BC3B0000}"/>
    <cellStyle name="Normal 40 2 2 3 2 2 5 3" xfId="23381" xr:uid="{00000000-0005-0000-0000-0000BD3B0000}"/>
    <cellStyle name="Normal 40 2 2 3 2 2 6" xfId="33593" xr:uid="{00000000-0005-0000-0000-0000BE3B0000}"/>
    <cellStyle name="Normal 40 2 2 3 2 2 7" xfId="18368" xr:uid="{00000000-0005-0000-0000-0000BF3B0000}"/>
    <cellStyle name="Normal 40 2 2 3 2 3" xfId="4061" xr:uid="{00000000-0005-0000-0000-0000C03B0000}"/>
    <cellStyle name="Normal 40 2 2 3 2 3 2" xfId="14135" xr:uid="{00000000-0005-0000-0000-0000C13B0000}"/>
    <cellStyle name="Normal 40 2 2 3 2 3 2 2" xfId="44457" xr:uid="{00000000-0005-0000-0000-0000C23B0000}"/>
    <cellStyle name="Normal 40 2 2 3 2 3 2 3" xfId="29233" xr:uid="{00000000-0005-0000-0000-0000C33B0000}"/>
    <cellStyle name="Normal 40 2 2 3 2 3 3" xfId="9115" xr:uid="{00000000-0005-0000-0000-0000C43B0000}"/>
    <cellStyle name="Normal 40 2 2 3 2 3 3 2" xfId="39440" xr:uid="{00000000-0005-0000-0000-0000C53B0000}"/>
    <cellStyle name="Normal 40 2 2 3 2 3 3 3" xfId="24216" xr:uid="{00000000-0005-0000-0000-0000C63B0000}"/>
    <cellStyle name="Normal 40 2 2 3 2 3 4" xfId="34427" xr:uid="{00000000-0005-0000-0000-0000C73B0000}"/>
    <cellStyle name="Normal 40 2 2 3 2 3 5" xfId="19203" xr:uid="{00000000-0005-0000-0000-0000C83B0000}"/>
    <cellStyle name="Normal 40 2 2 3 2 4" xfId="5754" xr:uid="{00000000-0005-0000-0000-0000C93B0000}"/>
    <cellStyle name="Normal 40 2 2 3 2 4 2" xfId="15806" xr:uid="{00000000-0005-0000-0000-0000CA3B0000}"/>
    <cellStyle name="Normal 40 2 2 3 2 4 2 2" xfId="46128" xr:uid="{00000000-0005-0000-0000-0000CB3B0000}"/>
    <cellStyle name="Normal 40 2 2 3 2 4 2 3" xfId="30904" xr:uid="{00000000-0005-0000-0000-0000CC3B0000}"/>
    <cellStyle name="Normal 40 2 2 3 2 4 3" xfId="10786" xr:uid="{00000000-0005-0000-0000-0000CD3B0000}"/>
    <cellStyle name="Normal 40 2 2 3 2 4 3 2" xfId="41111" xr:uid="{00000000-0005-0000-0000-0000CE3B0000}"/>
    <cellStyle name="Normal 40 2 2 3 2 4 3 3" xfId="25887" xr:uid="{00000000-0005-0000-0000-0000CF3B0000}"/>
    <cellStyle name="Normal 40 2 2 3 2 4 4" xfId="36098" xr:uid="{00000000-0005-0000-0000-0000D03B0000}"/>
    <cellStyle name="Normal 40 2 2 3 2 4 5" xfId="20874" xr:uid="{00000000-0005-0000-0000-0000D13B0000}"/>
    <cellStyle name="Normal 40 2 2 3 2 5" xfId="12464" xr:uid="{00000000-0005-0000-0000-0000D23B0000}"/>
    <cellStyle name="Normal 40 2 2 3 2 5 2" xfId="42786" xr:uid="{00000000-0005-0000-0000-0000D33B0000}"/>
    <cellStyle name="Normal 40 2 2 3 2 5 3" xfId="27562" xr:uid="{00000000-0005-0000-0000-0000D43B0000}"/>
    <cellStyle name="Normal 40 2 2 3 2 6" xfId="7443" xr:uid="{00000000-0005-0000-0000-0000D53B0000}"/>
    <cellStyle name="Normal 40 2 2 3 2 6 2" xfId="37769" xr:uid="{00000000-0005-0000-0000-0000D63B0000}"/>
    <cellStyle name="Normal 40 2 2 3 2 6 3" xfId="22545" xr:uid="{00000000-0005-0000-0000-0000D73B0000}"/>
    <cellStyle name="Normal 40 2 2 3 2 7" xfId="32757" xr:uid="{00000000-0005-0000-0000-0000D83B0000}"/>
    <cellStyle name="Normal 40 2 2 3 2 8" xfId="17532" xr:uid="{00000000-0005-0000-0000-0000D93B0000}"/>
    <cellStyle name="Normal 40 2 2 3 3" xfId="2790" xr:uid="{00000000-0005-0000-0000-0000DA3B0000}"/>
    <cellStyle name="Normal 40 2 2 3 3 2" xfId="4480" xr:uid="{00000000-0005-0000-0000-0000DB3B0000}"/>
    <cellStyle name="Normal 40 2 2 3 3 2 2" xfId="14553" xr:uid="{00000000-0005-0000-0000-0000DC3B0000}"/>
    <cellStyle name="Normal 40 2 2 3 3 2 2 2" xfId="44875" xr:uid="{00000000-0005-0000-0000-0000DD3B0000}"/>
    <cellStyle name="Normal 40 2 2 3 3 2 2 3" xfId="29651" xr:uid="{00000000-0005-0000-0000-0000DE3B0000}"/>
    <cellStyle name="Normal 40 2 2 3 3 2 3" xfId="9533" xr:uid="{00000000-0005-0000-0000-0000DF3B0000}"/>
    <cellStyle name="Normal 40 2 2 3 3 2 3 2" xfId="39858" xr:uid="{00000000-0005-0000-0000-0000E03B0000}"/>
    <cellStyle name="Normal 40 2 2 3 3 2 3 3" xfId="24634" xr:uid="{00000000-0005-0000-0000-0000E13B0000}"/>
    <cellStyle name="Normal 40 2 2 3 3 2 4" xfId="34845" xr:uid="{00000000-0005-0000-0000-0000E23B0000}"/>
    <cellStyle name="Normal 40 2 2 3 3 2 5" xfId="19621" xr:uid="{00000000-0005-0000-0000-0000E33B0000}"/>
    <cellStyle name="Normal 40 2 2 3 3 3" xfId="6172" xr:uid="{00000000-0005-0000-0000-0000E43B0000}"/>
    <cellStyle name="Normal 40 2 2 3 3 3 2" xfId="16224" xr:uid="{00000000-0005-0000-0000-0000E53B0000}"/>
    <cellStyle name="Normal 40 2 2 3 3 3 2 2" xfId="46546" xr:uid="{00000000-0005-0000-0000-0000E63B0000}"/>
    <cellStyle name="Normal 40 2 2 3 3 3 2 3" xfId="31322" xr:uid="{00000000-0005-0000-0000-0000E73B0000}"/>
    <cellStyle name="Normal 40 2 2 3 3 3 3" xfId="11204" xr:uid="{00000000-0005-0000-0000-0000E83B0000}"/>
    <cellStyle name="Normal 40 2 2 3 3 3 3 2" xfId="41529" xr:uid="{00000000-0005-0000-0000-0000E93B0000}"/>
    <cellStyle name="Normal 40 2 2 3 3 3 3 3" xfId="26305" xr:uid="{00000000-0005-0000-0000-0000EA3B0000}"/>
    <cellStyle name="Normal 40 2 2 3 3 3 4" xfId="36516" xr:uid="{00000000-0005-0000-0000-0000EB3B0000}"/>
    <cellStyle name="Normal 40 2 2 3 3 3 5" xfId="21292" xr:uid="{00000000-0005-0000-0000-0000EC3B0000}"/>
    <cellStyle name="Normal 40 2 2 3 3 4" xfId="12882" xr:uid="{00000000-0005-0000-0000-0000ED3B0000}"/>
    <cellStyle name="Normal 40 2 2 3 3 4 2" xfId="43204" xr:uid="{00000000-0005-0000-0000-0000EE3B0000}"/>
    <cellStyle name="Normal 40 2 2 3 3 4 3" xfId="27980" xr:uid="{00000000-0005-0000-0000-0000EF3B0000}"/>
    <cellStyle name="Normal 40 2 2 3 3 5" xfId="7861" xr:uid="{00000000-0005-0000-0000-0000F03B0000}"/>
    <cellStyle name="Normal 40 2 2 3 3 5 2" xfId="38187" xr:uid="{00000000-0005-0000-0000-0000F13B0000}"/>
    <cellStyle name="Normal 40 2 2 3 3 5 3" xfId="22963" xr:uid="{00000000-0005-0000-0000-0000F23B0000}"/>
    <cellStyle name="Normal 40 2 2 3 3 6" xfId="33175" xr:uid="{00000000-0005-0000-0000-0000F33B0000}"/>
    <cellStyle name="Normal 40 2 2 3 3 7" xfId="17950" xr:uid="{00000000-0005-0000-0000-0000F43B0000}"/>
    <cellStyle name="Normal 40 2 2 3 4" xfId="3643" xr:uid="{00000000-0005-0000-0000-0000F53B0000}"/>
    <cellStyle name="Normal 40 2 2 3 4 2" xfId="13717" xr:uid="{00000000-0005-0000-0000-0000F63B0000}"/>
    <cellStyle name="Normal 40 2 2 3 4 2 2" xfId="44039" xr:uid="{00000000-0005-0000-0000-0000F73B0000}"/>
    <cellStyle name="Normal 40 2 2 3 4 2 3" xfId="28815" xr:uid="{00000000-0005-0000-0000-0000F83B0000}"/>
    <cellStyle name="Normal 40 2 2 3 4 3" xfId="8697" xr:uid="{00000000-0005-0000-0000-0000F93B0000}"/>
    <cellStyle name="Normal 40 2 2 3 4 3 2" xfId="39022" xr:uid="{00000000-0005-0000-0000-0000FA3B0000}"/>
    <cellStyle name="Normal 40 2 2 3 4 3 3" xfId="23798" xr:uid="{00000000-0005-0000-0000-0000FB3B0000}"/>
    <cellStyle name="Normal 40 2 2 3 4 4" xfId="34009" xr:uid="{00000000-0005-0000-0000-0000FC3B0000}"/>
    <cellStyle name="Normal 40 2 2 3 4 5" xfId="18785" xr:uid="{00000000-0005-0000-0000-0000FD3B0000}"/>
    <cellStyle name="Normal 40 2 2 3 5" xfId="5336" xr:uid="{00000000-0005-0000-0000-0000FE3B0000}"/>
    <cellStyle name="Normal 40 2 2 3 5 2" xfId="15388" xr:uid="{00000000-0005-0000-0000-0000FF3B0000}"/>
    <cellStyle name="Normal 40 2 2 3 5 2 2" xfId="45710" xr:uid="{00000000-0005-0000-0000-0000003C0000}"/>
    <cellStyle name="Normal 40 2 2 3 5 2 3" xfId="30486" xr:uid="{00000000-0005-0000-0000-0000013C0000}"/>
    <cellStyle name="Normal 40 2 2 3 5 3" xfId="10368" xr:uid="{00000000-0005-0000-0000-0000023C0000}"/>
    <cellStyle name="Normal 40 2 2 3 5 3 2" xfId="40693" xr:uid="{00000000-0005-0000-0000-0000033C0000}"/>
    <cellStyle name="Normal 40 2 2 3 5 3 3" xfId="25469" xr:uid="{00000000-0005-0000-0000-0000043C0000}"/>
    <cellStyle name="Normal 40 2 2 3 5 4" xfId="35680" xr:uid="{00000000-0005-0000-0000-0000053C0000}"/>
    <cellStyle name="Normal 40 2 2 3 5 5" xfId="20456" xr:uid="{00000000-0005-0000-0000-0000063C0000}"/>
    <cellStyle name="Normal 40 2 2 3 6" xfId="12046" xr:uid="{00000000-0005-0000-0000-0000073C0000}"/>
    <cellStyle name="Normal 40 2 2 3 6 2" xfId="42368" xr:uid="{00000000-0005-0000-0000-0000083C0000}"/>
    <cellStyle name="Normal 40 2 2 3 6 3" xfId="27144" xr:uid="{00000000-0005-0000-0000-0000093C0000}"/>
    <cellStyle name="Normal 40 2 2 3 7" xfId="7025" xr:uid="{00000000-0005-0000-0000-00000A3C0000}"/>
    <cellStyle name="Normal 40 2 2 3 7 2" xfId="37351" xr:uid="{00000000-0005-0000-0000-00000B3C0000}"/>
    <cellStyle name="Normal 40 2 2 3 7 3" xfId="22127" xr:uid="{00000000-0005-0000-0000-00000C3C0000}"/>
    <cellStyle name="Normal 40 2 2 3 8" xfId="32339" xr:uid="{00000000-0005-0000-0000-00000D3C0000}"/>
    <cellStyle name="Normal 40 2 2 3 9" xfId="17114" xr:uid="{00000000-0005-0000-0000-00000E3C0000}"/>
    <cellStyle name="Normal 40 2 2 4" xfId="2161" xr:uid="{00000000-0005-0000-0000-00000F3C0000}"/>
    <cellStyle name="Normal 40 2 2 4 2" xfId="3000" xr:uid="{00000000-0005-0000-0000-0000103C0000}"/>
    <cellStyle name="Normal 40 2 2 4 2 2" xfId="4690" xr:uid="{00000000-0005-0000-0000-0000113C0000}"/>
    <cellStyle name="Normal 40 2 2 4 2 2 2" xfId="14763" xr:uid="{00000000-0005-0000-0000-0000123C0000}"/>
    <cellStyle name="Normal 40 2 2 4 2 2 2 2" xfId="45085" xr:uid="{00000000-0005-0000-0000-0000133C0000}"/>
    <cellStyle name="Normal 40 2 2 4 2 2 2 3" xfId="29861" xr:uid="{00000000-0005-0000-0000-0000143C0000}"/>
    <cellStyle name="Normal 40 2 2 4 2 2 3" xfId="9743" xr:uid="{00000000-0005-0000-0000-0000153C0000}"/>
    <cellStyle name="Normal 40 2 2 4 2 2 3 2" xfId="40068" xr:uid="{00000000-0005-0000-0000-0000163C0000}"/>
    <cellStyle name="Normal 40 2 2 4 2 2 3 3" xfId="24844" xr:uid="{00000000-0005-0000-0000-0000173C0000}"/>
    <cellStyle name="Normal 40 2 2 4 2 2 4" xfId="35055" xr:uid="{00000000-0005-0000-0000-0000183C0000}"/>
    <cellStyle name="Normal 40 2 2 4 2 2 5" xfId="19831" xr:uid="{00000000-0005-0000-0000-0000193C0000}"/>
    <cellStyle name="Normal 40 2 2 4 2 3" xfId="6382" xr:uid="{00000000-0005-0000-0000-00001A3C0000}"/>
    <cellStyle name="Normal 40 2 2 4 2 3 2" xfId="16434" xr:uid="{00000000-0005-0000-0000-00001B3C0000}"/>
    <cellStyle name="Normal 40 2 2 4 2 3 2 2" xfId="46756" xr:uid="{00000000-0005-0000-0000-00001C3C0000}"/>
    <cellStyle name="Normal 40 2 2 4 2 3 2 3" xfId="31532" xr:uid="{00000000-0005-0000-0000-00001D3C0000}"/>
    <cellStyle name="Normal 40 2 2 4 2 3 3" xfId="11414" xr:uid="{00000000-0005-0000-0000-00001E3C0000}"/>
    <cellStyle name="Normal 40 2 2 4 2 3 3 2" xfId="41739" xr:uid="{00000000-0005-0000-0000-00001F3C0000}"/>
    <cellStyle name="Normal 40 2 2 4 2 3 3 3" xfId="26515" xr:uid="{00000000-0005-0000-0000-0000203C0000}"/>
    <cellStyle name="Normal 40 2 2 4 2 3 4" xfId="36726" xr:uid="{00000000-0005-0000-0000-0000213C0000}"/>
    <cellStyle name="Normal 40 2 2 4 2 3 5" xfId="21502" xr:uid="{00000000-0005-0000-0000-0000223C0000}"/>
    <cellStyle name="Normal 40 2 2 4 2 4" xfId="13092" xr:uid="{00000000-0005-0000-0000-0000233C0000}"/>
    <cellStyle name="Normal 40 2 2 4 2 4 2" xfId="43414" xr:uid="{00000000-0005-0000-0000-0000243C0000}"/>
    <cellStyle name="Normal 40 2 2 4 2 4 3" xfId="28190" xr:uid="{00000000-0005-0000-0000-0000253C0000}"/>
    <cellStyle name="Normal 40 2 2 4 2 5" xfId="8071" xr:uid="{00000000-0005-0000-0000-0000263C0000}"/>
    <cellStyle name="Normal 40 2 2 4 2 5 2" xfId="38397" xr:uid="{00000000-0005-0000-0000-0000273C0000}"/>
    <cellStyle name="Normal 40 2 2 4 2 5 3" xfId="23173" xr:uid="{00000000-0005-0000-0000-0000283C0000}"/>
    <cellStyle name="Normal 40 2 2 4 2 6" xfId="33385" xr:uid="{00000000-0005-0000-0000-0000293C0000}"/>
    <cellStyle name="Normal 40 2 2 4 2 7" xfId="18160" xr:uid="{00000000-0005-0000-0000-00002A3C0000}"/>
    <cellStyle name="Normal 40 2 2 4 3" xfId="3853" xr:uid="{00000000-0005-0000-0000-00002B3C0000}"/>
    <cellStyle name="Normal 40 2 2 4 3 2" xfId="13927" xr:uid="{00000000-0005-0000-0000-00002C3C0000}"/>
    <cellStyle name="Normal 40 2 2 4 3 2 2" xfId="44249" xr:uid="{00000000-0005-0000-0000-00002D3C0000}"/>
    <cellStyle name="Normal 40 2 2 4 3 2 3" xfId="29025" xr:uid="{00000000-0005-0000-0000-00002E3C0000}"/>
    <cellStyle name="Normal 40 2 2 4 3 3" xfId="8907" xr:uid="{00000000-0005-0000-0000-00002F3C0000}"/>
    <cellStyle name="Normal 40 2 2 4 3 3 2" xfId="39232" xr:uid="{00000000-0005-0000-0000-0000303C0000}"/>
    <cellStyle name="Normal 40 2 2 4 3 3 3" xfId="24008" xr:uid="{00000000-0005-0000-0000-0000313C0000}"/>
    <cellStyle name="Normal 40 2 2 4 3 4" xfId="34219" xr:uid="{00000000-0005-0000-0000-0000323C0000}"/>
    <cellStyle name="Normal 40 2 2 4 3 5" xfId="18995" xr:uid="{00000000-0005-0000-0000-0000333C0000}"/>
    <cellStyle name="Normal 40 2 2 4 4" xfId="5546" xr:uid="{00000000-0005-0000-0000-0000343C0000}"/>
    <cellStyle name="Normal 40 2 2 4 4 2" xfId="15598" xr:uid="{00000000-0005-0000-0000-0000353C0000}"/>
    <cellStyle name="Normal 40 2 2 4 4 2 2" xfId="45920" xr:uid="{00000000-0005-0000-0000-0000363C0000}"/>
    <cellStyle name="Normal 40 2 2 4 4 2 3" xfId="30696" xr:uid="{00000000-0005-0000-0000-0000373C0000}"/>
    <cellStyle name="Normal 40 2 2 4 4 3" xfId="10578" xr:uid="{00000000-0005-0000-0000-0000383C0000}"/>
    <cellStyle name="Normal 40 2 2 4 4 3 2" xfId="40903" xr:uid="{00000000-0005-0000-0000-0000393C0000}"/>
    <cellStyle name="Normal 40 2 2 4 4 3 3" xfId="25679" xr:uid="{00000000-0005-0000-0000-00003A3C0000}"/>
    <cellStyle name="Normal 40 2 2 4 4 4" xfId="35890" xr:uid="{00000000-0005-0000-0000-00003B3C0000}"/>
    <cellStyle name="Normal 40 2 2 4 4 5" xfId="20666" xr:uid="{00000000-0005-0000-0000-00003C3C0000}"/>
    <cellStyle name="Normal 40 2 2 4 5" xfId="12256" xr:uid="{00000000-0005-0000-0000-00003D3C0000}"/>
    <cellStyle name="Normal 40 2 2 4 5 2" xfId="42578" xr:uid="{00000000-0005-0000-0000-00003E3C0000}"/>
    <cellStyle name="Normal 40 2 2 4 5 3" xfId="27354" xr:uid="{00000000-0005-0000-0000-00003F3C0000}"/>
    <cellStyle name="Normal 40 2 2 4 6" xfId="7235" xr:uid="{00000000-0005-0000-0000-0000403C0000}"/>
    <cellStyle name="Normal 40 2 2 4 6 2" xfId="37561" xr:uid="{00000000-0005-0000-0000-0000413C0000}"/>
    <cellStyle name="Normal 40 2 2 4 6 3" xfId="22337" xr:uid="{00000000-0005-0000-0000-0000423C0000}"/>
    <cellStyle name="Normal 40 2 2 4 7" xfId="32549" xr:uid="{00000000-0005-0000-0000-0000433C0000}"/>
    <cellStyle name="Normal 40 2 2 4 8" xfId="17324" xr:uid="{00000000-0005-0000-0000-0000443C0000}"/>
    <cellStyle name="Normal 40 2 2 5" xfId="2582" xr:uid="{00000000-0005-0000-0000-0000453C0000}"/>
    <cellStyle name="Normal 40 2 2 5 2" xfId="4272" xr:uid="{00000000-0005-0000-0000-0000463C0000}"/>
    <cellStyle name="Normal 40 2 2 5 2 2" xfId="14345" xr:uid="{00000000-0005-0000-0000-0000473C0000}"/>
    <cellStyle name="Normal 40 2 2 5 2 2 2" xfId="44667" xr:uid="{00000000-0005-0000-0000-0000483C0000}"/>
    <cellStyle name="Normal 40 2 2 5 2 2 3" xfId="29443" xr:uid="{00000000-0005-0000-0000-0000493C0000}"/>
    <cellStyle name="Normal 40 2 2 5 2 3" xfId="9325" xr:uid="{00000000-0005-0000-0000-00004A3C0000}"/>
    <cellStyle name="Normal 40 2 2 5 2 3 2" xfId="39650" xr:uid="{00000000-0005-0000-0000-00004B3C0000}"/>
    <cellStyle name="Normal 40 2 2 5 2 3 3" xfId="24426" xr:uid="{00000000-0005-0000-0000-00004C3C0000}"/>
    <cellStyle name="Normal 40 2 2 5 2 4" xfId="34637" xr:uid="{00000000-0005-0000-0000-00004D3C0000}"/>
    <cellStyle name="Normal 40 2 2 5 2 5" xfId="19413" xr:uid="{00000000-0005-0000-0000-00004E3C0000}"/>
    <cellStyle name="Normal 40 2 2 5 3" xfId="5964" xr:uid="{00000000-0005-0000-0000-00004F3C0000}"/>
    <cellStyle name="Normal 40 2 2 5 3 2" xfId="16016" xr:uid="{00000000-0005-0000-0000-0000503C0000}"/>
    <cellStyle name="Normal 40 2 2 5 3 2 2" xfId="46338" xr:uid="{00000000-0005-0000-0000-0000513C0000}"/>
    <cellStyle name="Normal 40 2 2 5 3 2 3" xfId="31114" xr:uid="{00000000-0005-0000-0000-0000523C0000}"/>
    <cellStyle name="Normal 40 2 2 5 3 3" xfId="10996" xr:uid="{00000000-0005-0000-0000-0000533C0000}"/>
    <cellStyle name="Normal 40 2 2 5 3 3 2" xfId="41321" xr:uid="{00000000-0005-0000-0000-0000543C0000}"/>
    <cellStyle name="Normal 40 2 2 5 3 3 3" xfId="26097" xr:uid="{00000000-0005-0000-0000-0000553C0000}"/>
    <cellStyle name="Normal 40 2 2 5 3 4" xfId="36308" xr:uid="{00000000-0005-0000-0000-0000563C0000}"/>
    <cellStyle name="Normal 40 2 2 5 3 5" xfId="21084" xr:uid="{00000000-0005-0000-0000-0000573C0000}"/>
    <cellStyle name="Normal 40 2 2 5 4" xfId="12674" xr:uid="{00000000-0005-0000-0000-0000583C0000}"/>
    <cellStyle name="Normal 40 2 2 5 4 2" xfId="42996" xr:uid="{00000000-0005-0000-0000-0000593C0000}"/>
    <cellStyle name="Normal 40 2 2 5 4 3" xfId="27772" xr:uid="{00000000-0005-0000-0000-00005A3C0000}"/>
    <cellStyle name="Normal 40 2 2 5 5" xfId="7653" xr:uid="{00000000-0005-0000-0000-00005B3C0000}"/>
    <cellStyle name="Normal 40 2 2 5 5 2" xfId="37979" xr:uid="{00000000-0005-0000-0000-00005C3C0000}"/>
    <cellStyle name="Normal 40 2 2 5 5 3" xfId="22755" xr:uid="{00000000-0005-0000-0000-00005D3C0000}"/>
    <cellStyle name="Normal 40 2 2 5 6" xfId="32967" xr:uid="{00000000-0005-0000-0000-00005E3C0000}"/>
    <cellStyle name="Normal 40 2 2 5 7" xfId="17742" xr:uid="{00000000-0005-0000-0000-00005F3C0000}"/>
    <cellStyle name="Normal 40 2 2 6" xfId="3435" xr:uid="{00000000-0005-0000-0000-0000603C0000}"/>
    <cellStyle name="Normal 40 2 2 6 2" xfId="13509" xr:uid="{00000000-0005-0000-0000-0000613C0000}"/>
    <cellStyle name="Normal 40 2 2 6 2 2" xfId="43831" xr:uid="{00000000-0005-0000-0000-0000623C0000}"/>
    <cellStyle name="Normal 40 2 2 6 2 3" xfId="28607" xr:uid="{00000000-0005-0000-0000-0000633C0000}"/>
    <cellStyle name="Normal 40 2 2 6 3" xfId="8489" xr:uid="{00000000-0005-0000-0000-0000643C0000}"/>
    <cellStyle name="Normal 40 2 2 6 3 2" xfId="38814" xr:uid="{00000000-0005-0000-0000-0000653C0000}"/>
    <cellStyle name="Normal 40 2 2 6 3 3" xfId="23590" xr:uid="{00000000-0005-0000-0000-0000663C0000}"/>
    <cellStyle name="Normal 40 2 2 6 4" xfId="33801" xr:uid="{00000000-0005-0000-0000-0000673C0000}"/>
    <cellStyle name="Normal 40 2 2 6 5" xfId="18577" xr:uid="{00000000-0005-0000-0000-0000683C0000}"/>
    <cellStyle name="Normal 40 2 2 7" xfId="5128" xr:uid="{00000000-0005-0000-0000-0000693C0000}"/>
    <cellStyle name="Normal 40 2 2 7 2" xfId="15180" xr:uid="{00000000-0005-0000-0000-00006A3C0000}"/>
    <cellStyle name="Normal 40 2 2 7 2 2" xfId="45502" xr:uid="{00000000-0005-0000-0000-00006B3C0000}"/>
    <cellStyle name="Normal 40 2 2 7 2 3" xfId="30278" xr:uid="{00000000-0005-0000-0000-00006C3C0000}"/>
    <cellStyle name="Normal 40 2 2 7 3" xfId="10160" xr:uid="{00000000-0005-0000-0000-00006D3C0000}"/>
    <cellStyle name="Normal 40 2 2 7 3 2" xfId="40485" xr:uid="{00000000-0005-0000-0000-00006E3C0000}"/>
    <cellStyle name="Normal 40 2 2 7 3 3" xfId="25261" xr:uid="{00000000-0005-0000-0000-00006F3C0000}"/>
    <cellStyle name="Normal 40 2 2 7 4" xfId="35472" xr:uid="{00000000-0005-0000-0000-0000703C0000}"/>
    <cellStyle name="Normal 40 2 2 7 5" xfId="20248" xr:uid="{00000000-0005-0000-0000-0000713C0000}"/>
    <cellStyle name="Normal 40 2 2 8" xfId="11838" xr:uid="{00000000-0005-0000-0000-0000723C0000}"/>
    <cellStyle name="Normal 40 2 2 8 2" xfId="42160" xr:uid="{00000000-0005-0000-0000-0000733C0000}"/>
    <cellStyle name="Normal 40 2 2 8 3" xfId="26936" xr:uid="{00000000-0005-0000-0000-0000743C0000}"/>
    <cellStyle name="Normal 40 2 2 9" xfId="6817" xr:uid="{00000000-0005-0000-0000-0000753C0000}"/>
    <cellStyle name="Normal 40 2 2 9 2" xfId="37143" xr:uid="{00000000-0005-0000-0000-0000763C0000}"/>
    <cellStyle name="Normal 40 2 2 9 3" xfId="21919" xr:uid="{00000000-0005-0000-0000-0000773C0000}"/>
    <cellStyle name="Normal 40 2 3" xfId="1781" xr:uid="{00000000-0005-0000-0000-0000783C0000}"/>
    <cellStyle name="Normal 40 2 3 10" xfId="16958" xr:uid="{00000000-0005-0000-0000-0000793C0000}"/>
    <cellStyle name="Normal 40 2 3 2" xfId="2000" xr:uid="{00000000-0005-0000-0000-00007A3C0000}"/>
    <cellStyle name="Normal 40 2 3 2 2" xfId="2421" xr:uid="{00000000-0005-0000-0000-00007B3C0000}"/>
    <cellStyle name="Normal 40 2 3 2 2 2" xfId="3260" xr:uid="{00000000-0005-0000-0000-00007C3C0000}"/>
    <cellStyle name="Normal 40 2 3 2 2 2 2" xfId="4950" xr:uid="{00000000-0005-0000-0000-00007D3C0000}"/>
    <cellStyle name="Normal 40 2 3 2 2 2 2 2" xfId="15023" xr:uid="{00000000-0005-0000-0000-00007E3C0000}"/>
    <cellStyle name="Normal 40 2 3 2 2 2 2 2 2" xfId="45345" xr:uid="{00000000-0005-0000-0000-00007F3C0000}"/>
    <cellStyle name="Normal 40 2 3 2 2 2 2 2 3" xfId="30121" xr:uid="{00000000-0005-0000-0000-0000803C0000}"/>
    <cellStyle name="Normal 40 2 3 2 2 2 2 3" xfId="10003" xr:uid="{00000000-0005-0000-0000-0000813C0000}"/>
    <cellStyle name="Normal 40 2 3 2 2 2 2 3 2" xfId="40328" xr:uid="{00000000-0005-0000-0000-0000823C0000}"/>
    <cellStyle name="Normal 40 2 3 2 2 2 2 3 3" xfId="25104" xr:uid="{00000000-0005-0000-0000-0000833C0000}"/>
    <cellStyle name="Normal 40 2 3 2 2 2 2 4" xfId="35315" xr:uid="{00000000-0005-0000-0000-0000843C0000}"/>
    <cellStyle name="Normal 40 2 3 2 2 2 2 5" xfId="20091" xr:uid="{00000000-0005-0000-0000-0000853C0000}"/>
    <cellStyle name="Normal 40 2 3 2 2 2 3" xfId="6642" xr:uid="{00000000-0005-0000-0000-0000863C0000}"/>
    <cellStyle name="Normal 40 2 3 2 2 2 3 2" xfId="16694" xr:uid="{00000000-0005-0000-0000-0000873C0000}"/>
    <cellStyle name="Normal 40 2 3 2 2 2 3 2 2" xfId="47016" xr:uid="{00000000-0005-0000-0000-0000883C0000}"/>
    <cellStyle name="Normal 40 2 3 2 2 2 3 2 3" xfId="31792" xr:uid="{00000000-0005-0000-0000-0000893C0000}"/>
    <cellStyle name="Normal 40 2 3 2 2 2 3 3" xfId="11674" xr:uid="{00000000-0005-0000-0000-00008A3C0000}"/>
    <cellStyle name="Normal 40 2 3 2 2 2 3 3 2" xfId="41999" xr:uid="{00000000-0005-0000-0000-00008B3C0000}"/>
    <cellStyle name="Normal 40 2 3 2 2 2 3 3 3" xfId="26775" xr:uid="{00000000-0005-0000-0000-00008C3C0000}"/>
    <cellStyle name="Normal 40 2 3 2 2 2 3 4" xfId="36986" xr:uid="{00000000-0005-0000-0000-00008D3C0000}"/>
    <cellStyle name="Normal 40 2 3 2 2 2 3 5" xfId="21762" xr:uid="{00000000-0005-0000-0000-00008E3C0000}"/>
    <cellStyle name="Normal 40 2 3 2 2 2 4" xfId="13352" xr:uid="{00000000-0005-0000-0000-00008F3C0000}"/>
    <cellStyle name="Normal 40 2 3 2 2 2 4 2" xfId="43674" xr:uid="{00000000-0005-0000-0000-0000903C0000}"/>
    <cellStyle name="Normal 40 2 3 2 2 2 4 3" xfId="28450" xr:uid="{00000000-0005-0000-0000-0000913C0000}"/>
    <cellStyle name="Normal 40 2 3 2 2 2 5" xfId="8331" xr:uid="{00000000-0005-0000-0000-0000923C0000}"/>
    <cellStyle name="Normal 40 2 3 2 2 2 5 2" xfId="38657" xr:uid="{00000000-0005-0000-0000-0000933C0000}"/>
    <cellStyle name="Normal 40 2 3 2 2 2 5 3" xfId="23433" xr:uid="{00000000-0005-0000-0000-0000943C0000}"/>
    <cellStyle name="Normal 40 2 3 2 2 2 6" xfId="33645" xr:uid="{00000000-0005-0000-0000-0000953C0000}"/>
    <cellStyle name="Normal 40 2 3 2 2 2 7" xfId="18420" xr:uid="{00000000-0005-0000-0000-0000963C0000}"/>
    <cellStyle name="Normal 40 2 3 2 2 3" xfId="4113" xr:uid="{00000000-0005-0000-0000-0000973C0000}"/>
    <cellStyle name="Normal 40 2 3 2 2 3 2" xfId="14187" xr:uid="{00000000-0005-0000-0000-0000983C0000}"/>
    <cellStyle name="Normal 40 2 3 2 2 3 2 2" xfId="44509" xr:uid="{00000000-0005-0000-0000-0000993C0000}"/>
    <cellStyle name="Normal 40 2 3 2 2 3 2 3" xfId="29285" xr:uid="{00000000-0005-0000-0000-00009A3C0000}"/>
    <cellStyle name="Normal 40 2 3 2 2 3 3" xfId="9167" xr:uid="{00000000-0005-0000-0000-00009B3C0000}"/>
    <cellStyle name="Normal 40 2 3 2 2 3 3 2" xfId="39492" xr:uid="{00000000-0005-0000-0000-00009C3C0000}"/>
    <cellStyle name="Normal 40 2 3 2 2 3 3 3" xfId="24268" xr:uid="{00000000-0005-0000-0000-00009D3C0000}"/>
    <cellStyle name="Normal 40 2 3 2 2 3 4" xfId="34479" xr:uid="{00000000-0005-0000-0000-00009E3C0000}"/>
    <cellStyle name="Normal 40 2 3 2 2 3 5" xfId="19255" xr:uid="{00000000-0005-0000-0000-00009F3C0000}"/>
    <cellStyle name="Normal 40 2 3 2 2 4" xfId="5806" xr:uid="{00000000-0005-0000-0000-0000A03C0000}"/>
    <cellStyle name="Normal 40 2 3 2 2 4 2" xfId="15858" xr:uid="{00000000-0005-0000-0000-0000A13C0000}"/>
    <cellStyle name="Normal 40 2 3 2 2 4 2 2" xfId="46180" xr:uid="{00000000-0005-0000-0000-0000A23C0000}"/>
    <cellStyle name="Normal 40 2 3 2 2 4 2 3" xfId="30956" xr:uid="{00000000-0005-0000-0000-0000A33C0000}"/>
    <cellStyle name="Normal 40 2 3 2 2 4 3" xfId="10838" xr:uid="{00000000-0005-0000-0000-0000A43C0000}"/>
    <cellStyle name="Normal 40 2 3 2 2 4 3 2" xfId="41163" xr:uid="{00000000-0005-0000-0000-0000A53C0000}"/>
    <cellStyle name="Normal 40 2 3 2 2 4 3 3" xfId="25939" xr:uid="{00000000-0005-0000-0000-0000A63C0000}"/>
    <cellStyle name="Normal 40 2 3 2 2 4 4" xfId="36150" xr:uid="{00000000-0005-0000-0000-0000A73C0000}"/>
    <cellStyle name="Normal 40 2 3 2 2 4 5" xfId="20926" xr:uid="{00000000-0005-0000-0000-0000A83C0000}"/>
    <cellStyle name="Normal 40 2 3 2 2 5" xfId="12516" xr:uid="{00000000-0005-0000-0000-0000A93C0000}"/>
    <cellStyle name="Normal 40 2 3 2 2 5 2" xfId="42838" xr:uid="{00000000-0005-0000-0000-0000AA3C0000}"/>
    <cellStyle name="Normal 40 2 3 2 2 5 3" xfId="27614" xr:uid="{00000000-0005-0000-0000-0000AB3C0000}"/>
    <cellStyle name="Normal 40 2 3 2 2 6" xfId="7495" xr:uid="{00000000-0005-0000-0000-0000AC3C0000}"/>
    <cellStyle name="Normal 40 2 3 2 2 6 2" xfId="37821" xr:uid="{00000000-0005-0000-0000-0000AD3C0000}"/>
    <cellStyle name="Normal 40 2 3 2 2 6 3" xfId="22597" xr:uid="{00000000-0005-0000-0000-0000AE3C0000}"/>
    <cellStyle name="Normal 40 2 3 2 2 7" xfId="32809" xr:uid="{00000000-0005-0000-0000-0000AF3C0000}"/>
    <cellStyle name="Normal 40 2 3 2 2 8" xfId="17584" xr:uid="{00000000-0005-0000-0000-0000B03C0000}"/>
    <cellStyle name="Normal 40 2 3 2 3" xfId="2842" xr:uid="{00000000-0005-0000-0000-0000B13C0000}"/>
    <cellStyle name="Normal 40 2 3 2 3 2" xfId="4532" xr:uid="{00000000-0005-0000-0000-0000B23C0000}"/>
    <cellStyle name="Normal 40 2 3 2 3 2 2" xfId="14605" xr:uid="{00000000-0005-0000-0000-0000B33C0000}"/>
    <cellStyle name="Normal 40 2 3 2 3 2 2 2" xfId="44927" xr:uid="{00000000-0005-0000-0000-0000B43C0000}"/>
    <cellStyle name="Normal 40 2 3 2 3 2 2 3" xfId="29703" xr:uid="{00000000-0005-0000-0000-0000B53C0000}"/>
    <cellStyle name="Normal 40 2 3 2 3 2 3" xfId="9585" xr:uid="{00000000-0005-0000-0000-0000B63C0000}"/>
    <cellStyle name="Normal 40 2 3 2 3 2 3 2" xfId="39910" xr:uid="{00000000-0005-0000-0000-0000B73C0000}"/>
    <cellStyle name="Normal 40 2 3 2 3 2 3 3" xfId="24686" xr:uid="{00000000-0005-0000-0000-0000B83C0000}"/>
    <cellStyle name="Normal 40 2 3 2 3 2 4" xfId="34897" xr:uid="{00000000-0005-0000-0000-0000B93C0000}"/>
    <cellStyle name="Normal 40 2 3 2 3 2 5" xfId="19673" xr:uid="{00000000-0005-0000-0000-0000BA3C0000}"/>
    <cellStyle name="Normal 40 2 3 2 3 3" xfId="6224" xr:uid="{00000000-0005-0000-0000-0000BB3C0000}"/>
    <cellStyle name="Normal 40 2 3 2 3 3 2" xfId="16276" xr:uid="{00000000-0005-0000-0000-0000BC3C0000}"/>
    <cellStyle name="Normal 40 2 3 2 3 3 2 2" xfId="46598" xr:uid="{00000000-0005-0000-0000-0000BD3C0000}"/>
    <cellStyle name="Normal 40 2 3 2 3 3 2 3" xfId="31374" xr:uid="{00000000-0005-0000-0000-0000BE3C0000}"/>
    <cellStyle name="Normal 40 2 3 2 3 3 3" xfId="11256" xr:uid="{00000000-0005-0000-0000-0000BF3C0000}"/>
    <cellStyle name="Normal 40 2 3 2 3 3 3 2" xfId="41581" xr:uid="{00000000-0005-0000-0000-0000C03C0000}"/>
    <cellStyle name="Normal 40 2 3 2 3 3 3 3" xfId="26357" xr:uid="{00000000-0005-0000-0000-0000C13C0000}"/>
    <cellStyle name="Normal 40 2 3 2 3 3 4" xfId="36568" xr:uid="{00000000-0005-0000-0000-0000C23C0000}"/>
    <cellStyle name="Normal 40 2 3 2 3 3 5" xfId="21344" xr:uid="{00000000-0005-0000-0000-0000C33C0000}"/>
    <cellStyle name="Normal 40 2 3 2 3 4" xfId="12934" xr:uid="{00000000-0005-0000-0000-0000C43C0000}"/>
    <cellStyle name="Normal 40 2 3 2 3 4 2" xfId="43256" xr:uid="{00000000-0005-0000-0000-0000C53C0000}"/>
    <cellStyle name="Normal 40 2 3 2 3 4 3" xfId="28032" xr:uid="{00000000-0005-0000-0000-0000C63C0000}"/>
    <cellStyle name="Normal 40 2 3 2 3 5" xfId="7913" xr:uid="{00000000-0005-0000-0000-0000C73C0000}"/>
    <cellStyle name="Normal 40 2 3 2 3 5 2" xfId="38239" xr:uid="{00000000-0005-0000-0000-0000C83C0000}"/>
    <cellStyle name="Normal 40 2 3 2 3 5 3" xfId="23015" xr:uid="{00000000-0005-0000-0000-0000C93C0000}"/>
    <cellStyle name="Normal 40 2 3 2 3 6" xfId="33227" xr:uid="{00000000-0005-0000-0000-0000CA3C0000}"/>
    <cellStyle name="Normal 40 2 3 2 3 7" xfId="18002" xr:uid="{00000000-0005-0000-0000-0000CB3C0000}"/>
    <cellStyle name="Normal 40 2 3 2 4" xfId="3695" xr:uid="{00000000-0005-0000-0000-0000CC3C0000}"/>
    <cellStyle name="Normal 40 2 3 2 4 2" xfId="13769" xr:uid="{00000000-0005-0000-0000-0000CD3C0000}"/>
    <cellStyle name="Normal 40 2 3 2 4 2 2" xfId="44091" xr:uid="{00000000-0005-0000-0000-0000CE3C0000}"/>
    <cellStyle name="Normal 40 2 3 2 4 2 3" xfId="28867" xr:uid="{00000000-0005-0000-0000-0000CF3C0000}"/>
    <cellStyle name="Normal 40 2 3 2 4 3" xfId="8749" xr:uid="{00000000-0005-0000-0000-0000D03C0000}"/>
    <cellStyle name="Normal 40 2 3 2 4 3 2" xfId="39074" xr:uid="{00000000-0005-0000-0000-0000D13C0000}"/>
    <cellStyle name="Normal 40 2 3 2 4 3 3" xfId="23850" xr:uid="{00000000-0005-0000-0000-0000D23C0000}"/>
    <cellStyle name="Normal 40 2 3 2 4 4" xfId="34061" xr:uid="{00000000-0005-0000-0000-0000D33C0000}"/>
    <cellStyle name="Normal 40 2 3 2 4 5" xfId="18837" xr:uid="{00000000-0005-0000-0000-0000D43C0000}"/>
    <cellStyle name="Normal 40 2 3 2 5" xfId="5388" xr:uid="{00000000-0005-0000-0000-0000D53C0000}"/>
    <cellStyle name="Normal 40 2 3 2 5 2" xfId="15440" xr:uid="{00000000-0005-0000-0000-0000D63C0000}"/>
    <cellStyle name="Normal 40 2 3 2 5 2 2" xfId="45762" xr:uid="{00000000-0005-0000-0000-0000D73C0000}"/>
    <cellStyle name="Normal 40 2 3 2 5 2 3" xfId="30538" xr:uid="{00000000-0005-0000-0000-0000D83C0000}"/>
    <cellStyle name="Normal 40 2 3 2 5 3" xfId="10420" xr:uid="{00000000-0005-0000-0000-0000D93C0000}"/>
    <cellStyle name="Normal 40 2 3 2 5 3 2" xfId="40745" xr:uid="{00000000-0005-0000-0000-0000DA3C0000}"/>
    <cellStyle name="Normal 40 2 3 2 5 3 3" xfId="25521" xr:uid="{00000000-0005-0000-0000-0000DB3C0000}"/>
    <cellStyle name="Normal 40 2 3 2 5 4" xfId="35732" xr:uid="{00000000-0005-0000-0000-0000DC3C0000}"/>
    <cellStyle name="Normal 40 2 3 2 5 5" xfId="20508" xr:uid="{00000000-0005-0000-0000-0000DD3C0000}"/>
    <cellStyle name="Normal 40 2 3 2 6" xfId="12098" xr:uid="{00000000-0005-0000-0000-0000DE3C0000}"/>
    <cellStyle name="Normal 40 2 3 2 6 2" xfId="42420" xr:uid="{00000000-0005-0000-0000-0000DF3C0000}"/>
    <cellStyle name="Normal 40 2 3 2 6 3" xfId="27196" xr:uid="{00000000-0005-0000-0000-0000E03C0000}"/>
    <cellStyle name="Normal 40 2 3 2 7" xfId="7077" xr:uid="{00000000-0005-0000-0000-0000E13C0000}"/>
    <cellStyle name="Normal 40 2 3 2 7 2" xfId="37403" xr:uid="{00000000-0005-0000-0000-0000E23C0000}"/>
    <cellStyle name="Normal 40 2 3 2 7 3" xfId="22179" xr:uid="{00000000-0005-0000-0000-0000E33C0000}"/>
    <cellStyle name="Normal 40 2 3 2 8" xfId="32391" xr:uid="{00000000-0005-0000-0000-0000E43C0000}"/>
    <cellStyle name="Normal 40 2 3 2 9" xfId="17166" xr:uid="{00000000-0005-0000-0000-0000E53C0000}"/>
    <cellStyle name="Normal 40 2 3 3" xfId="2213" xr:uid="{00000000-0005-0000-0000-0000E63C0000}"/>
    <cellStyle name="Normal 40 2 3 3 2" xfId="3052" xr:uid="{00000000-0005-0000-0000-0000E73C0000}"/>
    <cellStyle name="Normal 40 2 3 3 2 2" xfId="4742" xr:uid="{00000000-0005-0000-0000-0000E83C0000}"/>
    <cellStyle name="Normal 40 2 3 3 2 2 2" xfId="14815" xr:uid="{00000000-0005-0000-0000-0000E93C0000}"/>
    <cellStyle name="Normal 40 2 3 3 2 2 2 2" xfId="45137" xr:uid="{00000000-0005-0000-0000-0000EA3C0000}"/>
    <cellStyle name="Normal 40 2 3 3 2 2 2 3" xfId="29913" xr:uid="{00000000-0005-0000-0000-0000EB3C0000}"/>
    <cellStyle name="Normal 40 2 3 3 2 2 3" xfId="9795" xr:uid="{00000000-0005-0000-0000-0000EC3C0000}"/>
    <cellStyle name="Normal 40 2 3 3 2 2 3 2" xfId="40120" xr:uid="{00000000-0005-0000-0000-0000ED3C0000}"/>
    <cellStyle name="Normal 40 2 3 3 2 2 3 3" xfId="24896" xr:uid="{00000000-0005-0000-0000-0000EE3C0000}"/>
    <cellStyle name="Normal 40 2 3 3 2 2 4" xfId="35107" xr:uid="{00000000-0005-0000-0000-0000EF3C0000}"/>
    <cellStyle name="Normal 40 2 3 3 2 2 5" xfId="19883" xr:uid="{00000000-0005-0000-0000-0000F03C0000}"/>
    <cellStyle name="Normal 40 2 3 3 2 3" xfId="6434" xr:uid="{00000000-0005-0000-0000-0000F13C0000}"/>
    <cellStyle name="Normal 40 2 3 3 2 3 2" xfId="16486" xr:uid="{00000000-0005-0000-0000-0000F23C0000}"/>
    <cellStyle name="Normal 40 2 3 3 2 3 2 2" xfId="46808" xr:uid="{00000000-0005-0000-0000-0000F33C0000}"/>
    <cellStyle name="Normal 40 2 3 3 2 3 2 3" xfId="31584" xr:uid="{00000000-0005-0000-0000-0000F43C0000}"/>
    <cellStyle name="Normal 40 2 3 3 2 3 3" xfId="11466" xr:uid="{00000000-0005-0000-0000-0000F53C0000}"/>
    <cellStyle name="Normal 40 2 3 3 2 3 3 2" xfId="41791" xr:uid="{00000000-0005-0000-0000-0000F63C0000}"/>
    <cellStyle name="Normal 40 2 3 3 2 3 3 3" xfId="26567" xr:uid="{00000000-0005-0000-0000-0000F73C0000}"/>
    <cellStyle name="Normal 40 2 3 3 2 3 4" xfId="36778" xr:uid="{00000000-0005-0000-0000-0000F83C0000}"/>
    <cellStyle name="Normal 40 2 3 3 2 3 5" xfId="21554" xr:uid="{00000000-0005-0000-0000-0000F93C0000}"/>
    <cellStyle name="Normal 40 2 3 3 2 4" xfId="13144" xr:uid="{00000000-0005-0000-0000-0000FA3C0000}"/>
    <cellStyle name="Normal 40 2 3 3 2 4 2" xfId="43466" xr:uid="{00000000-0005-0000-0000-0000FB3C0000}"/>
    <cellStyle name="Normal 40 2 3 3 2 4 3" xfId="28242" xr:uid="{00000000-0005-0000-0000-0000FC3C0000}"/>
    <cellStyle name="Normal 40 2 3 3 2 5" xfId="8123" xr:uid="{00000000-0005-0000-0000-0000FD3C0000}"/>
    <cellStyle name="Normal 40 2 3 3 2 5 2" xfId="38449" xr:uid="{00000000-0005-0000-0000-0000FE3C0000}"/>
    <cellStyle name="Normal 40 2 3 3 2 5 3" xfId="23225" xr:uid="{00000000-0005-0000-0000-0000FF3C0000}"/>
    <cellStyle name="Normal 40 2 3 3 2 6" xfId="33437" xr:uid="{00000000-0005-0000-0000-0000003D0000}"/>
    <cellStyle name="Normal 40 2 3 3 2 7" xfId="18212" xr:uid="{00000000-0005-0000-0000-0000013D0000}"/>
    <cellStyle name="Normal 40 2 3 3 3" xfId="3905" xr:uid="{00000000-0005-0000-0000-0000023D0000}"/>
    <cellStyle name="Normal 40 2 3 3 3 2" xfId="13979" xr:uid="{00000000-0005-0000-0000-0000033D0000}"/>
    <cellStyle name="Normal 40 2 3 3 3 2 2" xfId="44301" xr:uid="{00000000-0005-0000-0000-0000043D0000}"/>
    <cellStyle name="Normal 40 2 3 3 3 2 3" xfId="29077" xr:uid="{00000000-0005-0000-0000-0000053D0000}"/>
    <cellStyle name="Normal 40 2 3 3 3 3" xfId="8959" xr:uid="{00000000-0005-0000-0000-0000063D0000}"/>
    <cellStyle name="Normal 40 2 3 3 3 3 2" xfId="39284" xr:uid="{00000000-0005-0000-0000-0000073D0000}"/>
    <cellStyle name="Normal 40 2 3 3 3 3 3" xfId="24060" xr:uid="{00000000-0005-0000-0000-0000083D0000}"/>
    <cellStyle name="Normal 40 2 3 3 3 4" xfId="34271" xr:uid="{00000000-0005-0000-0000-0000093D0000}"/>
    <cellStyle name="Normal 40 2 3 3 3 5" xfId="19047" xr:uid="{00000000-0005-0000-0000-00000A3D0000}"/>
    <cellStyle name="Normal 40 2 3 3 4" xfId="5598" xr:uid="{00000000-0005-0000-0000-00000B3D0000}"/>
    <cellStyle name="Normal 40 2 3 3 4 2" xfId="15650" xr:uid="{00000000-0005-0000-0000-00000C3D0000}"/>
    <cellStyle name="Normal 40 2 3 3 4 2 2" xfId="45972" xr:uid="{00000000-0005-0000-0000-00000D3D0000}"/>
    <cellStyle name="Normal 40 2 3 3 4 2 3" xfId="30748" xr:uid="{00000000-0005-0000-0000-00000E3D0000}"/>
    <cellStyle name="Normal 40 2 3 3 4 3" xfId="10630" xr:uid="{00000000-0005-0000-0000-00000F3D0000}"/>
    <cellStyle name="Normal 40 2 3 3 4 3 2" xfId="40955" xr:uid="{00000000-0005-0000-0000-0000103D0000}"/>
    <cellStyle name="Normal 40 2 3 3 4 3 3" xfId="25731" xr:uid="{00000000-0005-0000-0000-0000113D0000}"/>
    <cellStyle name="Normal 40 2 3 3 4 4" xfId="35942" xr:uid="{00000000-0005-0000-0000-0000123D0000}"/>
    <cellStyle name="Normal 40 2 3 3 4 5" xfId="20718" xr:uid="{00000000-0005-0000-0000-0000133D0000}"/>
    <cellStyle name="Normal 40 2 3 3 5" xfId="12308" xr:uid="{00000000-0005-0000-0000-0000143D0000}"/>
    <cellStyle name="Normal 40 2 3 3 5 2" xfId="42630" xr:uid="{00000000-0005-0000-0000-0000153D0000}"/>
    <cellStyle name="Normal 40 2 3 3 5 3" xfId="27406" xr:uid="{00000000-0005-0000-0000-0000163D0000}"/>
    <cellStyle name="Normal 40 2 3 3 6" xfId="7287" xr:uid="{00000000-0005-0000-0000-0000173D0000}"/>
    <cellStyle name="Normal 40 2 3 3 6 2" xfId="37613" xr:uid="{00000000-0005-0000-0000-0000183D0000}"/>
    <cellStyle name="Normal 40 2 3 3 6 3" xfId="22389" xr:uid="{00000000-0005-0000-0000-0000193D0000}"/>
    <cellStyle name="Normal 40 2 3 3 7" xfId="32601" xr:uid="{00000000-0005-0000-0000-00001A3D0000}"/>
    <cellStyle name="Normal 40 2 3 3 8" xfId="17376" xr:uid="{00000000-0005-0000-0000-00001B3D0000}"/>
    <cellStyle name="Normal 40 2 3 4" xfId="2634" xr:uid="{00000000-0005-0000-0000-00001C3D0000}"/>
    <cellStyle name="Normal 40 2 3 4 2" xfId="4324" xr:uid="{00000000-0005-0000-0000-00001D3D0000}"/>
    <cellStyle name="Normal 40 2 3 4 2 2" xfId="14397" xr:uid="{00000000-0005-0000-0000-00001E3D0000}"/>
    <cellStyle name="Normal 40 2 3 4 2 2 2" xfId="44719" xr:uid="{00000000-0005-0000-0000-00001F3D0000}"/>
    <cellStyle name="Normal 40 2 3 4 2 2 3" xfId="29495" xr:uid="{00000000-0005-0000-0000-0000203D0000}"/>
    <cellStyle name="Normal 40 2 3 4 2 3" xfId="9377" xr:uid="{00000000-0005-0000-0000-0000213D0000}"/>
    <cellStyle name="Normal 40 2 3 4 2 3 2" xfId="39702" xr:uid="{00000000-0005-0000-0000-0000223D0000}"/>
    <cellStyle name="Normal 40 2 3 4 2 3 3" xfId="24478" xr:uid="{00000000-0005-0000-0000-0000233D0000}"/>
    <cellStyle name="Normal 40 2 3 4 2 4" xfId="34689" xr:uid="{00000000-0005-0000-0000-0000243D0000}"/>
    <cellStyle name="Normal 40 2 3 4 2 5" xfId="19465" xr:uid="{00000000-0005-0000-0000-0000253D0000}"/>
    <cellStyle name="Normal 40 2 3 4 3" xfId="6016" xr:uid="{00000000-0005-0000-0000-0000263D0000}"/>
    <cellStyle name="Normal 40 2 3 4 3 2" xfId="16068" xr:uid="{00000000-0005-0000-0000-0000273D0000}"/>
    <cellStyle name="Normal 40 2 3 4 3 2 2" xfId="46390" xr:uid="{00000000-0005-0000-0000-0000283D0000}"/>
    <cellStyle name="Normal 40 2 3 4 3 2 3" xfId="31166" xr:uid="{00000000-0005-0000-0000-0000293D0000}"/>
    <cellStyle name="Normal 40 2 3 4 3 3" xfId="11048" xr:uid="{00000000-0005-0000-0000-00002A3D0000}"/>
    <cellStyle name="Normal 40 2 3 4 3 3 2" xfId="41373" xr:uid="{00000000-0005-0000-0000-00002B3D0000}"/>
    <cellStyle name="Normal 40 2 3 4 3 3 3" xfId="26149" xr:uid="{00000000-0005-0000-0000-00002C3D0000}"/>
    <cellStyle name="Normal 40 2 3 4 3 4" xfId="36360" xr:uid="{00000000-0005-0000-0000-00002D3D0000}"/>
    <cellStyle name="Normal 40 2 3 4 3 5" xfId="21136" xr:uid="{00000000-0005-0000-0000-00002E3D0000}"/>
    <cellStyle name="Normal 40 2 3 4 4" xfId="12726" xr:uid="{00000000-0005-0000-0000-00002F3D0000}"/>
    <cellStyle name="Normal 40 2 3 4 4 2" xfId="43048" xr:uid="{00000000-0005-0000-0000-0000303D0000}"/>
    <cellStyle name="Normal 40 2 3 4 4 3" xfId="27824" xr:uid="{00000000-0005-0000-0000-0000313D0000}"/>
    <cellStyle name="Normal 40 2 3 4 5" xfId="7705" xr:uid="{00000000-0005-0000-0000-0000323D0000}"/>
    <cellStyle name="Normal 40 2 3 4 5 2" xfId="38031" xr:uid="{00000000-0005-0000-0000-0000333D0000}"/>
    <cellStyle name="Normal 40 2 3 4 5 3" xfId="22807" xr:uid="{00000000-0005-0000-0000-0000343D0000}"/>
    <cellStyle name="Normal 40 2 3 4 6" xfId="33019" xr:uid="{00000000-0005-0000-0000-0000353D0000}"/>
    <cellStyle name="Normal 40 2 3 4 7" xfId="17794" xr:uid="{00000000-0005-0000-0000-0000363D0000}"/>
    <cellStyle name="Normal 40 2 3 5" xfId="3487" xr:uid="{00000000-0005-0000-0000-0000373D0000}"/>
    <cellStyle name="Normal 40 2 3 5 2" xfId="13561" xr:uid="{00000000-0005-0000-0000-0000383D0000}"/>
    <cellStyle name="Normal 40 2 3 5 2 2" xfId="43883" xr:uid="{00000000-0005-0000-0000-0000393D0000}"/>
    <cellStyle name="Normal 40 2 3 5 2 3" xfId="28659" xr:uid="{00000000-0005-0000-0000-00003A3D0000}"/>
    <cellStyle name="Normal 40 2 3 5 3" xfId="8541" xr:uid="{00000000-0005-0000-0000-00003B3D0000}"/>
    <cellStyle name="Normal 40 2 3 5 3 2" xfId="38866" xr:uid="{00000000-0005-0000-0000-00003C3D0000}"/>
    <cellStyle name="Normal 40 2 3 5 3 3" xfId="23642" xr:uid="{00000000-0005-0000-0000-00003D3D0000}"/>
    <cellStyle name="Normal 40 2 3 5 4" xfId="33853" xr:uid="{00000000-0005-0000-0000-00003E3D0000}"/>
    <cellStyle name="Normal 40 2 3 5 5" xfId="18629" xr:uid="{00000000-0005-0000-0000-00003F3D0000}"/>
    <cellStyle name="Normal 40 2 3 6" xfId="5180" xr:uid="{00000000-0005-0000-0000-0000403D0000}"/>
    <cellStyle name="Normal 40 2 3 6 2" xfId="15232" xr:uid="{00000000-0005-0000-0000-0000413D0000}"/>
    <cellStyle name="Normal 40 2 3 6 2 2" xfId="45554" xr:uid="{00000000-0005-0000-0000-0000423D0000}"/>
    <cellStyle name="Normal 40 2 3 6 2 3" xfId="30330" xr:uid="{00000000-0005-0000-0000-0000433D0000}"/>
    <cellStyle name="Normal 40 2 3 6 3" xfId="10212" xr:uid="{00000000-0005-0000-0000-0000443D0000}"/>
    <cellStyle name="Normal 40 2 3 6 3 2" xfId="40537" xr:uid="{00000000-0005-0000-0000-0000453D0000}"/>
    <cellStyle name="Normal 40 2 3 6 3 3" xfId="25313" xr:uid="{00000000-0005-0000-0000-0000463D0000}"/>
    <cellStyle name="Normal 40 2 3 6 4" xfId="35524" xr:uid="{00000000-0005-0000-0000-0000473D0000}"/>
    <cellStyle name="Normal 40 2 3 6 5" xfId="20300" xr:uid="{00000000-0005-0000-0000-0000483D0000}"/>
    <cellStyle name="Normal 40 2 3 7" xfId="11890" xr:uid="{00000000-0005-0000-0000-0000493D0000}"/>
    <cellStyle name="Normal 40 2 3 7 2" xfId="42212" xr:uid="{00000000-0005-0000-0000-00004A3D0000}"/>
    <cellStyle name="Normal 40 2 3 7 3" xfId="26988" xr:uid="{00000000-0005-0000-0000-00004B3D0000}"/>
    <cellStyle name="Normal 40 2 3 8" xfId="6869" xr:uid="{00000000-0005-0000-0000-00004C3D0000}"/>
    <cellStyle name="Normal 40 2 3 8 2" xfId="37195" xr:uid="{00000000-0005-0000-0000-00004D3D0000}"/>
    <cellStyle name="Normal 40 2 3 8 3" xfId="21971" xr:uid="{00000000-0005-0000-0000-00004E3D0000}"/>
    <cellStyle name="Normal 40 2 3 9" xfId="32184" xr:uid="{00000000-0005-0000-0000-00004F3D0000}"/>
    <cellStyle name="Normal 40 2 4" xfId="1894" xr:uid="{00000000-0005-0000-0000-0000503D0000}"/>
    <cellStyle name="Normal 40 2 4 2" xfId="2317" xr:uid="{00000000-0005-0000-0000-0000513D0000}"/>
    <cellStyle name="Normal 40 2 4 2 2" xfId="3156" xr:uid="{00000000-0005-0000-0000-0000523D0000}"/>
    <cellStyle name="Normal 40 2 4 2 2 2" xfId="4846" xr:uid="{00000000-0005-0000-0000-0000533D0000}"/>
    <cellStyle name="Normal 40 2 4 2 2 2 2" xfId="14919" xr:uid="{00000000-0005-0000-0000-0000543D0000}"/>
    <cellStyle name="Normal 40 2 4 2 2 2 2 2" xfId="45241" xr:uid="{00000000-0005-0000-0000-0000553D0000}"/>
    <cellStyle name="Normal 40 2 4 2 2 2 2 3" xfId="30017" xr:uid="{00000000-0005-0000-0000-0000563D0000}"/>
    <cellStyle name="Normal 40 2 4 2 2 2 3" xfId="9899" xr:uid="{00000000-0005-0000-0000-0000573D0000}"/>
    <cellStyle name="Normal 40 2 4 2 2 2 3 2" xfId="40224" xr:uid="{00000000-0005-0000-0000-0000583D0000}"/>
    <cellStyle name="Normal 40 2 4 2 2 2 3 3" xfId="25000" xr:uid="{00000000-0005-0000-0000-0000593D0000}"/>
    <cellStyle name="Normal 40 2 4 2 2 2 4" xfId="35211" xr:uid="{00000000-0005-0000-0000-00005A3D0000}"/>
    <cellStyle name="Normal 40 2 4 2 2 2 5" xfId="19987" xr:uid="{00000000-0005-0000-0000-00005B3D0000}"/>
    <cellStyle name="Normal 40 2 4 2 2 3" xfId="6538" xr:uid="{00000000-0005-0000-0000-00005C3D0000}"/>
    <cellStyle name="Normal 40 2 4 2 2 3 2" xfId="16590" xr:uid="{00000000-0005-0000-0000-00005D3D0000}"/>
    <cellStyle name="Normal 40 2 4 2 2 3 2 2" xfId="46912" xr:uid="{00000000-0005-0000-0000-00005E3D0000}"/>
    <cellStyle name="Normal 40 2 4 2 2 3 2 3" xfId="31688" xr:uid="{00000000-0005-0000-0000-00005F3D0000}"/>
    <cellStyle name="Normal 40 2 4 2 2 3 3" xfId="11570" xr:uid="{00000000-0005-0000-0000-0000603D0000}"/>
    <cellStyle name="Normal 40 2 4 2 2 3 3 2" xfId="41895" xr:uid="{00000000-0005-0000-0000-0000613D0000}"/>
    <cellStyle name="Normal 40 2 4 2 2 3 3 3" xfId="26671" xr:uid="{00000000-0005-0000-0000-0000623D0000}"/>
    <cellStyle name="Normal 40 2 4 2 2 3 4" xfId="36882" xr:uid="{00000000-0005-0000-0000-0000633D0000}"/>
    <cellStyle name="Normal 40 2 4 2 2 3 5" xfId="21658" xr:uid="{00000000-0005-0000-0000-0000643D0000}"/>
    <cellStyle name="Normal 40 2 4 2 2 4" xfId="13248" xr:uid="{00000000-0005-0000-0000-0000653D0000}"/>
    <cellStyle name="Normal 40 2 4 2 2 4 2" xfId="43570" xr:uid="{00000000-0005-0000-0000-0000663D0000}"/>
    <cellStyle name="Normal 40 2 4 2 2 4 3" xfId="28346" xr:uid="{00000000-0005-0000-0000-0000673D0000}"/>
    <cellStyle name="Normal 40 2 4 2 2 5" xfId="8227" xr:uid="{00000000-0005-0000-0000-0000683D0000}"/>
    <cellStyle name="Normal 40 2 4 2 2 5 2" xfId="38553" xr:uid="{00000000-0005-0000-0000-0000693D0000}"/>
    <cellStyle name="Normal 40 2 4 2 2 5 3" xfId="23329" xr:uid="{00000000-0005-0000-0000-00006A3D0000}"/>
    <cellStyle name="Normal 40 2 4 2 2 6" xfId="33541" xr:uid="{00000000-0005-0000-0000-00006B3D0000}"/>
    <cellStyle name="Normal 40 2 4 2 2 7" xfId="18316" xr:uid="{00000000-0005-0000-0000-00006C3D0000}"/>
    <cellStyle name="Normal 40 2 4 2 3" xfId="4009" xr:uid="{00000000-0005-0000-0000-00006D3D0000}"/>
    <cellStyle name="Normal 40 2 4 2 3 2" xfId="14083" xr:uid="{00000000-0005-0000-0000-00006E3D0000}"/>
    <cellStyle name="Normal 40 2 4 2 3 2 2" xfId="44405" xr:uid="{00000000-0005-0000-0000-00006F3D0000}"/>
    <cellStyle name="Normal 40 2 4 2 3 2 3" xfId="29181" xr:uid="{00000000-0005-0000-0000-0000703D0000}"/>
    <cellStyle name="Normal 40 2 4 2 3 3" xfId="9063" xr:uid="{00000000-0005-0000-0000-0000713D0000}"/>
    <cellStyle name="Normal 40 2 4 2 3 3 2" xfId="39388" xr:uid="{00000000-0005-0000-0000-0000723D0000}"/>
    <cellStyle name="Normal 40 2 4 2 3 3 3" xfId="24164" xr:uid="{00000000-0005-0000-0000-0000733D0000}"/>
    <cellStyle name="Normal 40 2 4 2 3 4" xfId="34375" xr:uid="{00000000-0005-0000-0000-0000743D0000}"/>
    <cellStyle name="Normal 40 2 4 2 3 5" xfId="19151" xr:uid="{00000000-0005-0000-0000-0000753D0000}"/>
    <cellStyle name="Normal 40 2 4 2 4" xfId="5702" xr:uid="{00000000-0005-0000-0000-0000763D0000}"/>
    <cellStyle name="Normal 40 2 4 2 4 2" xfId="15754" xr:uid="{00000000-0005-0000-0000-0000773D0000}"/>
    <cellStyle name="Normal 40 2 4 2 4 2 2" xfId="46076" xr:uid="{00000000-0005-0000-0000-0000783D0000}"/>
    <cellStyle name="Normal 40 2 4 2 4 2 3" xfId="30852" xr:uid="{00000000-0005-0000-0000-0000793D0000}"/>
    <cellStyle name="Normal 40 2 4 2 4 3" xfId="10734" xr:uid="{00000000-0005-0000-0000-00007A3D0000}"/>
    <cellStyle name="Normal 40 2 4 2 4 3 2" xfId="41059" xr:uid="{00000000-0005-0000-0000-00007B3D0000}"/>
    <cellStyle name="Normal 40 2 4 2 4 3 3" xfId="25835" xr:uid="{00000000-0005-0000-0000-00007C3D0000}"/>
    <cellStyle name="Normal 40 2 4 2 4 4" xfId="36046" xr:uid="{00000000-0005-0000-0000-00007D3D0000}"/>
    <cellStyle name="Normal 40 2 4 2 4 5" xfId="20822" xr:uid="{00000000-0005-0000-0000-00007E3D0000}"/>
    <cellStyle name="Normal 40 2 4 2 5" xfId="12412" xr:uid="{00000000-0005-0000-0000-00007F3D0000}"/>
    <cellStyle name="Normal 40 2 4 2 5 2" xfId="42734" xr:uid="{00000000-0005-0000-0000-0000803D0000}"/>
    <cellStyle name="Normal 40 2 4 2 5 3" xfId="27510" xr:uid="{00000000-0005-0000-0000-0000813D0000}"/>
    <cellStyle name="Normal 40 2 4 2 6" xfId="7391" xr:uid="{00000000-0005-0000-0000-0000823D0000}"/>
    <cellStyle name="Normal 40 2 4 2 6 2" xfId="37717" xr:uid="{00000000-0005-0000-0000-0000833D0000}"/>
    <cellStyle name="Normal 40 2 4 2 6 3" xfId="22493" xr:uid="{00000000-0005-0000-0000-0000843D0000}"/>
    <cellStyle name="Normal 40 2 4 2 7" xfId="32705" xr:uid="{00000000-0005-0000-0000-0000853D0000}"/>
    <cellStyle name="Normal 40 2 4 2 8" xfId="17480" xr:uid="{00000000-0005-0000-0000-0000863D0000}"/>
    <cellStyle name="Normal 40 2 4 3" xfId="2738" xr:uid="{00000000-0005-0000-0000-0000873D0000}"/>
    <cellStyle name="Normal 40 2 4 3 2" xfId="4428" xr:uid="{00000000-0005-0000-0000-0000883D0000}"/>
    <cellStyle name="Normal 40 2 4 3 2 2" xfId="14501" xr:uid="{00000000-0005-0000-0000-0000893D0000}"/>
    <cellStyle name="Normal 40 2 4 3 2 2 2" xfId="44823" xr:uid="{00000000-0005-0000-0000-00008A3D0000}"/>
    <cellStyle name="Normal 40 2 4 3 2 2 3" xfId="29599" xr:uid="{00000000-0005-0000-0000-00008B3D0000}"/>
    <cellStyle name="Normal 40 2 4 3 2 3" xfId="9481" xr:uid="{00000000-0005-0000-0000-00008C3D0000}"/>
    <cellStyle name="Normal 40 2 4 3 2 3 2" xfId="39806" xr:uid="{00000000-0005-0000-0000-00008D3D0000}"/>
    <cellStyle name="Normal 40 2 4 3 2 3 3" xfId="24582" xr:uid="{00000000-0005-0000-0000-00008E3D0000}"/>
    <cellStyle name="Normal 40 2 4 3 2 4" xfId="34793" xr:uid="{00000000-0005-0000-0000-00008F3D0000}"/>
    <cellStyle name="Normal 40 2 4 3 2 5" xfId="19569" xr:uid="{00000000-0005-0000-0000-0000903D0000}"/>
    <cellStyle name="Normal 40 2 4 3 3" xfId="6120" xr:uid="{00000000-0005-0000-0000-0000913D0000}"/>
    <cellStyle name="Normal 40 2 4 3 3 2" xfId="16172" xr:uid="{00000000-0005-0000-0000-0000923D0000}"/>
    <cellStyle name="Normal 40 2 4 3 3 2 2" xfId="46494" xr:uid="{00000000-0005-0000-0000-0000933D0000}"/>
    <cellStyle name="Normal 40 2 4 3 3 2 3" xfId="31270" xr:uid="{00000000-0005-0000-0000-0000943D0000}"/>
    <cellStyle name="Normal 40 2 4 3 3 3" xfId="11152" xr:uid="{00000000-0005-0000-0000-0000953D0000}"/>
    <cellStyle name="Normal 40 2 4 3 3 3 2" xfId="41477" xr:uid="{00000000-0005-0000-0000-0000963D0000}"/>
    <cellStyle name="Normal 40 2 4 3 3 3 3" xfId="26253" xr:uid="{00000000-0005-0000-0000-0000973D0000}"/>
    <cellStyle name="Normal 40 2 4 3 3 4" xfId="36464" xr:uid="{00000000-0005-0000-0000-0000983D0000}"/>
    <cellStyle name="Normal 40 2 4 3 3 5" xfId="21240" xr:uid="{00000000-0005-0000-0000-0000993D0000}"/>
    <cellStyle name="Normal 40 2 4 3 4" xfId="12830" xr:uid="{00000000-0005-0000-0000-00009A3D0000}"/>
    <cellStyle name="Normal 40 2 4 3 4 2" xfId="43152" xr:uid="{00000000-0005-0000-0000-00009B3D0000}"/>
    <cellStyle name="Normal 40 2 4 3 4 3" xfId="27928" xr:uid="{00000000-0005-0000-0000-00009C3D0000}"/>
    <cellStyle name="Normal 40 2 4 3 5" xfId="7809" xr:uid="{00000000-0005-0000-0000-00009D3D0000}"/>
    <cellStyle name="Normal 40 2 4 3 5 2" xfId="38135" xr:uid="{00000000-0005-0000-0000-00009E3D0000}"/>
    <cellStyle name="Normal 40 2 4 3 5 3" xfId="22911" xr:uid="{00000000-0005-0000-0000-00009F3D0000}"/>
    <cellStyle name="Normal 40 2 4 3 6" xfId="33123" xr:uid="{00000000-0005-0000-0000-0000A03D0000}"/>
    <cellStyle name="Normal 40 2 4 3 7" xfId="17898" xr:uid="{00000000-0005-0000-0000-0000A13D0000}"/>
    <cellStyle name="Normal 40 2 4 4" xfId="3591" xr:uid="{00000000-0005-0000-0000-0000A23D0000}"/>
    <cellStyle name="Normal 40 2 4 4 2" xfId="13665" xr:uid="{00000000-0005-0000-0000-0000A33D0000}"/>
    <cellStyle name="Normal 40 2 4 4 2 2" xfId="43987" xr:uid="{00000000-0005-0000-0000-0000A43D0000}"/>
    <cellStyle name="Normal 40 2 4 4 2 3" xfId="28763" xr:uid="{00000000-0005-0000-0000-0000A53D0000}"/>
    <cellStyle name="Normal 40 2 4 4 3" xfId="8645" xr:uid="{00000000-0005-0000-0000-0000A63D0000}"/>
    <cellStyle name="Normal 40 2 4 4 3 2" xfId="38970" xr:uid="{00000000-0005-0000-0000-0000A73D0000}"/>
    <cellStyle name="Normal 40 2 4 4 3 3" xfId="23746" xr:uid="{00000000-0005-0000-0000-0000A83D0000}"/>
    <cellStyle name="Normal 40 2 4 4 4" xfId="33957" xr:uid="{00000000-0005-0000-0000-0000A93D0000}"/>
    <cellStyle name="Normal 40 2 4 4 5" xfId="18733" xr:uid="{00000000-0005-0000-0000-0000AA3D0000}"/>
    <cellStyle name="Normal 40 2 4 5" xfId="5284" xr:uid="{00000000-0005-0000-0000-0000AB3D0000}"/>
    <cellStyle name="Normal 40 2 4 5 2" xfId="15336" xr:uid="{00000000-0005-0000-0000-0000AC3D0000}"/>
    <cellStyle name="Normal 40 2 4 5 2 2" xfId="45658" xr:uid="{00000000-0005-0000-0000-0000AD3D0000}"/>
    <cellStyle name="Normal 40 2 4 5 2 3" xfId="30434" xr:uid="{00000000-0005-0000-0000-0000AE3D0000}"/>
    <cellStyle name="Normal 40 2 4 5 3" xfId="10316" xr:uid="{00000000-0005-0000-0000-0000AF3D0000}"/>
    <cellStyle name="Normal 40 2 4 5 3 2" xfId="40641" xr:uid="{00000000-0005-0000-0000-0000B03D0000}"/>
    <cellStyle name="Normal 40 2 4 5 3 3" xfId="25417" xr:uid="{00000000-0005-0000-0000-0000B13D0000}"/>
    <cellStyle name="Normal 40 2 4 5 4" xfId="35628" xr:uid="{00000000-0005-0000-0000-0000B23D0000}"/>
    <cellStyle name="Normal 40 2 4 5 5" xfId="20404" xr:uid="{00000000-0005-0000-0000-0000B33D0000}"/>
    <cellStyle name="Normal 40 2 4 6" xfId="11994" xr:uid="{00000000-0005-0000-0000-0000B43D0000}"/>
    <cellStyle name="Normal 40 2 4 6 2" xfId="42316" xr:uid="{00000000-0005-0000-0000-0000B53D0000}"/>
    <cellStyle name="Normal 40 2 4 6 3" xfId="27092" xr:uid="{00000000-0005-0000-0000-0000B63D0000}"/>
    <cellStyle name="Normal 40 2 4 7" xfId="6973" xr:uid="{00000000-0005-0000-0000-0000B73D0000}"/>
    <cellStyle name="Normal 40 2 4 7 2" xfId="37299" xr:uid="{00000000-0005-0000-0000-0000B83D0000}"/>
    <cellStyle name="Normal 40 2 4 7 3" xfId="22075" xr:uid="{00000000-0005-0000-0000-0000B93D0000}"/>
    <cellStyle name="Normal 40 2 4 8" xfId="32287" xr:uid="{00000000-0005-0000-0000-0000BA3D0000}"/>
    <cellStyle name="Normal 40 2 4 9" xfId="17062" xr:uid="{00000000-0005-0000-0000-0000BB3D0000}"/>
    <cellStyle name="Normal 40 2 5" xfId="2107" xr:uid="{00000000-0005-0000-0000-0000BC3D0000}"/>
    <cellStyle name="Normal 40 2 5 2" xfId="2948" xr:uid="{00000000-0005-0000-0000-0000BD3D0000}"/>
    <cellStyle name="Normal 40 2 5 2 2" xfId="4638" xr:uid="{00000000-0005-0000-0000-0000BE3D0000}"/>
    <cellStyle name="Normal 40 2 5 2 2 2" xfId="14711" xr:uid="{00000000-0005-0000-0000-0000BF3D0000}"/>
    <cellStyle name="Normal 40 2 5 2 2 2 2" xfId="45033" xr:uid="{00000000-0005-0000-0000-0000C03D0000}"/>
    <cellStyle name="Normal 40 2 5 2 2 2 3" xfId="29809" xr:uid="{00000000-0005-0000-0000-0000C13D0000}"/>
    <cellStyle name="Normal 40 2 5 2 2 3" xfId="9691" xr:uid="{00000000-0005-0000-0000-0000C23D0000}"/>
    <cellStyle name="Normal 40 2 5 2 2 3 2" xfId="40016" xr:uid="{00000000-0005-0000-0000-0000C33D0000}"/>
    <cellStyle name="Normal 40 2 5 2 2 3 3" xfId="24792" xr:uid="{00000000-0005-0000-0000-0000C43D0000}"/>
    <cellStyle name="Normal 40 2 5 2 2 4" xfId="35003" xr:uid="{00000000-0005-0000-0000-0000C53D0000}"/>
    <cellStyle name="Normal 40 2 5 2 2 5" xfId="19779" xr:uid="{00000000-0005-0000-0000-0000C63D0000}"/>
    <cellStyle name="Normal 40 2 5 2 3" xfId="6330" xr:uid="{00000000-0005-0000-0000-0000C73D0000}"/>
    <cellStyle name="Normal 40 2 5 2 3 2" xfId="16382" xr:uid="{00000000-0005-0000-0000-0000C83D0000}"/>
    <cellStyle name="Normal 40 2 5 2 3 2 2" xfId="46704" xr:uid="{00000000-0005-0000-0000-0000C93D0000}"/>
    <cellStyle name="Normal 40 2 5 2 3 2 3" xfId="31480" xr:uid="{00000000-0005-0000-0000-0000CA3D0000}"/>
    <cellStyle name="Normal 40 2 5 2 3 3" xfId="11362" xr:uid="{00000000-0005-0000-0000-0000CB3D0000}"/>
    <cellStyle name="Normal 40 2 5 2 3 3 2" xfId="41687" xr:uid="{00000000-0005-0000-0000-0000CC3D0000}"/>
    <cellStyle name="Normal 40 2 5 2 3 3 3" xfId="26463" xr:uid="{00000000-0005-0000-0000-0000CD3D0000}"/>
    <cellStyle name="Normal 40 2 5 2 3 4" xfId="36674" xr:uid="{00000000-0005-0000-0000-0000CE3D0000}"/>
    <cellStyle name="Normal 40 2 5 2 3 5" xfId="21450" xr:uid="{00000000-0005-0000-0000-0000CF3D0000}"/>
    <cellStyle name="Normal 40 2 5 2 4" xfId="13040" xr:uid="{00000000-0005-0000-0000-0000D03D0000}"/>
    <cellStyle name="Normal 40 2 5 2 4 2" xfId="43362" xr:uid="{00000000-0005-0000-0000-0000D13D0000}"/>
    <cellStyle name="Normal 40 2 5 2 4 3" xfId="28138" xr:uid="{00000000-0005-0000-0000-0000D23D0000}"/>
    <cellStyle name="Normal 40 2 5 2 5" xfId="8019" xr:uid="{00000000-0005-0000-0000-0000D33D0000}"/>
    <cellStyle name="Normal 40 2 5 2 5 2" xfId="38345" xr:uid="{00000000-0005-0000-0000-0000D43D0000}"/>
    <cellStyle name="Normal 40 2 5 2 5 3" xfId="23121" xr:uid="{00000000-0005-0000-0000-0000D53D0000}"/>
    <cellStyle name="Normal 40 2 5 2 6" xfId="33333" xr:uid="{00000000-0005-0000-0000-0000D63D0000}"/>
    <cellStyle name="Normal 40 2 5 2 7" xfId="18108" xr:uid="{00000000-0005-0000-0000-0000D73D0000}"/>
    <cellStyle name="Normal 40 2 5 3" xfId="3801" xr:uid="{00000000-0005-0000-0000-0000D83D0000}"/>
    <cellStyle name="Normal 40 2 5 3 2" xfId="13875" xr:uid="{00000000-0005-0000-0000-0000D93D0000}"/>
    <cellStyle name="Normal 40 2 5 3 2 2" xfId="44197" xr:uid="{00000000-0005-0000-0000-0000DA3D0000}"/>
    <cellStyle name="Normal 40 2 5 3 2 3" xfId="28973" xr:uid="{00000000-0005-0000-0000-0000DB3D0000}"/>
    <cellStyle name="Normal 40 2 5 3 3" xfId="8855" xr:uid="{00000000-0005-0000-0000-0000DC3D0000}"/>
    <cellStyle name="Normal 40 2 5 3 3 2" xfId="39180" xr:uid="{00000000-0005-0000-0000-0000DD3D0000}"/>
    <cellStyle name="Normal 40 2 5 3 3 3" xfId="23956" xr:uid="{00000000-0005-0000-0000-0000DE3D0000}"/>
    <cellStyle name="Normal 40 2 5 3 4" xfId="34167" xr:uid="{00000000-0005-0000-0000-0000DF3D0000}"/>
    <cellStyle name="Normal 40 2 5 3 5" xfId="18943" xr:uid="{00000000-0005-0000-0000-0000E03D0000}"/>
    <cellStyle name="Normal 40 2 5 4" xfId="5494" xr:uid="{00000000-0005-0000-0000-0000E13D0000}"/>
    <cellStyle name="Normal 40 2 5 4 2" xfId="15546" xr:uid="{00000000-0005-0000-0000-0000E23D0000}"/>
    <cellStyle name="Normal 40 2 5 4 2 2" xfId="45868" xr:uid="{00000000-0005-0000-0000-0000E33D0000}"/>
    <cellStyle name="Normal 40 2 5 4 2 3" xfId="30644" xr:uid="{00000000-0005-0000-0000-0000E43D0000}"/>
    <cellStyle name="Normal 40 2 5 4 3" xfId="10526" xr:uid="{00000000-0005-0000-0000-0000E53D0000}"/>
    <cellStyle name="Normal 40 2 5 4 3 2" xfId="40851" xr:uid="{00000000-0005-0000-0000-0000E63D0000}"/>
    <cellStyle name="Normal 40 2 5 4 3 3" xfId="25627" xr:uid="{00000000-0005-0000-0000-0000E73D0000}"/>
    <cellStyle name="Normal 40 2 5 4 4" xfId="35838" xr:uid="{00000000-0005-0000-0000-0000E83D0000}"/>
    <cellStyle name="Normal 40 2 5 4 5" xfId="20614" xr:uid="{00000000-0005-0000-0000-0000E93D0000}"/>
    <cellStyle name="Normal 40 2 5 5" xfId="12204" xr:uid="{00000000-0005-0000-0000-0000EA3D0000}"/>
    <cellStyle name="Normal 40 2 5 5 2" xfId="42526" xr:uid="{00000000-0005-0000-0000-0000EB3D0000}"/>
    <cellStyle name="Normal 40 2 5 5 3" xfId="27302" xr:uid="{00000000-0005-0000-0000-0000EC3D0000}"/>
    <cellStyle name="Normal 40 2 5 6" xfId="7183" xr:uid="{00000000-0005-0000-0000-0000ED3D0000}"/>
    <cellStyle name="Normal 40 2 5 6 2" xfId="37509" xr:uid="{00000000-0005-0000-0000-0000EE3D0000}"/>
    <cellStyle name="Normal 40 2 5 6 3" xfId="22285" xr:uid="{00000000-0005-0000-0000-0000EF3D0000}"/>
    <cellStyle name="Normal 40 2 5 7" xfId="32497" xr:uid="{00000000-0005-0000-0000-0000F03D0000}"/>
    <cellStyle name="Normal 40 2 5 8" xfId="17272" xr:uid="{00000000-0005-0000-0000-0000F13D0000}"/>
    <cellStyle name="Normal 40 2 6" xfId="2528" xr:uid="{00000000-0005-0000-0000-0000F23D0000}"/>
    <cellStyle name="Normal 40 2 6 2" xfId="4220" xr:uid="{00000000-0005-0000-0000-0000F33D0000}"/>
    <cellStyle name="Normal 40 2 6 2 2" xfId="14293" xr:uid="{00000000-0005-0000-0000-0000F43D0000}"/>
    <cellStyle name="Normal 40 2 6 2 2 2" xfId="44615" xr:uid="{00000000-0005-0000-0000-0000F53D0000}"/>
    <cellStyle name="Normal 40 2 6 2 2 3" xfId="29391" xr:uid="{00000000-0005-0000-0000-0000F63D0000}"/>
    <cellStyle name="Normal 40 2 6 2 3" xfId="9273" xr:uid="{00000000-0005-0000-0000-0000F73D0000}"/>
    <cellStyle name="Normal 40 2 6 2 3 2" xfId="39598" xr:uid="{00000000-0005-0000-0000-0000F83D0000}"/>
    <cellStyle name="Normal 40 2 6 2 3 3" xfId="24374" xr:uid="{00000000-0005-0000-0000-0000F93D0000}"/>
    <cellStyle name="Normal 40 2 6 2 4" xfId="34585" xr:uid="{00000000-0005-0000-0000-0000FA3D0000}"/>
    <cellStyle name="Normal 40 2 6 2 5" xfId="19361" xr:uid="{00000000-0005-0000-0000-0000FB3D0000}"/>
    <cellStyle name="Normal 40 2 6 3" xfId="5912" xr:uid="{00000000-0005-0000-0000-0000FC3D0000}"/>
    <cellStyle name="Normal 40 2 6 3 2" xfId="15964" xr:uid="{00000000-0005-0000-0000-0000FD3D0000}"/>
    <cellStyle name="Normal 40 2 6 3 2 2" xfId="46286" xr:uid="{00000000-0005-0000-0000-0000FE3D0000}"/>
    <cellStyle name="Normal 40 2 6 3 2 3" xfId="31062" xr:uid="{00000000-0005-0000-0000-0000FF3D0000}"/>
    <cellStyle name="Normal 40 2 6 3 3" xfId="10944" xr:uid="{00000000-0005-0000-0000-0000003E0000}"/>
    <cellStyle name="Normal 40 2 6 3 3 2" xfId="41269" xr:uid="{00000000-0005-0000-0000-0000013E0000}"/>
    <cellStyle name="Normal 40 2 6 3 3 3" xfId="26045" xr:uid="{00000000-0005-0000-0000-0000023E0000}"/>
    <cellStyle name="Normal 40 2 6 3 4" xfId="36256" xr:uid="{00000000-0005-0000-0000-0000033E0000}"/>
    <cellStyle name="Normal 40 2 6 3 5" xfId="21032" xr:uid="{00000000-0005-0000-0000-0000043E0000}"/>
    <cellStyle name="Normal 40 2 6 4" xfId="12622" xr:uid="{00000000-0005-0000-0000-0000053E0000}"/>
    <cellStyle name="Normal 40 2 6 4 2" xfId="42944" xr:uid="{00000000-0005-0000-0000-0000063E0000}"/>
    <cellStyle name="Normal 40 2 6 4 3" xfId="27720" xr:uid="{00000000-0005-0000-0000-0000073E0000}"/>
    <cellStyle name="Normal 40 2 6 5" xfId="7601" xr:uid="{00000000-0005-0000-0000-0000083E0000}"/>
    <cellStyle name="Normal 40 2 6 5 2" xfId="37927" xr:uid="{00000000-0005-0000-0000-0000093E0000}"/>
    <cellStyle name="Normal 40 2 6 5 3" xfId="22703" xr:uid="{00000000-0005-0000-0000-00000A3E0000}"/>
    <cellStyle name="Normal 40 2 6 6" xfId="32915" xr:uid="{00000000-0005-0000-0000-00000B3E0000}"/>
    <cellStyle name="Normal 40 2 6 7" xfId="17690" xr:uid="{00000000-0005-0000-0000-00000C3E0000}"/>
    <cellStyle name="Normal 40 2 7" xfId="3379" xr:uid="{00000000-0005-0000-0000-00000D3E0000}"/>
    <cellStyle name="Normal 40 2 7 2" xfId="13457" xr:uid="{00000000-0005-0000-0000-00000E3E0000}"/>
    <cellStyle name="Normal 40 2 7 2 2" xfId="43779" xr:uid="{00000000-0005-0000-0000-00000F3E0000}"/>
    <cellStyle name="Normal 40 2 7 2 3" xfId="28555" xr:uid="{00000000-0005-0000-0000-0000103E0000}"/>
    <cellStyle name="Normal 40 2 7 3" xfId="8437" xr:uid="{00000000-0005-0000-0000-0000113E0000}"/>
    <cellStyle name="Normal 40 2 7 3 2" xfId="38762" xr:uid="{00000000-0005-0000-0000-0000123E0000}"/>
    <cellStyle name="Normal 40 2 7 3 3" xfId="23538" xr:uid="{00000000-0005-0000-0000-0000133E0000}"/>
    <cellStyle name="Normal 40 2 7 4" xfId="33749" xr:uid="{00000000-0005-0000-0000-0000143E0000}"/>
    <cellStyle name="Normal 40 2 7 5" xfId="18525" xr:uid="{00000000-0005-0000-0000-0000153E0000}"/>
    <cellStyle name="Normal 40 2 8" xfId="5073" xr:uid="{00000000-0005-0000-0000-0000163E0000}"/>
    <cellStyle name="Normal 40 2 8 2" xfId="15128" xr:uid="{00000000-0005-0000-0000-0000173E0000}"/>
    <cellStyle name="Normal 40 2 8 2 2" xfId="45450" xr:uid="{00000000-0005-0000-0000-0000183E0000}"/>
    <cellStyle name="Normal 40 2 8 2 3" xfId="30226" xr:uid="{00000000-0005-0000-0000-0000193E0000}"/>
    <cellStyle name="Normal 40 2 8 3" xfId="10108" xr:uid="{00000000-0005-0000-0000-00001A3E0000}"/>
    <cellStyle name="Normal 40 2 8 3 2" xfId="40433" xr:uid="{00000000-0005-0000-0000-00001B3E0000}"/>
    <cellStyle name="Normal 40 2 8 3 3" xfId="25209" xr:uid="{00000000-0005-0000-0000-00001C3E0000}"/>
    <cellStyle name="Normal 40 2 8 4" xfId="35420" xr:uid="{00000000-0005-0000-0000-00001D3E0000}"/>
    <cellStyle name="Normal 40 2 8 5" xfId="20196" xr:uid="{00000000-0005-0000-0000-00001E3E0000}"/>
    <cellStyle name="Normal 40 2 9" xfId="11784" xr:uid="{00000000-0005-0000-0000-00001F3E0000}"/>
    <cellStyle name="Normal 40 2 9 2" xfId="42108" xr:uid="{00000000-0005-0000-0000-0000203E0000}"/>
    <cellStyle name="Normal 40 2 9 3" xfId="26884" xr:uid="{00000000-0005-0000-0000-0000213E0000}"/>
    <cellStyle name="Normal 40 3" xfId="47291" xr:uid="{00000000-0005-0000-0000-0000223E0000}"/>
    <cellStyle name="Normal 40 4" xfId="47459" xr:uid="{00000000-0005-0000-0000-0000233E0000}"/>
    <cellStyle name="Normal 41" xfId="966" xr:uid="{00000000-0005-0000-0000-0000243E0000}"/>
    <cellStyle name="Normal 41 2" xfId="1440" xr:uid="{00000000-0005-0000-0000-0000253E0000}"/>
    <cellStyle name="Normal 41 2 10" xfId="6764" xr:uid="{00000000-0005-0000-0000-0000263E0000}"/>
    <cellStyle name="Normal 41 2 10 2" xfId="37092" xr:uid="{00000000-0005-0000-0000-0000273E0000}"/>
    <cellStyle name="Normal 41 2 10 3" xfId="21868" xr:uid="{00000000-0005-0000-0000-0000283E0000}"/>
    <cellStyle name="Normal 41 2 11" xfId="32083" xr:uid="{00000000-0005-0000-0000-0000293E0000}"/>
    <cellStyle name="Normal 41 2 12" xfId="16853" xr:uid="{00000000-0005-0000-0000-00002A3E0000}"/>
    <cellStyle name="Normal 41 2 13" xfId="47552" xr:uid="{00000000-0005-0000-0000-00002B3E0000}"/>
    <cellStyle name="Normal 41 2 2" xfId="1728" xr:uid="{00000000-0005-0000-0000-00002C3E0000}"/>
    <cellStyle name="Normal 41 2 2 10" xfId="32135" xr:uid="{00000000-0005-0000-0000-00002D3E0000}"/>
    <cellStyle name="Normal 41 2 2 11" xfId="16907" xr:uid="{00000000-0005-0000-0000-00002E3E0000}"/>
    <cellStyle name="Normal 41 2 2 2" xfId="1836" xr:uid="{00000000-0005-0000-0000-00002F3E0000}"/>
    <cellStyle name="Normal 41 2 2 2 10" xfId="17011" xr:uid="{00000000-0005-0000-0000-0000303E0000}"/>
    <cellStyle name="Normal 41 2 2 2 2" xfId="2053" xr:uid="{00000000-0005-0000-0000-0000313E0000}"/>
    <cellStyle name="Normal 41 2 2 2 2 2" xfId="2474" xr:uid="{00000000-0005-0000-0000-0000323E0000}"/>
    <cellStyle name="Normal 41 2 2 2 2 2 2" xfId="3313" xr:uid="{00000000-0005-0000-0000-0000333E0000}"/>
    <cellStyle name="Normal 41 2 2 2 2 2 2 2" xfId="5003" xr:uid="{00000000-0005-0000-0000-0000343E0000}"/>
    <cellStyle name="Normal 41 2 2 2 2 2 2 2 2" xfId="15076" xr:uid="{00000000-0005-0000-0000-0000353E0000}"/>
    <cellStyle name="Normal 41 2 2 2 2 2 2 2 2 2" xfId="45398" xr:uid="{00000000-0005-0000-0000-0000363E0000}"/>
    <cellStyle name="Normal 41 2 2 2 2 2 2 2 2 3" xfId="30174" xr:uid="{00000000-0005-0000-0000-0000373E0000}"/>
    <cellStyle name="Normal 41 2 2 2 2 2 2 2 3" xfId="10056" xr:uid="{00000000-0005-0000-0000-0000383E0000}"/>
    <cellStyle name="Normal 41 2 2 2 2 2 2 2 3 2" xfId="40381" xr:uid="{00000000-0005-0000-0000-0000393E0000}"/>
    <cellStyle name="Normal 41 2 2 2 2 2 2 2 3 3" xfId="25157" xr:uid="{00000000-0005-0000-0000-00003A3E0000}"/>
    <cellStyle name="Normal 41 2 2 2 2 2 2 2 4" xfId="35368" xr:uid="{00000000-0005-0000-0000-00003B3E0000}"/>
    <cellStyle name="Normal 41 2 2 2 2 2 2 2 5" xfId="20144" xr:uid="{00000000-0005-0000-0000-00003C3E0000}"/>
    <cellStyle name="Normal 41 2 2 2 2 2 2 3" xfId="6695" xr:uid="{00000000-0005-0000-0000-00003D3E0000}"/>
    <cellStyle name="Normal 41 2 2 2 2 2 2 3 2" xfId="16747" xr:uid="{00000000-0005-0000-0000-00003E3E0000}"/>
    <cellStyle name="Normal 41 2 2 2 2 2 2 3 2 2" xfId="47069" xr:uid="{00000000-0005-0000-0000-00003F3E0000}"/>
    <cellStyle name="Normal 41 2 2 2 2 2 2 3 2 3" xfId="31845" xr:uid="{00000000-0005-0000-0000-0000403E0000}"/>
    <cellStyle name="Normal 41 2 2 2 2 2 2 3 3" xfId="11727" xr:uid="{00000000-0005-0000-0000-0000413E0000}"/>
    <cellStyle name="Normal 41 2 2 2 2 2 2 3 3 2" xfId="42052" xr:uid="{00000000-0005-0000-0000-0000423E0000}"/>
    <cellStyle name="Normal 41 2 2 2 2 2 2 3 3 3" xfId="26828" xr:uid="{00000000-0005-0000-0000-0000433E0000}"/>
    <cellStyle name="Normal 41 2 2 2 2 2 2 3 4" xfId="37039" xr:uid="{00000000-0005-0000-0000-0000443E0000}"/>
    <cellStyle name="Normal 41 2 2 2 2 2 2 3 5" xfId="21815" xr:uid="{00000000-0005-0000-0000-0000453E0000}"/>
    <cellStyle name="Normal 41 2 2 2 2 2 2 4" xfId="13405" xr:uid="{00000000-0005-0000-0000-0000463E0000}"/>
    <cellStyle name="Normal 41 2 2 2 2 2 2 4 2" xfId="43727" xr:uid="{00000000-0005-0000-0000-0000473E0000}"/>
    <cellStyle name="Normal 41 2 2 2 2 2 2 4 3" xfId="28503" xr:uid="{00000000-0005-0000-0000-0000483E0000}"/>
    <cellStyle name="Normal 41 2 2 2 2 2 2 5" xfId="8384" xr:uid="{00000000-0005-0000-0000-0000493E0000}"/>
    <cellStyle name="Normal 41 2 2 2 2 2 2 5 2" xfId="38710" xr:uid="{00000000-0005-0000-0000-00004A3E0000}"/>
    <cellStyle name="Normal 41 2 2 2 2 2 2 5 3" xfId="23486" xr:uid="{00000000-0005-0000-0000-00004B3E0000}"/>
    <cellStyle name="Normal 41 2 2 2 2 2 2 6" xfId="33698" xr:uid="{00000000-0005-0000-0000-00004C3E0000}"/>
    <cellStyle name="Normal 41 2 2 2 2 2 2 7" xfId="18473" xr:uid="{00000000-0005-0000-0000-00004D3E0000}"/>
    <cellStyle name="Normal 41 2 2 2 2 2 3" xfId="4166" xr:uid="{00000000-0005-0000-0000-00004E3E0000}"/>
    <cellStyle name="Normal 41 2 2 2 2 2 3 2" xfId="14240" xr:uid="{00000000-0005-0000-0000-00004F3E0000}"/>
    <cellStyle name="Normal 41 2 2 2 2 2 3 2 2" xfId="44562" xr:uid="{00000000-0005-0000-0000-0000503E0000}"/>
    <cellStyle name="Normal 41 2 2 2 2 2 3 2 3" xfId="29338" xr:uid="{00000000-0005-0000-0000-0000513E0000}"/>
    <cellStyle name="Normal 41 2 2 2 2 2 3 3" xfId="9220" xr:uid="{00000000-0005-0000-0000-0000523E0000}"/>
    <cellStyle name="Normal 41 2 2 2 2 2 3 3 2" xfId="39545" xr:uid="{00000000-0005-0000-0000-0000533E0000}"/>
    <cellStyle name="Normal 41 2 2 2 2 2 3 3 3" xfId="24321" xr:uid="{00000000-0005-0000-0000-0000543E0000}"/>
    <cellStyle name="Normal 41 2 2 2 2 2 3 4" xfId="34532" xr:uid="{00000000-0005-0000-0000-0000553E0000}"/>
    <cellStyle name="Normal 41 2 2 2 2 2 3 5" xfId="19308" xr:uid="{00000000-0005-0000-0000-0000563E0000}"/>
    <cellStyle name="Normal 41 2 2 2 2 2 4" xfId="5859" xr:uid="{00000000-0005-0000-0000-0000573E0000}"/>
    <cellStyle name="Normal 41 2 2 2 2 2 4 2" xfId="15911" xr:uid="{00000000-0005-0000-0000-0000583E0000}"/>
    <cellStyle name="Normal 41 2 2 2 2 2 4 2 2" xfId="46233" xr:uid="{00000000-0005-0000-0000-0000593E0000}"/>
    <cellStyle name="Normal 41 2 2 2 2 2 4 2 3" xfId="31009" xr:uid="{00000000-0005-0000-0000-00005A3E0000}"/>
    <cellStyle name="Normal 41 2 2 2 2 2 4 3" xfId="10891" xr:uid="{00000000-0005-0000-0000-00005B3E0000}"/>
    <cellStyle name="Normal 41 2 2 2 2 2 4 3 2" xfId="41216" xr:uid="{00000000-0005-0000-0000-00005C3E0000}"/>
    <cellStyle name="Normal 41 2 2 2 2 2 4 3 3" xfId="25992" xr:uid="{00000000-0005-0000-0000-00005D3E0000}"/>
    <cellStyle name="Normal 41 2 2 2 2 2 4 4" xfId="36203" xr:uid="{00000000-0005-0000-0000-00005E3E0000}"/>
    <cellStyle name="Normal 41 2 2 2 2 2 4 5" xfId="20979" xr:uid="{00000000-0005-0000-0000-00005F3E0000}"/>
    <cellStyle name="Normal 41 2 2 2 2 2 5" xfId="12569" xr:uid="{00000000-0005-0000-0000-0000603E0000}"/>
    <cellStyle name="Normal 41 2 2 2 2 2 5 2" xfId="42891" xr:uid="{00000000-0005-0000-0000-0000613E0000}"/>
    <cellStyle name="Normal 41 2 2 2 2 2 5 3" xfId="27667" xr:uid="{00000000-0005-0000-0000-0000623E0000}"/>
    <cellStyle name="Normal 41 2 2 2 2 2 6" xfId="7548" xr:uid="{00000000-0005-0000-0000-0000633E0000}"/>
    <cellStyle name="Normal 41 2 2 2 2 2 6 2" xfId="37874" xr:uid="{00000000-0005-0000-0000-0000643E0000}"/>
    <cellStyle name="Normal 41 2 2 2 2 2 6 3" xfId="22650" xr:uid="{00000000-0005-0000-0000-0000653E0000}"/>
    <cellStyle name="Normal 41 2 2 2 2 2 7" xfId="32862" xr:uid="{00000000-0005-0000-0000-0000663E0000}"/>
    <cellStyle name="Normal 41 2 2 2 2 2 8" xfId="17637" xr:uid="{00000000-0005-0000-0000-0000673E0000}"/>
    <cellStyle name="Normal 41 2 2 2 2 3" xfId="2895" xr:uid="{00000000-0005-0000-0000-0000683E0000}"/>
    <cellStyle name="Normal 41 2 2 2 2 3 2" xfId="4585" xr:uid="{00000000-0005-0000-0000-0000693E0000}"/>
    <cellStyle name="Normal 41 2 2 2 2 3 2 2" xfId="14658" xr:uid="{00000000-0005-0000-0000-00006A3E0000}"/>
    <cellStyle name="Normal 41 2 2 2 2 3 2 2 2" xfId="44980" xr:uid="{00000000-0005-0000-0000-00006B3E0000}"/>
    <cellStyle name="Normal 41 2 2 2 2 3 2 2 3" xfId="29756" xr:uid="{00000000-0005-0000-0000-00006C3E0000}"/>
    <cellStyle name="Normal 41 2 2 2 2 3 2 3" xfId="9638" xr:uid="{00000000-0005-0000-0000-00006D3E0000}"/>
    <cellStyle name="Normal 41 2 2 2 2 3 2 3 2" xfId="39963" xr:uid="{00000000-0005-0000-0000-00006E3E0000}"/>
    <cellStyle name="Normal 41 2 2 2 2 3 2 3 3" xfId="24739" xr:uid="{00000000-0005-0000-0000-00006F3E0000}"/>
    <cellStyle name="Normal 41 2 2 2 2 3 2 4" xfId="34950" xr:uid="{00000000-0005-0000-0000-0000703E0000}"/>
    <cellStyle name="Normal 41 2 2 2 2 3 2 5" xfId="19726" xr:uid="{00000000-0005-0000-0000-0000713E0000}"/>
    <cellStyle name="Normal 41 2 2 2 2 3 3" xfId="6277" xr:uid="{00000000-0005-0000-0000-0000723E0000}"/>
    <cellStyle name="Normal 41 2 2 2 2 3 3 2" xfId="16329" xr:uid="{00000000-0005-0000-0000-0000733E0000}"/>
    <cellStyle name="Normal 41 2 2 2 2 3 3 2 2" xfId="46651" xr:uid="{00000000-0005-0000-0000-0000743E0000}"/>
    <cellStyle name="Normal 41 2 2 2 2 3 3 2 3" xfId="31427" xr:uid="{00000000-0005-0000-0000-0000753E0000}"/>
    <cellStyle name="Normal 41 2 2 2 2 3 3 3" xfId="11309" xr:uid="{00000000-0005-0000-0000-0000763E0000}"/>
    <cellStyle name="Normal 41 2 2 2 2 3 3 3 2" xfId="41634" xr:uid="{00000000-0005-0000-0000-0000773E0000}"/>
    <cellStyle name="Normal 41 2 2 2 2 3 3 3 3" xfId="26410" xr:uid="{00000000-0005-0000-0000-0000783E0000}"/>
    <cellStyle name="Normal 41 2 2 2 2 3 3 4" xfId="36621" xr:uid="{00000000-0005-0000-0000-0000793E0000}"/>
    <cellStyle name="Normal 41 2 2 2 2 3 3 5" xfId="21397" xr:uid="{00000000-0005-0000-0000-00007A3E0000}"/>
    <cellStyle name="Normal 41 2 2 2 2 3 4" xfId="12987" xr:uid="{00000000-0005-0000-0000-00007B3E0000}"/>
    <cellStyle name="Normal 41 2 2 2 2 3 4 2" xfId="43309" xr:uid="{00000000-0005-0000-0000-00007C3E0000}"/>
    <cellStyle name="Normal 41 2 2 2 2 3 4 3" xfId="28085" xr:uid="{00000000-0005-0000-0000-00007D3E0000}"/>
    <cellStyle name="Normal 41 2 2 2 2 3 5" xfId="7966" xr:uid="{00000000-0005-0000-0000-00007E3E0000}"/>
    <cellStyle name="Normal 41 2 2 2 2 3 5 2" xfId="38292" xr:uid="{00000000-0005-0000-0000-00007F3E0000}"/>
    <cellStyle name="Normal 41 2 2 2 2 3 5 3" xfId="23068" xr:uid="{00000000-0005-0000-0000-0000803E0000}"/>
    <cellStyle name="Normal 41 2 2 2 2 3 6" xfId="33280" xr:uid="{00000000-0005-0000-0000-0000813E0000}"/>
    <cellStyle name="Normal 41 2 2 2 2 3 7" xfId="18055" xr:uid="{00000000-0005-0000-0000-0000823E0000}"/>
    <cellStyle name="Normal 41 2 2 2 2 4" xfId="3748" xr:uid="{00000000-0005-0000-0000-0000833E0000}"/>
    <cellStyle name="Normal 41 2 2 2 2 4 2" xfId="13822" xr:uid="{00000000-0005-0000-0000-0000843E0000}"/>
    <cellStyle name="Normal 41 2 2 2 2 4 2 2" xfId="44144" xr:uid="{00000000-0005-0000-0000-0000853E0000}"/>
    <cellStyle name="Normal 41 2 2 2 2 4 2 3" xfId="28920" xr:uid="{00000000-0005-0000-0000-0000863E0000}"/>
    <cellStyle name="Normal 41 2 2 2 2 4 3" xfId="8802" xr:uid="{00000000-0005-0000-0000-0000873E0000}"/>
    <cellStyle name="Normal 41 2 2 2 2 4 3 2" xfId="39127" xr:uid="{00000000-0005-0000-0000-0000883E0000}"/>
    <cellStyle name="Normal 41 2 2 2 2 4 3 3" xfId="23903" xr:uid="{00000000-0005-0000-0000-0000893E0000}"/>
    <cellStyle name="Normal 41 2 2 2 2 4 4" xfId="34114" xr:uid="{00000000-0005-0000-0000-00008A3E0000}"/>
    <cellStyle name="Normal 41 2 2 2 2 4 5" xfId="18890" xr:uid="{00000000-0005-0000-0000-00008B3E0000}"/>
    <cellStyle name="Normal 41 2 2 2 2 5" xfId="5441" xr:uid="{00000000-0005-0000-0000-00008C3E0000}"/>
    <cellStyle name="Normal 41 2 2 2 2 5 2" xfId="15493" xr:uid="{00000000-0005-0000-0000-00008D3E0000}"/>
    <cellStyle name="Normal 41 2 2 2 2 5 2 2" xfId="45815" xr:uid="{00000000-0005-0000-0000-00008E3E0000}"/>
    <cellStyle name="Normal 41 2 2 2 2 5 2 3" xfId="30591" xr:uid="{00000000-0005-0000-0000-00008F3E0000}"/>
    <cellStyle name="Normal 41 2 2 2 2 5 3" xfId="10473" xr:uid="{00000000-0005-0000-0000-0000903E0000}"/>
    <cellStyle name="Normal 41 2 2 2 2 5 3 2" xfId="40798" xr:uid="{00000000-0005-0000-0000-0000913E0000}"/>
    <cellStyle name="Normal 41 2 2 2 2 5 3 3" xfId="25574" xr:uid="{00000000-0005-0000-0000-0000923E0000}"/>
    <cellStyle name="Normal 41 2 2 2 2 5 4" xfId="35785" xr:uid="{00000000-0005-0000-0000-0000933E0000}"/>
    <cellStyle name="Normal 41 2 2 2 2 5 5" xfId="20561" xr:uid="{00000000-0005-0000-0000-0000943E0000}"/>
    <cellStyle name="Normal 41 2 2 2 2 6" xfId="12151" xr:uid="{00000000-0005-0000-0000-0000953E0000}"/>
    <cellStyle name="Normal 41 2 2 2 2 6 2" xfId="42473" xr:uid="{00000000-0005-0000-0000-0000963E0000}"/>
    <cellStyle name="Normal 41 2 2 2 2 6 3" xfId="27249" xr:uid="{00000000-0005-0000-0000-0000973E0000}"/>
    <cellStyle name="Normal 41 2 2 2 2 7" xfId="7130" xr:uid="{00000000-0005-0000-0000-0000983E0000}"/>
    <cellStyle name="Normal 41 2 2 2 2 7 2" xfId="37456" xr:uid="{00000000-0005-0000-0000-0000993E0000}"/>
    <cellStyle name="Normal 41 2 2 2 2 7 3" xfId="22232" xr:uid="{00000000-0005-0000-0000-00009A3E0000}"/>
    <cellStyle name="Normal 41 2 2 2 2 8" xfId="32444" xr:uid="{00000000-0005-0000-0000-00009B3E0000}"/>
    <cellStyle name="Normal 41 2 2 2 2 9" xfId="17219" xr:uid="{00000000-0005-0000-0000-00009C3E0000}"/>
    <cellStyle name="Normal 41 2 2 2 3" xfId="2266" xr:uid="{00000000-0005-0000-0000-00009D3E0000}"/>
    <cellStyle name="Normal 41 2 2 2 3 2" xfId="3105" xr:uid="{00000000-0005-0000-0000-00009E3E0000}"/>
    <cellStyle name="Normal 41 2 2 2 3 2 2" xfId="4795" xr:uid="{00000000-0005-0000-0000-00009F3E0000}"/>
    <cellStyle name="Normal 41 2 2 2 3 2 2 2" xfId="14868" xr:uid="{00000000-0005-0000-0000-0000A03E0000}"/>
    <cellStyle name="Normal 41 2 2 2 3 2 2 2 2" xfId="45190" xr:uid="{00000000-0005-0000-0000-0000A13E0000}"/>
    <cellStyle name="Normal 41 2 2 2 3 2 2 2 3" xfId="29966" xr:uid="{00000000-0005-0000-0000-0000A23E0000}"/>
    <cellStyle name="Normal 41 2 2 2 3 2 2 3" xfId="9848" xr:uid="{00000000-0005-0000-0000-0000A33E0000}"/>
    <cellStyle name="Normal 41 2 2 2 3 2 2 3 2" xfId="40173" xr:uid="{00000000-0005-0000-0000-0000A43E0000}"/>
    <cellStyle name="Normal 41 2 2 2 3 2 2 3 3" xfId="24949" xr:uid="{00000000-0005-0000-0000-0000A53E0000}"/>
    <cellStyle name="Normal 41 2 2 2 3 2 2 4" xfId="35160" xr:uid="{00000000-0005-0000-0000-0000A63E0000}"/>
    <cellStyle name="Normal 41 2 2 2 3 2 2 5" xfId="19936" xr:uid="{00000000-0005-0000-0000-0000A73E0000}"/>
    <cellStyle name="Normal 41 2 2 2 3 2 3" xfId="6487" xr:uid="{00000000-0005-0000-0000-0000A83E0000}"/>
    <cellStyle name="Normal 41 2 2 2 3 2 3 2" xfId="16539" xr:uid="{00000000-0005-0000-0000-0000A93E0000}"/>
    <cellStyle name="Normal 41 2 2 2 3 2 3 2 2" xfId="46861" xr:uid="{00000000-0005-0000-0000-0000AA3E0000}"/>
    <cellStyle name="Normal 41 2 2 2 3 2 3 2 3" xfId="31637" xr:uid="{00000000-0005-0000-0000-0000AB3E0000}"/>
    <cellStyle name="Normal 41 2 2 2 3 2 3 3" xfId="11519" xr:uid="{00000000-0005-0000-0000-0000AC3E0000}"/>
    <cellStyle name="Normal 41 2 2 2 3 2 3 3 2" xfId="41844" xr:uid="{00000000-0005-0000-0000-0000AD3E0000}"/>
    <cellStyle name="Normal 41 2 2 2 3 2 3 3 3" xfId="26620" xr:uid="{00000000-0005-0000-0000-0000AE3E0000}"/>
    <cellStyle name="Normal 41 2 2 2 3 2 3 4" xfId="36831" xr:uid="{00000000-0005-0000-0000-0000AF3E0000}"/>
    <cellStyle name="Normal 41 2 2 2 3 2 3 5" xfId="21607" xr:uid="{00000000-0005-0000-0000-0000B03E0000}"/>
    <cellStyle name="Normal 41 2 2 2 3 2 4" xfId="13197" xr:uid="{00000000-0005-0000-0000-0000B13E0000}"/>
    <cellStyle name="Normal 41 2 2 2 3 2 4 2" xfId="43519" xr:uid="{00000000-0005-0000-0000-0000B23E0000}"/>
    <cellStyle name="Normal 41 2 2 2 3 2 4 3" xfId="28295" xr:uid="{00000000-0005-0000-0000-0000B33E0000}"/>
    <cellStyle name="Normal 41 2 2 2 3 2 5" xfId="8176" xr:uid="{00000000-0005-0000-0000-0000B43E0000}"/>
    <cellStyle name="Normal 41 2 2 2 3 2 5 2" xfId="38502" xr:uid="{00000000-0005-0000-0000-0000B53E0000}"/>
    <cellStyle name="Normal 41 2 2 2 3 2 5 3" xfId="23278" xr:uid="{00000000-0005-0000-0000-0000B63E0000}"/>
    <cellStyle name="Normal 41 2 2 2 3 2 6" xfId="33490" xr:uid="{00000000-0005-0000-0000-0000B73E0000}"/>
    <cellStyle name="Normal 41 2 2 2 3 2 7" xfId="18265" xr:uid="{00000000-0005-0000-0000-0000B83E0000}"/>
    <cellStyle name="Normal 41 2 2 2 3 3" xfId="3958" xr:uid="{00000000-0005-0000-0000-0000B93E0000}"/>
    <cellStyle name="Normal 41 2 2 2 3 3 2" xfId="14032" xr:uid="{00000000-0005-0000-0000-0000BA3E0000}"/>
    <cellStyle name="Normal 41 2 2 2 3 3 2 2" xfId="44354" xr:uid="{00000000-0005-0000-0000-0000BB3E0000}"/>
    <cellStyle name="Normal 41 2 2 2 3 3 2 3" xfId="29130" xr:uid="{00000000-0005-0000-0000-0000BC3E0000}"/>
    <cellStyle name="Normal 41 2 2 2 3 3 3" xfId="9012" xr:uid="{00000000-0005-0000-0000-0000BD3E0000}"/>
    <cellStyle name="Normal 41 2 2 2 3 3 3 2" xfId="39337" xr:uid="{00000000-0005-0000-0000-0000BE3E0000}"/>
    <cellStyle name="Normal 41 2 2 2 3 3 3 3" xfId="24113" xr:uid="{00000000-0005-0000-0000-0000BF3E0000}"/>
    <cellStyle name="Normal 41 2 2 2 3 3 4" xfId="34324" xr:uid="{00000000-0005-0000-0000-0000C03E0000}"/>
    <cellStyle name="Normal 41 2 2 2 3 3 5" xfId="19100" xr:uid="{00000000-0005-0000-0000-0000C13E0000}"/>
    <cellStyle name="Normal 41 2 2 2 3 4" xfId="5651" xr:uid="{00000000-0005-0000-0000-0000C23E0000}"/>
    <cellStyle name="Normal 41 2 2 2 3 4 2" xfId="15703" xr:uid="{00000000-0005-0000-0000-0000C33E0000}"/>
    <cellStyle name="Normal 41 2 2 2 3 4 2 2" xfId="46025" xr:uid="{00000000-0005-0000-0000-0000C43E0000}"/>
    <cellStyle name="Normal 41 2 2 2 3 4 2 3" xfId="30801" xr:uid="{00000000-0005-0000-0000-0000C53E0000}"/>
    <cellStyle name="Normal 41 2 2 2 3 4 3" xfId="10683" xr:uid="{00000000-0005-0000-0000-0000C63E0000}"/>
    <cellStyle name="Normal 41 2 2 2 3 4 3 2" xfId="41008" xr:uid="{00000000-0005-0000-0000-0000C73E0000}"/>
    <cellStyle name="Normal 41 2 2 2 3 4 3 3" xfId="25784" xr:uid="{00000000-0005-0000-0000-0000C83E0000}"/>
    <cellStyle name="Normal 41 2 2 2 3 4 4" xfId="35995" xr:uid="{00000000-0005-0000-0000-0000C93E0000}"/>
    <cellStyle name="Normal 41 2 2 2 3 4 5" xfId="20771" xr:uid="{00000000-0005-0000-0000-0000CA3E0000}"/>
    <cellStyle name="Normal 41 2 2 2 3 5" xfId="12361" xr:uid="{00000000-0005-0000-0000-0000CB3E0000}"/>
    <cellStyle name="Normal 41 2 2 2 3 5 2" xfId="42683" xr:uid="{00000000-0005-0000-0000-0000CC3E0000}"/>
    <cellStyle name="Normal 41 2 2 2 3 5 3" xfId="27459" xr:uid="{00000000-0005-0000-0000-0000CD3E0000}"/>
    <cellStyle name="Normal 41 2 2 2 3 6" xfId="7340" xr:uid="{00000000-0005-0000-0000-0000CE3E0000}"/>
    <cellStyle name="Normal 41 2 2 2 3 6 2" xfId="37666" xr:uid="{00000000-0005-0000-0000-0000CF3E0000}"/>
    <cellStyle name="Normal 41 2 2 2 3 6 3" xfId="22442" xr:uid="{00000000-0005-0000-0000-0000D03E0000}"/>
    <cellStyle name="Normal 41 2 2 2 3 7" xfId="32654" xr:uid="{00000000-0005-0000-0000-0000D13E0000}"/>
    <cellStyle name="Normal 41 2 2 2 3 8" xfId="17429" xr:uid="{00000000-0005-0000-0000-0000D23E0000}"/>
    <cellStyle name="Normal 41 2 2 2 4" xfId="2687" xr:uid="{00000000-0005-0000-0000-0000D33E0000}"/>
    <cellStyle name="Normal 41 2 2 2 4 2" xfId="4377" xr:uid="{00000000-0005-0000-0000-0000D43E0000}"/>
    <cellStyle name="Normal 41 2 2 2 4 2 2" xfId="14450" xr:uid="{00000000-0005-0000-0000-0000D53E0000}"/>
    <cellStyle name="Normal 41 2 2 2 4 2 2 2" xfId="44772" xr:uid="{00000000-0005-0000-0000-0000D63E0000}"/>
    <cellStyle name="Normal 41 2 2 2 4 2 2 3" xfId="29548" xr:uid="{00000000-0005-0000-0000-0000D73E0000}"/>
    <cellStyle name="Normal 41 2 2 2 4 2 3" xfId="9430" xr:uid="{00000000-0005-0000-0000-0000D83E0000}"/>
    <cellStyle name="Normal 41 2 2 2 4 2 3 2" xfId="39755" xr:uid="{00000000-0005-0000-0000-0000D93E0000}"/>
    <cellStyle name="Normal 41 2 2 2 4 2 3 3" xfId="24531" xr:uid="{00000000-0005-0000-0000-0000DA3E0000}"/>
    <cellStyle name="Normal 41 2 2 2 4 2 4" xfId="34742" xr:uid="{00000000-0005-0000-0000-0000DB3E0000}"/>
    <cellStyle name="Normal 41 2 2 2 4 2 5" xfId="19518" xr:uid="{00000000-0005-0000-0000-0000DC3E0000}"/>
    <cellStyle name="Normal 41 2 2 2 4 3" xfId="6069" xr:uid="{00000000-0005-0000-0000-0000DD3E0000}"/>
    <cellStyle name="Normal 41 2 2 2 4 3 2" xfId="16121" xr:uid="{00000000-0005-0000-0000-0000DE3E0000}"/>
    <cellStyle name="Normal 41 2 2 2 4 3 2 2" xfId="46443" xr:uid="{00000000-0005-0000-0000-0000DF3E0000}"/>
    <cellStyle name="Normal 41 2 2 2 4 3 2 3" xfId="31219" xr:uid="{00000000-0005-0000-0000-0000E03E0000}"/>
    <cellStyle name="Normal 41 2 2 2 4 3 3" xfId="11101" xr:uid="{00000000-0005-0000-0000-0000E13E0000}"/>
    <cellStyle name="Normal 41 2 2 2 4 3 3 2" xfId="41426" xr:uid="{00000000-0005-0000-0000-0000E23E0000}"/>
    <cellStyle name="Normal 41 2 2 2 4 3 3 3" xfId="26202" xr:uid="{00000000-0005-0000-0000-0000E33E0000}"/>
    <cellStyle name="Normal 41 2 2 2 4 3 4" xfId="36413" xr:uid="{00000000-0005-0000-0000-0000E43E0000}"/>
    <cellStyle name="Normal 41 2 2 2 4 3 5" xfId="21189" xr:uid="{00000000-0005-0000-0000-0000E53E0000}"/>
    <cellStyle name="Normal 41 2 2 2 4 4" xfId="12779" xr:uid="{00000000-0005-0000-0000-0000E63E0000}"/>
    <cellStyle name="Normal 41 2 2 2 4 4 2" xfId="43101" xr:uid="{00000000-0005-0000-0000-0000E73E0000}"/>
    <cellStyle name="Normal 41 2 2 2 4 4 3" xfId="27877" xr:uid="{00000000-0005-0000-0000-0000E83E0000}"/>
    <cellStyle name="Normal 41 2 2 2 4 5" xfId="7758" xr:uid="{00000000-0005-0000-0000-0000E93E0000}"/>
    <cellStyle name="Normal 41 2 2 2 4 5 2" xfId="38084" xr:uid="{00000000-0005-0000-0000-0000EA3E0000}"/>
    <cellStyle name="Normal 41 2 2 2 4 5 3" xfId="22860" xr:uid="{00000000-0005-0000-0000-0000EB3E0000}"/>
    <cellStyle name="Normal 41 2 2 2 4 6" xfId="33072" xr:uid="{00000000-0005-0000-0000-0000EC3E0000}"/>
    <cellStyle name="Normal 41 2 2 2 4 7" xfId="17847" xr:uid="{00000000-0005-0000-0000-0000ED3E0000}"/>
    <cellStyle name="Normal 41 2 2 2 5" xfId="3540" xr:uid="{00000000-0005-0000-0000-0000EE3E0000}"/>
    <cellStyle name="Normal 41 2 2 2 5 2" xfId="13614" xr:uid="{00000000-0005-0000-0000-0000EF3E0000}"/>
    <cellStyle name="Normal 41 2 2 2 5 2 2" xfId="43936" xr:uid="{00000000-0005-0000-0000-0000F03E0000}"/>
    <cellStyle name="Normal 41 2 2 2 5 2 3" xfId="28712" xr:uid="{00000000-0005-0000-0000-0000F13E0000}"/>
    <cellStyle name="Normal 41 2 2 2 5 3" xfId="8594" xr:uid="{00000000-0005-0000-0000-0000F23E0000}"/>
    <cellStyle name="Normal 41 2 2 2 5 3 2" xfId="38919" xr:uid="{00000000-0005-0000-0000-0000F33E0000}"/>
    <cellStyle name="Normal 41 2 2 2 5 3 3" xfId="23695" xr:uid="{00000000-0005-0000-0000-0000F43E0000}"/>
    <cellStyle name="Normal 41 2 2 2 5 4" xfId="33906" xr:uid="{00000000-0005-0000-0000-0000F53E0000}"/>
    <cellStyle name="Normal 41 2 2 2 5 5" xfId="18682" xr:uid="{00000000-0005-0000-0000-0000F63E0000}"/>
    <cellStyle name="Normal 41 2 2 2 6" xfId="5233" xr:uid="{00000000-0005-0000-0000-0000F73E0000}"/>
    <cellStyle name="Normal 41 2 2 2 6 2" xfId="15285" xr:uid="{00000000-0005-0000-0000-0000F83E0000}"/>
    <cellStyle name="Normal 41 2 2 2 6 2 2" xfId="45607" xr:uid="{00000000-0005-0000-0000-0000F93E0000}"/>
    <cellStyle name="Normal 41 2 2 2 6 2 3" xfId="30383" xr:uid="{00000000-0005-0000-0000-0000FA3E0000}"/>
    <cellStyle name="Normal 41 2 2 2 6 3" xfId="10265" xr:uid="{00000000-0005-0000-0000-0000FB3E0000}"/>
    <cellStyle name="Normal 41 2 2 2 6 3 2" xfId="40590" xr:uid="{00000000-0005-0000-0000-0000FC3E0000}"/>
    <cellStyle name="Normal 41 2 2 2 6 3 3" xfId="25366" xr:uid="{00000000-0005-0000-0000-0000FD3E0000}"/>
    <cellStyle name="Normal 41 2 2 2 6 4" xfId="35577" xr:uid="{00000000-0005-0000-0000-0000FE3E0000}"/>
    <cellStyle name="Normal 41 2 2 2 6 5" xfId="20353" xr:uid="{00000000-0005-0000-0000-0000FF3E0000}"/>
    <cellStyle name="Normal 41 2 2 2 7" xfId="11943" xr:uid="{00000000-0005-0000-0000-0000003F0000}"/>
    <cellStyle name="Normal 41 2 2 2 7 2" xfId="42265" xr:uid="{00000000-0005-0000-0000-0000013F0000}"/>
    <cellStyle name="Normal 41 2 2 2 7 3" xfId="27041" xr:uid="{00000000-0005-0000-0000-0000023F0000}"/>
    <cellStyle name="Normal 41 2 2 2 8" xfId="6922" xr:uid="{00000000-0005-0000-0000-0000033F0000}"/>
    <cellStyle name="Normal 41 2 2 2 8 2" xfId="37248" xr:uid="{00000000-0005-0000-0000-0000043F0000}"/>
    <cellStyle name="Normal 41 2 2 2 8 3" xfId="22024" xr:uid="{00000000-0005-0000-0000-0000053F0000}"/>
    <cellStyle name="Normal 41 2 2 2 9" xfId="32236" xr:uid="{00000000-0005-0000-0000-0000063F0000}"/>
    <cellStyle name="Normal 41 2 2 3" xfId="1949" xr:uid="{00000000-0005-0000-0000-0000073F0000}"/>
    <cellStyle name="Normal 41 2 2 3 2" xfId="2370" xr:uid="{00000000-0005-0000-0000-0000083F0000}"/>
    <cellStyle name="Normal 41 2 2 3 2 2" xfId="3209" xr:uid="{00000000-0005-0000-0000-0000093F0000}"/>
    <cellStyle name="Normal 41 2 2 3 2 2 2" xfId="4899" xr:uid="{00000000-0005-0000-0000-00000A3F0000}"/>
    <cellStyle name="Normal 41 2 2 3 2 2 2 2" xfId="14972" xr:uid="{00000000-0005-0000-0000-00000B3F0000}"/>
    <cellStyle name="Normal 41 2 2 3 2 2 2 2 2" xfId="45294" xr:uid="{00000000-0005-0000-0000-00000C3F0000}"/>
    <cellStyle name="Normal 41 2 2 3 2 2 2 2 3" xfId="30070" xr:uid="{00000000-0005-0000-0000-00000D3F0000}"/>
    <cellStyle name="Normal 41 2 2 3 2 2 2 3" xfId="9952" xr:uid="{00000000-0005-0000-0000-00000E3F0000}"/>
    <cellStyle name="Normal 41 2 2 3 2 2 2 3 2" xfId="40277" xr:uid="{00000000-0005-0000-0000-00000F3F0000}"/>
    <cellStyle name="Normal 41 2 2 3 2 2 2 3 3" xfId="25053" xr:uid="{00000000-0005-0000-0000-0000103F0000}"/>
    <cellStyle name="Normal 41 2 2 3 2 2 2 4" xfId="35264" xr:uid="{00000000-0005-0000-0000-0000113F0000}"/>
    <cellStyle name="Normal 41 2 2 3 2 2 2 5" xfId="20040" xr:uid="{00000000-0005-0000-0000-0000123F0000}"/>
    <cellStyle name="Normal 41 2 2 3 2 2 3" xfId="6591" xr:uid="{00000000-0005-0000-0000-0000133F0000}"/>
    <cellStyle name="Normal 41 2 2 3 2 2 3 2" xfId="16643" xr:uid="{00000000-0005-0000-0000-0000143F0000}"/>
    <cellStyle name="Normal 41 2 2 3 2 2 3 2 2" xfId="46965" xr:uid="{00000000-0005-0000-0000-0000153F0000}"/>
    <cellStyle name="Normal 41 2 2 3 2 2 3 2 3" xfId="31741" xr:uid="{00000000-0005-0000-0000-0000163F0000}"/>
    <cellStyle name="Normal 41 2 2 3 2 2 3 3" xfId="11623" xr:uid="{00000000-0005-0000-0000-0000173F0000}"/>
    <cellStyle name="Normal 41 2 2 3 2 2 3 3 2" xfId="41948" xr:uid="{00000000-0005-0000-0000-0000183F0000}"/>
    <cellStyle name="Normal 41 2 2 3 2 2 3 3 3" xfId="26724" xr:uid="{00000000-0005-0000-0000-0000193F0000}"/>
    <cellStyle name="Normal 41 2 2 3 2 2 3 4" xfId="36935" xr:uid="{00000000-0005-0000-0000-00001A3F0000}"/>
    <cellStyle name="Normal 41 2 2 3 2 2 3 5" xfId="21711" xr:uid="{00000000-0005-0000-0000-00001B3F0000}"/>
    <cellStyle name="Normal 41 2 2 3 2 2 4" xfId="13301" xr:uid="{00000000-0005-0000-0000-00001C3F0000}"/>
    <cellStyle name="Normal 41 2 2 3 2 2 4 2" xfId="43623" xr:uid="{00000000-0005-0000-0000-00001D3F0000}"/>
    <cellStyle name="Normal 41 2 2 3 2 2 4 3" xfId="28399" xr:uid="{00000000-0005-0000-0000-00001E3F0000}"/>
    <cellStyle name="Normal 41 2 2 3 2 2 5" xfId="8280" xr:uid="{00000000-0005-0000-0000-00001F3F0000}"/>
    <cellStyle name="Normal 41 2 2 3 2 2 5 2" xfId="38606" xr:uid="{00000000-0005-0000-0000-0000203F0000}"/>
    <cellStyle name="Normal 41 2 2 3 2 2 5 3" xfId="23382" xr:uid="{00000000-0005-0000-0000-0000213F0000}"/>
    <cellStyle name="Normal 41 2 2 3 2 2 6" xfId="33594" xr:uid="{00000000-0005-0000-0000-0000223F0000}"/>
    <cellStyle name="Normal 41 2 2 3 2 2 7" xfId="18369" xr:uid="{00000000-0005-0000-0000-0000233F0000}"/>
    <cellStyle name="Normal 41 2 2 3 2 3" xfId="4062" xr:uid="{00000000-0005-0000-0000-0000243F0000}"/>
    <cellStyle name="Normal 41 2 2 3 2 3 2" xfId="14136" xr:uid="{00000000-0005-0000-0000-0000253F0000}"/>
    <cellStyle name="Normal 41 2 2 3 2 3 2 2" xfId="44458" xr:uid="{00000000-0005-0000-0000-0000263F0000}"/>
    <cellStyle name="Normal 41 2 2 3 2 3 2 3" xfId="29234" xr:uid="{00000000-0005-0000-0000-0000273F0000}"/>
    <cellStyle name="Normal 41 2 2 3 2 3 3" xfId="9116" xr:uid="{00000000-0005-0000-0000-0000283F0000}"/>
    <cellStyle name="Normal 41 2 2 3 2 3 3 2" xfId="39441" xr:uid="{00000000-0005-0000-0000-0000293F0000}"/>
    <cellStyle name="Normal 41 2 2 3 2 3 3 3" xfId="24217" xr:uid="{00000000-0005-0000-0000-00002A3F0000}"/>
    <cellStyle name="Normal 41 2 2 3 2 3 4" xfId="34428" xr:uid="{00000000-0005-0000-0000-00002B3F0000}"/>
    <cellStyle name="Normal 41 2 2 3 2 3 5" xfId="19204" xr:uid="{00000000-0005-0000-0000-00002C3F0000}"/>
    <cellStyle name="Normal 41 2 2 3 2 4" xfId="5755" xr:uid="{00000000-0005-0000-0000-00002D3F0000}"/>
    <cellStyle name="Normal 41 2 2 3 2 4 2" xfId="15807" xr:uid="{00000000-0005-0000-0000-00002E3F0000}"/>
    <cellStyle name="Normal 41 2 2 3 2 4 2 2" xfId="46129" xr:uid="{00000000-0005-0000-0000-00002F3F0000}"/>
    <cellStyle name="Normal 41 2 2 3 2 4 2 3" xfId="30905" xr:uid="{00000000-0005-0000-0000-0000303F0000}"/>
    <cellStyle name="Normal 41 2 2 3 2 4 3" xfId="10787" xr:uid="{00000000-0005-0000-0000-0000313F0000}"/>
    <cellStyle name="Normal 41 2 2 3 2 4 3 2" xfId="41112" xr:uid="{00000000-0005-0000-0000-0000323F0000}"/>
    <cellStyle name="Normal 41 2 2 3 2 4 3 3" xfId="25888" xr:uid="{00000000-0005-0000-0000-0000333F0000}"/>
    <cellStyle name="Normal 41 2 2 3 2 4 4" xfId="36099" xr:uid="{00000000-0005-0000-0000-0000343F0000}"/>
    <cellStyle name="Normal 41 2 2 3 2 4 5" xfId="20875" xr:uid="{00000000-0005-0000-0000-0000353F0000}"/>
    <cellStyle name="Normal 41 2 2 3 2 5" xfId="12465" xr:uid="{00000000-0005-0000-0000-0000363F0000}"/>
    <cellStyle name="Normal 41 2 2 3 2 5 2" xfId="42787" xr:uid="{00000000-0005-0000-0000-0000373F0000}"/>
    <cellStyle name="Normal 41 2 2 3 2 5 3" xfId="27563" xr:uid="{00000000-0005-0000-0000-0000383F0000}"/>
    <cellStyle name="Normal 41 2 2 3 2 6" xfId="7444" xr:uid="{00000000-0005-0000-0000-0000393F0000}"/>
    <cellStyle name="Normal 41 2 2 3 2 6 2" xfId="37770" xr:uid="{00000000-0005-0000-0000-00003A3F0000}"/>
    <cellStyle name="Normal 41 2 2 3 2 6 3" xfId="22546" xr:uid="{00000000-0005-0000-0000-00003B3F0000}"/>
    <cellStyle name="Normal 41 2 2 3 2 7" xfId="32758" xr:uid="{00000000-0005-0000-0000-00003C3F0000}"/>
    <cellStyle name="Normal 41 2 2 3 2 8" xfId="17533" xr:uid="{00000000-0005-0000-0000-00003D3F0000}"/>
    <cellStyle name="Normal 41 2 2 3 3" xfId="2791" xr:uid="{00000000-0005-0000-0000-00003E3F0000}"/>
    <cellStyle name="Normal 41 2 2 3 3 2" xfId="4481" xr:uid="{00000000-0005-0000-0000-00003F3F0000}"/>
    <cellStyle name="Normal 41 2 2 3 3 2 2" xfId="14554" xr:uid="{00000000-0005-0000-0000-0000403F0000}"/>
    <cellStyle name="Normal 41 2 2 3 3 2 2 2" xfId="44876" xr:uid="{00000000-0005-0000-0000-0000413F0000}"/>
    <cellStyle name="Normal 41 2 2 3 3 2 2 3" xfId="29652" xr:uid="{00000000-0005-0000-0000-0000423F0000}"/>
    <cellStyle name="Normal 41 2 2 3 3 2 3" xfId="9534" xr:uid="{00000000-0005-0000-0000-0000433F0000}"/>
    <cellStyle name="Normal 41 2 2 3 3 2 3 2" xfId="39859" xr:uid="{00000000-0005-0000-0000-0000443F0000}"/>
    <cellStyle name="Normal 41 2 2 3 3 2 3 3" xfId="24635" xr:uid="{00000000-0005-0000-0000-0000453F0000}"/>
    <cellStyle name="Normal 41 2 2 3 3 2 4" xfId="34846" xr:uid="{00000000-0005-0000-0000-0000463F0000}"/>
    <cellStyle name="Normal 41 2 2 3 3 2 5" xfId="19622" xr:uid="{00000000-0005-0000-0000-0000473F0000}"/>
    <cellStyle name="Normal 41 2 2 3 3 3" xfId="6173" xr:uid="{00000000-0005-0000-0000-0000483F0000}"/>
    <cellStyle name="Normal 41 2 2 3 3 3 2" xfId="16225" xr:uid="{00000000-0005-0000-0000-0000493F0000}"/>
    <cellStyle name="Normal 41 2 2 3 3 3 2 2" xfId="46547" xr:uid="{00000000-0005-0000-0000-00004A3F0000}"/>
    <cellStyle name="Normal 41 2 2 3 3 3 2 3" xfId="31323" xr:uid="{00000000-0005-0000-0000-00004B3F0000}"/>
    <cellStyle name="Normal 41 2 2 3 3 3 3" xfId="11205" xr:uid="{00000000-0005-0000-0000-00004C3F0000}"/>
    <cellStyle name="Normal 41 2 2 3 3 3 3 2" xfId="41530" xr:uid="{00000000-0005-0000-0000-00004D3F0000}"/>
    <cellStyle name="Normal 41 2 2 3 3 3 3 3" xfId="26306" xr:uid="{00000000-0005-0000-0000-00004E3F0000}"/>
    <cellStyle name="Normal 41 2 2 3 3 3 4" xfId="36517" xr:uid="{00000000-0005-0000-0000-00004F3F0000}"/>
    <cellStyle name="Normal 41 2 2 3 3 3 5" xfId="21293" xr:uid="{00000000-0005-0000-0000-0000503F0000}"/>
    <cellStyle name="Normal 41 2 2 3 3 4" xfId="12883" xr:uid="{00000000-0005-0000-0000-0000513F0000}"/>
    <cellStyle name="Normal 41 2 2 3 3 4 2" xfId="43205" xr:uid="{00000000-0005-0000-0000-0000523F0000}"/>
    <cellStyle name="Normal 41 2 2 3 3 4 3" xfId="27981" xr:uid="{00000000-0005-0000-0000-0000533F0000}"/>
    <cellStyle name="Normal 41 2 2 3 3 5" xfId="7862" xr:uid="{00000000-0005-0000-0000-0000543F0000}"/>
    <cellStyle name="Normal 41 2 2 3 3 5 2" xfId="38188" xr:uid="{00000000-0005-0000-0000-0000553F0000}"/>
    <cellStyle name="Normal 41 2 2 3 3 5 3" xfId="22964" xr:uid="{00000000-0005-0000-0000-0000563F0000}"/>
    <cellStyle name="Normal 41 2 2 3 3 6" xfId="33176" xr:uid="{00000000-0005-0000-0000-0000573F0000}"/>
    <cellStyle name="Normal 41 2 2 3 3 7" xfId="17951" xr:uid="{00000000-0005-0000-0000-0000583F0000}"/>
    <cellStyle name="Normal 41 2 2 3 4" xfId="3644" xr:uid="{00000000-0005-0000-0000-0000593F0000}"/>
    <cellStyle name="Normal 41 2 2 3 4 2" xfId="13718" xr:uid="{00000000-0005-0000-0000-00005A3F0000}"/>
    <cellStyle name="Normal 41 2 2 3 4 2 2" xfId="44040" xr:uid="{00000000-0005-0000-0000-00005B3F0000}"/>
    <cellStyle name="Normal 41 2 2 3 4 2 3" xfId="28816" xr:uid="{00000000-0005-0000-0000-00005C3F0000}"/>
    <cellStyle name="Normal 41 2 2 3 4 3" xfId="8698" xr:uid="{00000000-0005-0000-0000-00005D3F0000}"/>
    <cellStyle name="Normal 41 2 2 3 4 3 2" xfId="39023" xr:uid="{00000000-0005-0000-0000-00005E3F0000}"/>
    <cellStyle name="Normal 41 2 2 3 4 3 3" xfId="23799" xr:uid="{00000000-0005-0000-0000-00005F3F0000}"/>
    <cellStyle name="Normal 41 2 2 3 4 4" xfId="34010" xr:uid="{00000000-0005-0000-0000-0000603F0000}"/>
    <cellStyle name="Normal 41 2 2 3 4 5" xfId="18786" xr:uid="{00000000-0005-0000-0000-0000613F0000}"/>
    <cellStyle name="Normal 41 2 2 3 5" xfId="5337" xr:uid="{00000000-0005-0000-0000-0000623F0000}"/>
    <cellStyle name="Normal 41 2 2 3 5 2" xfId="15389" xr:uid="{00000000-0005-0000-0000-0000633F0000}"/>
    <cellStyle name="Normal 41 2 2 3 5 2 2" xfId="45711" xr:uid="{00000000-0005-0000-0000-0000643F0000}"/>
    <cellStyle name="Normal 41 2 2 3 5 2 3" xfId="30487" xr:uid="{00000000-0005-0000-0000-0000653F0000}"/>
    <cellStyle name="Normal 41 2 2 3 5 3" xfId="10369" xr:uid="{00000000-0005-0000-0000-0000663F0000}"/>
    <cellStyle name="Normal 41 2 2 3 5 3 2" xfId="40694" xr:uid="{00000000-0005-0000-0000-0000673F0000}"/>
    <cellStyle name="Normal 41 2 2 3 5 3 3" xfId="25470" xr:uid="{00000000-0005-0000-0000-0000683F0000}"/>
    <cellStyle name="Normal 41 2 2 3 5 4" xfId="35681" xr:uid="{00000000-0005-0000-0000-0000693F0000}"/>
    <cellStyle name="Normal 41 2 2 3 5 5" xfId="20457" xr:uid="{00000000-0005-0000-0000-00006A3F0000}"/>
    <cellStyle name="Normal 41 2 2 3 6" xfId="12047" xr:uid="{00000000-0005-0000-0000-00006B3F0000}"/>
    <cellStyle name="Normal 41 2 2 3 6 2" xfId="42369" xr:uid="{00000000-0005-0000-0000-00006C3F0000}"/>
    <cellStyle name="Normal 41 2 2 3 6 3" xfId="27145" xr:uid="{00000000-0005-0000-0000-00006D3F0000}"/>
    <cellStyle name="Normal 41 2 2 3 7" xfId="7026" xr:uid="{00000000-0005-0000-0000-00006E3F0000}"/>
    <cellStyle name="Normal 41 2 2 3 7 2" xfId="37352" xr:uid="{00000000-0005-0000-0000-00006F3F0000}"/>
    <cellStyle name="Normal 41 2 2 3 7 3" xfId="22128" xr:uid="{00000000-0005-0000-0000-0000703F0000}"/>
    <cellStyle name="Normal 41 2 2 3 8" xfId="32340" xr:uid="{00000000-0005-0000-0000-0000713F0000}"/>
    <cellStyle name="Normal 41 2 2 3 9" xfId="17115" xr:uid="{00000000-0005-0000-0000-0000723F0000}"/>
    <cellStyle name="Normal 41 2 2 4" xfId="2162" xr:uid="{00000000-0005-0000-0000-0000733F0000}"/>
    <cellStyle name="Normal 41 2 2 4 2" xfId="3001" xr:uid="{00000000-0005-0000-0000-0000743F0000}"/>
    <cellStyle name="Normal 41 2 2 4 2 2" xfId="4691" xr:uid="{00000000-0005-0000-0000-0000753F0000}"/>
    <cellStyle name="Normal 41 2 2 4 2 2 2" xfId="14764" xr:uid="{00000000-0005-0000-0000-0000763F0000}"/>
    <cellStyle name="Normal 41 2 2 4 2 2 2 2" xfId="45086" xr:uid="{00000000-0005-0000-0000-0000773F0000}"/>
    <cellStyle name="Normal 41 2 2 4 2 2 2 3" xfId="29862" xr:uid="{00000000-0005-0000-0000-0000783F0000}"/>
    <cellStyle name="Normal 41 2 2 4 2 2 3" xfId="9744" xr:uid="{00000000-0005-0000-0000-0000793F0000}"/>
    <cellStyle name="Normal 41 2 2 4 2 2 3 2" xfId="40069" xr:uid="{00000000-0005-0000-0000-00007A3F0000}"/>
    <cellStyle name="Normal 41 2 2 4 2 2 3 3" xfId="24845" xr:uid="{00000000-0005-0000-0000-00007B3F0000}"/>
    <cellStyle name="Normal 41 2 2 4 2 2 4" xfId="35056" xr:uid="{00000000-0005-0000-0000-00007C3F0000}"/>
    <cellStyle name="Normal 41 2 2 4 2 2 5" xfId="19832" xr:uid="{00000000-0005-0000-0000-00007D3F0000}"/>
    <cellStyle name="Normal 41 2 2 4 2 3" xfId="6383" xr:uid="{00000000-0005-0000-0000-00007E3F0000}"/>
    <cellStyle name="Normal 41 2 2 4 2 3 2" xfId="16435" xr:uid="{00000000-0005-0000-0000-00007F3F0000}"/>
    <cellStyle name="Normal 41 2 2 4 2 3 2 2" xfId="46757" xr:uid="{00000000-0005-0000-0000-0000803F0000}"/>
    <cellStyle name="Normal 41 2 2 4 2 3 2 3" xfId="31533" xr:uid="{00000000-0005-0000-0000-0000813F0000}"/>
    <cellStyle name="Normal 41 2 2 4 2 3 3" xfId="11415" xr:uid="{00000000-0005-0000-0000-0000823F0000}"/>
    <cellStyle name="Normal 41 2 2 4 2 3 3 2" xfId="41740" xr:uid="{00000000-0005-0000-0000-0000833F0000}"/>
    <cellStyle name="Normal 41 2 2 4 2 3 3 3" xfId="26516" xr:uid="{00000000-0005-0000-0000-0000843F0000}"/>
    <cellStyle name="Normal 41 2 2 4 2 3 4" xfId="36727" xr:uid="{00000000-0005-0000-0000-0000853F0000}"/>
    <cellStyle name="Normal 41 2 2 4 2 3 5" xfId="21503" xr:uid="{00000000-0005-0000-0000-0000863F0000}"/>
    <cellStyle name="Normal 41 2 2 4 2 4" xfId="13093" xr:uid="{00000000-0005-0000-0000-0000873F0000}"/>
    <cellStyle name="Normal 41 2 2 4 2 4 2" xfId="43415" xr:uid="{00000000-0005-0000-0000-0000883F0000}"/>
    <cellStyle name="Normal 41 2 2 4 2 4 3" xfId="28191" xr:uid="{00000000-0005-0000-0000-0000893F0000}"/>
    <cellStyle name="Normal 41 2 2 4 2 5" xfId="8072" xr:uid="{00000000-0005-0000-0000-00008A3F0000}"/>
    <cellStyle name="Normal 41 2 2 4 2 5 2" xfId="38398" xr:uid="{00000000-0005-0000-0000-00008B3F0000}"/>
    <cellStyle name="Normal 41 2 2 4 2 5 3" xfId="23174" xr:uid="{00000000-0005-0000-0000-00008C3F0000}"/>
    <cellStyle name="Normal 41 2 2 4 2 6" xfId="33386" xr:uid="{00000000-0005-0000-0000-00008D3F0000}"/>
    <cellStyle name="Normal 41 2 2 4 2 7" xfId="18161" xr:uid="{00000000-0005-0000-0000-00008E3F0000}"/>
    <cellStyle name="Normal 41 2 2 4 3" xfId="3854" xr:uid="{00000000-0005-0000-0000-00008F3F0000}"/>
    <cellStyle name="Normal 41 2 2 4 3 2" xfId="13928" xr:uid="{00000000-0005-0000-0000-0000903F0000}"/>
    <cellStyle name="Normal 41 2 2 4 3 2 2" xfId="44250" xr:uid="{00000000-0005-0000-0000-0000913F0000}"/>
    <cellStyle name="Normal 41 2 2 4 3 2 3" xfId="29026" xr:uid="{00000000-0005-0000-0000-0000923F0000}"/>
    <cellStyle name="Normal 41 2 2 4 3 3" xfId="8908" xr:uid="{00000000-0005-0000-0000-0000933F0000}"/>
    <cellStyle name="Normal 41 2 2 4 3 3 2" xfId="39233" xr:uid="{00000000-0005-0000-0000-0000943F0000}"/>
    <cellStyle name="Normal 41 2 2 4 3 3 3" xfId="24009" xr:uid="{00000000-0005-0000-0000-0000953F0000}"/>
    <cellStyle name="Normal 41 2 2 4 3 4" xfId="34220" xr:uid="{00000000-0005-0000-0000-0000963F0000}"/>
    <cellStyle name="Normal 41 2 2 4 3 5" xfId="18996" xr:uid="{00000000-0005-0000-0000-0000973F0000}"/>
    <cellStyle name="Normal 41 2 2 4 4" xfId="5547" xr:uid="{00000000-0005-0000-0000-0000983F0000}"/>
    <cellStyle name="Normal 41 2 2 4 4 2" xfId="15599" xr:uid="{00000000-0005-0000-0000-0000993F0000}"/>
    <cellStyle name="Normal 41 2 2 4 4 2 2" xfId="45921" xr:uid="{00000000-0005-0000-0000-00009A3F0000}"/>
    <cellStyle name="Normal 41 2 2 4 4 2 3" xfId="30697" xr:uid="{00000000-0005-0000-0000-00009B3F0000}"/>
    <cellStyle name="Normal 41 2 2 4 4 3" xfId="10579" xr:uid="{00000000-0005-0000-0000-00009C3F0000}"/>
    <cellStyle name="Normal 41 2 2 4 4 3 2" xfId="40904" xr:uid="{00000000-0005-0000-0000-00009D3F0000}"/>
    <cellStyle name="Normal 41 2 2 4 4 3 3" xfId="25680" xr:uid="{00000000-0005-0000-0000-00009E3F0000}"/>
    <cellStyle name="Normal 41 2 2 4 4 4" xfId="35891" xr:uid="{00000000-0005-0000-0000-00009F3F0000}"/>
    <cellStyle name="Normal 41 2 2 4 4 5" xfId="20667" xr:uid="{00000000-0005-0000-0000-0000A03F0000}"/>
    <cellStyle name="Normal 41 2 2 4 5" xfId="12257" xr:uid="{00000000-0005-0000-0000-0000A13F0000}"/>
    <cellStyle name="Normal 41 2 2 4 5 2" xfId="42579" xr:uid="{00000000-0005-0000-0000-0000A23F0000}"/>
    <cellStyle name="Normal 41 2 2 4 5 3" xfId="27355" xr:uid="{00000000-0005-0000-0000-0000A33F0000}"/>
    <cellStyle name="Normal 41 2 2 4 6" xfId="7236" xr:uid="{00000000-0005-0000-0000-0000A43F0000}"/>
    <cellStyle name="Normal 41 2 2 4 6 2" xfId="37562" xr:uid="{00000000-0005-0000-0000-0000A53F0000}"/>
    <cellStyle name="Normal 41 2 2 4 6 3" xfId="22338" xr:uid="{00000000-0005-0000-0000-0000A63F0000}"/>
    <cellStyle name="Normal 41 2 2 4 7" xfId="32550" xr:uid="{00000000-0005-0000-0000-0000A73F0000}"/>
    <cellStyle name="Normal 41 2 2 4 8" xfId="17325" xr:uid="{00000000-0005-0000-0000-0000A83F0000}"/>
    <cellStyle name="Normal 41 2 2 5" xfId="2583" xr:uid="{00000000-0005-0000-0000-0000A93F0000}"/>
    <cellStyle name="Normal 41 2 2 5 2" xfId="4273" xr:uid="{00000000-0005-0000-0000-0000AA3F0000}"/>
    <cellStyle name="Normal 41 2 2 5 2 2" xfId="14346" xr:uid="{00000000-0005-0000-0000-0000AB3F0000}"/>
    <cellStyle name="Normal 41 2 2 5 2 2 2" xfId="44668" xr:uid="{00000000-0005-0000-0000-0000AC3F0000}"/>
    <cellStyle name="Normal 41 2 2 5 2 2 3" xfId="29444" xr:uid="{00000000-0005-0000-0000-0000AD3F0000}"/>
    <cellStyle name="Normal 41 2 2 5 2 3" xfId="9326" xr:uid="{00000000-0005-0000-0000-0000AE3F0000}"/>
    <cellStyle name="Normal 41 2 2 5 2 3 2" xfId="39651" xr:uid="{00000000-0005-0000-0000-0000AF3F0000}"/>
    <cellStyle name="Normal 41 2 2 5 2 3 3" xfId="24427" xr:uid="{00000000-0005-0000-0000-0000B03F0000}"/>
    <cellStyle name="Normal 41 2 2 5 2 4" xfId="34638" xr:uid="{00000000-0005-0000-0000-0000B13F0000}"/>
    <cellStyle name="Normal 41 2 2 5 2 5" xfId="19414" xr:uid="{00000000-0005-0000-0000-0000B23F0000}"/>
    <cellStyle name="Normal 41 2 2 5 3" xfId="5965" xr:uid="{00000000-0005-0000-0000-0000B33F0000}"/>
    <cellStyle name="Normal 41 2 2 5 3 2" xfId="16017" xr:uid="{00000000-0005-0000-0000-0000B43F0000}"/>
    <cellStyle name="Normal 41 2 2 5 3 2 2" xfId="46339" xr:uid="{00000000-0005-0000-0000-0000B53F0000}"/>
    <cellStyle name="Normal 41 2 2 5 3 2 3" xfId="31115" xr:uid="{00000000-0005-0000-0000-0000B63F0000}"/>
    <cellStyle name="Normal 41 2 2 5 3 3" xfId="10997" xr:uid="{00000000-0005-0000-0000-0000B73F0000}"/>
    <cellStyle name="Normal 41 2 2 5 3 3 2" xfId="41322" xr:uid="{00000000-0005-0000-0000-0000B83F0000}"/>
    <cellStyle name="Normal 41 2 2 5 3 3 3" xfId="26098" xr:uid="{00000000-0005-0000-0000-0000B93F0000}"/>
    <cellStyle name="Normal 41 2 2 5 3 4" xfId="36309" xr:uid="{00000000-0005-0000-0000-0000BA3F0000}"/>
    <cellStyle name="Normal 41 2 2 5 3 5" xfId="21085" xr:uid="{00000000-0005-0000-0000-0000BB3F0000}"/>
    <cellStyle name="Normal 41 2 2 5 4" xfId="12675" xr:uid="{00000000-0005-0000-0000-0000BC3F0000}"/>
    <cellStyle name="Normal 41 2 2 5 4 2" xfId="42997" xr:uid="{00000000-0005-0000-0000-0000BD3F0000}"/>
    <cellStyle name="Normal 41 2 2 5 4 3" xfId="27773" xr:uid="{00000000-0005-0000-0000-0000BE3F0000}"/>
    <cellStyle name="Normal 41 2 2 5 5" xfId="7654" xr:uid="{00000000-0005-0000-0000-0000BF3F0000}"/>
    <cellStyle name="Normal 41 2 2 5 5 2" xfId="37980" xr:uid="{00000000-0005-0000-0000-0000C03F0000}"/>
    <cellStyle name="Normal 41 2 2 5 5 3" xfId="22756" xr:uid="{00000000-0005-0000-0000-0000C13F0000}"/>
    <cellStyle name="Normal 41 2 2 5 6" xfId="32968" xr:uid="{00000000-0005-0000-0000-0000C23F0000}"/>
    <cellStyle name="Normal 41 2 2 5 7" xfId="17743" xr:uid="{00000000-0005-0000-0000-0000C33F0000}"/>
    <cellStyle name="Normal 41 2 2 6" xfId="3436" xr:uid="{00000000-0005-0000-0000-0000C43F0000}"/>
    <cellStyle name="Normal 41 2 2 6 2" xfId="13510" xr:uid="{00000000-0005-0000-0000-0000C53F0000}"/>
    <cellStyle name="Normal 41 2 2 6 2 2" xfId="43832" xr:uid="{00000000-0005-0000-0000-0000C63F0000}"/>
    <cellStyle name="Normal 41 2 2 6 2 3" xfId="28608" xr:uid="{00000000-0005-0000-0000-0000C73F0000}"/>
    <cellStyle name="Normal 41 2 2 6 3" xfId="8490" xr:uid="{00000000-0005-0000-0000-0000C83F0000}"/>
    <cellStyle name="Normal 41 2 2 6 3 2" xfId="38815" xr:uid="{00000000-0005-0000-0000-0000C93F0000}"/>
    <cellStyle name="Normal 41 2 2 6 3 3" xfId="23591" xr:uid="{00000000-0005-0000-0000-0000CA3F0000}"/>
    <cellStyle name="Normal 41 2 2 6 4" xfId="33802" xr:uid="{00000000-0005-0000-0000-0000CB3F0000}"/>
    <cellStyle name="Normal 41 2 2 6 5" xfId="18578" xr:uid="{00000000-0005-0000-0000-0000CC3F0000}"/>
    <cellStyle name="Normal 41 2 2 7" xfId="5129" xr:uid="{00000000-0005-0000-0000-0000CD3F0000}"/>
    <cellStyle name="Normal 41 2 2 7 2" xfId="15181" xr:uid="{00000000-0005-0000-0000-0000CE3F0000}"/>
    <cellStyle name="Normal 41 2 2 7 2 2" xfId="45503" xr:uid="{00000000-0005-0000-0000-0000CF3F0000}"/>
    <cellStyle name="Normal 41 2 2 7 2 3" xfId="30279" xr:uid="{00000000-0005-0000-0000-0000D03F0000}"/>
    <cellStyle name="Normal 41 2 2 7 3" xfId="10161" xr:uid="{00000000-0005-0000-0000-0000D13F0000}"/>
    <cellStyle name="Normal 41 2 2 7 3 2" xfId="40486" xr:uid="{00000000-0005-0000-0000-0000D23F0000}"/>
    <cellStyle name="Normal 41 2 2 7 3 3" xfId="25262" xr:uid="{00000000-0005-0000-0000-0000D33F0000}"/>
    <cellStyle name="Normal 41 2 2 7 4" xfId="35473" xr:uid="{00000000-0005-0000-0000-0000D43F0000}"/>
    <cellStyle name="Normal 41 2 2 7 5" xfId="20249" xr:uid="{00000000-0005-0000-0000-0000D53F0000}"/>
    <cellStyle name="Normal 41 2 2 8" xfId="11839" xr:uid="{00000000-0005-0000-0000-0000D63F0000}"/>
    <cellStyle name="Normal 41 2 2 8 2" xfId="42161" xr:uid="{00000000-0005-0000-0000-0000D73F0000}"/>
    <cellStyle name="Normal 41 2 2 8 3" xfId="26937" xr:uid="{00000000-0005-0000-0000-0000D83F0000}"/>
    <cellStyle name="Normal 41 2 2 9" xfId="6818" xr:uid="{00000000-0005-0000-0000-0000D93F0000}"/>
    <cellStyle name="Normal 41 2 2 9 2" xfId="37144" xr:uid="{00000000-0005-0000-0000-0000DA3F0000}"/>
    <cellStyle name="Normal 41 2 2 9 3" xfId="21920" xr:uid="{00000000-0005-0000-0000-0000DB3F0000}"/>
    <cellStyle name="Normal 41 2 3" xfId="1782" xr:uid="{00000000-0005-0000-0000-0000DC3F0000}"/>
    <cellStyle name="Normal 41 2 3 10" xfId="16959" xr:uid="{00000000-0005-0000-0000-0000DD3F0000}"/>
    <cellStyle name="Normal 41 2 3 2" xfId="2001" xr:uid="{00000000-0005-0000-0000-0000DE3F0000}"/>
    <cellStyle name="Normal 41 2 3 2 2" xfId="2422" xr:uid="{00000000-0005-0000-0000-0000DF3F0000}"/>
    <cellStyle name="Normal 41 2 3 2 2 2" xfId="3261" xr:uid="{00000000-0005-0000-0000-0000E03F0000}"/>
    <cellStyle name="Normal 41 2 3 2 2 2 2" xfId="4951" xr:uid="{00000000-0005-0000-0000-0000E13F0000}"/>
    <cellStyle name="Normal 41 2 3 2 2 2 2 2" xfId="15024" xr:uid="{00000000-0005-0000-0000-0000E23F0000}"/>
    <cellStyle name="Normal 41 2 3 2 2 2 2 2 2" xfId="45346" xr:uid="{00000000-0005-0000-0000-0000E33F0000}"/>
    <cellStyle name="Normal 41 2 3 2 2 2 2 2 3" xfId="30122" xr:uid="{00000000-0005-0000-0000-0000E43F0000}"/>
    <cellStyle name="Normal 41 2 3 2 2 2 2 3" xfId="10004" xr:uid="{00000000-0005-0000-0000-0000E53F0000}"/>
    <cellStyle name="Normal 41 2 3 2 2 2 2 3 2" xfId="40329" xr:uid="{00000000-0005-0000-0000-0000E63F0000}"/>
    <cellStyle name="Normal 41 2 3 2 2 2 2 3 3" xfId="25105" xr:uid="{00000000-0005-0000-0000-0000E73F0000}"/>
    <cellStyle name="Normal 41 2 3 2 2 2 2 4" xfId="35316" xr:uid="{00000000-0005-0000-0000-0000E83F0000}"/>
    <cellStyle name="Normal 41 2 3 2 2 2 2 5" xfId="20092" xr:uid="{00000000-0005-0000-0000-0000E93F0000}"/>
    <cellStyle name="Normal 41 2 3 2 2 2 3" xfId="6643" xr:uid="{00000000-0005-0000-0000-0000EA3F0000}"/>
    <cellStyle name="Normal 41 2 3 2 2 2 3 2" xfId="16695" xr:uid="{00000000-0005-0000-0000-0000EB3F0000}"/>
    <cellStyle name="Normal 41 2 3 2 2 2 3 2 2" xfId="47017" xr:uid="{00000000-0005-0000-0000-0000EC3F0000}"/>
    <cellStyle name="Normal 41 2 3 2 2 2 3 2 3" xfId="31793" xr:uid="{00000000-0005-0000-0000-0000ED3F0000}"/>
    <cellStyle name="Normal 41 2 3 2 2 2 3 3" xfId="11675" xr:uid="{00000000-0005-0000-0000-0000EE3F0000}"/>
    <cellStyle name="Normal 41 2 3 2 2 2 3 3 2" xfId="42000" xr:uid="{00000000-0005-0000-0000-0000EF3F0000}"/>
    <cellStyle name="Normal 41 2 3 2 2 2 3 3 3" xfId="26776" xr:uid="{00000000-0005-0000-0000-0000F03F0000}"/>
    <cellStyle name="Normal 41 2 3 2 2 2 3 4" xfId="36987" xr:uid="{00000000-0005-0000-0000-0000F13F0000}"/>
    <cellStyle name="Normal 41 2 3 2 2 2 3 5" xfId="21763" xr:uid="{00000000-0005-0000-0000-0000F23F0000}"/>
    <cellStyle name="Normal 41 2 3 2 2 2 4" xfId="13353" xr:uid="{00000000-0005-0000-0000-0000F33F0000}"/>
    <cellStyle name="Normal 41 2 3 2 2 2 4 2" xfId="43675" xr:uid="{00000000-0005-0000-0000-0000F43F0000}"/>
    <cellStyle name="Normal 41 2 3 2 2 2 4 3" xfId="28451" xr:uid="{00000000-0005-0000-0000-0000F53F0000}"/>
    <cellStyle name="Normal 41 2 3 2 2 2 5" xfId="8332" xr:uid="{00000000-0005-0000-0000-0000F63F0000}"/>
    <cellStyle name="Normal 41 2 3 2 2 2 5 2" xfId="38658" xr:uid="{00000000-0005-0000-0000-0000F73F0000}"/>
    <cellStyle name="Normal 41 2 3 2 2 2 5 3" xfId="23434" xr:uid="{00000000-0005-0000-0000-0000F83F0000}"/>
    <cellStyle name="Normal 41 2 3 2 2 2 6" xfId="33646" xr:uid="{00000000-0005-0000-0000-0000F93F0000}"/>
    <cellStyle name="Normal 41 2 3 2 2 2 7" xfId="18421" xr:uid="{00000000-0005-0000-0000-0000FA3F0000}"/>
    <cellStyle name="Normal 41 2 3 2 2 3" xfId="4114" xr:uid="{00000000-0005-0000-0000-0000FB3F0000}"/>
    <cellStyle name="Normal 41 2 3 2 2 3 2" xfId="14188" xr:uid="{00000000-0005-0000-0000-0000FC3F0000}"/>
    <cellStyle name="Normal 41 2 3 2 2 3 2 2" xfId="44510" xr:uid="{00000000-0005-0000-0000-0000FD3F0000}"/>
    <cellStyle name="Normal 41 2 3 2 2 3 2 3" xfId="29286" xr:uid="{00000000-0005-0000-0000-0000FE3F0000}"/>
    <cellStyle name="Normal 41 2 3 2 2 3 3" xfId="9168" xr:uid="{00000000-0005-0000-0000-0000FF3F0000}"/>
    <cellStyle name="Normal 41 2 3 2 2 3 3 2" xfId="39493" xr:uid="{00000000-0005-0000-0000-000000400000}"/>
    <cellStyle name="Normal 41 2 3 2 2 3 3 3" xfId="24269" xr:uid="{00000000-0005-0000-0000-000001400000}"/>
    <cellStyle name="Normal 41 2 3 2 2 3 4" xfId="34480" xr:uid="{00000000-0005-0000-0000-000002400000}"/>
    <cellStyle name="Normal 41 2 3 2 2 3 5" xfId="19256" xr:uid="{00000000-0005-0000-0000-000003400000}"/>
    <cellStyle name="Normal 41 2 3 2 2 4" xfId="5807" xr:uid="{00000000-0005-0000-0000-000004400000}"/>
    <cellStyle name="Normal 41 2 3 2 2 4 2" xfId="15859" xr:uid="{00000000-0005-0000-0000-000005400000}"/>
    <cellStyle name="Normal 41 2 3 2 2 4 2 2" xfId="46181" xr:uid="{00000000-0005-0000-0000-000006400000}"/>
    <cellStyle name="Normal 41 2 3 2 2 4 2 3" xfId="30957" xr:uid="{00000000-0005-0000-0000-000007400000}"/>
    <cellStyle name="Normal 41 2 3 2 2 4 3" xfId="10839" xr:uid="{00000000-0005-0000-0000-000008400000}"/>
    <cellStyle name="Normal 41 2 3 2 2 4 3 2" xfId="41164" xr:uid="{00000000-0005-0000-0000-000009400000}"/>
    <cellStyle name="Normal 41 2 3 2 2 4 3 3" xfId="25940" xr:uid="{00000000-0005-0000-0000-00000A400000}"/>
    <cellStyle name="Normal 41 2 3 2 2 4 4" xfId="36151" xr:uid="{00000000-0005-0000-0000-00000B400000}"/>
    <cellStyle name="Normal 41 2 3 2 2 4 5" xfId="20927" xr:uid="{00000000-0005-0000-0000-00000C400000}"/>
    <cellStyle name="Normal 41 2 3 2 2 5" xfId="12517" xr:uid="{00000000-0005-0000-0000-00000D400000}"/>
    <cellStyle name="Normal 41 2 3 2 2 5 2" xfId="42839" xr:uid="{00000000-0005-0000-0000-00000E400000}"/>
    <cellStyle name="Normal 41 2 3 2 2 5 3" xfId="27615" xr:uid="{00000000-0005-0000-0000-00000F400000}"/>
    <cellStyle name="Normal 41 2 3 2 2 6" xfId="7496" xr:uid="{00000000-0005-0000-0000-000010400000}"/>
    <cellStyle name="Normal 41 2 3 2 2 6 2" xfId="37822" xr:uid="{00000000-0005-0000-0000-000011400000}"/>
    <cellStyle name="Normal 41 2 3 2 2 6 3" xfId="22598" xr:uid="{00000000-0005-0000-0000-000012400000}"/>
    <cellStyle name="Normal 41 2 3 2 2 7" xfId="32810" xr:uid="{00000000-0005-0000-0000-000013400000}"/>
    <cellStyle name="Normal 41 2 3 2 2 8" xfId="17585" xr:uid="{00000000-0005-0000-0000-000014400000}"/>
    <cellStyle name="Normal 41 2 3 2 3" xfId="2843" xr:uid="{00000000-0005-0000-0000-000015400000}"/>
    <cellStyle name="Normal 41 2 3 2 3 2" xfId="4533" xr:uid="{00000000-0005-0000-0000-000016400000}"/>
    <cellStyle name="Normal 41 2 3 2 3 2 2" xfId="14606" xr:uid="{00000000-0005-0000-0000-000017400000}"/>
    <cellStyle name="Normal 41 2 3 2 3 2 2 2" xfId="44928" xr:uid="{00000000-0005-0000-0000-000018400000}"/>
    <cellStyle name="Normal 41 2 3 2 3 2 2 3" xfId="29704" xr:uid="{00000000-0005-0000-0000-000019400000}"/>
    <cellStyle name="Normal 41 2 3 2 3 2 3" xfId="9586" xr:uid="{00000000-0005-0000-0000-00001A400000}"/>
    <cellStyle name="Normal 41 2 3 2 3 2 3 2" xfId="39911" xr:uid="{00000000-0005-0000-0000-00001B400000}"/>
    <cellStyle name="Normal 41 2 3 2 3 2 3 3" xfId="24687" xr:uid="{00000000-0005-0000-0000-00001C400000}"/>
    <cellStyle name="Normal 41 2 3 2 3 2 4" xfId="34898" xr:uid="{00000000-0005-0000-0000-00001D400000}"/>
    <cellStyle name="Normal 41 2 3 2 3 2 5" xfId="19674" xr:uid="{00000000-0005-0000-0000-00001E400000}"/>
    <cellStyle name="Normal 41 2 3 2 3 3" xfId="6225" xr:uid="{00000000-0005-0000-0000-00001F400000}"/>
    <cellStyle name="Normal 41 2 3 2 3 3 2" xfId="16277" xr:uid="{00000000-0005-0000-0000-000020400000}"/>
    <cellStyle name="Normal 41 2 3 2 3 3 2 2" xfId="46599" xr:uid="{00000000-0005-0000-0000-000021400000}"/>
    <cellStyle name="Normal 41 2 3 2 3 3 2 3" xfId="31375" xr:uid="{00000000-0005-0000-0000-000022400000}"/>
    <cellStyle name="Normal 41 2 3 2 3 3 3" xfId="11257" xr:uid="{00000000-0005-0000-0000-000023400000}"/>
    <cellStyle name="Normal 41 2 3 2 3 3 3 2" xfId="41582" xr:uid="{00000000-0005-0000-0000-000024400000}"/>
    <cellStyle name="Normal 41 2 3 2 3 3 3 3" xfId="26358" xr:uid="{00000000-0005-0000-0000-000025400000}"/>
    <cellStyle name="Normal 41 2 3 2 3 3 4" xfId="36569" xr:uid="{00000000-0005-0000-0000-000026400000}"/>
    <cellStyle name="Normal 41 2 3 2 3 3 5" xfId="21345" xr:uid="{00000000-0005-0000-0000-000027400000}"/>
    <cellStyle name="Normal 41 2 3 2 3 4" xfId="12935" xr:uid="{00000000-0005-0000-0000-000028400000}"/>
    <cellStyle name="Normal 41 2 3 2 3 4 2" xfId="43257" xr:uid="{00000000-0005-0000-0000-000029400000}"/>
    <cellStyle name="Normal 41 2 3 2 3 4 3" xfId="28033" xr:uid="{00000000-0005-0000-0000-00002A400000}"/>
    <cellStyle name="Normal 41 2 3 2 3 5" xfId="7914" xr:uid="{00000000-0005-0000-0000-00002B400000}"/>
    <cellStyle name="Normal 41 2 3 2 3 5 2" xfId="38240" xr:uid="{00000000-0005-0000-0000-00002C400000}"/>
    <cellStyle name="Normal 41 2 3 2 3 5 3" xfId="23016" xr:uid="{00000000-0005-0000-0000-00002D400000}"/>
    <cellStyle name="Normal 41 2 3 2 3 6" xfId="33228" xr:uid="{00000000-0005-0000-0000-00002E400000}"/>
    <cellStyle name="Normal 41 2 3 2 3 7" xfId="18003" xr:uid="{00000000-0005-0000-0000-00002F400000}"/>
    <cellStyle name="Normal 41 2 3 2 4" xfId="3696" xr:uid="{00000000-0005-0000-0000-000030400000}"/>
    <cellStyle name="Normal 41 2 3 2 4 2" xfId="13770" xr:uid="{00000000-0005-0000-0000-000031400000}"/>
    <cellStyle name="Normal 41 2 3 2 4 2 2" xfId="44092" xr:uid="{00000000-0005-0000-0000-000032400000}"/>
    <cellStyle name="Normal 41 2 3 2 4 2 3" xfId="28868" xr:uid="{00000000-0005-0000-0000-000033400000}"/>
    <cellStyle name="Normal 41 2 3 2 4 3" xfId="8750" xr:uid="{00000000-0005-0000-0000-000034400000}"/>
    <cellStyle name="Normal 41 2 3 2 4 3 2" xfId="39075" xr:uid="{00000000-0005-0000-0000-000035400000}"/>
    <cellStyle name="Normal 41 2 3 2 4 3 3" xfId="23851" xr:uid="{00000000-0005-0000-0000-000036400000}"/>
    <cellStyle name="Normal 41 2 3 2 4 4" xfId="34062" xr:uid="{00000000-0005-0000-0000-000037400000}"/>
    <cellStyle name="Normal 41 2 3 2 4 5" xfId="18838" xr:uid="{00000000-0005-0000-0000-000038400000}"/>
    <cellStyle name="Normal 41 2 3 2 5" xfId="5389" xr:uid="{00000000-0005-0000-0000-000039400000}"/>
    <cellStyle name="Normal 41 2 3 2 5 2" xfId="15441" xr:uid="{00000000-0005-0000-0000-00003A400000}"/>
    <cellStyle name="Normal 41 2 3 2 5 2 2" xfId="45763" xr:uid="{00000000-0005-0000-0000-00003B400000}"/>
    <cellStyle name="Normal 41 2 3 2 5 2 3" xfId="30539" xr:uid="{00000000-0005-0000-0000-00003C400000}"/>
    <cellStyle name="Normal 41 2 3 2 5 3" xfId="10421" xr:uid="{00000000-0005-0000-0000-00003D400000}"/>
    <cellStyle name="Normal 41 2 3 2 5 3 2" xfId="40746" xr:uid="{00000000-0005-0000-0000-00003E400000}"/>
    <cellStyle name="Normal 41 2 3 2 5 3 3" xfId="25522" xr:uid="{00000000-0005-0000-0000-00003F400000}"/>
    <cellStyle name="Normal 41 2 3 2 5 4" xfId="35733" xr:uid="{00000000-0005-0000-0000-000040400000}"/>
    <cellStyle name="Normal 41 2 3 2 5 5" xfId="20509" xr:uid="{00000000-0005-0000-0000-000041400000}"/>
    <cellStyle name="Normal 41 2 3 2 6" xfId="12099" xr:uid="{00000000-0005-0000-0000-000042400000}"/>
    <cellStyle name="Normal 41 2 3 2 6 2" xfId="42421" xr:uid="{00000000-0005-0000-0000-000043400000}"/>
    <cellStyle name="Normal 41 2 3 2 6 3" xfId="27197" xr:uid="{00000000-0005-0000-0000-000044400000}"/>
    <cellStyle name="Normal 41 2 3 2 7" xfId="7078" xr:uid="{00000000-0005-0000-0000-000045400000}"/>
    <cellStyle name="Normal 41 2 3 2 7 2" xfId="37404" xr:uid="{00000000-0005-0000-0000-000046400000}"/>
    <cellStyle name="Normal 41 2 3 2 7 3" xfId="22180" xr:uid="{00000000-0005-0000-0000-000047400000}"/>
    <cellStyle name="Normal 41 2 3 2 8" xfId="32392" xr:uid="{00000000-0005-0000-0000-000048400000}"/>
    <cellStyle name="Normal 41 2 3 2 9" xfId="17167" xr:uid="{00000000-0005-0000-0000-000049400000}"/>
    <cellStyle name="Normal 41 2 3 3" xfId="2214" xr:uid="{00000000-0005-0000-0000-00004A400000}"/>
    <cellStyle name="Normal 41 2 3 3 2" xfId="3053" xr:uid="{00000000-0005-0000-0000-00004B400000}"/>
    <cellStyle name="Normal 41 2 3 3 2 2" xfId="4743" xr:uid="{00000000-0005-0000-0000-00004C400000}"/>
    <cellStyle name="Normal 41 2 3 3 2 2 2" xfId="14816" xr:uid="{00000000-0005-0000-0000-00004D400000}"/>
    <cellStyle name="Normal 41 2 3 3 2 2 2 2" xfId="45138" xr:uid="{00000000-0005-0000-0000-00004E400000}"/>
    <cellStyle name="Normal 41 2 3 3 2 2 2 3" xfId="29914" xr:uid="{00000000-0005-0000-0000-00004F400000}"/>
    <cellStyle name="Normal 41 2 3 3 2 2 3" xfId="9796" xr:uid="{00000000-0005-0000-0000-000050400000}"/>
    <cellStyle name="Normal 41 2 3 3 2 2 3 2" xfId="40121" xr:uid="{00000000-0005-0000-0000-000051400000}"/>
    <cellStyle name="Normal 41 2 3 3 2 2 3 3" xfId="24897" xr:uid="{00000000-0005-0000-0000-000052400000}"/>
    <cellStyle name="Normal 41 2 3 3 2 2 4" xfId="35108" xr:uid="{00000000-0005-0000-0000-000053400000}"/>
    <cellStyle name="Normal 41 2 3 3 2 2 5" xfId="19884" xr:uid="{00000000-0005-0000-0000-000054400000}"/>
    <cellStyle name="Normal 41 2 3 3 2 3" xfId="6435" xr:uid="{00000000-0005-0000-0000-000055400000}"/>
    <cellStyle name="Normal 41 2 3 3 2 3 2" xfId="16487" xr:uid="{00000000-0005-0000-0000-000056400000}"/>
    <cellStyle name="Normal 41 2 3 3 2 3 2 2" xfId="46809" xr:uid="{00000000-0005-0000-0000-000057400000}"/>
    <cellStyle name="Normal 41 2 3 3 2 3 2 3" xfId="31585" xr:uid="{00000000-0005-0000-0000-000058400000}"/>
    <cellStyle name="Normal 41 2 3 3 2 3 3" xfId="11467" xr:uid="{00000000-0005-0000-0000-000059400000}"/>
    <cellStyle name="Normal 41 2 3 3 2 3 3 2" xfId="41792" xr:uid="{00000000-0005-0000-0000-00005A400000}"/>
    <cellStyle name="Normal 41 2 3 3 2 3 3 3" xfId="26568" xr:uid="{00000000-0005-0000-0000-00005B400000}"/>
    <cellStyle name="Normal 41 2 3 3 2 3 4" xfId="36779" xr:uid="{00000000-0005-0000-0000-00005C400000}"/>
    <cellStyle name="Normal 41 2 3 3 2 3 5" xfId="21555" xr:uid="{00000000-0005-0000-0000-00005D400000}"/>
    <cellStyle name="Normal 41 2 3 3 2 4" xfId="13145" xr:uid="{00000000-0005-0000-0000-00005E400000}"/>
    <cellStyle name="Normal 41 2 3 3 2 4 2" xfId="43467" xr:uid="{00000000-0005-0000-0000-00005F400000}"/>
    <cellStyle name="Normal 41 2 3 3 2 4 3" xfId="28243" xr:uid="{00000000-0005-0000-0000-000060400000}"/>
    <cellStyle name="Normal 41 2 3 3 2 5" xfId="8124" xr:uid="{00000000-0005-0000-0000-000061400000}"/>
    <cellStyle name="Normal 41 2 3 3 2 5 2" xfId="38450" xr:uid="{00000000-0005-0000-0000-000062400000}"/>
    <cellStyle name="Normal 41 2 3 3 2 5 3" xfId="23226" xr:uid="{00000000-0005-0000-0000-000063400000}"/>
    <cellStyle name="Normal 41 2 3 3 2 6" xfId="33438" xr:uid="{00000000-0005-0000-0000-000064400000}"/>
    <cellStyle name="Normal 41 2 3 3 2 7" xfId="18213" xr:uid="{00000000-0005-0000-0000-000065400000}"/>
    <cellStyle name="Normal 41 2 3 3 3" xfId="3906" xr:uid="{00000000-0005-0000-0000-000066400000}"/>
    <cellStyle name="Normal 41 2 3 3 3 2" xfId="13980" xr:uid="{00000000-0005-0000-0000-000067400000}"/>
    <cellStyle name="Normal 41 2 3 3 3 2 2" xfId="44302" xr:uid="{00000000-0005-0000-0000-000068400000}"/>
    <cellStyle name="Normal 41 2 3 3 3 2 3" xfId="29078" xr:uid="{00000000-0005-0000-0000-000069400000}"/>
    <cellStyle name="Normal 41 2 3 3 3 3" xfId="8960" xr:uid="{00000000-0005-0000-0000-00006A400000}"/>
    <cellStyle name="Normal 41 2 3 3 3 3 2" xfId="39285" xr:uid="{00000000-0005-0000-0000-00006B400000}"/>
    <cellStyle name="Normal 41 2 3 3 3 3 3" xfId="24061" xr:uid="{00000000-0005-0000-0000-00006C400000}"/>
    <cellStyle name="Normal 41 2 3 3 3 4" xfId="34272" xr:uid="{00000000-0005-0000-0000-00006D400000}"/>
    <cellStyle name="Normal 41 2 3 3 3 5" xfId="19048" xr:uid="{00000000-0005-0000-0000-00006E400000}"/>
    <cellStyle name="Normal 41 2 3 3 4" xfId="5599" xr:uid="{00000000-0005-0000-0000-00006F400000}"/>
    <cellStyle name="Normal 41 2 3 3 4 2" xfId="15651" xr:uid="{00000000-0005-0000-0000-000070400000}"/>
    <cellStyle name="Normal 41 2 3 3 4 2 2" xfId="45973" xr:uid="{00000000-0005-0000-0000-000071400000}"/>
    <cellStyle name="Normal 41 2 3 3 4 2 3" xfId="30749" xr:uid="{00000000-0005-0000-0000-000072400000}"/>
    <cellStyle name="Normal 41 2 3 3 4 3" xfId="10631" xr:uid="{00000000-0005-0000-0000-000073400000}"/>
    <cellStyle name="Normal 41 2 3 3 4 3 2" xfId="40956" xr:uid="{00000000-0005-0000-0000-000074400000}"/>
    <cellStyle name="Normal 41 2 3 3 4 3 3" xfId="25732" xr:uid="{00000000-0005-0000-0000-000075400000}"/>
    <cellStyle name="Normal 41 2 3 3 4 4" xfId="35943" xr:uid="{00000000-0005-0000-0000-000076400000}"/>
    <cellStyle name="Normal 41 2 3 3 4 5" xfId="20719" xr:uid="{00000000-0005-0000-0000-000077400000}"/>
    <cellStyle name="Normal 41 2 3 3 5" xfId="12309" xr:uid="{00000000-0005-0000-0000-000078400000}"/>
    <cellStyle name="Normal 41 2 3 3 5 2" xfId="42631" xr:uid="{00000000-0005-0000-0000-000079400000}"/>
    <cellStyle name="Normal 41 2 3 3 5 3" xfId="27407" xr:uid="{00000000-0005-0000-0000-00007A400000}"/>
    <cellStyle name="Normal 41 2 3 3 6" xfId="7288" xr:uid="{00000000-0005-0000-0000-00007B400000}"/>
    <cellStyle name="Normal 41 2 3 3 6 2" xfId="37614" xr:uid="{00000000-0005-0000-0000-00007C400000}"/>
    <cellStyle name="Normal 41 2 3 3 6 3" xfId="22390" xr:uid="{00000000-0005-0000-0000-00007D400000}"/>
    <cellStyle name="Normal 41 2 3 3 7" xfId="32602" xr:uid="{00000000-0005-0000-0000-00007E400000}"/>
    <cellStyle name="Normal 41 2 3 3 8" xfId="17377" xr:uid="{00000000-0005-0000-0000-00007F400000}"/>
    <cellStyle name="Normal 41 2 3 4" xfId="2635" xr:uid="{00000000-0005-0000-0000-000080400000}"/>
    <cellStyle name="Normal 41 2 3 4 2" xfId="4325" xr:uid="{00000000-0005-0000-0000-000081400000}"/>
    <cellStyle name="Normal 41 2 3 4 2 2" xfId="14398" xr:uid="{00000000-0005-0000-0000-000082400000}"/>
    <cellStyle name="Normal 41 2 3 4 2 2 2" xfId="44720" xr:uid="{00000000-0005-0000-0000-000083400000}"/>
    <cellStyle name="Normal 41 2 3 4 2 2 3" xfId="29496" xr:uid="{00000000-0005-0000-0000-000084400000}"/>
    <cellStyle name="Normal 41 2 3 4 2 3" xfId="9378" xr:uid="{00000000-0005-0000-0000-000085400000}"/>
    <cellStyle name="Normal 41 2 3 4 2 3 2" xfId="39703" xr:uid="{00000000-0005-0000-0000-000086400000}"/>
    <cellStyle name="Normal 41 2 3 4 2 3 3" xfId="24479" xr:uid="{00000000-0005-0000-0000-000087400000}"/>
    <cellStyle name="Normal 41 2 3 4 2 4" xfId="34690" xr:uid="{00000000-0005-0000-0000-000088400000}"/>
    <cellStyle name="Normal 41 2 3 4 2 5" xfId="19466" xr:uid="{00000000-0005-0000-0000-000089400000}"/>
    <cellStyle name="Normal 41 2 3 4 3" xfId="6017" xr:uid="{00000000-0005-0000-0000-00008A400000}"/>
    <cellStyle name="Normal 41 2 3 4 3 2" xfId="16069" xr:uid="{00000000-0005-0000-0000-00008B400000}"/>
    <cellStyle name="Normal 41 2 3 4 3 2 2" xfId="46391" xr:uid="{00000000-0005-0000-0000-00008C400000}"/>
    <cellStyle name="Normal 41 2 3 4 3 2 3" xfId="31167" xr:uid="{00000000-0005-0000-0000-00008D400000}"/>
    <cellStyle name="Normal 41 2 3 4 3 3" xfId="11049" xr:uid="{00000000-0005-0000-0000-00008E400000}"/>
    <cellStyle name="Normal 41 2 3 4 3 3 2" xfId="41374" xr:uid="{00000000-0005-0000-0000-00008F400000}"/>
    <cellStyle name="Normal 41 2 3 4 3 3 3" xfId="26150" xr:uid="{00000000-0005-0000-0000-000090400000}"/>
    <cellStyle name="Normal 41 2 3 4 3 4" xfId="36361" xr:uid="{00000000-0005-0000-0000-000091400000}"/>
    <cellStyle name="Normal 41 2 3 4 3 5" xfId="21137" xr:uid="{00000000-0005-0000-0000-000092400000}"/>
    <cellStyle name="Normal 41 2 3 4 4" xfId="12727" xr:uid="{00000000-0005-0000-0000-000093400000}"/>
    <cellStyle name="Normal 41 2 3 4 4 2" xfId="43049" xr:uid="{00000000-0005-0000-0000-000094400000}"/>
    <cellStyle name="Normal 41 2 3 4 4 3" xfId="27825" xr:uid="{00000000-0005-0000-0000-000095400000}"/>
    <cellStyle name="Normal 41 2 3 4 5" xfId="7706" xr:uid="{00000000-0005-0000-0000-000096400000}"/>
    <cellStyle name="Normal 41 2 3 4 5 2" xfId="38032" xr:uid="{00000000-0005-0000-0000-000097400000}"/>
    <cellStyle name="Normal 41 2 3 4 5 3" xfId="22808" xr:uid="{00000000-0005-0000-0000-000098400000}"/>
    <cellStyle name="Normal 41 2 3 4 6" xfId="33020" xr:uid="{00000000-0005-0000-0000-000099400000}"/>
    <cellStyle name="Normal 41 2 3 4 7" xfId="17795" xr:uid="{00000000-0005-0000-0000-00009A400000}"/>
    <cellStyle name="Normal 41 2 3 5" xfId="3488" xr:uid="{00000000-0005-0000-0000-00009B400000}"/>
    <cellStyle name="Normal 41 2 3 5 2" xfId="13562" xr:uid="{00000000-0005-0000-0000-00009C400000}"/>
    <cellStyle name="Normal 41 2 3 5 2 2" xfId="43884" xr:uid="{00000000-0005-0000-0000-00009D400000}"/>
    <cellStyle name="Normal 41 2 3 5 2 3" xfId="28660" xr:uid="{00000000-0005-0000-0000-00009E400000}"/>
    <cellStyle name="Normal 41 2 3 5 3" xfId="8542" xr:uid="{00000000-0005-0000-0000-00009F400000}"/>
    <cellStyle name="Normal 41 2 3 5 3 2" xfId="38867" xr:uid="{00000000-0005-0000-0000-0000A0400000}"/>
    <cellStyle name="Normal 41 2 3 5 3 3" xfId="23643" xr:uid="{00000000-0005-0000-0000-0000A1400000}"/>
    <cellStyle name="Normal 41 2 3 5 4" xfId="33854" xr:uid="{00000000-0005-0000-0000-0000A2400000}"/>
    <cellStyle name="Normal 41 2 3 5 5" xfId="18630" xr:uid="{00000000-0005-0000-0000-0000A3400000}"/>
    <cellStyle name="Normal 41 2 3 6" xfId="5181" xr:uid="{00000000-0005-0000-0000-0000A4400000}"/>
    <cellStyle name="Normal 41 2 3 6 2" xfId="15233" xr:uid="{00000000-0005-0000-0000-0000A5400000}"/>
    <cellStyle name="Normal 41 2 3 6 2 2" xfId="45555" xr:uid="{00000000-0005-0000-0000-0000A6400000}"/>
    <cellStyle name="Normal 41 2 3 6 2 3" xfId="30331" xr:uid="{00000000-0005-0000-0000-0000A7400000}"/>
    <cellStyle name="Normal 41 2 3 6 3" xfId="10213" xr:uid="{00000000-0005-0000-0000-0000A8400000}"/>
    <cellStyle name="Normal 41 2 3 6 3 2" xfId="40538" xr:uid="{00000000-0005-0000-0000-0000A9400000}"/>
    <cellStyle name="Normal 41 2 3 6 3 3" xfId="25314" xr:uid="{00000000-0005-0000-0000-0000AA400000}"/>
    <cellStyle name="Normal 41 2 3 6 4" xfId="35525" xr:uid="{00000000-0005-0000-0000-0000AB400000}"/>
    <cellStyle name="Normal 41 2 3 6 5" xfId="20301" xr:uid="{00000000-0005-0000-0000-0000AC400000}"/>
    <cellStyle name="Normal 41 2 3 7" xfId="11891" xr:uid="{00000000-0005-0000-0000-0000AD400000}"/>
    <cellStyle name="Normal 41 2 3 7 2" xfId="42213" xr:uid="{00000000-0005-0000-0000-0000AE400000}"/>
    <cellStyle name="Normal 41 2 3 7 3" xfId="26989" xr:uid="{00000000-0005-0000-0000-0000AF400000}"/>
    <cellStyle name="Normal 41 2 3 8" xfId="6870" xr:uid="{00000000-0005-0000-0000-0000B0400000}"/>
    <cellStyle name="Normal 41 2 3 8 2" xfId="37196" xr:uid="{00000000-0005-0000-0000-0000B1400000}"/>
    <cellStyle name="Normal 41 2 3 8 3" xfId="21972" xr:uid="{00000000-0005-0000-0000-0000B2400000}"/>
    <cellStyle name="Normal 41 2 3 9" xfId="32185" xr:uid="{00000000-0005-0000-0000-0000B3400000}"/>
    <cellStyle name="Normal 41 2 4" xfId="1895" xr:uid="{00000000-0005-0000-0000-0000B4400000}"/>
    <cellStyle name="Normal 41 2 4 2" xfId="2318" xr:uid="{00000000-0005-0000-0000-0000B5400000}"/>
    <cellStyle name="Normal 41 2 4 2 2" xfId="3157" xr:uid="{00000000-0005-0000-0000-0000B6400000}"/>
    <cellStyle name="Normal 41 2 4 2 2 2" xfId="4847" xr:uid="{00000000-0005-0000-0000-0000B7400000}"/>
    <cellStyle name="Normal 41 2 4 2 2 2 2" xfId="14920" xr:uid="{00000000-0005-0000-0000-0000B8400000}"/>
    <cellStyle name="Normal 41 2 4 2 2 2 2 2" xfId="45242" xr:uid="{00000000-0005-0000-0000-0000B9400000}"/>
    <cellStyle name="Normal 41 2 4 2 2 2 2 3" xfId="30018" xr:uid="{00000000-0005-0000-0000-0000BA400000}"/>
    <cellStyle name="Normal 41 2 4 2 2 2 3" xfId="9900" xr:uid="{00000000-0005-0000-0000-0000BB400000}"/>
    <cellStyle name="Normal 41 2 4 2 2 2 3 2" xfId="40225" xr:uid="{00000000-0005-0000-0000-0000BC400000}"/>
    <cellStyle name="Normal 41 2 4 2 2 2 3 3" xfId="25001" xr:uid="{00000000-0005-0000-0000-0000BD400000}"/>
    <cellStyle name="Normal 41 2 4 2 2 2 4" xfId="35212" xr:uid="{00000000-0005-0000-0000-0000BE400000}"/>
    <cellStyle name="Normal 41 2 4 2 2 2 5" xfId="19988" xr:uid="{00000000-0005-0000-0000-0000BF400000}"/>
    <cellStyle name="Normal 41 2 4 2 2 3" xfId="6539" xr:uid="{00000000-0005-0000-0000-0000C0400000}"/>
    <cellStyle name="Normal 41 2 4 2 2 3 2" xfId="16591" xr:uid="{00000000-0005-0000-0000-0000C1400000}"/>
    <cellStyle name="Normal 41 2 4 2 2 3 2 2" xfId="46913" xr:uid="{00000000-0005-0000-0000-0000C2400000}"/>
    <cellStyle name="Normal 41 2 4 2 2 3 2 3" xfId="31689" xr:uid="{00000000-0005-0000-0000-0000C3400000}"/>
    <cellStyle name="Normal 41 2 4 2 2 3 3" xfId="11571" xr:uid="{00000000-0005-0000-0000-0000C4400000}"/>
    <cellStyle name="Normal 41 2 4 2 2 3 3 2" xfId="41896" xr:uid="{00000000-0005-0000-0000-0000C5400000}"/>
    <cellStyle name="Normal 41 2 4 2 2 3 3 3" xfId="26672" xr:uid="{00000000-0005-0000-0000-0000C6400000}"/>
    <cellStyle name="Normal 41 2 4 2 2 3 4" xfId="36883" xr:uid="{00000000-0005-0000-0000-0000C7400000}"/>
    <cellStyle name="Normal 41 2 4 2 2 3 5" xfId="21659" xr:uid="{00000000-0005-0000-0000-0000C8400000}"/>
    <cellStyle name="Normal 41 2 4 2 2 4" xfId="13249" xr:uid="{00000000-0005-0000-0000-0000C9400000}"/>
    <cellStyle name="Normal 41 2 4 2 2 4 2" xfId="43571" xr:uid="{00000000-0005-0000-0000-0000CA400000}"/>
    <cellStyle name="Normal 41 2 4 2 2 4 3" xfId="28347" xr:uid="{00000000-0005-0000-0000-0000CB400000}"/>
    <cellStyle name="Normal 41 2 4 2 2 5" xfId="8228" xr:uid="{00000000-0005-0000-0000-0000CC400000}"/>
    <cellStyle name="Normal 41 2 4 2 2 5 2" xfId="38554" xr:uid="{00000000-0005-0000-0000-0000CD400000}"/>
    <cellStyle name="Normal 41 2 4 2 2 5 3" xfId="23330" xr:uid="{00000000-0005-0000-0000-0000CE400000}"/>
    <cellStyle name="Normal 41 2 4 2 2 6" xfId="33542" xr:uid="{00000000-0005-0000-0000-0000CF400000}"/>
    <cellStyle name="Normal 41 2 4 2 2 7" xfId="18317" xr:uid="{00000000-0005-0000-0000-0000D0400000}"/>
    <cellStyle name="Normal 41 2 4 2 3" xfId="4010" xr:uid="{00000000-0005-0000-0000-0000D1400000}"/>
    <cellStyle name="Normal 41 2 4 2 3 2" xfId="14084" xr:uid="{00000000-0005-0000-0000-0000D2400000}"/>
    <cellStyle name="Normal 41 2 4 2 3 2 2" xfId="44406" xr:uid="{00000000-0005-0000-0000-0000D3400000}"/>
    <cellStyle name="Normal 41 2 4 2 3 2 3" xfId="29182" xr:uid="{00000000-0005-0000-0000-0000D4400000}"/>
    <cellStyle name="Normal 41 2 4 2 3 3" xfId="9064" xr:uid="{00000000-0005-0000-0000-0000D5400000}"/>
    <cellStyle name="Normal 41 2 4 2 3 3 2" xfId="39389" xr:uid="{00000000-0005-0000-0000-0000D6400000}"/>
    <cellStyle name="Normal 41 2 4 2 3 3 3" xfId="24165" xr:uid="{00000000-0005-0000-0000-0000D7400000}"/>
    <cellStyle name="Normal 41 2 4 2 3 4" xfId="34376" xr:uid="{00000000-0005-0000-0000-0000D8400000}"/>
    <cellStyle name="Normal 41 2 4 2 3 5" xfId="19152" xr:uid="{00000000-0005-0000-0000-0000D9400000}"/>
    <cellStyle name="Normal 41 2 4 2 4" xfId="5703" xr:uid="{00000000-0005-0000-0000-0000DA400000}"/>
    <cellStyle name="Normal 41 2 4 2 4 2" xfId="15755" xr:uid="{00000000-0005-0000-0000-0000DB400000}"/>
    <cellStyle name="Normal 41 2 4 2 4 2 2" xfId="46077" xr:uid="{00000000-0005-0000-0000-0000DC400000}"/>
    <cellStyle name="Normal 41 2 4 2 4 2 3" xfId="30853" xr:uid="{00000000-0005-0000-0000-0000DD400000}"/>
    <cellStyle name="Normal 41 2 4 2 4 3" xfId="10735" xr:uid="{00000000-0005-0000-0000-0000DE400000}"/>
    <cellStyle name="Normal 41 2 4 2 4 3 2" xfId="41060" xr:uid="{00000000-0005-0000-0000-0000DF400000}"/>
    <cellStyle name="Normal 41 2 4 2 4 3 3" xfId="25836" xr:uid="{00000000-0005-0000-0000-0000E0400000}"/>
    <cellStyle name="Normal 41 2 4 2 4 4" xfId="36047" xr:uid="{00000000-0005-0000-0000-0000E1400000}"/>
    <cellStyle name="Normal 41 2 4 2 4 5" xfId="20823" xr:uid="{00000000-0005-0000-0000-0000E2400000}"/>
    <cellStyle name="Normal 41 2 4 2 5" xfId="12413" xr:uid="{00000000-0005-0000-0000-0000E3400000}"/>
    <cellStyle name="Normal 41 2 4 2 5 2" xfId="42735" xr:uid="{00000000-0005-0000-0000-0000E4400000}"/>
    <cellStyle name="Normal 41 2 4 2 5 3" xfId="27511" xr:uid="{00000000-0005-0000-0000-0000E5400000}"/>
    <cellStyle name="Normal 41 2 4 2 6" xfId="7392" xr:uid="{00000000-0005-0000-0000-0000E6400000}"/>
    <cellStyle name="Normal 41 2 4 2 6 2" xfId="37718" xr:uid="{00000000-0005-0000-0000-0000E7400000}"/>
    <cellStyle name="Normal 41 2 4 2 6 3" xfId="22494" xr:uid="{00000000-0005-0000-0000-0000E8400000}"/>
    <cellStyle name="Normal 41 2 4 2 7" xfId="32706" xr:uid="{00000000-0005-0000-0000-0000E9400000}"/>
    <cellStyle name="Normal 41 2 4 2 8" xfId="17481" xr:uid="{00000000-0005-0000-0000-0000EA400000}"/>
    <cellStyle name="Normal 41 2 4 3" xfId="2739" xr:uid="{00000000-0005-0000-0000-0000EB400000}"/>
    <cellStyle name="Normal 41 2 4 3 2" xfId="4429" xr:uid="{00000000-0005-0000-0000-0000EC400000}"/>
    <cellStyle name="Normal 41 2 4 3 2 2" xfId="14502" xr:uid="{00000000-0005-0000-0000-0000ED400000}"/>
    <cellStyle name="Normal 41 2 4 3 2 2 2" xfId="44824" xr:uid="{00000000-0005-0000-0000-0000EE400000}"/>
    <cellStyle name="Normal 41 2 4 3 2 2 3" xfId="29600" xr:uid="{00000000-0005-0000-0000-0000EF400000}"/>
    <cellStyle name="Normal 41 2 4 3 2 3" xfId="9482" xr:uid="{00000000-0005-0000-0000-0000F0400000}"/>
    <cellStyle name="Normal 41 2 4 3 2 3 2" xfId="39807" xr:uid="{00000000-0005-0000-0000-0000F1400000}"/>
    <cellStyle name="Normal 41 2 4 3 2 3 3" xfId="24583" xr:uid="{00000000-0005-0000-0000-0000F2400000}"/>
    <cellStyle name="Normal 41 2 4 3 2 4" xfId="34794" xr:uid="{00000000-0005-0000-0000-0000F3400000}"/>
    <cellStyle name="Normal 41 2 4 3 2 5" xfId="19570" xr:uid="{00000000-0005-0000-0000-0000F4400000}"/>
    <cellStyle name="Normal 41 2 4 3 3" xfId="6121" xr:uid="{00000000-0005-0000-0000-0000F5400000}"/>
    <cellStyle name="Normal 41 2 4 3 3 2" xfId="16173" xr:uid="{00000000-0005-0000-0000-0000F6400000}"/>
    <cellStyle name="Normal 41 2 4 3 3 2 2" xfId="46495" xr:uid="{00000000-0005-0000-0000-0000F7400000}"/>
    <cellStyle name="Normal 41 2 4 3 3 2 3" xfId="31271" xr:uid="{00000000-0005-0000-0000-0000F8400000}"/>
    <cellStyle name="Normal 41 2 4 3 3 3" xfId="11153" xr:uid="{00000000-0005-0000-0000-0000F9400000}"/>
    <cellStyle name="Normal 41 2 4 3 3 3 2" xfId="41478" xr:uid="{00000000-0005-0000-0000-0000FA400000}"/>
    <cellStyle name="Normal 41 2 4 3 3 3 3" xfId="26254" xr:uid="{00000000-0005-0000-0000-0000FB400000}"/>
    <cellStyle name="Normal 41 2 4 3 3 4" xfId="36465" xr:uid="{00000000-0005-0000-0000-0000FC400000}"/>
    <cellStyle name="Normal 41 2 4 3 3 5" xfId="21241" xr:uid="{00000000-0005-0000-0000-0000FD400000}"/>
    <cellStyle name="Normal 41 2 4 3 4" xfId="12831" xr:uid="{00000000-0005-0000-0000-0000FE400000}"/>
    <cellStyle name="Normal 41 2 4 3 4 2" xfId="43153" xr:uid="{00000000-0005-0000-0000-0000FF400000}"/>
    <cellStyle name="Normal 41 2 4 3 4 3" xfId="27929" xr:uid="{00000000-0005-0000-0000-000000410000}"/>
    <cellStyle name="Normal 41 2 4 3 5" xfId="7810" xr:uid="{00000000-0005-0000-0000-000001410000}"/>
    <cellStyle name="Normal 41 2 4 3 5 2" xfId="38136" xr:uid="{00000000-0005-0000-0000-000002410000}"/>
    <cellStyle name="Normal 41 2 4 3 5 3" xfId="22912" xr:uid="{00000000-0005-0000-0000-000003410000}"/>
    <cellStyle name="Normal 41 2 4 3 6" xfId="33124" xr:uid="{00000000-0005-0000-0000-000004410000}"/>
    <cellStyle name="Normal 41 2 4 3 7" xfId="17899" xr:uid="{00000000-0005-0000-0000-000005410000}"/>
    <cellStyle name="Normal 41 2 4 4" xfId="3592" xr:uid="{00000000-0005-0000-0000-000006410000}"/>
    <cellStyle name="Normal 41 2 4 4 2" xfId="13666" xr:uid="{00000000-0005-0000-0000-000007410000}"/>
    <cellStyle name="Normal 41 2 4 4 2 2" xfId="43988" xr:uid="{00000000-0005-0000-0000-000008410000}"/>
    <cellStyle name="Normal 41 2 4 4 2 3" xfId="28764" xr:uid="{00000000-0005-0000-0000-000009410000}"/>
    <cellStyle name="Normal 41 2 4 4 3" xfId="8646" xr:uid="{00000000-0005-0000-0000-00000A410000}"/>
    <cellStyle name="Normal 41 2 4 4 3 2" xfId="38971" xr:uid="{00000000-0005-0000-0000-00000B410000}"/>
    <cellStyle name="Normal 41 2 4 4 3 3" xfId="23747" xr:uid="{00000000-0005-0000-0000-00000C410000}"/>
    <cellStyle name="Normal 41 2 4 4 4" xfId="33958" xr:uid="{00000000-0005-0000-0000-00000D410000}"/>
    <cellStyle name="Normal 41 2 4 4 5" xfId="18734" xr:uid="{00000000-0005-0000-0000-00000E410000}"/>
    <cellStyle name="Normal 41 2 4 5" xfId="5285" xr:uid="{00000000-0005-0000-0000-00000F410000}"/>
    <cellStyle name="Normal 41 2 4 5 2" xfId="15337" xr:uid="{00000000-0005-0000-0000-000010410000}"/>
    <cellStyle name="Normal 41 2 4 5 2 2" xfId="45659" xr:uid="{00000000-0005-0000-0000-000011410000}"/>
    <cellStyle name="Normal 41 2 4 5 2 3" xfId="30435" xr:uid="{00000000-0005-0000-0000-000012410000}"/>
    <cellStyle name="Normal 41 2 4 5 3" xfId="10317" xr:uid="{00000000-0005-0000-0000-000013410000}"/>
    <cellStyle name="Normal 41 2 4 5 3 2" xfId="40642" xr:uid="{00000000-0005-0000-0000-000014410000}"/>
    <cellStyle name="Normal 41 2 4 5 3 3" xfId="25418" xr:uid="{00000000-0005-0000-0000-000015410000}"/>
    <cellStyle name="Normal 41 2 4 5 4" xfId="35629" xr:uid="{00000000-0005-0000-0000-000016410000}"/>
    <cellStyle name="Normal 41 2 4 5 5" xfId="20405" xr:uid="{00000000-0005-0000-0000-000017410000}"/>
    <cellStyle name="Normal 41 2 4 6" xfId="11995" xr:uid="{00000000-0005-0000-0000-000018410000}"/>
    <cellStyle name="Normal 41 2 4 6 2" xfId="42317" xr:uid="{00000000-0005-0000-0000-000019410000}"/>
    <cellStyle name="Normal 41 2 4 6 3" xfId="27093" xr:uid="{00000000-0005-0000-0000-00001A410000}"/>
    <cellStyle name="Normal 41 2 4 7" xfId="6974" xr:uid="{00000000-0005-0000-0000-00001B410000}"/>
    <cellStyle name="Normal 41 2 4 7 2" xfId="37300" xr:uid="{00000000-0005-0000-0000-00001C410000}"/>
    <cellStyle name="Normal 41 2 4 7 3" xfId="22076" xr:uid="{00000000-0005-0000-0000-00001D410000}"/>
    <cellStyle name="Normal 41 2 4 8" xfId="32288" xr:uid="{00000000-0005-0000-0000-00001E410000}"/>
    <cellStyle name="Normal 41 2 4 9" xfId="17063" xr:uid="{00000000-0005-0000-0000-00001F410000}"/>
    <cellStyle name="Normal 41 2 5" xfId="2108" xr:uid="{00000000-0005-0000-0000-000020410000}"/>
    <cellStyle name="Normal 41 2 5 2" xfId="2949" xr:uid="{00000000-0005-0000-0000-000021410000}"/>
    <cellStyle name="Normal 41 2 5 2 2" xfId="4639" xr:uid="{00000000-0005-0000-0000-000022410000}"/>
    <cellStyle name="Normal 41 2 5 2 2 2" xfId="14712" xr:uid="{00000000-0005-0000-0000-000023410000}"/>
    <cellStyle name="Normal 41 2 5 2 2 2 2" xfId="45034" xr:uid="{00000000-0005-0000-0000-000024410000}"/>
    <cellStyle name="Normal 41 2 5 2 2 2 3" xfId="29810" xr:uid="{00000000-0005-0000-0000-000025410000}"/>
    <cellStyle name="Normal 41 2 5 2 2 3" xfId="9692" xr:uid="{00000000-0005-0000-0000-000026410000}"/>
    <cellStyle name="Normal 41 2 5 2 2 3 2" xfId="40017" xr:uid="{00000000-0005-0000-0000-000027410000}"/>
    <cellStyle name="Normal 41 2 5 2 2 3 3" xfId="24793" xr:uid="{00000000-0005-0000-0000-000028410000}"/>
    <cellStyle name="Normal 41 2 5 2 2 4" xfId="35004" xr:uid="{00000000-0005-0000-0000-000029410000}"/>
    <cellStyle name="Normal 41 2 5 2 2 5" xfId="19780" xr:uid="{00000000-0005-0000-0000-00002A410000}"/>
    <cellStyle name="Normal 41 2 5 2 3" xfId="6331" xr:uid="{00000000-0005-0000-0000-00002B410000}"/>
    <cellStyle name="Normal 41 2 5 2 3 2" xfId="16383" xr:uid="{00000000-0005-0000-0000-00002C410000}"/>
    <cellStyle name="Normal 41 2 5 2 3 2 2" xfId="46705" xr:uid="{00000000-0005-0000-0000-00002D410000}"/>
    <cellStyle name="Normal 41 2 5 2 3 2 3" xfId="31481" xr:uid="{00000000-0005-0000-0000-00002E410000}"/>
    <cellStyle name="Normal 41 2 5 2 3 3" xfId="11363" xr:uid="{00000000-0005-0000-0000-00002F410000}"/>
    <cellStyle name="Normal 41 2 5 2 3 3 2" xfId="41688" xr:uid="{00000000-0005-0000-0000-000030410000}"/>
    <cellStyle name="Normal 41 2 5 2 3 3 3" xfId="26464" xr:uid="{00000000-0005-0000-0000-000031410000}"/>
    <cellStyle name="Normal 41 2 5 2 3 4" xfId="36675" xr:uid="{00000000-0005-0000-0000-000032410000}"/>
    <cellStyle name="Normal 41 2 5 2 3 5" xfId="21451" xr:uid="{00000000-0005-0000-0000-000033410000}"/>
    <cellStyle name="Normal 41 2 5 2 4" xfId="13041" xr:uid="{00000000-0005-0000-0000-000034410000}"/>
    <cellStyle name="Normal 41 2 5 2 4 2" xfId="43363" xr:uid="{00000000-0005-0000-0000-000035410000}"/>
    <cellStyle name="Normal 41 2 5 2 4 3" xfId="28139" xr:uid="{00000000-0005-0000-0000-000036410000}"/>
    <cellStyle name="Normal 41 2 5 2 5" xfId="8020" xr:uid="{00000000-0005-0000-0000-000037410000}"/>
    <cellStyle name="Normal 41 2 5 2 5 2" xfId="38346" xr:uid="{00000000-0005-0000-0000-000038410000}"/>
    <cellStyle name="Normal 41 2 5 2 5 3" xfId="23122" xr:uid="{00000000-0005-0000-0000-000039410000}"/>
    <cellStyle name="Normal 41 2 5 2 6" xfId="33334" xr:uid="{00000000-0005-0000-0000-00003A410000}"/>
    <cellStyle name="Normal 41 2 5 2 7" xfId="18109" xr:uid="{00000000-0005-0000-0000-00003B410000}"/>
    <cellStyle name="Normal 41 2 5 3" xfId="3802" xr:uid="{00000000-0005-0000-0000-00003C410000}"/>
    <cellStyle name="Normal 41 2 5 3 2" xfId="13876" xr:uid="{00000000-0005-0000-0000-00003D410000}"/>
    <cellStyle name="Normal 41 2 5 3 2 2" xfId="44198" xr:uid="{00000000-0005-0000-0000-00003E410000}"/>
    <cellStyle name="Normal 41 2 5 3 2 3" xfId="28974" xr:uid="{00000000-0005-0000-0000-00003F410000}"/>
    <cellStyle name="Normal 41 2 5 3 3" xfId="8856" xr:uid="{00000000-0005-0000-0000-000040410000}"/>
    <cellStyle name="Normal 41 2 5 3 3 2" xfId="39181" xr:uid="{00000000-0005-0000-0000-000041410000}"/>
    <cellStyle name="Normal 41 2 5 3 3 3" xfId="23957" xr:uid="{00000000-0005-0000-0000-000042410000}"/>
    <cellStyle name="Normal 41 2 5 3 4" xfId="34168" xr:uid="{00000000-0005-0000-0000-000043410000}"/>
    <cellStyle name="Normal 41 2 5 3 5" xfId="18944" xr:uid="{00000000-0005-0000-0000-000044410000}"/>
    <cellStyle name="Normal 41 2 5 4" xfId="5495" xr:uid="{00000000-0005-0000-0000-000045410000}"/>
    <cellStyle name="Normal 41 2 5 4 2" xfId="15547" xr:uid="{00000000-0005-0000-0000-000046410000}"/>
    <cellStyle name="Normal 41 2 5 4 2 2" xfId="45869" xr:uid="{00000000-0005-0000-0000-000047410000}"/>
    <cellStyle name="Normal 41 2 5 4 2 3" xfId="30645" xr:uid="{00000000-0005-0000-0000-000048410000}"/>
    <cellStyle name="Normal 41 2 5 4 3" xfId="10527" xr:uid="{00000000-0005-0000-0000-000049410000}"/>
    <cellStyle name="Normal 41 2 5 4 3 2" xfId="40852" xr:uid="{00000000-0005-0000-0000-00004A410000}"/>
    <cellStyle name="Normal 41 2 5 4 3 3" xfId="25628" xr:uid="{00000000-0005-0000-0000-00004B410000}"/>
    <cellStyle name="Normal 41 2 5 4 4" xfId="35839" xr:uid="{00000000-0005-0000-0000-00004C410000}"/>
    <cellStyle name="Normal 41 2 5 4 5" xfId="20615" xr:uid="{00000000-0005-0000-0000-00004D410000}"/>
    <cellStyle name="Normal 41 2 5 5" xfId="12205" xr:uid="{00000000-0005-0000-0000-00004E410000}"/>
    <cellStyle name="Normal 41 2 5 5 2" xfId="42527" xr:uid="{00000000-0005-0000-0000-00004F410000}"/>
    <cellStyle name="Normal 41 2 5 5 3" xfId="27303" xr:uid="{00000000-0005-0000-0000-000050410000}"/>
    <cellStyle name="Normal 41 2 5 6" xfId="7184" xr:uid="{00000000-0005-0000-0000-000051410000}"/>
    <cellStyle name="Normal 41 2 5 6 2" xfId="37510" xr:uid="{00000000-0005-0000-0000-000052410000}"/>
    <cellStyle name="Normal 41 2 5 6 3" xfId="22286" xr:uid="{00000000-0005-0000-0000-000053410000}"/>
    <cellStyle name="Normal 41 2 5 7" xfId="32498" xr:uid="{00000000-0005-0000-0000-000054410000}"/>
    <cellStyle name="Normal 41 2 5 8" xfId="17273" xr:uid="{00000000-0005-0000-0000-000055410000}"/>
    <cellStyle name="Normal 41 2 6" xfId="2529" xr:uid="{00000000-0005-0000-0000-000056410000}"/>
    <cellStyle name="Normal 41 2 6 2" xfId="4221" xr:uid="{00000000-0005-0000-0000-000057410000}"/>
    <cellStyle name="Normal 41 2 6 2 2" xfId="14294" xr:uid="{00000000-0005-0000-0000-000058410000}"/>
    <cellStyle name="Normal 41 2 6 2 2 2" xfId="44616" xr:uid="{00000000-0005-0000-0000-000059410000}"/>
    <cellStyle name="Normal 41 2 6 2 2 3" xfId="29392" xr:uid="{00000000-0005-0000-0000-00005A410000}"/>
    <cellStyle name="Normal 41 2 6 2 3" xfId="9274" xr:uid="{00000000-0005-0000-0000-00005B410000}"/>
    <cellStyle name="Normal 41 2 6 2 3 2" xfId="39599" xr:uid="{00000000-0005-0000-0000-00005C410000}"/>
    <cellStyle name="Normal 41 2 6 2 3 3" xfId="24375" xr:uid="{00000000-0005-0000-0000-00005D410000}"/>
    <cellStyle name="Normal 41 2 6 2 4" xfId="34586" xr:uid="{00000000-0005-0000-0000-00005E410000}"/>
    <cellStyle name="Normal 41 2 6 2 5" xfId="19362" xr:uid="{00000000-0005-0000-0000-00005F410000}"/>
    <cellStyle name="Normal 41 2 6 3" xfId="5913" xr:uid="{00000000-0005-0000-0000-000060410000}"/>
    <cellStyle name="Normal 41 2 6 3 2" xfId="15965" xr:uid="{00000000-0005-0000-0000-000061410000}"/>
    <cellStyle name="Normal 41 2 6 3 2 2" xfId="46287" xr:uid="{00000000-0005-0000-0000-000062410000}"/>
    <cellStyle name="Normal 41 2 6 3 2 3" xfId="31063" xr:uid="{00000000-0005-0000-0000-000063410000}"/>
    <cellStyle name="Normal 41 2 6 3 3" xfId="10945" xr:uid="{00000000-0005-0000-0000-000064410000}"/>
    <cellStyle name="Normal 41 2 6 3 3 2" xfId="41270" xr:uid="{00000000-0005-0000-0000-000065410000}"/>
    <cellStyle name="Normal 41 2 6 3 3 3" xfId="26046" xr:uid="{00000000-0005-0000-0000-000066410000}"/>
    <cellStyle name="Normal 41 2 6 3 4" xfId="36257" xr:uid="{00000000-0005-0000-0000-000067410000}"/>
    <cellStyle name="Normal 41 2 6 3 5" xfId="21033" xr:uid="{00000000-0005-0000-0000-000068410000}"/>
    <cellStyle name="Normal 41 2 6 4" xfId="12623" xr:uid="{00000000-0005-0000-0000-000069410000}"/>
    <cellStyle name="Normal 41 2 6 4 2" xfId="42945" xr:uid="{00000000-0005-0000-0000-00006A410000}"/>
    <cellStyle name="Normal 41 2 6 4 3" xfId="27721" xr:uid="{00000000-0005-0000-0000-00006B410000}"/>
    <cellStyle name="Normal 41 2 6 5" xfId="7602" xr:uid="{00000000-0005-0000-0000-00006C410000}"/>
    <cellStyle name="Normal 41 2 6 5 2" xfId="37928" xr:uid="{00000000-0005-0000-0000-00006D410000}"/>
    <cellStyle name="Normal 41 2 6 5 3" xfId="22704" xr:uid="{00000000-0005-0000-0000-00006E410000}"/>
    <cellStyle name="Normal 41 2 6 6" xfId="32916" xr:uid="{00000000-0005-0000-0000-00006F410000}"/>
    <cellStyle name="Normal 41 2 6 7" xfId="17691" xr:uid="{00000000-0005-0000-0000-000070410000}"/>
    <cellStyle name="Normal 41 2 7" xfId="3380" xr:uid="{00000000-0005-0000-0000-000071410000}"/>
    <cellStyle name="Normal 41 2 7 2" xfId="13458" xr:uid="{00000000-0005-0000-0000-000072410000}"/>
    <cellStyle name="Normal 41 2 7 2 2" xfId="43780" xr:uid="{00000000-0005-0000-0000-000073410000}"/>
    <cellStyle name="Normal 41 2 7 2 3" xfId="28556" xr:uid="{00000000-0005-0000-0000-000074410000}"/>
    <cellStyle name="Normal 41 2 7 3" xfId="8438" xr:uid="{00000000-0005-0000-0000-000075410000}"/>
    <cellStyle name="Normal 41 2 7 3 2" xfId="38763" xr:uid="{00000000-0005-0000-0000-000076410000}"/>
    <cellStyle name="Normal 41 2 7 3 3" xfId="23539" xr:uid="{00000000-0005-0000-0000-000077410000}"/>
    <cellStyle name="Normal 41 2 7 4" xfId="33750" xr:uid="{00000000-0005-0000-0000-000078410000}"/>
    <cellStyle name="Normal 41 2 7 5" xfId="18526" xr:uid="{00000000-0005-0000-0000-000079410000}"/>
    <cellStyle name="Normal 41 2 8" xfId="5074" xr:uid="{00000000-0005-0000-0000-00007A410000}"/>
    <cellStyle name="Normal 41 2 8 2" xfId="15129" xr:uid="{00000000-0005-0000-0000-00007B410000}"/>
    <cellStyle name="Normal 41 2 8 2 2" xfId="45451" xr:uid="{00000000-0005-0000-0000-00007C410000}"/>
    <cellStyle name="Normal 41 2 8 2 3" xfId="30227" xr:uid="{00000000-0005-0000-0000-00007D410000}"/>
    <cellStyle name="Normal 41 2 8 3" xfId="10109" xr:uid="{00000000-0005-0000-0000-00007E410000}"/>
    <cellStyle name="Normal 41 2 8 3 2" xfId="40434" xr:uid="{00000000-0005-0000-0000-00007F410000}"/>
    <cellStyle name="Normal 41 2 8 3 3" xfId="25210" xr:uid="{00000000-0005-0000-0000-000080410000}"/>
    <cellStyle name="Normal 41 2 8 4" xfId="35421" xr:uid="{00000000-0005-0000-0000-000081410000}"/>
    <cellStyle name="Normal 41 2 8 5" xfId="20197" xr:uid="{00000000-0005-0000-0000-000082410000}"/>
    <cellStyle name="Normal 41 2 9" xfId="11785" xr:uid="{00000000-0005-0000-0000-000083410000}"/>
    <cellStyle name="Normal 41 2 9 2" xfId="42109" xr:uid="{00000000-0005-0000-0000-000084410000}"/>
    <cellStyle name="Normal 41 2 9 3" xfId="26885" xr:uid="{00000000-0005-0000-0000-000085410000}"/>
    <cellStyle name="Normal 41 3" xfId="47292" xr:uid="{00000000-0005-0000-0000-000086410000}"/>
    <cellStyle name="Normal 41 4" xfId="47460" xr:uid="{00000000-0005-0000-0000-000087410000}"/>
    <cellStyle name="Normal 42" xfId="967" xr:uid="{00000000-0005-0000-0000-000088410000}"/>
    <cellStyle name="Normal 42 2" xfId="1441" xr:uid="{00000000-0005-0000-0000-000089410000}"/>
    <cellStyle name="Normal 42 2 10" xfId="6765" xr:uid="{00000000-0005-0000-0000-00008A410000}"/>
    <cellStyle name="Normal 42 2 10 2" xfId="37093" xr:uid="{00000000-0005-0000-0000-00008B410000}"/>
    <cellStyle name="Normal 42 2 10 3" xfId="21869" xr:uid="{00000000-0005-0000-0000-00008C410000}"/>
    <cellStyle name="Normal 42 2 11" xfId="32084" xr:uid="{00000000-0005-0000-0000-00008D410000}"/>
    <cellStyle name="Normal 42 2 12" xfId="16854" xr:uid="{00000000-0005-0000-0000-00008E410000}"/>
    <cellStyle name="Normal 42 2 13" xfId="47553" xr:uid="{00000000-0005-0000-0000-00008F410000}"/>
    <cellStyle name="Normal 42 2 2" xfId="1729" xr:uid="{00000000-0005-0000-0000-000090410000}"/>
    <cellStyle name="Normal 42 2 2 10" xfId="32136" xr:uid="{00000000-0005-0000-0000-000091410000}"/>
    <cellStyle name="Normal 42 2 2 11" xfId="16908" xr:uid="{00000000-0005-0000-0000-000092410000}"/>
    <cellStyle name="Normal 42 2 2 2" xfId="1837" xr:uid="{00000000-0005-0000-0000-000093410000}"/>
    <cellStyle name="Normal 42 2 2 2 10" xfId="17012" xr:uid="{00000000-0005-0000-0000-000094410000}"/>
    <cellStyle name="Normal 42 2 2 2 2" xfId="2054" xr:uid="{00000000-0005-0000-0000-000095410000}"/>
    <cellStyle name="Normal 42 2 2 2 2 2" xfId="2475" xr:uid="{00000000-0005-0000-0000-000096410000}"/>
    <cellStyle name="Normal 42 2 2 2 2 2 2" xfId="3314" xr:uid="{00000000-0005-0000-0000-000097410000}"/>
    <cellStyle name="Normal 42 2 2 2 2 2 2 2" xfId="5004" xr:uid="{00000000-0005-0000-0000-000098410000}"/>
    <cellStyle name="Normal 42 2 2 2 2 2 2 2 2" xfId="15077" xr:uid="{00000000-0005-0000-0000-000099410000}"/>
    <cellStyle name="Normal 42 2 2 2 2 2 2 2 2 2" xfId="45399" xr:uid="{00000000-0005-0000-0000-00009A410000}"/>
    <cellStyle name="Normal 42 2 2 2 2 2 2 2 2 3" xfId="30175" xr:uid="{00000000-0005-0000-0000-00009B410000}"/>
    <cellStyle name="Normal 42 2 2 2 2 2 2 2 3" xfId="10057" xr:uid="{00000000-0005-0000-0000-00009C410000}"/>
    <cellStyle name="Normal 42 2 2 2 2 2 2 2 3 2" xfId="40382" xr:uid="{00000000-0005-0000-0000-00009D410000}"/>
    <cellStyle name="Normal 42 2 2 2 2 2 2 2 3 3" xfId="25158" xr:uid="{00000000-0005-0000-0000-00009E410000}"/>
    <cellStyle name="Normal 42 2 2 2 2 2 2 2 4" xfId="35369" xr:uid="{00000000-0005-0000-0000-00009F410000}"/>
    <cellStyle name="Normal 42 2 2 2 2 2 2 2 5" xfId="20145" xr:uid="{00000000-0005-0000-0000-0000A0410000}"/>
    <cellStyle name="Normal 42 2 2 2 2 2 2 3" xfId="6696" xr:uid="{00000000-0005-0000-0000-0000A1410000}"/>
    <cellStyle name="Normal 42 2 2 2 2 2 2 3 2" xfId="16748" xr:uid="{00000000-0005-0000-0000-0000A2410000}"/>
    <cellStyle name="Normal 42 2 2 2 2 2 2 3 2 2" xfId="47070" xr:uid="{00000000-0005-0000-0000-0000A3410000}"/>
    <cellStyle name="Normal 42 2 2 2 2 2 2 3 2 3" xfId="31846" xr:uid="{00000000-0005-0000-0000-0000A4410000}"/>
    <cellStyle name="Normal 42 2 2 2 2 2 2 3 3" xfId="11728" xr:uid="{00000000-0005-0000-0000-0000A5410000}"/>
    <cellStyle name="Normal 42 2 2 2 2 2 2 3 3 2" xfId="42053" xr:uid="{00000000-0005-0000-0000-0000A6410000}"/>
    <cellStyle name="Normal 42 2 2 2 2 2 2 3 3 3" xfId="26829" xr:uid="{00000000-0005-0000-0000-0000A7410000}"/>
    <cellStyle name="Normal 42 2 2 2 2 2 2 3 4" xfId="37040" xr:uid="{00000000-0005-0000-0000-0000A8410000}"/>
    <cellStyle name="Normal 42 2 2 2 2 2 2 3 5" xfId="21816" xr:uid="{00000000-0005-0000-0000-0000A9410000}"/>
    <cellStyle name="Normal 42 2 2 2 2 2 2 4" xfId="13406" xr:uid="{00000000-0005-0000-0000-0000AA410000}"/>
    <cellStyle name="Normal 42 2 2 2 2 2 2 4 2" xfId="43728" xr:uid="{00000000-0005-0000-0000-0000AB410000}"/>
    <cellStyle name="Normal 42 2 2 2 2 2 2 4 3" xfId="28504" xr:uid="{00000000-0005-0000-0000-0000AC410000}"/>
    <cellStyle name="Normal 42 2 2 2 2 2 2 5" xfId="8385" xr:uid="{00000000-0005-0000-0000-0000AD410000}"/>
    <cellStyle name="Normal 42 2 2 2 2 2 2 5 2" xfId="38711" xr:uid="{00000000-0005-0000-0000-0000AE410000}"/>
    <cellStyle name="Normal 42 2 2 2 2 2 2 5 3" xfId="23487" xr:uid="{00000000-0005-0000-0000-0000AF410000}"/>
    <cellStyle name="Normal 42 2 2 2 2 2 2 6" xfId="33699" xr:uid="{00000000-0005-0000-0000-0000B0410000}"/>
    <cellStyle name="Normal 42 2 2 2 2 2 2 7" xfId="18474" xr:uid="{00000000-0005-0000-0000-0000B1410000}"/>
    <cellStyle name="Normal 42 2 2 2 2 2 3" xfId="4167" xr:uid="{00000000-0005-0000-0000-0000B2410000}"/>
    <cellStyle name="Normal 42 2 2 2 2 2 3 2" xfId="14241" xr:uid="{00000000-0005-0000-0000-0000B3410000}"/>
    <cellStyle name="Normal 42 2 2 2 2 2 3 2 2" xfId="44563" xr:uid="{00000000-0005-0000-0000-0000B4410000}"/>
    <cellStyle name="Normal 42 2 2 2 2 2 3 2 3" xfId="29339" xr:uid="{00000000-0005-0000-0000-0000B5410000}"/>
    <cellStyle name="Normal 42 2 2 2 2 2 3 3" xfId="9221" xr:uid="{00000000-0005-0000-0000-0000B6410000}"/>
    <cellStyle name="Normal 42 2 2 2 2 2 3 3 2" xfId="39546" xr:uid="{00000000-0005-0000-0000-0000B7410000}"/>
    <cellStyle name="Normal 42 2 2 2 2 2 3 3 3" xfId="24322" xr:uid="{00000000-0005-0000-0000-0000B8410000}"/>
    <cellStyle name="Normal 42 2 2 2 2 2 3 4" xfId="34533" xr:uid="{00000000-0005-0000-0000-0000B9410000}"/>
    <cellStyle name="Normal 42 2 2 2 2 2 3 5" xfId="19309" xr:uid="{00000000-0005-0000-0000-0000BA410000}"/>
    <cellStyle name="Normal 42 2 2 2 2 2 4" xfId="5860" xr:uid="{00000000-0005-0000-0000-0000BB410000}"/>
    <cellStyle name="Normal 42 2 2 2 2 2 4 2" xfId="15912" xr:uid="{00000000-0005-0000-0000-0000BC410000}"/>
    <cellStyle name="Normal 42 2 2 2 2 2 4 2 2" xfId="46234" xr:uid="{00000000-0005-0000-0000-0000BD410000}"/>
    <cellStyle name="Normal 42 2 2 2 2 2 4 2 3" xfId="31010" xr:uid="{00000000-0005-0000-0000-0000BE410000}"/>
    <cellStyle name="Normal 42 2 2 2 2 2 4 3" xfId="10892" xr:uid="{00000000-0005-0000-0000-0000BF410000}"/>
    <cellStyle name="Normal 42 2 2 2 2 2 4 3 2" xfId="41217" xr:uid="{00000000-0005-0000-0000-0000C0410000}"/>
    <cellStyle name="Normal 42 2 2 2 2 2 4 3 3" xfId="25993" xr:uid="{00000000-0005-0000-0000-0000C1410000}"/>
    <cellStyle name="Normal 42 2 2 2 2 2 4 4" xfId="36204" xr:uid="{00000000-0005-0000-0000-0000C2410000}"/>
    <cellStyle name="Normal 42 2 2 2 2 2 4 5" xfId="20980" xr:uid="{00000000-0005-0000-0000-0000C3410000}"/>
    <cellStyle name="Normal 42 2 2 2 2 2 5" xfId="12570" xr:uid="{00000000-0005-0000-0000-0000C4410000}"/>
    <cellStyle name="Normal 42 2 2 2 2 2 5 2" xfId="42892" xr:uid="{00000000-0005-0000-0000-0000C5410000}"/>
    <cellStyle name="Normal 42 2 2 2 2 2 5 3" xfId="27668" xr:uid="{00000000-0005-0000-0000-0000C6410000}"/>
    <cellStyle name="Normal 42 2 2 2 2 2 6" xfId="7549" xr:uid="{00000000-0005-0000-0000-0000C7410000}"/>
    <cellStyle name="Normal 42 2 2 2 2 2 6 2" xfId="37875" xr:uid="{00000000-0005-0000-0000-0000C8410000}"/>
    <cellStyle name="Normal 42 2 2 2 2 2 6 3" xfId="22651" xr:uid="{00000000-0005-0000-0000-0000C9410000}"/>
    <cellStyle name="Normal 42 2 2 2 2 2 7" xfId="32863" xr:uid="{00000000-0005-0000-0000-0000CA410000}"/>
    <cellStyle name="Normal 42 2 2 2 2 2 8" xfId="17638" xr:uid="{00000000-0005-0000-0000-0000CB410000}"/>
    <cellStyle name="Normal 42 2 2 2 2 3" xfId="2896" xr:uid="{00000000-0005-0000-0000-0000CC410000}"/>
    <cellStyle name="Normal 42 2 2 2 2 3 2" xfId="4586" xr:uid="{00000000-0005-0000-0000-0000CD410000}"/>
    <cellStyle name="Normal 42 2 2 2 2 3 2 2" xfId="14659" xr:uid="{00000000-0005-0000-0000-0000CE410000}"/>
    <cellStyle name="Normal 42 2 2 2 2 3 2 2 2" xfId="44981" xr:uid="{00000000-0005-0000-0000-0000CF410000}"/>
    <cellStyle name="Normal 42 2 2 2 2 3 2 2 3" xfId="29757" xr:uid="{00000000-0005-0000-0000-0000D0410000}"/>
    <cellStyle name="Normal 42 2 2 2 2 3 2 3" xfId="9639" xr:uid="{00000000-0005-0000-0000-0000D1410000}"/>
    <cellStyle name="Normal 42 2 2 2 2 3 2 3 2" xfId="39964" xr:uid="{00000000-0005-0000-0000-0000D2410000}"/>
    <cellStyle name="Normal 42 2 2 2 2 3 2 3 3" xfId="24740" xr:uid="{00000000-0005-0000-0000-0000D3410000}"/>
    <cellStyle name="Normal 42 2 2 2 2 3 2 4" xfId="34951" xr:uid="{00000000-0005-0000-0000-0000D4410000}"/>
    <cellStyle name="Normal 42 2 2 2 2 3 2 5" xfId="19727" xr:uid="{00000000-0005-0000-0000-0000D5410000}"/>
    <cellStyle name="Normal 42 2 2 2 2 3 3" xfId="6278" xr:uid="{00000000-0005-0000-0000-0000D6410000}"/>
    <cellStyle name="Normal 42 2 2 2 2 3 3 2" xfId="16330" xr:uid="{00000000-0005-0000-0000-0000D7410000}"/>
    <cellStyle name="Normal 42 2 2 2 2 3 3 2 2" xfId="46652" xr:uid="{00000000-0005-0000-0000-0000D8410000}"/>
    <cellStyle name="Normal 42 2 2 2 2 3 3 2 3" xfId="31428" xr:uid="{00000000-0005-0000-0000-0000D9410000}"/>
    <cellStyle name="Normal 42 2 2 2 2 3 3 3" xfId="11310" xr:uid="{00000000-0005-0000-0000-0000DA410000}"/>
    <cellStyle name="Normal 42 2 2 2 2 3 3 3 2" xfId="41635" xr:uid="{00000000-0005-0000-0000-0000DB410000}"/>
    <cellStyle name="Normal 42 2 2 2 2 3 3 3 3" xfId="26411" xr:uid="{00000000-0005-0000-0000-0000DC410000}"/>
    <cellStyle name="Normal 42 2 2 2 2 3 3 4" xfId="36622" xr:uid="{00000000-0005-0000-0000-0000DD410000}"/>
    <cellStyle name="Normal 42 2 2 2 2 3 3 5" xfId="21398" xr:uid="{00000000-0005-0000-0000-0000DE410000}"/>
    <cellStyle name="Normal 42 2 2 2 2 3 4" xfId="12988" xr:uid="{00000000-0005-0000-0000-0000DF410000}"/>
    <cellStyle name="Normal 42 2 2 2 2 3 4 2" xfId="43310" xr:uid="{00000000-0005-0000-0000-0000E0410000}"/>
    <cellStyle name="Normal 42 2 2 2 2 3 4 3" xfId="28086" xr:uid="{00000000-0005-0000-0000-0000E1410000}"/>
    <cellStyle name="Normal 42 2 2 2 2 3 5" xfId="7967" xr:uid="{00000000-0005-0000-0000-0000E2410000}"/>
    <cellStyle name="Normal 42 2 2 2 2 3 5 2" xfId="38293" xr:uid="{00000000-0005-0000-0000-0000E3410000}"/>
    <cellStyle name="Normal 42 2 2 2 2 3 5 3" xfId="23069" xr:uid="{00000000-0005-0000-0000-0000E4410000}"/>
    <cellStyle name="Normal 42 2 2 2 2 3 6" xfId="33281" xr:uid="{00000000-0005-0000-0000-0000E5410000}"/>
    <cellStyle name="Normal 42 2 2 2 2 3 7" xfId="18056" xr:uid="{00000000-0005-0000-0000-0000E6410000}"/>
    <cellStyle name="Normal 42 2 2 2 2 4" xfId="3749" xr:uid="{00000000-0005-0000-0000-0000E7410000}"/>
    <cellStyle name="Normal 42 2 2 2 2 4 2" xfId="13823" xr:uid="{00000000-0005-0000-0000-0000E8410000}"/>
    <cellStyle name="Normal 42 2 2 2 2 4 2 2" xfId="44145" xr:uid="{00000000-0005-0000-0000-0000E9410000}"/>
    <cellStyle name="Normal 42 2 2 2 2 4 2 3" xfId="28921" xr:uid="{00000000-0005-0000-0000-0000EA410000}"/>
    <cellStyle name="Normal 42 2 2 2 2 4 3" xfId="8803" xr:uid="{00000000-0005-0000-0000-0000EB410000}"/>
    <cellStyle name="Normal 42 2 2 2 2 4 3 2" xfId="39128" xr:uid="{00000000-0005-0000-0000-0000EC410000}"/>
    <cellStyle name="Normal 42 2 2 2 2 4 3 3" xfId="23904" xr:uid="{00000000-0005-0000-0000-0000ED410000}"/>
    <cellStyle name="Normal 42 2 2 2 2 4 4" xfId="34115" xr:uid="{00000000-0005-0000-0000-0000EE410000}"/>
    <cellStyle name="Normal 42 2 2 2 2 4 5" xfId="18891" xr:uid="{00000000-0005-0000-0000-0000EF410000}"/>
    <cellStyle name="Normal 42 2 2 2 2 5" xfId="5442" xr:uid="{00000000-0005-0000-0000-0000F0410000}"/>
    <cellStyle name="Normal 42 2 2 2 2 5 2" xfId="15494" xr:uid="{00000000-0005-0000-0000-0000F1410000}"/>
    <cellStyle name="Normal 42 2 2 2 2 5 2 2" xfId="45816" xr:uid="{00000000-0005-0000-0000-0000F2410000}"/>
    <cellStyle name="Normal 42 2 2 2 2 5 2 3" xfId="30592" xr:uid="{00000000-0005-0000-0000-0000F3410000}"/>
    <cellStyle name="Normal 42 2 2 2 2 5 3" xfId="10474" xr:uid="{00000000-0005-0000-0000-0000F4410000}"/>
    <cellStyle name="Normal 42 2 2 2 2 5 3 2" xfId="40799" xr:uid="{00000000-0005-0000-0000-0000F5410000}"/>
    <cellStyle name="Normal 42 2 2 2 2 5 3 3" xfId="25575" xr:uid="{00000000-0005-0000-0000-0000F6410000}"/>
    <cellStyle name="Normal 42 2 2 2 2 5 4" xfId="35786" xr:uid="{00000000-0005-0000-0000-0000F7410000}"/>
    <cellStyle name="Normal 42 2 2 2 2 5 5" xfId="20562" xr:uid="{00000000-0005-0000-0000-0000F8410000}"/>
    <cellStyle name="Normal 42 2 2 2 2 6" xfId="12152" xr:uid="{00000000-0005-0000-0000-0000F9410000}"/>
    <cellStyle name="Normal 42 2 2 2 2 6 2" xfId="42474" xr:uid="{00000000-0005-0000-0000-0000FA410000}"/>
    <cellStyle name="Normal 42 2 2 2 2 6 3" xfId="27250" xr:uid="{00000000-0005-0000-0000-0000FB410000}"/>
    <cellStyle name="Normal 42 2 2 2 2 7" xfId="7131" xr:uid="{00000000-0005-0000-0000-0000FC410000}"/>
    <cellStyle name="Normal 42 2 2 2 2 7 2" xfId="37457" xr:uid="{00000000-0005-0000-0000-0000FD410000}"/>
    <cellStyle name="Normal 42 2 2 2 2 7 3" xfId="22233" xr:uid="{00000000-0005-0000-0000-0000FE410000}"/>
    <cellStyle name="Normal 42 2 2 2 2 8" xfId="32445" xr:uid="{00000000-0005-0000-0000-0000FF410000}"/>
    <cellStyle name="Normal 42 2 2 2 2 9" xfId="17220" xr:uid="{00000000-0005-0000-0000-000000420000}"/>
    <cellStyle name="Normal 42 2 2 2 3" xfId="2267" xr:uid="{00000000-0005-0000-0000-000001420000}"/>
    <cellStyle name="Normal 42 2 2 2 3 2" xfId="3106" xr:uid="{00000000-0005-0000-0000-000002420000}"/>
    <cellStyle name="Normal 42 2 2 2 3 2 2" xfId="4796" xr:uid="{00000000-0005-0000-0000-000003420000}"/>
    <cellStyle name="Normal 42 2 2 2 3 2 2 2" xfId="14869" xr:uid="{00000000-0005-0000-0000-000004420000}"/>
    <cellStyle name="Normal 42 2 2 2 3 2 2 2 2" xfId="45191" xr:uid="{00000000-0005-0000-0000-000005420000}"/>
    <cellStyle name="Normal 42 2 2 2 3 2 2 2 3" xfId="29967" xr:uid="{00000000-0005-0000-0000-000006420000}"/>
    <cellStyle name="Normal 42 2 2 2 3 2 2 3" xfId="9849" xr:uid="{00000000-0005-0000-0000-000007420000}"/>
    <cellStyle name="Normal 42 2 2 2 3 2 2 3 2" xfId="40174" xr:uid="{00000000-0005-0000-0000-000008420000}"/>
    <cellStyle name="Normal 42 2 2 2 3 2 2 3 3" xfId="24950" xr:uid="{00000000-0005-0000-0000-000009420000}"/>
    <cellStyle name="Normal 42 2 2 2 3 2 2 4" xfId="35161" xr:uid="{00000000-0005-0000-0000-00000A420000}"/>
    <cellStyle name="Normal 42 2 2 2 3 2 2 5" xfId="19937" xr:uid="{00000000-0005-0000-0000-00000B420000}"/>
    <cellStyle name="Normal 42 2 2 2 3 2 3" xfId="6488" xr:uid="{00000000-0005-0000-0000-00000C420000}"/>
    <cellStyle name="Normal 42 2 2 2 3 2 3 2" xfId="16540" xr:uid="{00000000-0005-0000-0000-00000D420000}"/>
    <cellStyle name="Normal 42 2 2 2 3 2 3 2 2" xfId="46862" xr:uid="{00000000-0005-0000-0000-00000E420000}"/>
    <cellStyle name="Normal 42 2 2 2 3 2 3 2 3" xfId="31638" xr:uid="{00000000-0005-0000-0000-00000F420000}"/>
    <cellStyle name="Normal 42 2 2 2 3 2 3 3" xfId="11520" xr:uid="{00000000-0005-0000-0000-000010420000}"/>
    <cellStyle name="Normal 42 2 2 2 3 2 3 3 2" xfId="41845" xr:uid="{00000000-0005-0000-0000-000011420000}"/>
    <cellStyle name="Normal 42 2 2 2 3 2 3 3 3" xfId="26621" xr:uid="{00000000-0005-0000-0000-000012420000}"/>
    <cellStyle name="Normal 42 2 2 2 3 2 3 4" xfId="36832" xr:uid="{00000000-0005-0000-0000-000013420000}"/>
    <cellStyle name="Normal 42 2 2 2 3 2 3 5" xfId="21608" xr:uid="{00000000-0005-0000-0000-000014420000}"/>
    <cellStyle name="Normal 42 2 2 2 3 2 4" xfId="13198" xr:uid="{00000000-0005-0000-0000-000015420000}"/>
    <cellStyle name="Normal 42 2 2 2 3 2 4 2" xfId="43520" xr:uid="{00000000-0005-0000-0000-000016420000}"/>
    <cellStyle name="Normal 42 2 2 2 3 2 4 3" xfId="28296" xr:uid="{00000000-0005-0000-0000-000017420000}"/>
    <cellStyle name="Normal 42 2 2 2 3 2 5" xfId="8177" xr:uid="{00000000-0005-0000-0000-000018420000}"/>
    <cellStyle name="Normal 42 2 2 2 3 2 5 2" xfId="38503" xr:uid="{00000000-0005-0000-0000-000019420000}"/>
    <cellStyle name="Normal 42 2 2 2 3 2 5 3" xfId="23279" xr:uid="{00000000-0005-0000-0000-00001A420000}"/>
    <cellStyle name="Normal 42 2 2 2 3 2 6" xfId="33491" xr:uid="{00000000-0005-0000-0000-00001B420000}"/>
    <cellStyle name="Normal 42 2 2 2 3 2 7" xfId="18266" xr:uid="{00000000-0005-0000-0000-00001C420000}"/>
    <cellStyle name="Normal 42 2 2 2 3 3" xfId="3959" xr:uid="{00000000-0005-0000-0000-00001D420000}"/>
    <cellStyle name="Normal 42 2 2 2 3 3 2" xfId="14033" xr:uid="{00000000-0005-0000-0000-00001E420000}"/>
    <cellStyle name="Normal 42 2 2 2 3 3 2 2" xfId="44355" xr:uid="{00000000-0005-0000-0000-00001F420000}"/>
    <cellStyle name="Normal 42 2 2 2 3 3 2 3" xfId="29131" xr:uid="{00000000-0005-0000-0000-000020420000}"/>
    <cellStyle name="Normal 42 2 2 2 3 3 3" xfId="9013" xr:uid="{00000000-0005-0000-0000-000021420000}"/>
    <cellStyle name="Normal 42 2 2 2 3 3 3 2" xfId="39338" xr:uid="{00000000-0005-0000-0000-000022420000}"/>
    <cellStyle name="Normal 42 2 2 2 3 3 3 3" xfId="24114" xr:uid="{00000000-0005-0000-0000-000023420000}"/>
    <cellStyle name="Normal 42 2 2 2 3 3 4" xfId="34325" xr:uid="{00000000-0005-0000-0000-000024420000}"/>
    <cellStyle name="Normal 42 2 2 2 3 3 5" xfId="19101" xr:uid="{00000000-0005-0000-0000-000025420000}"/>
    <cellStyle name="Normal 42 2 2 2 3 4" xfId="5652" xr:uid="{00000000-0005-0000-0000-000026420000}"/>
    <cellStyle name="Normal 42 2 2 2 3 4 2" xfId="15704" xr:uid="{00000000-0005-0000-0000-000027420000}"/>
    <cellStyle name="Normal 42 2 2 2 3 4 2 2" xfId="46026" xr:uid="{00000000-0005-0000-0000-000028420000}"/>
    <cellStyle name="Normal 42 2 2 2 3 4 2 3" xfId="30802" xr:uid="{00000000-0005-0000-0000-000029420000}"/>
    <cellStyle name="Normal 42 2 2 2 3 4 3" xfId="10684" xr:uid="{00000000-0005-0000-0000-00002A420000}"/>
    <cellStyle name="Normal 42 2 2 2 3 4 3 2" xfId="41009" xr:uid="{00000000-0005-0000-0000-00002B420000}"/>
    <cellStyle name="Normal 42 2 2 2 3 4 3 3" xfId="25785" xr:uid="{00000000-0005-0000-0000-00002C420000}"/>
    <cellStyle name="Normal 42 2 2 2 3 4 4" xfId="35996" xr:uid="{00000000-0005-0000-0000-00002D420000}"/>
    <cellStyle name="Normal 42 2 2 2 3 4 5" xfId="20772" xr:uid="{00000000-0005-0000-0000-00002E420000}"/>
    <cellStyle name="Normal 42 2 2 2 3 5" xfId="12362" xr:uid="{00000000-0005-0000-0000-00002F420000}"/>
    <cellStyle name="Normal 42 2 2 2 3 5 2" xfId="42684" xr:uid="{00000000-0005-0000-0000-000030420000}"/>
    <cellStyle name="Normal 42 2 2 2 3 5 3" xfId="27460" xr:uid="{00000000-0005-0000-0000-000031420000}"/>
    <cellStyle name="Normal 42 2 2 2 3 6" xfId="7341" xr:uid="{00000000-0005-0000-0000-000032420000}"/>
    <cellStyle name="Normal 42 2 2 2 3 6 2" xfId="37667" xr:uid="{00000000-0005-0000-0000-000033420000}"/>
    <cellStyle name="Normal 42 2 2 2 3 6 3" xfId="22443" xr:uid="{00000000-0005-0000-0000-000034420000}"/>
    <cellStyle name="Normal 42 2 2 2 3 7" xfId="32655" xr:uid="{00000000-0005-0000-0000-000035420000}"/>
    <cellStyle name="Normal 42 2 2 2 3 8" xfId="17430" xr:uid="{00000000-0005-0000-0000-000036420000}"/>
    <cellStyle name="Normal 42 2 2 2 4" xfId="2688" xr:uid="{00000000-0005-0000-0000-000037420000}"/>
    <cellStyle name="Normal 42 2 2 2 4 2" xfId="4378" xr:uid="{00000000-0005-0000-0000-000038420000}"/>
    <cellStyle name="Normal 42 2 2 2 4 2 2" xfId="14451" xr:uid="{00000000-0005-0000-0000-000039420000}"/>
    <cellStyle name="Normal 42 2 2 2 4 2 2 2" xfId="44773" xr:uid="{00000000-0005-0000-0000-00003A420000}"/>
    <cellStyle name="Normal 42 2 2 2 4 2 2 3" xfId="29549" xr:uid="{00000000-0005-0000-0000-00003B420000}"/>
    <cellStyle name="Normal 42 2 2 2 4 2 3" xfId="9431" xr:uid="{00000000-0005-0000-0000-00003C420000}"/>
    <cellStyle name="Normal 42 2 2 2 4 2 3 2" xfId="39756" xr:uid="{00000000-0005-0000-0000-00003D420000}"/>
    <cellStyle name="Normal 42 2 2 2 4 2 3 3" xfId="24532" xr:uid="{00000000-0005-0000-0000-00003E420000}"/>
    <cellStyle name="Normal 42 2 2 2 4 2 4" xfId="34743" xr:uid="{00000000-0005-0000-0000-00003F420000}"/>
    <cellStyle name="Normal 42 2 2 2 4 2 5" xfId="19519" xr:uid="{00000000-0005-0000-0000-000040420000}"/>
    <cellStyle name="Normal 42 2 2 2 4 3" xfId="6070" xr:uid="{00000000-0005-0000-0000-000041420000}"/>
    <cellStyle name="Normal 42 2 2 2 4 3 2" xfId="16122" xr:uid="{00000000-0005-0000-0000-000042420000}"/>
    <cellStyle name="Normal 42 2 2 2 4 3 2 2" xfId="46444" xr:uid="{00000000-0005-0000-0000-000043420000}"/>
    <cellStyle name="Normal 42 2 2 2 4 3 2 3" xfId="31220" xr:uid="{00000000-0005-0000-0000-000044420000}"/>
    <cellStyle name="Normal 42 2 2 2 4 3 3" xfId="11102" xr:uid="{00000000-0005-0000-0000-000045420000}"/>
    <cellStyle name="Normal 42 2 2 2 4 3 3 2" xfId="41427" xr:uid="{00000000-0005-0000-0000-000046420000}"/>
    <cellStyle name="Normal 42 2 2 2 4 3 3 3" xfId="26203" xr:uid="{00000000-0005-0000-0000-000047420000}"/>
    <cellStyle name="Normal 42 2 2 2 4 3 4" xfId="36414" xr:uid="{00000000-0005-0000-0000-000048420000}"/>
    <cellStyle name="Normal 42 2 2 2 4 3 5" xfId="21190" xr:uid="{00000000-0005-0000-0000-000049420000}"/>
    <cellStyle name="Normal 42 2 2 2 4 4" xfId="12780" xr:uid="{00000000-0005-0000-0000-00004A420000}"/>
    <cellStyle name="Normal 42 2 2 2 4 4 2" xfId="43102" xr:uid="{00000000-0005-0000-0000-00004B420000}"/>
    <cellStyle name="Normal 42 2 2 2 4 4 3" xfId="27878" xr:uid="{00000000-0005-0000-0000-00004C420000}"/>
    <cellStyle name="Normal 42 2 2 2 4 5" xfId="7759" xr:uid="{00000000-0005-0000-0000-00004D420000}"/>
    <cellStyle name="Normal 42 2 2 2 4 5 2" xfId="38085" xr:uid="{00000000-0005-0000-0000-00004E420000}"/>
    <cellStyle name="Normal 42 2 2 2 4 5 3" xfId="22861" xr:uid="{00000000-0005-0000-0000-00004F420000}"/>
    <cellStyle name="Normal 42 2 2 2 4 6" xfId="33073" xr:uid="{00000000-0005-0000-0000-000050420000}"/>
    <cellStyle name="Normal 42 2 2 2 4 7" xfId="17848" xr:uid="{00000000-0005-0000-0000-000051420000}"/>
    <cellStyle name="Normal 42 2 2 2 5" xfId="3541" xr:uid="{00000000-0005-0000-0000-000052420000}"/>
    <cellStyle name="Normal 42 2 2 2 5 2" xfId="13615" xr:uid="{00000000-0005-0000-0000-000053420000}"/>
    <cellStyle name="Normal 42 2 2 2 5 2 2" xfId="43937" xr:uid="{00000000-0005-0000-0000-000054420000}"/>
    <cellStyle name="Normal 42 2 2 2 5 2 3" xfId="28713" xr:uid="{00000000-0005-0000-0000-000055420000}"/>
    <cellStyle name="Normal 42 2 2 2 5 3" xfId="8595" xr:uid="{00000000-0005-0000-0000-000056420000}"/>
    <cellStyle name="Normal 42 2 2 2 5 3 2" xfId="38920" xr:uid="{00000000-0005-0000-0000-000057420000}"/>
    <cellStyle name="Normal 42 2 2 2 5 3 3" xfId="23696" xr:uid="{00000000-0005-0000-0000-000058420000}"/>
    <cellStyle name="Normal 42 2 2 2 5 4" xfId="33907" xr:uid="{00000000-0005-0000-0000-000059420000}"/>
    <cellStyle name="Normal 42 2 2 2 5 5" xfId="18683" xr:uid="{00000000-0005-0000-0000-00005A420000}"/>
    <cellStyle name="Normal 42 2 2 2 6" xfId="5234" xr:uid="{00000000-0005-0000-0000-00005B420000}"/>
    <cellStyle name="Normal 42 2 2 2 6 2" xfId="15286" xr:uid="{00000000-0005-0000-0000-00005C420000}"/>
    <cellStyle name="Normal 42 2 2 2 6 2 2" xfId="45608" xr:uid="{00000000-0005-0000-0000-00005D420000}"/>
    <cellStyle name="Normal 42 2 2 2 6 2 3" xfId="30384" xr:uid="{00000000-0005-0000-0000-00005E420000}"/>
    <cellStyle name="Normal 42 2 2 2 6 3" xfId="10266" xr:uid="{00000000-0005-0000-0000-00005F420000}"/>
    <cellStyle name="Normal 42 2 2 2 6 3 2" xfId="40591" xr:uid="{00000000-0005-0000-0000-000060420000}"/>
    <cellStyle name="Normal 42 2 2 2 6 3 3" xfId="25367" xr:uid="{00000000-0005-0000-0000-000061420000}"/>
    <cellStyle name="Normal 42 2 2 2 6 4" xfId="35578" xr:uid="{00000000-0005-0000-0000-000062420000}"/>
    <cellStyle name="Normal 42 2 2 2 6 5" xfId="20354" xr:uid="{00000000-0005-0000-0000-000063420000}"/>
    <cellStyle name="Normal 42 2 2 2 7" xfId="11944" xr:uid="{00000000-0005-0000-0000-000064420000}"/>
    <cellStyle name="Normal 42 2 2 2 7 2" xfId="42266" xr:uid="{00000000-0005-0000-0000-000065420000}"/>
    <cellStyle name="Normal 42 2 2 2 7 3" xfId="27042" xr:uid="{00000000-0005-0000-0000-000066420000}"/>
    <cellStyle name="Normal 42 2 2 2 8" xfId="6923" xr:uid="{00000000-0005-0000-0000-000067420000}"/>
    <cellStyle name="Normal 42 2 2 2 8 2" xfId="37249" xr:uid="{00000000-0005-0000-0000-000068420000}"/>
    <cellStyle name="Normal 42 2 2 2 8 3" xfId="22025" xr:uid="{00000000-0005-0000-0000-000069420000}"/>
    <cellStyle name="Normal 42 2 2 2 9" xfId="32237" xr:uid="{00000000-0005-0000-0000-00006A420000}"/>
    <cellStyle name="Normal 42 2 2 3" xfId="1950" xr:uid="{00000000-0005-0000-0000-00006B420000}"/>
    <cellStyle name="Normal 42 2 2 3 2" xfId="2371" xr:uid="{00000000-0005-0000-0000-00006C420000}"/>
    <cellStyle name="Normal 42 2 2 3 2 2" xfId="3210" xr:uid="{00000000-0005-0000-0000-00006D420000}"/>
    <cellStyle name="Normal 42 2 2 3 2 2 2" xfId="4900" xr:uid="{00000000-0005-0000-0000-00006E420000}"/>
    <cellStyle name="Normal 42 2 2 3 2 2 2 2" xfId="14973" xr:uid="{00000000-0005-0000-0000-00006F420000}"/>
    <cellStyle name="Normal 42 2 2 3 2 2 2 2 2" xfId="45295" xr:uid="{00000000-0005-0000-0000-000070420000}"/>
    <cellStyle name="Normal 42 2 2 3 2 2 2 2 3" xfId="30071" xr:uid="{00000000-0005-0000-0000-000071420000}"/>
    <cellStyle name="Normal 42 2 2 3 2 2 2 3" xfId="9953" xr:uid="{00000000-0005-0000-0000-000072420000}"/>
    <cellStyle name="Normal 42 2 2 3 2 2 2 3 2" xfId="40278" xr:uid="{00000000-0005-0000-0000-000073420000}"/>
    <cellStyle name="Normal 42 2 2 3 2 2 2 3 3" xfId="25054" xr:uid="{00000000-0005-0000-0000-000074420000}"/>
    <cellStyle name="Normal 42 2 2 3 2 2 2 4" xfId="35265" xr:uid="{00000000-0005-0000-0000-000075420000}"/>
    <cellStyle name="Normal 42 2 2 3 2 2 2 5" xfId="20041" xr:uid="{00000000-0005-0000-0000-000076420000}"/>
    <cellStyle name="Normal 42 2 2 3 2 2 3" xfId="6592" xr:uid="{00000000-0005-0000-0000-000077420000}"/>
    <cellStyle name="Normal 42 2 2 3 2 2 3 2" xfId="16644" xr:uid="{00000000-0005-0000-0000-000078420000}"/>
    <cellStyle name="Normal 42 2 2 3 2 2 3 2 2" xfId="46966" xr:uid="{00000000-0005-0000-0000-000079420000}"/>
    <cellStyle name="Normal 42 2 2 3 2 2 3 2 3" xfId="31742" xr:uid="{00000000-0005-0000-0000-00007A420000}"/>
    <cellStyle name="Normal 42 2 2 3 2 2 3 3" xfId="11624" xr:uid="{00000000-0005-0000-0000-00007B420000}"/>
    <cellStyle name="Normal 42 2 2 3 2 2 3 3 2" xfId="41949" xr:uid="{00000000-0005-0000-0000-00007C420000}"/>
    <cellStyle name="Normal 42 2 2 3 2 2 3 3 3" xfId="26725" xr:uid="{00000000-0005-0000-0000-00007D420000}"/>
    <cellStyle name="Normal 42 2 2 3 2 2 3 4" xfId="36936" xr:uid="{00000000-0005-0000-0000-00007E420000}"/>
    <cellStyle name="Normal 42 2 2 3 2 2 3 5" xfId="21712" xr:uid="{00000000-0005-0000-0000-00007F420000}"/>
    <cellStyle name="Normal 42 2 2 3 2 2 4" xfId="13302" xr:uid="{00000000-0005-0000-0000-000080420000}"/>
    <cellStyle name="Normal 42 2 2 3 2 2 4 2" xfId="43624" xr:uid="{00000000-0005-0000-0000-000081420000}"/>
    <cellStyle name="Normal 42 2 2 3 2 2 4 3" xfId="28400" xr:uid="{00000000-0005-0000-0000-000082420000}"/>
    <cellStyle name="Normal 42 2 2 3 2 2 5" xfId="8281" xr:uid="{00000000-0005-0000-0000-000083420000}"/>
    <cellStyle name="Normal 42 2 2 3 2 2 5 2" xfId="38607" xr:uid="{00000000-0005-0000-0000-000084420000}"/>
    <cellStyle name="Normal 42 2 2 3 2 2 5 3" xfId="23383" xr:uid="{00000000-0005-0000-0000-000085420000}"/>
    <cellStyle name="Normal 42 2 2 3 2 2 6" xfId="33595" xr:uid="{00000000-0005-0000-0000-000086420000}"/>
    <cellStyle name="Normal 42 2 2 3 2 2 7" xfId="18370" xr:uid="{00000000-0005-0000-0000-000087420000}"/>
    <cellStyle name="Normal 42 2 2 3 2 3" xfId="4063" xr:uid="{00000000-0005-0000-0000-000088420000}"/>
    <cellStyle name="Normal 42 2 2 3 2 3 2" xfId="14137" xr:uid="{00000000-0005-0000-0000-000089420000}"/>
    <cellStyle name="Normal 42 2 2 3 2 3 2 2" xfId="44459" xr:uid="{00000000-0005-0000-0000-00008A420000}"/>
    <cellStyle name="Normal 42 2 2 3 2 3 2 3" xfId="29235" xr:uid="{00000000-0005-0000-0000-00008B420000}"/>
    <cellStyle name="Normal 42 2 2 3 2 3 3" xfId="9117" xr:uid="{00000000-0005-0000-0000-00008C420000}"/>
    <cellStyle name="Normal 42 2 2 3 2 3 3 2" xfId="39442" xr:uid="{00000000-0005-0000-0000-00008D420000}"/>
    <cellStyle name="Normal 42 2 2 3 2 3 3 3" xfId="24218" xr:uid="{00000000-0005-0000-0000-00008E420000}"/>
    <cellStyle name="Normal 42 2 2 3 2 3 4" xfId="34429" xr:uid="{00000000-0005-0000-0000-00008F420000}"/>
    <cellStyle name="Normal 42 2 2 3 2 3 5" xfId="19205" xr:uid="{00000000-0005-0000-0000-000090420000}"/>
    <cellStyle name="Normal 42 2 2 3 2 4" xfId="5756" xr:uid="{00000000-0005-0000-0000-000091420000}"/>
    <cellStyle name="Normal 42 2 2 3 2 4 2" xfId="15808" xr:uid="{00000000-0005-0000-0000-000092420000}"/>
    <cellStyle name="Normal 42 2 2 3 2 4 2 2" xfId="46130" xr:uid="{00000000-0005-0000-0000-000093420000}"/>
    <cellStyle name="Normal 42 2 2 3 2 4 2 3" xfId="30906" xr:uid="{00000000-0005-0000-0000-000094420000}"/>
    <cellStyle name="Normal 42 2 2 3 2 4 3" xfId="10788" xr:uid="{00000000-0005-0000-0000-000095420000}"/>
    <cellStyle name="Normal 42 2 2 3 2 4 3 2" xfId="41113" xr:uid="{00000000-0005-0000-0000-000096420000}"/>
    <cellStyle name="Normal 42 2 2 3 2 4 3 3" xfId="25889" xr:uid="{00000000-0005-0000-0000-000097420000}"/>
    <cellStyle name="Normal 42 2 2 3 2 4 4" xfId="36100" xr:uid="{00000000-0005-0000-0000-000098420000}"/>
    <cellStyle name="Normal 42 2 2 3 2 4 5" xfId="20876" xr:uid="{00000000-0005-0000-0000-000099420000}"/>
    <cellStyle name="Normal 42 2 2 3 2 5" xfId="12466" xr:uid="{00000000-0005-0000-0000-00009A420000}"/>
    <cellStyle name="Normal 42 2 2 3 2 5 2" xfId="42788" xr:uid="{00000000-0005-0000-0000-00009B420000}"/>
    <cellStyle name="Normal 42 2 2 3 2 5 3" xfId="27564" xr:uid="{00000000-0005-0000-0000-00009C420000}"/>
    <cellStyle name="Normal 42 2 2 3 2 6" xfId="7445" xr:uid="{00000000-0005-0000-0000-00009D420000}"/>
    <cellStyle name="Normal 42 2 2 3 2 6 2" xfId="37771" xr:uid="{00000000-0005-0000-0000-00009E420000}"/>
    <cellStyle name="Normal 42 2 2 3 2 6 3" xfId="22547" xr:uid="{00000000-0005-0000-0000-00009F420000}"/>
    <cellStyle name="Normal 42 2 2 3 2 7" xfId="32759" xr:uid="{00000000-0005-0000-0000-0000A0420000}"/>
    <cellStyle name="Normal 42 2 2 3 2 8" xfId="17534" xr:uid="{00000000-0005-0000-0000-0000A1420000}"/>
    <cellStyle name="Normal 42 2 2 3 3" xfId="2792" xr:uid="{00000000-0005-0000-0000-0000A2420000}"/>
    <cellStyle name="Normal 42 2 2 3 3 2" xfId="4482" xr:uid="{00000000-0005-0000-0000-0000A3420000}"/>
    <cellStyle name="Normal 42 2 2 3 3 2 2" xfId="14555" xr:uid="{00000000-0005-0000-0000-0000A4420000}"/>
    <cellStyle name="Normal 42 2 2 3 3 2 2 2" xfId="44877" xr:uid="{00000000-0005-0000-0000-0000A5420000}"/>
    <cellStyle name="Normal 42 2 2 3 3 2 2 3" xfId="29653" xr:uid="{00000000-0005-0000-0000-0000A6420000}"/>
    <cellStyle name="Normal 42 2 2 3 3 2 3" xfId="9535" xr:uid="{00000000-0005-0000-0000-0000A7420000}"/>
    <cellStyle name="Normal 42 2 2 3 3 2 3 2" xfId="39860" xr:uid="{00000000-0005-0000-0000-0000A8420000}"/>
    <cellStyle name="Normal 42 2 2 3 3 2 3 3" xfId="24636" xr:uid="{00000000-0005-0000-0000-0000A9420000}"/>
    <cellStyle name="Normal 42 2 2 3 3 2 4" xfId="34847" xr:uid="{00000000-0005-0000-0000-0000AA420000}"/>
    <cellStyle name="Normal 42 2 2 3 3 2 5" xfId="19623" xr:uid="{00000000-0005-0000-0000-0000AB420000}"/>
    <cellStyle name="Normal 42 2 2 3 3 3" xfId="6174" xr:uid="{00000000-0005-0000-0000-0000AC420000}"/>
    <cellStyle name="Normal 42 2 2 3 3 3 2" xfId="16226" xr:uid="{00000000-0005-0000-0000-0000AD420000}"/>
    <cellStyle name="Normal 42 2 2 3 3 3 2 2" xfId="46548" xr:uid="{00000000-0005-0000-0000-0000AE420000}"/>
    <cellStyle name="Normal 42 2 2 3 3 3 2 3" xfId="31324" xr:uid="{00000000-0005-0000-0000-0000AF420000}"/>
    <cellStyle name="Normal 42 2 2 3 3 3 3" xfId="11206" xr:uid="{00000000-0005-0000-0000-0000B0420000}"/>
    <cellStyle name="Normal 42 2 2 3 3 3 3 2" xfId="41531" xr:uid="{00000000-0005-0000-0000-0000B1420000}"/>
    <cellStyle name="Normal 42 2 2 3 3 3 3 3" xfId="26307" xr:uid="{00000000-0005-0000-0000-0000B2420000}"/>
    <cellStyle name="Normal 42 2 2 3 3 3 4" xfId="36518" xr:uid="{00000000-0005-0000-0000-0000B3420000}"/>
    <cellStyle name="Normal 42 2 2 3 3 3 5" xfId="21294" xr:uid="{00000000-0005-0000-0000-0000B4420000}"/>
    <cellStyle name="Normal 42 2 2 3 3 4" xfId="12884" xr:uid="{00000000-0005-0000-0000-0000B5420000}"/>
    <cellStyle name="Normal 42 2 2 3 3 4 2" xfId="43206" xr:uid="{00000000-0005-0000-0000-0000B6420000}"/>
    <cellStyle name="Normal 42 2 2 3 3 4 3" xfId="27982" xr:uid="{00000000-0005-0000-0000-0000B7420000}"/>
    <cellStyle name="Normal 42 2 2 3 3 5" xfId="7863" xr:uid="{00000000-0005-0000-0000-0000B8420000}"/>
    <cellStyle name="Normal 42 2 2 3 3 5 2" xfId="38189" xr:uid="{00000000-0005-0000-0000-0000B9420000}"/>
    <cellStyle name="Normal 42 2 2 3 3 5 3" xfId="22965" xr:uid="{00000000-0005-0000-0000-0000BA420000}"/>
    <cellStyle name="Normal 42 2 2 3 3 6" xfId="33177" xr:uid="{00000000-0005-0000-0000-0000BB420000}"/>
    <cellStyle name="Normal 42 2 2 3 3 7" xfId="17952" xr:uid="{00000000-0005-0000-0000-0000BC420000}"/>
    <cellStyle name="Normal 42 2 2 3 4" xfId="3645" xr:uid="{00000000-0005-0000-0000-0000BD420000}"/>
    <cellStyle name="Normal 42 2 2 3 4 2" xfId="13719" xr:uid="{00000000-0005-0000-0000-0000BE420000}"/>
    <cellStyle name="Normal 42 2 2 3 4 2 2" xfId="44041" xr:uid="{00000000-0005-0000-0000-0000BF420000}"/>
    <cellStyle name="Normal 42 2 2 3 4 2 3" xfId="28817" xr:uid="{00000000-0005-0000-0000-0000C0420000}"/>
    <cellStyle name="Normal 42 2 2 3 4 3" xfId="8699" xr:uid="{00000000-0005-0000-0000-0000C1420000}"/>
    <cellStyle name="Normal 42 2 2 3 4 3 2" xfId="39024" xr:uid="{00000000-0005-0000-0000-0000C2420000}"/>
    <cellStyle name="Normal 42 2 2 3 4 3 3" xfId="23800" xr:uid="{00000000-0005-0000-0000-0000C3420000}"/>
    <cellStyle name="Normal 42 2 2 3 4 4" xfId="34011" xr:uid="{00000000-0005-0000-0000-0000C4420000}"/>
    <cellStyle name="Normal 42 2 2 3 4 5" xfId="18787" xr:uid="{00000000-0005-0000-0000-0000C5420000}"/>
    <cellStyle name="Normal 42 2 2 3 5" xfId="5338" xr:uid="{00000000-0005-0000-0000-0000C6420000}"/>
    <cellStyle name="Normal 42 2 2 3 5 2" xfId="15390" xr:uid="{00000000-0005-0000-0000-0000C7420000}"/>
    <cellStyle name="Normal 42 2 2 3 5 2 2" xfId="45712" xr:uid="{00000000-0005-0000-0000-0000C8420000}"/>
    <cellStyle name="Normal 42 2 2 3 5 2 3" xfId="30488" xr:uid="{00000000-0005-0000-0000-0000C9420000}"/>
    <cellStyle name="Normal 42 2 2 3 5 3" xfId="10370" xr:uid="{00000000-0005-0000-0000-0000CA420000}"/>
    <cellStyle name="Normal 42 2 2 3 5 3 2" xfId="40695" xr:uid="{00000000-0005-0000-0000-0000CB420000}"/>
    <cellStyle name="Normal 42 2 2 3 5 3 3" xfId="25471" xr:uid="{00000000-0005-0000-0000-0000CC420000}"/>
    <cellStyle name="Normal 42 2 2 3 5 4" xfId="35682" xr:uid="{00000000-0005-0000-0000-0000CD420000}"/>
    <cellStyle name="Normal 42 2 2 3 5 5" xfId="20458" xr:uid="{00000000-0005-0000-0000-0000CE420000}"/>
    <cellStyle name="Normal 42 2 2 3 6" xfId="12048" xr:uid="{00000000-0005-0000-0000-0000CF420000}"/>
    <cellStyle name="Normal 42 2 2 3 6 2" xfId="42370" xr:uid="{00000000-0005-0000-0000-0000D0420000}"/>
    <cellStyle name="Normal 42 2 2 3 6 3" xfId="27146" xr:uid="{00000000-0005-0000-0000-0000D1420000}"/>
    <cellStyle name="Normal 42 2 2 3 7" xfId="7027" xr:uid="{00000000-0005-0000-0000-0000D2420000}"/>
    <cellStyle name="Normal 42 2 2 3 7 2" xfId="37353" xr:uid="{00000000-0005-0000-0000-0000D3420000}"/>
    <cellStyle name="Normal 42 2 2 3 7 3" xfId="22129" xr:uid="{00000000-0005-0000-0000-0000D4420000}"/>
    <cellStyle name="Normal 42 2 2 3 8" xfId="32341" xr:uid="{00000000-0005-0000-0000-0000D5420000}"/>
    <cellStyle name="Normal 42 2 2 3 9" xfId="17116" xr:uid="{00000000-0005-0000-0000-0000D6420000}"/>
    <cellStyle name="Normal 42 2 2 4" xfId="2163" xr:uid="{00000000-0005-0000-0000-0000D7420000}"/>
    <cellStyle name="Normal 42 2 2 4 2" xfId="3002" xr:uid="{00000000-0005-0000-0000-0000D8420000}"/>
    <cellStyle name="Normal 42 2 2 4 2 2" xfId="4692" xr:uid="{00000000-0005-0000-0000-0000D9420000}"/>
    <cellStyle name="Normal 42 2 2 4 2 2 2" xfId="14765" xr:uid="{00000000-0005-0000-0000-0000DA420000}"/>
    <cellStyle name="Normal 42 2 2 4 2 2 2 2" xfId="45087" xr:uid="{00000000-0005-0000-0000-0000DB420000}"/>
    <cellStyle name="Normal 42 2 2 4 2 2 2 3" xfId="29863" xr:uid="{00000000-0005-0000-0000-0000DC420000}"/>
    <cellStyle name="Normal 42 2 2 4 2 2 3" xfId="9745" xr:uid="{00000000-0005-0000-0000-0000DD420000}"/>
    <cellStyle name="Normal 42 2 2 4 2 2 3 2" xfId="40070" xr:uid="{00000000-0005-0000-0000-0000DE420000}"/>
    <cellStyle name="Normal 42 2 2 4 2 2 3 3" xfId="24846" xr:uid="{00000000-0005-0000-0000-0000DF420000}"/>
    <cellStyle name="Normal 42 2 2 4 2 2 4" xfId="35057" xr:uid="{00000000-0005-0000-0000-0000E0420000}"/>
    <cellStyle name="Normal 42 2 2 4 2 2 5" xfId="19833" xr:uid="{00000000-0005-0000-0000-0000E1420000}"/>
    <cellStyle name="Normal 42 2 2 4 2 3" xfId="6384" xr:uid="{00000000-0005-0000-0000-0000E2420000}"/>
    <cellStyle name="Normal 42 2 2 4 2 3 2" xfId="16436" xr:uid="{00000000-0005-0000-0000-0000E3420000}"/>
    <cellStyle name="Normal 42 2 2 4 2 3 2 2" xfId="46758" xr:uid="{00000000-0005-0000-0000-0000E4420000}"/>
    <cellStyle name="Normal 42 2 2 4 2 3 2 3" xfId="31534" xr:uid="{00000000-0005-0000-0000-0000E5420000}"/>
    <cellStyle name="Normal 42 2 2 4 2 3 3" xfId="11416" xr:uid="{00000000-0005-0000-0000-0000E6420000}"/>
    <cellStyle name="Normal 42 2 2 4 2 3 3 2" xfId="41741" xr:uid="{00000000-0005-0000-0000-0000E7420000}"/>
    <cellStyle name="Normal 42 2 2 4 2 3 3 3" xfId="26517" xr:uid="{00000000-0005-0000-0000-0000E8420000}"/>
    <cellStyle name="Normal 42 2 2 4 2 3 4" xfId="36728" xr:uid="{00000000-0005-0000-0000-0000E9420000}"/>
    <cellStyle name="Normal 42 2 2 4 2 3 5" xfId="21504" xr:uid="{00000000-0005-0000-0000-0000EA420000}"/>
    <cellStyle name="Normal 42 2 2 4 2 4" xfId="13094" xr:uid="{00000000-0005-0000-0000-0000EB420000}"/>
    <cellStyle name="Normal 42 2 2 4 2 4 2" xfId="43416" xr:uid="{00000000-0005-0000-0000-0000EC420000}"/>
    <cellStyle name="Normal 42 2 2 4 2 4 3" xfId="28192" xr:uid="{00000000-0005-0000-0000-0000ED420000}"/>
    <cellStyle name="Normal 42 2 2 4 2 5" xfId="8073" xr:uid="{00000000-0005-0000-0000-0000EE420000}"/>
    <cellStyle name="Normal 42 2 2 4 2 5 2" xfId="38399" xr:uid="{00000000-0005-0000-0000-0000EF420000}"/>
    <cellStyle name="Normal 42 2 2 4 2 5 3" xfId="23175" xr:uid="{00000000-0005-0000-0000-0000F0420000}"/>
    <cellStyle name="Normal 42 2 2 4 2 6" xfId="33387" xr:uid="{00000000-0005-0000-0000-0000F1420000}"/>
    <cellStyle name="Normal 42 2 2 4 2 7" xfId="18162" xr:uid="{00000000-0005-0000-0000-0000F2420000}"/>
    <cellStyle name="Normal 42 2 2 4 3" xfId="3855" xr:uid="{00000000-0005-0000-0000-0000F3420000}"/>
    <cellStyle name="Normal 42 2 2 4 3 2" xfId="13929" xr:uid="{00000000-0005-0000-0000-0000F4420000}"/>
    <cellStyle name="Normal 42 2 2 4 3 2 2" xfId="44251" xr:uid="{00000000-0005-0000-0000-0000F5420000}"/>
    <cellStyle name="Normal 42 2 2 4 3 2 3" xfId="29027" xr:uid="{00000000-0005-0000-0000-0000F6420000}"/>
    <cellStyle name="Normal 42 2 2 4 3 3" xfId="8909" xr:uid="{00000000-0005-0000-0000-0000F7420000}"/>
    <cellStyle name="Normal 42 2 2 4 3 3 2" xfId="39234" xr:uid="{00000000-0005-0000-0000-0000F8420000}"/>
    <cellStyle name="Normal 42 2 2 4 3 3 3" xfId="24010" xr:uid="{00000000-0005-0000-0000-0000F9420000}"/>
    <cellStyle name="Normal 42 2 2 4 3 4" xfId="34221" xr:uid="{00000000-0005-0000-0000-0000FA420000}"/>
    <cellStyle name="Normal 42 2 2 4 3 5" xfId="18997" xr:uid="{00000000-0005-0000-0000-0000FB420000}"/>
    <cellStyle name="Normal 42 2 2 4 4" xfId="5548" xr:uid="{00000000-0005-0000-0000-0000FC420000}"/>
    <cellStyle name="Normal 42 2 2 4 4 2" xfId="15600" xr:uid="{00000000-0005-0000-0000-0000FD420000}"/>
    <cellStyle name="Normal 42 2 2 4 4 2 2" xfId="45922" xr:uid="{00000000-0005-0000-0000-0000FE420000}"/>
    <cellStyle name="Normal 42 2 2 4 4 2 3" xfId="30698" xr:uid="{00000000-0005-0000-0000-0000FF420000}"/>
    <cellStyle name="Normal 42 2 2 4 4 3" xfId="10580" xr:uid="{00000000-0005-0000-0000-000000430000}"/>
    <cellStyle name="Normal 42 2 2 4 4 3 2" xfId="40905" xr:uid="{00000000-0005-0000-0000-000001430000}"/>
    <cellStyle name="Normal 42 2 2 4 4 3 3" xfId="25681" xr:uid="{00000000-0005-0000-0000-000002430000}"/>
    <cellStyle name="Normal 42 2 2 4 4 4" xfId="35892" xr:uid="{00000000-0005-0000-0000-000003430000}"/>
    <cellStyle name="Normal 42 2 2 4 4 5" xfId="20668" xr:uid="{00000000-0005-0000-0000-000004430000}"/>
    <cellStyle name="Normal 42 2 2 4 5" xfId="12258" xr:uid="{00000000-0005-0000-0000-000005430000}"/>
    <cellStyle name="Normal 42 2 2 4 5 2" xfId="42580" xr:uid="{00000000-0005-0000-0000-000006430000}"/>
    <cellStyle name="Normal 42 2 2 4 5 3" xfId="27356" xr:uid="{00000000-0005-0000-0000-000007430000}"/>
    <cellStyle name="Normal 42 2 2 4 6" xfId="7237" xr:uid="{00000000-0005-0000-0000-000008430000}"/>
    <cellStyle name="Normal 42 2 2 4 6 2" xfId="37563" xr:uid="{00000000-0005-0000-0000-000009430000}"/>
    <cellStyle name="Normal 42 2 2 4 6 3" xfId="22339" xr:uid="{00000000-0005-0000-0000-00000A430000}"/>
    <cellStyle name="Normal 42 2 2 4 7" xfId="32551" xr:uid="{00000000-0005-0000-0000-00000B430000}"/>
    <cellStyle name="Normal 42 2 2 4 8" xfId="17326" xr:uid="{00000000-0005-0000-0000-00000C430000}"/>
    <cellStyle name="Normal 42 2 2 5" xfId="2584" xr:uid="{00000000-0005-0000-0000-00000D430000}"/>
    <cellStyle name="Normal 42 2 2 5 2" xfId="4274" xr:uid="{00000000-0005-0000-0000-00000E430000}"/>
    <cellStyle name="Normal 42 2 2 5 2 2" xfId="14347" xr:uid="{00000000-0005-0000-0000-00000F430000}"/>
    <cellStyle name="Normal 42 2 2 5 2 2 2" xfId="44669" xr:uid="{00000000-0005-0000-0000-000010430000}"/>
    <cellStyle name="Normal 42 2 2 5 2 2 3" xfId="29445" xr:uid="{00000000-0005-0000-0000-000011430000}"/>
    <cellStyle name="Normal 42 2 2 5 2 3" xfId="9327" xr:uid="{00000000-0005-0000-0000-000012430000}"/>
    <cellStyle name="Normal 42 2 2 5 2 3 2" xfId="39652" xr:uid="{00000000-0005-0000-0000-000013430000}"/>
    <cellStyle name="Normal 42 2 2 5 2 3 3" xfId="24428" xr:uid="{00000000-0005-0000-0000-000014430000}"/>
    <cellStyle name="Normal 42 2 2 5 2 4" xfId="34639" xr:uid="{00000000-0005-0000-0000-000015430000}"/>
    <cellStyle name="Normal 42 2 2 5 2 5" xfId="19415" xr:uid="{00000000-0005-0000-0000-000016430000}"/>
    <cellStyle name="Normal 42 2 2 5 3" xfId="5966" xr:uid="{00000000-0005-0000-0000-000017430000}"/>
    <cellStyle name="Normal 42 2 2 5 3 2" xfId="16018" xr:uid="{00000000-0005-0000-0000-000018430000}"/>
    <cellStyle name="Normal 42 2 2 5 3 2 2" xfId="46340" xr:uid="{00000000-0005-0000-0000-000019430000}"/>
    <cellStyle name="Normal 42 2 2 5 3 2 3" xfId="31116" xr:uid="{00000000-0005-0000-0000-00001A430000}"/>
    <cellStyle name="Normal 42 2 2 5 3 3" xfId="10998" xr:uid="{00000000-0005-0000-0000-00001B430000}"/>
    <cellStyle name="Normal 42 2 2 5 3 3 2" xfId="41323" xr:uid="{00000000-0005-0000-0000-00001C430000}"/>
    <cellStyle name="Normal 42 2 2 5 3 3 3" xfId="26099" xr:uid="{00000000-0005-0000-0000-00001D430000}"/>
    <cellStyle name="Normal 42 2 2 5 3 4" xfId="36310" xr:uid="{00000000-0005-0000-0000-00001E430000}"/>
    <cellStyle name="Normal 42 2 2 5 3 5" xfId="21086" xr:uid="{00000000-0005-0000-0000-00001F430000}"/>
    <cellStyle name="Normal 42 2 2 5 4" xfId="12676" xr:uid="{00000000-0005-0000-0000-000020430000}"/>
    <cellStyle name="Normal 42 2 2 5 4 2" xfId="42998" xr:uid="{00000000-0005-0000-0000-000021430000}"/>
    <cellStyle name="Normal 42 2 2 5 4 3" xfId="27774" xr:uid="{00000000-0005-0000-0000-000022430000}"/>
    <cellStyle name="Normal 42 2 2 5 5" xfId="7655" xr:uid="{00000000-0005-0000-0000-000023430000}"/>
    <cellStyle name="Normal 42 2 2 5 5 2" xfId="37981" xr:uid="{00000000-0005-0000-0000-000024430000}"/>
    <cellStyle name="Normal 42 2 2 5 5 3" xfId="22757" xr:uid="{00000000-0005-0000-0000-000025430000}"/>
    <cellStyle name="Normal 42 2 2 5 6" xfId="32969" xr:uid="{00000000-0005-0000-0000-000026430000}"/>
    <cellStyle name="Normal 42 2 2 5 7" xfId="17744" xr:uid="{00000000-0005-0000-0000-000027430000}"/>
    <cellStyle name="Normal 42 2 2 6" xfId="3437" xr:uid="{00000000-0005-0000-0000-000028430000}"/>
    <cellStyle name="Normal 42 2 2 6 2" xfId="13511" xr:uid="{00000000-0005-0000-0000-000029430000}"/>
    <cellStyle name="Normal 42 2 2 6 2 2" xfId="43833" xr:uid="{00000000-0005-0000-0000-00002A430000}"/>
    <cellStyle name="Normal 42 2 2 6 2 3" xfId="28609" xr:uid="{00000000-0005-0000-0000-00002B430000}"/>
    <cellStyle name="Normal 42 2 2 6 3" xfId="8491" xr:uid="{00000000-0005-0000-0000-00002C430000}"/>
    <cellStyle name="Normal 42 2 2 6 3 2" xfId="38816" xr:uid="{00000000-0005-0000-0000-00002D430000}"/>
    <cellStyle name="Normal 42 2 2 6 3 3" xfId="23592" xr:uid="{00000000-0005-0000-0000-00002E430000}"/>
    <cellStyle name="Normal 42 2 2 6 4" xfId="33803" xr:uid="{00000000-0005-0000-0000-00002F430000}"/>
    <cellStyle name="Normal 42 2 2 6 5" xfId="18579" xr:uid="{00000000-0005-0000-0000-000030430000}"/>
    <cellStyle name="Normal 42 2 2 7" xfId="5130" xr:uid="{00000000-0005-0000-0000-000031430000}"/>
    <cellStyle name="Normal 42 2 2 7 2" xfId="15182" xr:uid="{00000000-0005-0000-0000-000032430000}"/>
    <cellStyle name="Normal 42 2 2 7 2 2" xfId="45504" xr:uid="{00000000-0005-0000-0000-000033430000}"/>
    <cellStyle name="Normal 42 2 2 7 2 3" xfId="30280" xr:uid="{00000000-0005-0000-0000-000034430000}"/>
    <cellStyle name="Normal 42 2 2 7 3" xfId="10162" xr:uid="{00000000-0005-0000-0000-000035430000}"/>
    <cellStyle name="Normal 42 2 2 7 3 2" xfId="40487" xr:uid="{00000000-0005-0000-0000-000036430000}"/>
    <cellStyle name="Normal 42 2 2 7 3 3" xfId="25263" xr:uid="{00000000-0005-0000-0000-000037430000}"/>
    <cellStyle name="Normal 42 2 2 7 4" xfId="35474" xr:uid="{00000000-0005-0000-0000-000038430000}"/>
    <cellStyle name="Normal 42 2 2 7 5" xfId="20250" xr:uid="{00000000-0005-0000-0000-000039430000}"/>
    <cellStyle name="Normal 42 2 2 8" xfId="11840" xr:uid="{00000000-0005-0000-0000-00003A430000}"/>
    <cellStyle name="Normal 42 2 2 8 2" xfId="42162" xr:uid="{00000000-0005-0000-0000-00003B430000}"/>
    <cellStyle name="Normal 42 2 2 8 3" xfId="26938" xr:uid="{00000000-0005-0000-0000-00003C430000}"/>
    <cellStyle name="Normal 42 2 2 9" xfId="6819" xr:uid="{00000000-0005-0000-0000-00003D430000}"/>
    <cellStyle name="Normal 42 2 2 9 2" xfId="37145" xr:uid="{00000000-0005-0000-0000-00003E430000}"/>
    <cellStyle name="Normal 42 2 2 9 3" xfId="21921" xr:uid="{00000000-0005-0000-0000-00003F430000}"/>
    <cellStyle name="Normal 42 2 3" xfId="1783" xr:uid="{00000000-0005-0000-0000-000040430000}"/>
    <cellStyle name="Normal 42 2 3 10" xfId="16960" xr:uid="{00000000-0005-0000-0000-000041430000}"/>
    <cellStyle name="Normal 42 2 3 2" xfId="2002" xr:uid="{00000000-0005-0000-0000-000042430000}"/>
    <cellStyle name="Normal 42 2 3 2 2" xfId="2423" xr:uid="{00000000-0005-0000-0000-000043430000}"/>
    <cellStyle name="Normal 42 2 3 2 2 2" xfId="3262" xr:uid="{00000000-0005-0000-0000-000044430000}"/>
    <cellStyle name="Normal 42 2 3 2 2 2 2" xfId="4952" xr:uid="{00000000-0005-0000-0000-000045430000}"/>
    <cellStyle name="Normal 42 2 3 2 2 2 2 2" xfId="15025" xr:uid="{00000000-0005-0000-0000-000046430000}"/>
    <cellStyle name="Normal 42 2 3 2 2 2 2 2 2" xfId="45347" xr:uid="{00000000-0005-0000-0000-000047430000}"/>
    <cellStyle name="Normal 42 2 3 2 2 2 2 2 3" xfId="30123" xr:uid="{00000000-0005-0000-0000-000048430000}"/>
    <cellStyle name="Normal 42 2 3 2 2 2 2 3" xfId="10005" xr:uid="{00000000-0005-0000-0000-000049430000}"/>
    <cellStyle name="Normal 42 2 3 2 2 2 2 3 2" xfId="40330" xr:uid="{00000000-0005-0000-0000-00004A430000}"/>
    <cellStyle name="Normal 42 2 3 2 2 2 2 3 3" xfId="25106" xr:uid="{00000000-0005-0000-0000-00004B430000}"/>
    <cellStyle name="Normal 42 2 3 2 2 2 2 4" xfId="35317" xr:uid="{00000000-0005-0000-0000-00004C430000}"/>
    <cellStyle name="Normal 42 2 3 2 2 2 2 5" xfId="20093" xr:uid="{00000000-0005-0000-0000-00004D430000}"/>
    <cellStyle name="Normal 42 2 3 2 2 2 3" xfId="6644" xr:uid="{00000000-0005-0000-0000-00004E430000}"/>
    <cellStyle name="Normal 42 2 3 2 2 2 3 2" xfId="16696" xr:uid="{00000000-0005-0000-0000-00004F430000}"/>
    <cellStyle name="Normal 42 2 3 2 2 2 3 2 2" xfId="47018" xr:uid="{00000000-0005-0000-0000-000050430000}"/>
    <cellStyle name="Normal 42 2 3 2 2 2 3 2 3" xfId="31794" xr:uid="{00000000-0005-0000-0000-000051430000}"/>
    <cellStyle name="Normal 42 2 3 2 2 2 3 3" xfId="11676" xr:uid="{00000000-0005-0000-0000-000052430000}"/>
    <cellStyle name="Normal 42 2 3 2 2 2 3 3 2" xfId="42001" xr:uid="{00000000-0005-0000-0000-000053430000}"/>
    <cellStyle name="Normal 42 2 3 2 2 2 3 3 3" xfId="26777" xr:uid="{00000000-0005-0000-0000-000054430000}"/>
    <cellStyle name="Normal 42 2 3 2 2 2 3 4" xfId="36988" xr:uid="{00000000-0005-0000-0000-000055430000}"/>
    <cellStyle name="Normal 42 2 3 2 2 2 3 5" xfId="21764" xr:uid="{00000000-0005-0000-0000-000056430000}"/>
    <cellStyle name="Normal 42 2 3 2 2 2 4" xfId="13354" xr:uid="{00000000-0005-0000-0000-000057430000}"/>
    <cellStyle name="Normal 42 2 3 2 2 2 4 2" xfId="43676" xr:uid="{00000000-0005-0000-0000-000058430000}"/>
    <cellStyle name="Normal 42 2 3 2 2 2 4 3" xfId="28452" xr:uid="{00000000-0005-0000-0000-000059430000}"/>
    <cellStyle name="Normal 42 2 3 2 2 2 5" xfId="8333" xr:uid="{00000000-0005-0000-0000-00005A430000}"/>
    <cellStyle name="Normal 42 2 3 2 2 2 5 2" xfId="38659" xr:uid="{00000000-0005-0000-0000-00005B430000}"/>
    <cellStyle name="Normal 42 2 3 2 2 2 5 3" xfId="23435" xr:uid="{00000000-0005-0000-0000-00005C430000}"/>
    <cellStyle name="Normal 42 2 3 2 2 2 6" xfId="33647" xr:uid="{00000000-0005-0000-0000-00005D430000}"/>
    <cellStyle name="Normal 42 2 3 2 2 2 7" xfId="18422" xr:uid="{00000000-0005-0000-0000-00005E430000}"/>
    <cellStyle name="Normal 42 2 3 2 2 3" xfId="4115" xr:uid="{00000000-0005-0000-0000-00005F430000}"/>
    <cellStyle name="Normal 42 2 3 2 2 3 2" xfId="14189" xr:uid="{00000000-0005-0000-0000-000060430000}"/>
    <cellStyle name="Normal 42 2 3 2 2 3 2 2" xfId="44511" xr:uid="{00000000-0005-0000-0000-000061430000}"/>
    <cellStyle name="Normal 42 2 3 2 2 3 2 3" xfId="29287" xr:uid="{00000000-0005-0000-0000-000062430000}"/>
    <cellStyle name="Normal 42 2 3 2 2 3 3" xfId="9169" xr:uid="{00000000-0005-0000-0000-000063430000}"/>
    <cellStyle name="Normal 42 2 3 2 2 3 3 2" xfId="39494" xr:uid="{00000000-0005-0000-0000-000064430000}"/>
    <cellStyle name="Normal 42 2 3 2 2 3 3 3" xfId="24270" xr:uid="{00000000-0005-0000-0000-000065430000}"/>
    <cellStyle name="Normal 42 2 3 2 2 3 4" xfId="34481" xr:uid="{00000000-0005-0000-0000-000066430000}"/>
    <cellStyle name="Normal 42 2 3 2 2 3 5" xfId="19257" xr:uid="{00000000-0005-0000-0000-000067430000}"/>
    <cellStyle name="Normal 42 2 3 2 2 4" xfId="5808" xr:uid="{00000000-0005-0000-0000-000068430000}"/>
    <cellStyle name="Normal 42 2 3 2 2 4 2" xfId="15860" xr:uid="{00000000-0005-0000-0000-000069430000}"/>
    <cellStyle name="Normal 42 2 3 2 2 4 2 2" xfId="46182" xr:uid="{00000000-0005-0000-0000-00006A430000}"/>
    <cellStyle name="Normal 42 2 3 2 2 4 2 3" xfId="30958" xr:uid="{00000000-0005-0000-0000-00006B430000}"/>
    <cellStyle name="Normal 42 2 3 2 2 4 3" xfId="10840" xr:uid="{00000000-0005-0000-0000-00006C430000}"/>
    <cellStyle name="Normal 42 2 3 2 2 4 3 2" xfId="41165" xr:uid="{00000000-0005-0000-0000-00006D430000}"/>
    <cellStyle name="Normal 42 2 3 2 2 4 3 3" xfId="25941" xr:uid="{00000000-0005-0000-0000-00006E430000}"/>
    <cellStyle name="Normal 42 2 3 2 2 4 4" xfId="36152" xr:uid="{00000000-0005-0000-0000-00006F430000}"/>
    <cellStyle name="Normal 42 2 3 2 2 4 5" xfId="20928" xr:uid="{00000000-0005-0000-0000-000070430000}"/>
    <cellStyle name="Normal 42 2 3 2 2 5" xfId="12518" xr:uid="{00000000-0005-0000-0000-000071430000}"/>
    <cellStyle name="Normal 42 2 3 2 2 5 2" xfId="42840" xr:uid="{00000000-0005-0000-0000-000072430000}"/>
    <cellStyle name="Normal 42 2 3 2 2 5 3" xfId="27616" xr:uid="{00000000-0005-0000-0000-000073430000}"/>
    <cellStyle name="Normal 42 2 3 2 2 6" xfId="7497" xr:uid="{00000000-0005-0000-0000-000074430000}"/>
    <cellStyle name="Normal 42 2 3 2 2 6 2" xfId="37823" xr:uid="{00000000-0005-0000-0000-000075430000}"/>
    <cellStyle name="Normal 42 2 3 2 2 6 3" xfId="22599" xr:uid="{00000000-0005-0000-0000-000076430000}"/>
    <cellStyle name="Normal 42 2 3 2 2 7" xfId="32811" xr:uid="{00000000-0005-0000-0000-000077430000}"/>
    <cellStyle name="Normal 42 2 3 2 2 8" xfId="17586" xr:uid="{00000000-0005-0000-0000-000078430000}"/>
    <cellStyle name="Normal 42 2 3 2 3" xfId="2844" xr:uid="{00000000-0005-0000-0000-000079430000}"/>
    <cellStyle name="Normal 42 2 3 2 3 2" xfId="4534" xr:uid="{00000000-0005-0000-0000-00007A430000}"/>
    <cellStyle name="Normal 42 2 3 2 3 2 2" xfId="14607" xr:uid="{00000000-0005-0000-0000-00007B430000}"/>
    <cellStyle name="Normal 42 2 3 2 3 2 2 2" xfId="44929" xr:uid="{00000000-0005-0000-0000-00007C430000}"/>
    <cellStyle name="Normal 42 2 3 2 3 2 2 3" xfId="29705" xr:uid="{00000000-0005-0000-0000-00007D430000}"/>
    <cellStyle name="Normal 42 2 3 2 3 2 3" xfId="9587" xr:uid="{00000000-0005-0000-0000-00007E430000}"/>
    <cellStyle name="Normal 42 2 3 2 3 2 3 2" xfId="39912" xr:uid="{00000000-0005-0000-0000-00007F430000}"/>
    <cellStyle name="Normal 42 2 3 2 3 2 3 3" xfId="24688" xr:uid="{00000000-0005-0000-0000-000080430000}"/>
    <cellStyle name="Normal 42 2 3 2 3 2 4" xfId="34899" xr:uid="{00000000-0005-0000-0000-000081430000}"/>
    <cellStyle name="Normal 42 2 3 2 3 2 5" xfId="19675" xr:uid="{00000000-0005-0000-0000-000082430000}"/>
    <cellStyle name="Normal 42 2 3 2 3 3" xfId="6226" xr:uid="{00000000-0005-0000-0000-000083430000}"/>
    <cellStyle name="Normal 42 2 3 2 3 3 2" xfId="16278" xr:uid="{00000000-0005-0000-0000-000084430000}"/>
    <cellStyle name="Normal 42 2 3 2 3 3 2 2" xfId="46600" xr:uid="{00000000-0005-0000-0000-000085430000}"/>
    <cellStyle name="Normal 42 2 3 2 3 3 2 3" xfId="31376" xr:uid="{00000000-0005-0000-0000-000086430000}"/>
    <cellStyle name="Normal 42 2 3 2 3 3 3" xfId="11258" xr:uid="{00000000-0005-0000-0000-000087430000}"/>
    <cellStyle name="Normal 42 2 3 2 3 3 3 2" xfId="41583" xr:uid="{00000000-0005-0000-0000-000088430000}"/>
    <cellStyle name="Normal 42 2 3 2 3 3 3 3" xfId="26359" xr:uid="{00000000-0005-0000-0000-000089430000}"/>
    <cellStyle name="Normal 42 2 3 2 3 3 4" xfId="36570" xr:uid="{00000000-0005-0000-0000-00008A430000}"/>
    <cellStyle name="Normal 42 2 3 2 3 3 5" xfId="21346" xr:uid="{00000000-0005-0000-0000-00008B430000}"/>
    <cellStyle name="Normal 42 2 3 2 3 4" xfId="12936" xr:uid="{00000000-0005-0000-0000-00008C430000}"/>
    <cellStyle name="Normal 42 2 3 2 3 4 2" xfId="43258" xr:uid="{00000000-0005-0000-0000-00008D430000}"/>
    <cellStyle name="Normal 42 2 3 2 3 4 3" xfId="28034" xr:uid="{00000000-0005-0000-0000-00008E430000}"/>
    <cellStyle name="Normal 42 2 3 2 3 5" xfId="7915" xr:uid="{00000000-0005-0000-0000-00008F430000}"/>
    <cellStyle name="Normal 42 2 3 2 3 5 2" xfId="38241" xr:uid="{00000000-0005-0000-0000-000090430000}"/>
    <cellStyle name="Normal 42 2 3 2 3 5 3" xfId="23017" xr:uid="{00000000-0005-0000-0000-000091430000}"/>
    <cellStyle name="Normal 42 2 3 2 3 6" xfId="33229" xr:uid="{00000000-0005-0000-0000-000092430000}"/>
    <cellStyle name="Normal 42 2 3 2 3 7" xfId="18004" xr:uid="{00000000-0005-0000-0000-000093430000}"/>
    <cellStyle name="Normal 42 2 3 2 4" xfId="3697" xr:uid="{00000000-0005-0000-0000-000094430000}"/>
    <cellStyle name="Normal 42 2 3 2 4 2" xfId="13771" xr:uid="{00000000-0005-0000-0000-000095430000}"/>
    <cellStyle name="Normal 42 2 3 2 4 2 2" xfId="44093" xr:uid="{00000000-0005-0000-0000-000096430000}"/>
    <cellStyle name="Normal 42 2 3 2 4 2 3" xfId="28869" xr:uid="{00000000-0005-0000-0000-000097430000}"/>
    <cellStyle name="Normal 42 2 3 2 4 3" xfId="8751" xr:uid="{00000000-0005-0000-0000-000098430000}"/>
    <cellStyle name="Normal 42 2 3 2 4 3 2" xfId="39076" xr:uid="{00000000-0005-0000-0000-000099430000}"/>
    <cellStyle name="Normal 42 2 3 2 4 3 3" xfId="23852" xr:uid="{00000000-0005-0000-0000-00009A430000}"/>
    <cellStyle name="Normal 42 2 3 2 4 4" xfId="34063" xr:uid="{00000000-0005-0000-0000-00009B430000}"/>
    <cellStyle name="Normal 42 2 3 2 4 5" xfId="18839" xr:uid="{00000000-0005-0000-0000-00009C430000}"/>
    <cellStyle name="Normal 42 2 3 2 5" xfId="5390" xr:uid="{00000000-0005-0000-0000-00009D430000}"/>
    <cellStyle name="Normal 42 2 3 2 5 2" xfId="15442" xr:uid="{00000000-0005-0000-0000-00009E430000}"/>
    <cellStyle name="Normal 42 2 3 2 5 2 2" xfId="45764" xr:uid="{00000000-0005-0000-0000-00009F430000}"/>
    <cellStyle name="Normal 42 2 3 2 5 2 3" xfId="30540" xr:uid="{00000000-0005-0000-0000-0000A0430000}"/>
    <cellStyle name="Normal 42 2 3 2 5 3" xfId="10422" xr:uid="{00000000-0005-0000-0000-0000A1430000}"/>
    <cellStyle name="Normal 42 2 3 2 5 3 2" xfId="40747" xr:uid="{00000000-0005-0000-0000-0000A2430000}"/>
    <cellStyle name="Normal 42 2 3 2 5 3 3" xfId="25523" xr:uid="{00000000-0005-0000-0000-0000A3430000}"/>
    <cellStyle name="Normal 42 2 3 2 5 4" xfId="35734" xr:uid="{00000000-0005-0000-0000-0000A4430000}"/>
    <cellStyle name="Normal 42 2 3 2 5 5" xfId="20510" xr:uid="{00000000-0005-0000-0000-0000A5430000}"/>
    <cellStyle name="Normal 42 2 3 2 6" xfId="12100" xr:uid="{00000000-0005-0000-0000-0000A6430000}"/>
    <cellStyle name="Normal 42 2 3 2 6 2" xfId="42422" xr:uid="{00000000-0005-0000-0000-0000A7430000}"/>
    <cellStyle name="Normal 42 2 3 2 6 3" xfId="27198" xr:uid="{00000000-0005-0000-0000-0000A8430000}"/>
    <cellStyle name="Normal 42 2 3 2 7" xfId="7079" xr:uid="{00000000-0005-0000-0000-0000A9430000}"/>
    <cellStyle name="Normal 42 2 3 2 7 2" xfId="37405" xr:uid="{00000000-0005-0000-0000-0000AA430000}"/>
    <cellStyle name="Normal 42 2 3 2 7 3" xfId="22181" xr:uid="{00000000-0005-0000-0000-0000AB430000}"/>
    <cellStyle name="Normal 42 2 3 2 8" xfId="32393" xr:uid="{00000000-0005-0000-0000-0000AC430000}"/>
    <cellStyle name="Normal 42 2 3 2 9" xfId="17168" xr:uid="{00000000-0005-0000-0000-0000AD430000}"/>
    <cellStyle name="Normal 42 2 3 3" xfId="2215" xr:uid="{00000000-0005-0000-0000-0000AE430000}"/>
    <cellStyle name="Normal 42 2 3 3 2" xfId="3054" xr:uid="{00000000-0005-0000-0000-0000AF430000}"/>
    <cellStyle name="Normal 42 2 3 3 2 2" xfId="4744" xr:uid="{00000000-0005-0000-0000-0000B0430000}"/>
    <cellStyle name="Normal 42 2 3 3 2 2 2" xfId="14817" xr:uid="{00000000-0005-0000-0000-0000B1430000}"/>
    <cellStyle name="Normal 42 2 3 3 2 2 2 2" xfId="45139" xr:uid="{00000000-0005-0000-0000-0000B2430000}"/>
    <cellStyle name="Normal 42 2 3 3 2 2 2 3" xfId="29915" xr:uid="{00000000-0005-0000-0000-0000B3430000}"/>
    <cellStyle name="Normal 42 2 3 3 2 2 3" xfId="9797" xr:uid="{00000000-0005-0000-0000-0000B4430000}"/>
    <cellStyle name="Normal 42 2 3 3 2 2 3 2" xfId="40122" xr:uid="{00000000-0005-0000-0000-0000B5430000}"/>
    <cellStyle name="Normal 42 2 3 3 2 2 3 3" xfId="24898" xr:uid="{00000000-0005-0000-0000-0000B6430000}"/>
    <cellStyle name="Normal 42 2 3 3 2 2 4" xfId="35109" xr:uid="{00000000-0005-0000-0000-0000B7430000}"/>
    <cellStyle name="Normal 42 2 3 3 2 2 5" xfId="19885" xr:uid="{00000000-0005-0000-0000-0000B8430000}"/>
    <cellStyle name="Normal 42 2 3 3 2 3" xfId="6436" xr:uid="{00000000-0005-0000-0000-0000B9430000}"/>
    <cellStyle name="Normal 42 2 3 3 2 3 2" xfId="16488" xr:uid="{00000000-0005-0000-0000-0000BA430000}"/>
    <cellStyle name="Normal 42 2 3 3 2 3 2 2" xfId="46810" xr:uid="{00000000-0005-0000-0000-0000BB430000}"/>
    <cellStyle name="Normal 42 2 3 3 2 3 2 3" xfId="31586" xr:uid="{00000000-0005-0000-0000-0000BC430000}"/>
    <cellStyle name="Normal 42 2 3 3 2 3 3" xfId="11468" xr:uid="{00000000-0005-0000-0000-0000BD430000}"/>
    <cellStyle name="Normal 42 2 3 3 2 3 3 2" xfId="41793" xr:uid="{00000000-0005-0000-0000-0000BE430000}"/>
    <cellStyle name="Normal 42 2 3 3 2 3 3 3" xfId="26569" xr:uid="{00000000-0005-0000-0000-0000BF430000}"/>
    <cellStyle name="Normal 42 2 3 3 2 3 4" xfId="36780" xr:uid="{00000000-0005-0000-0000-0000C0430000}"/>
    <cellStyle name="Normal 42 2 3 3 2 3 5" xfId="21556" xr:uid="{00000000-0005-0000-0000-0000C1430000}"/>
    <cellStyle name="Normal 42 2 3 3 2 4" xfId="13146" xr:uid="{00000000-0005-0000-0000-0000C2430000}"/>
    <cellStyle name="Normal 42 2 3 3 2 4 2" xfId="43468" xr:uid="{00000000-0005-0000-0000-0000C3430000}"/>
    <cellStyle name="Normal 42 2 3 3 2 4 3" xfId="28244" xr:uid="{00000000-0005-0000-0000-0000C4430000}"/>
    <cellStyle name="Normal 42 2 3 3 2 5" xfId="8125" xr:uid="{00000000-0005-0000-0000-0000C5430000}"/>
    <cellStyle name="Normal 42 2 3 3 2 5 2" xfId="38451" xr:uid="{00000000-0005-0000-0000-0000C6430000}"/>
    <cellStyle name="Normal 42 2 3 3 2 5 3" xfId="23227" xr:uid="{00000000-0005-0000-0000-0000C7430000}"/>
    <cellStyle name="Normal 42 2 3 3 2 6" xfId="33439" xr:uid="{00000000-0005-0000-0000-0000C8430000}"/>
    <cellStyle name="Normal 42 2 3 3 2 7" xfId="18214" xr:uid="{00000000-0005-0000-0000-0000C9430000}"/>
    <cellStyle name="Normal 42 2 3 3 3" xfId="3907" xr:uid="{00000000-0005-0000-0000-0000CA430000}"/>
    <cellStyle name="Normal 42 2 3 3 3 2" xfId="13981" xr:uid="{00000000-0005-0000-0000-0000CB430000}"/>
    <cellStyle name="Normal 42 2 3 3 3 2 2" xfId="44303" xr:uid="{00000000-0005-0000-0000-0000CC430000}"/>
    <cellStyle name="Normal 42 2 3 3 3 2 3" xfId="29079" xr:uid="{00000000-0005-0000-0000-0000CD430000}"/>
    <cellStyle name="Normal 42 2 3 3 3 3" xfId="8961" xr:uid="{00000000-0005-0000-0000-0000CE430000}"/>
    <cellStyle name="Normal 42 2 3 3 3 3 2" xfId="39286" xr:uid="{00000000-0005-0000-0000-0000CF430000}"/>
    <cellStyle name="Normal 42 2 3 3 3 3 3" xfId="24062" xr:uid="{00000000-0005-0000-0000-0000D0430000}"/>
    <cellStyle name="Normal 42 2 3 3 3 4" xfId="34273" xr:uid="{00000000-0005-0000-0000-0000D1430000}"/>
    <cellStyle name="Normal 42 2 3 3 3 5" xfId="19049" xr:uid="{00000000-0005-0000-0000-0000D2430000}"/>
    <cellStyle name="Normal 42 2 3 3 4" xfId="5600" xr:uid="{00000000-0005-0000-0000-0000D3430000}"/>
    <cellStyle name="Normal 42 2 3 3 4 2" xfId="15652" xr:uid="{00000000-0005-0000-0000-0000D4430000}"/>
    <cellStyle name="Normal 42 2 3 3 4 2 2" xfId="45974" xr:uid="{00000000-0005-0000-0000-0000D5430000}"/>
    <cellStyle name="Normal 42 2 3 3 4 2 3" xfId="30750" xr:uid="{00000000-0005-0000-0000-0000D6430000}"/>
    <cellStyle name="Normal 42 2 3 3 4 3" xfId="10632" xr:uid="{00000000-0005-0000-0000-0000D7430000}"/>
    <cellStyle name="Normal 42 2 3 3 4 3 2" xfId="40957" xr:uid="{00000000-0005-0000-0000-0000D8430000}"/>
    <cellStyle name="Normal 42 2 3 3 4 3 3" xfId="25733" xr:uid="{00000000-0005-0000-0000-0000D9430000}"/>
    <cellStyle name="Normal 42 2 3 3 4 4" xfId="35944" xr:uid="{00000000-0005-0000-0000-0000DA430000}"/>
    <cellStyle name="Normal 42 2 3 3 4 5" xfId="20720" xr:uid="{00000000-0005-0000-0000-0000DB430000}"/>
    <cellStyle name="Normal 42 2 3 3 5" xfId="12310" xr:uid="{00000000-0005-0000-0000-0000DC430000}"/>
    <cellStyle name="Normal 42 2 3 3 5 2" xfId="42632" xr:uid="{00000000-0005-0000-0000-0000DD430000}"/>
    <cellStyle name="Normal 42 2 3 3 5 3" xfId="27408" xr:uid="{00000000-0005-0000-0000-0000DE430000}"/>
    <cellStyle name="Normal 42 2 3 3 6" xfId="7289" xr:uid="{00000000-0005-0000-0000-0000DF430000}"/>
    <cellStyle name="Normal 42 2 3 3 6 2" xfId="37615" xr:uid="{00000000-0005-0000-0000-0000E0430000}"/>
    <cellStyle name="Normal 42 2 3 3 6 3" xfId="22391" xr:uid="{00000000-0005-0000-0000-0000E1430000}"/>
    <cellStyle name="Normal 42 2 3 3 7" xfId="32603" xr:uid="{00000000-0005-0000-0000-0000E2430000}"/>
    <cellStyle name="Normal 42 2 3 3 8" xfId="17378" xr:uid="{00000000-0005-0000-0000-0000E3430000}"/>
    <cellStyle name="Normal 42 2 3 4" xfId="2636" xr:uid="{00000000-0005-0000-0000-0000E4430000}"/>
    <cellStyle name="Normal 42 2 3 4 2" xfId="4326" xr:uid="{00000000-0005-0000-0000-0000E5430000}"/>
    <cellStyle name="Normal 42 2 3 4 2 2" xfId="14399" xr:uid="{00000000-0005-0000-0000-0000E6430000}"/>
    <cellStyle name="Normal 42 2 3 4 2 2 2" xfId="44721" xr:uid="{00000000-0005-0000-0000-0000E7430000}"/>
    <cellStyle name="Normal 42 2 3 4 2 2 3" xfId="29497" xr:uid="{00000000-0005-0000-0000-0000E8430000}"/>
    <cellStyle name="Normal 42 2 3 4 2 3" xfId="9379" xr:uid="{00000000-0005-0000-0000-0000E9430000}"/>
    <cellStyle name="Normal 42 2 3 4 2 3 2" xfId="39704" xr:uid="{00000000-0005-0000-0000-0000EA430000}"/>
    <cellStyle name="Normal 42 2 3 4 2 3 3" xfId="24480" xr:uid="{00000000-0005-0000-0000-0000EB430000}"/>
    <cellStyle name="Normal 42 2 3 4 2 4" xfId="34691" xr:uid="{00000000-0005-0000-0000-0000EC430000}"/>
    <cellStyle name="Normal 42 2 3 4 2 5" xfId="19467" xr:uid="{00000000-0005-0000-0000-0000ED430000}"/>
    <cellStyle name="Normal 42 2 3 4 3" xfId="6018" xr:uid="{00000000-0005-0000-0000-0000EE430000}"/>
    <cellStyle name="Normal 42 2 3 4 3 2" xfId="16070" xr:uid="{00000000-0005-0000-0000-0000EF430000}"/>
    <cellStyle name="Normal 42 2 3 4 3 2 2" xfId="46392" xr:uid="{00000000-0005-0000-0000-0000F0430000}"/>
    <cellStyle name="Normal 42 2 3 4 3 2 3" xfId="31168" xr:uid="{00000000-0005-0000-0000-0000F1430000}"/>
    <cellStyle name="Normal 42 2 3 4 3 3" xfId="11050" xr:uid="{00000000-0005-0000-0000-0000F2430000}"/>
    <cellStyle name="Normal 42 2 3 4 3 3 2" xfId="41375" xr:uid="{00000000-0005-0000-0000-0000F3430000}"/>
    <cellStyle name="Normal 42 2 3 4 3 3 3" xfId="26151" xr:uid="{00000000-0005-0000-0000-0000F4430000}"/>
    <cellStyle name="Normal 42 2 3 4 3 4" xfId="36362" xr:uid="{00000000-0005-0000-0000-0000F5430000}"/>
    <cellStyle name="Normal 42 2 3 4 3 5" xfId="21138" xr:uid="{00000000-0005-0000-0000-0000F6430000}"/>
    <cellStyle name="Normal 42 2 3 4 4" xfId="12728" xr:uid="{00000000-0005-0000-0000-0000F7430000}"/>
    <cellStyle name="Normal 42 2 3 4 4 2" xfId="43050" xr:uid="{00000000-0005-0000-0000-0000F8430000}"/>
    <cellStyle name="Normal 42 2 3 4 4 3" xfId="27826" xr:uid="{00000000-0005-0000-0000-0000F9430000}"/>
    <cellStyle name="Normal 42 2 3 4 5" xfId="7707" xr:uid="{00000000-0005-0000-0000-0000FA430000}"/>
    <cellStyle name="Normal 42 2 3 4 5 2" xfId="38033" xr:uid="{00000000-0005-0000-0000-0000FB430000}"/>
    <cellStyle name="Normal 42 2 3 4 5 3" xfId="22809" xr:uid="{00000000-0005-0000-0000-0000FC430000}"/>
    <cellStyle name="Normal 42 2 3 4 6" xfId="33021" xr:uid="{00000000-0005-0000-0000-0000FD430000}"/>
    <cellStyle name="Normal 42 2 3 4 7" xfId="17796" xr:uid="{00000000-0005-0000-0000-0000FE430000}"/>
    <cellStyle name="Normal 42 2 3 5" xfId="3489" xr:uid="{00000000-0005-0000-0000-0000FF430000}"/>
    <cellStyle name="Normal 42 2 3 5 2" xfId="13563" xr:uid="{00000000-0005-0000-0000-000000440000}"/>
    <cellStyle name="Normal 42 2 3 5 2 2" xfId="43885" xr:uid="{00000000-0005-0000-0000-000001440000}"/>
    <cellStyle name="Normal 42 2 3 5 2 3" xfId="28661" xr:uid="{00000000-0005-0000-0000-000002440000}"/>
    <cellStyle name="Normal 42 2 3 5 3" xfId="8543" xr:uid="{00000000-0005-0000-0000-000003440000}"/>
    <cellStyle name="Normal 42 2 3 5 3 2" xfId="38868" xr:uid="{00000000-0005-0000-0000-000004440000}"/>
    <cellStyle name="Normal 42 2 3 5 3 3" xfId="23644" xr:uid="{00000000-0005-0000-0000-000005440000}"/>
    <cellStyle name="Normal 42 2 3 5 4" xfId="33855" xr:uid="{00000000-0005-0000-0000-000006440000}"/>
    <cellStyle name="Normal 42 2 3 5 5" xfId="18631" xr:uid="{00000000-0005-0000-0000-000007440000}"/>
    <cellStyle name="Normal 42 2 3 6" xfId="5182" xr:uid="{00000000-0005-0000-0000-000008440000}"/>
    <cellStyle name="Normal 42 2 3 6 2" xfId="15234" xr:uid="{00000000-0005-0000-0000-000009440000}"/>
    <cellStyle name="Normal 42 2 3 6 2 2" xfId="45556" xr:uid="{00000000-0005-0000-0000-00000A440000}"/>
    <cellStyle name="Normal 42 2 3 6 2 3" xfId="30332" xr:uid="{00000000-0005-0000-0000-00000B440000}"/>
    <cellStyle name="Normal 42 2 3 6 3" xfId="10214" xr:uid="{00000000-0005-0000-0000-00000C440000}"/>
    <cellStyle name="Normal 42 2 3 6 3 2" xfId="40539" xr:uid="{00000000-0005-0000-0000-00000D440000}"/>
    <cellStyle name="Normal 42 2 3 6 3 3" xfId="25315" xr:uid="{00000000-0005-0000-0000-00000E440000}"/>
    <cellStyle name="Normal 42 2 3 6 4" xfId="35526" xr:uid="{00000000-0005-0000-0000-00000F440000}"/>
    <cellStyle name="Normal 42 2 3 6 5" xfId="20302" xr:uid="{00000000-0005-0000-0000-000010440000}"/>
    <cellStyle name="Normal 42 2 3 7" xfId="11892" xr:uid="{00000000-0005-0000-0000-000011440000}"/>
    <cellStyle name="Normal 42 2 3 7 2" xfId="42214" xr:uid="{00000000-0005-0000-0000-000012440000}"/>
    <cellStyle name="Normal 42 2 3 7 3" xfId="26990" xr:uid="{00000000-0005-0000-0000-000013440000}"/>
    <cellStyle name="Normal 42 2 3 8" xfId="6871" xr:uid="{00000000-0005-0000-0000-000014440000}"/>
    <cellStyle name="Normal 42 2 3 8 2" xfId="37197" xr:uid="{00000000-0005-0000-0000-000015440000}"/>
    <cellStyle name="Normal 42 2 3 8 3" xfId="21973" xr:uid="{00000000-0005-0000-0000-000016440000}"/>
    <cellStyle name="Normal 42 2 3 9" xfId="32186" xr:uid="{00000000-0005-0000-0000-000017440000}"/>
    <cellStyle name="Normal 42 2 4" xfId="1896" xr:uid="{00000000-0005-0000-0000-000018440000}"/>
    <cellStyle name="Normal 42 2 4 2" xfId="2319" xr:uid="{00000000-0005-0000-0000-000019440000}"/>
    <cellStyle name="Normal 42 2 4 2 2" xfId="3158" xr:uid="{00000000-0005-0000-0000-00001A440000}"/>
    <cellStyle name="Normal 42 2 4 2 2 2" xfId="4848" xr:uid="{00000000-0005-0000-0000-00001B440000}"/>
    <cellStyle name="Normal 42 2 4 2 2 2 2" xfId="14921" xr:uid="{00000000-0005-0000-0000-00001C440000}"/>
    <cellStyle name="Normal 42 2 4 2 2 2 2 2" xfId="45243" xr:uid="{00000000-0005-0000-0000-00001D440000}"/>
    <cellStyle name="Normal 42 2 4 2 2 2 2 3" xfId="30019" xr:uid="{00000000-0005-0000-0000-00001E440000}"/>
    <cellStyle name="Normal 42 2 4 2 2 2 3" xfId="9901" xr:uid="{00000000-0005-0000-0000-00001F440000}"/>
    <cellStyle name="Normal 42 2 4 2 2 2 3 2" xfId="40226" xr:uid="{00000000-0005-0000-0000-000020440000}"/>
    <cellStyle name="Normal 42 2 4 2 2 2 3 3" xfId="25002" xr:uid="{00000000-0005-0000-0000-000021440000}"/>
    <cellStyle name="Normal 42 2 4 2 2 2 4" xfId="35213" xr:uid="{00000000-0005-0000-0000-000022440000}"/>
    <cellStyle name="Normal 42 2 4 2 2 2 5" xfId="19989" xr:uid="{00000000-0005-0000-0000-000023440000}"/>
    <cellStyle name="Normal 42 2 4 2 2 3" xfId="6540" xr:uid="{00000000-0005-0000-0000-000024440000}"/>
    <cellStyle name="Normal 42 2 4 2 2 3 2" xfId="16592" xr:uid="{00000000-0005-0000-0000-000025440000}"/>
    <cellStyle name="Normal 42 2 4 2 2 3 2 2" xfId="46914" xr:uid="{00000000-0005-0000-0000-000026440000}"/>
    <cellStyle name="Normal 42 2 4 2 2 3 2 3" xfId="31690" xr:uid="{00000000-0005-0000-0000-000027440000}"/>
    <cellStyle name="Normal 42 2 4 2 2 3 3" xfId="11572" xr:uid="{00000000-0005-0000-0000-000028440000}"/>
    <cellStyle name="Normal 42 2 4 2 2 3 3 2" xfId="41897" xr:uid="{00000000-0005-0000-0000-000029440000}"/>
    <cellStyle name="Normal 42 2 4 2 2 3 3 3" xfId="26673" xr:uid="{00000000-0005-0000-0000-00002A440000}"/>
    <cellStyle name="Normal 42 2 4 2 2 3 4" xfId="36884" xr:uid="{00000000-0005-0000-0000-00002B440000}"/>
    <cellStyle name="Normal 42 2 4 2 2 3 5" xfId="21660" xr:uid="{00000000-0005-0000-0000-00002C440000}"/>
    <cellStyle name="Normal 42 2 4 2 2 4" xfId="13250" xr:uid="{00000000-0005-0000-0000-00002D440000}"/>
    <cellStyle name="Normal 42 2 4 2 2 4 2" xfId="43572" xr:uid="{00000000-0005-0000-0000-00002E440000}"/>
    <cellStyle name="Normal 42 2 4 2 2 4 3" xfId="28348" xr:uid="{00000000-0005-0000-0000-00002F440000}"/>
    <cellStyle name="Normal 42 2 4 2 2 5" xfId="8229" xr:uid="{00000000-0005-0000-0000-000030440000}"/>
    <cellStyle name="Normal 42 2 4 2 2 5 2" xfId="38555" xr:uid="{00000000-0005-0000-0000-000031440000}"/>
    <cellStyle name="Normal 42 2 4 2 2 5 3" xfId="23331" xr:uid="{00000000-0005-0000-0000-000032440000}"/>
    <cellStyle name="Normal 42 2 4 2 2 6" xfId="33543" xr:uid="{00000000-0005-0000-0000-000033440000}"/>
    <cellStyle name="Normal 42 2 4 2 2 7" xfId="18318" xr:uid="{00000000-0005-0000-0000-000034440000}"/>
    <cellStyle name="Normal 42 2 4 2 3" xfId="4011" xr:uid="{00000000-0005-0000-0000-000035440000}"/>
    <cellStyle name="Normal 42 2 4 2 3 2" xfId="14085" xr:uid="{00000000-0005-0000-0000-000036440000}"/>
    <cellStyle name="Normal 42 2 4 2 3 2 2" xfId="44407" xr:uid="{00000000-0005-0000-0000-000037440000}"/>
    <cellStyle name="Normal 42 2 4 2 3 2 3" xfId="29183" xr:uid="{00000000-0005-0000-0000-000038440000}"/>
    <cellStyle name="Normal 42 2 4 2 3 3" xfId="9065" xr:uid="{00000000-0005-0000-0000-000039440000}"/>
    <cellStyle name="Normal 42 2 4 2 3 3 2" xfId="39390" xr:uid="{00000000-0005-0000-0000-00003A440000}"/>
    <cellStyle name="Normal 42 2 4 2 3 3 3" xfId="24166" xr:uid="{00000000-0005-0000-0000-00003B440000}"/>
    <cellStyle name="Normal 42 2 4 2 3 4" xfId="34377" xr:uid="{00000000-0005-0000-0000-00003C440000}"/>
    <cellStyle name="Normal 42 2 4 2 3 5" xfId="19153" xr:uid="{00000000-0005-0000-0000-00003D440000}"/>
    <cellStyle name="Normal 42 2 4 2 4" xfId="5704" xr:uid="{00000000-0005-0000-0000-00003E440000}"/>
    <cellStyle name="Normal 42 2 4 2 4 2" xfId="15756" xr:uid="{00000000-0005-0000-0000-00003F440000}"/>
    <cellStyle name="Normal 42 2 4 2 4 2 2" xfId="46078" xr:uid="{00000000-0005-0000-0000-000040440000}"/>
    <cellStyle name="Normal 42 2 4 2 4 2 3" xfId="30854" xr:uid="{00000000-0005-0000-0000-000041440000}"/>
    <cellStyle name="Normal 42 2 4 2 4 3" xfId="10736" xr:uid="{00000000-0005-0000-0000-000042440000}"/>
    <cellStyle name="Normal 42 2 4 2 4 3 2" xfId="41061" xr:uid="{00000000-0005-0000-0000-000043440000}"/>
    <cellStyle name="Normal 42 2 4 2 4 3 3" xfId="25837" xr:uid="{00000000-0005-0000-0000-000044440000}"/>
    <cellStyle name="Normal 42 2 4 2 4 4" xfId="36048" xr:uid="{00000000-0005-0000-0000-000045440000}"/>
    <cellStyle name="Normal 42 2 4 2 4 5" xfId="20824" xr:uid="{00000000-0005-0000-0000-000046440000}"/>
    <cellStyle name="Normal 42 2 4 2 5" xfId="12414" xr:uid="{00000000-0005-0000-0000-000047440000}"/>
    <cellStyle name="Normal 42 2 4 2 5 2" xfId="42736" xr:uid="{00000000-0005-0000-0000-000048440000}"/>
    <cellStyle name="Normal 42 2 4 2 5 3" xfId="27512" xr:uid="{00000000-0005-0000-0000-000049440000}"/>
    <cellStyle name="Normal 42 2 4 2 6" xfId="7393" xr:uid="{00000000-0005-0000-0000-00004A440000}"/>
    <cellStyle name="Normal 42 2 4 2 6 2" xfId="37719" xr:uid="{00000000-0005-0000-0000-00004B440000}"/>
    <cellStyle name="Normal 42 2 4 2 6 3" xfId="22495" xr:uid="{00000000-0005-0000-0000-00004C440000}"/>
    <cellStyle name="Normal 42 2 4 2 7" xfId="32707" xr:uid="{00000000-0005-0000-0000-00004D440000}"/>
    <cellStyle name="Normal 42 2 4 2 8" xfId="17482" xr:uid="{00000000-0005-0000-0000-00004E440000}"/>
    <cellStyle name="Normal 42 2 4 3" xfId="2740" xr:uid="{00000000-0005-0000-0000-00004F440000}"/>
    <cellStyle name="Normal 42 2 4 3 2" xfId="4430" xr:uid="{00000000-0005-0000-0000-000050440000}"/>
    <cellStyle name="Normal 42 2 4 3 2 2" xfId="14503" xr:uid="{00000000-0005-0000-0000-000051440000}"/>
    <cellStyle name="Normal 42 2 4 3 2 2 2" xfId="44825" xr:uid="{00000000-0005-0000-0000-000052440000}"/>
    <cellStyle name="Normal 42 2 4 3 2 2 3" xfId="29601" xr:uid="{00000000-0005-0000-0000-000053440000}"/>
    <cellStyle name="Normal 42 2 4 3 2 3" xfId="9483" xr:uid="{00000000-0005-0000-0000-000054440000}"/>
    <cellStyle name="Normal 42 2 4 3 2 3 2" xfId="39808" xr:uid="{00000000-0005-0000-0000-000055440000}"/>
    <cellStyle name="Normal 42 2 4 3 2 3 3" xfId="24584" xr:uid="{00000000-0005-0000-0000-000056440000}"/>
    <cellStyle name="Normal 42 2 4 3 2 4" xfId="34795" xr:uid="{00000000-0005-0000-0000-000057440000}"/>
    <cellStyle name="Normal 42 2 4 3 2 5" xfId="19571" xr:uid="{00000000-0005-0000-0000-000058440000}"/>
    <cellStyle name="Normal 42 2 4 3 3" xfId="6122" xr:uid="{00000000-0005-0000-0000-000059440000}"/>
    <cellStyle name="Normal 42 2 4 3 3 2" xfId="16174" xr:uid="{00000000-0005-0000-0000-00005A440000}"/>
    <cellStyle name="Normal 42 2 4 3 3 2 2" xfId="46496" xr:uid="{00000000-0005-0000-0000-00005B440000}"/>
    <cellStyle name="Normal 42 2 4 3 3 2 3" xfId="31272" xr:uid="{00000000-0005-0000-0000-00005C440000}"/>
    <cellStyle name="Normal 42 2 4 3 3 3" xfId="11154" xr:uid="{00000000-0005-0000-0000-00005D440000}"/>
    <cellStyle name="Normal 42 2 4 3 3 3 2" xfId="41479" xr:uid="{00000000-0005-0000-0000-00005E440000}"/>
    <cellStyle name="Normal 42 2 4 3 3 3 3" xfId="26255" xr:uid="{00000000-0005-0000-0000-00005F440000}"/>
    <cellStyle name="Normal 42 2 4 3 3 4" xfId="36466" xr:uid="{00000000-0005-0000-0000-000060440000}"/>
    <cellStyle name="Normal 42 2 4 3 3 5" xfId="21242" xr:uid="{00000000-0005-0000-0000-000061440000}"/>
    <cellStyle name="Normal 42 2 4 3 4" xfId="12832" xr:uid="{00000000-0005-0000-0000-000062440000}"/>
    <cellStyle name="Normal 42 2 4 3 4 2" xfId="43154" xr:uid="{00000000-0005-0000-0000-000063440000}"/>
    <cellStyle name="Normal 42 2 4 3 4 3" xfId="27930" xr:uid="{00000000-0005-0000-0000-000064440000}"/>
    <cellStyle name="Normal 42 2 4 3 5" xfId="7811" xr:uid="{00000000-0005-0000-0000-000065440000}"/>
    <cellStyle name="Normal 42 2 4 3 5 2" xfId="38137" xr:uid="{00000000-0005-0000-0000-000066440000}"/>
    <cellStyle name="Normal 42 2 4 3 5 3" xfId="22913" xr:uid="{00000000-0005-0000-0000-000067440000}"/>
    <cellStyle name="Normal 42 2 4 3 6" xfId="33125" xr:uid="{00000000-0005-0000-0000-000068440000}"/>
    <cellStyle name="Normal 42 2 4 3 7" xfId="17900" xr:uid="{00000000-0005-0000-0000-000069440000}"/>
    <cellStyle name="Normal 42 2 4 4" xfId="3593" xr:uid="{00000000-0005-0000-0000-00006A440000}"/>
    <cellStyle name="Normal 42 2 4 4 2" xfId="13667" xr:uid="{00000000-0005-0000-0000-00006B440000}"/>
    <cellStyle name="Normal 42 2 4 4 2 2" xfId="43989" xr:uid="{00000000-0005-0000-0000-00006C440000}"/>
    <cellStyle name="Normal 42 2 4 4 2 3" xfId="28765" xr:uid="{00000000-0005-0000-0000-00006D440000}"/>
    <cellStyle name="Normal 42 2 4 4 3" xfId="8647" xr:uid="{00000000-0005-0000-0000-00006E440000}"/>
    <cellStyle name="Normal 42 2 4 4 3 2" xfId="38972" xr:uid="{00000000-0005-0000-0000-00006F440000}"/>
    <cellStyle name="Normal 42 2 4 4 3 3" xfId="23748" xr:uid="{00000000-0005-0000-0000-000070440000}"/>
    <cellStyle name="Normal 42 2 4 4 4" xfId="33959" xr:uid="{00000000-0005-0000-0000-000071440000}"/>
    <cellStyle name="Normal 42 2 4 4 5" xfId="18735" xr:uid="{00000000-0005-0000-0000-000072440000}"/>
    <cellStyle name="Normal 42 2 4 5" xfId="5286" xr:uid="{00000000-0005-0000-0000-000073440000}"/>
    <cellStyle name="Normal 42 2 4 5 2" xfId="15338" xr:uid="{00000000-0005-0000-0000-000074440000}"/>
    <cellStyle name="Normal 42 2 4 5 2 2" xfId="45660" xr:uid="{00000000-0005-0000-0000-000075440000}"/>
    <cellStyle name="Normal 42 2 4 5 2 3" xfId="30436" xr:uid="{00000000-0005-0000-0000-000076440000}"/>
    <cellStyle name="Normal 42 2 4 5 3" xfId="10318" xr:uid="{00000000-0005-0000-0000-000077440000}"/>
    <cellStyle name="Normal 42 2 4 5 3 2" xfId="40643" xr:uid="{00000000-0005-0000-0000-000078440000}"/>
    <cellStyle name="Normal 42 2 4 5 3 3" xfId="25419" xr:uid="{00000000-0005-0000-0000-000079440000}"/>
    <cellStyle name="Normal 42 2 4 5 4" xfId="35630" xr:uid="{00000000-0005-0000-0000-00007A440000}"/>
    <cellStyle name="Normal 42 2 4 5 5" xfId="20406" xr:uid="{00000000-0005-0000-0000-00007B440000}"/>
    <cellStyle name="Normal 42 2 4 6" xfId="11996" xr:uid="{00000000-0005-0000-0000-00007C440000}"/>
    <cellStyle name="Normal 42 2 4 6 2" xfId="42318" xr:uid="{00000000-0005-0000-0000-00007D440000}"/>
    <cellStyle name="Normal 42 2 4 6 3" xfId="27094" xr:uid="{00000000-0005-0000-0000-00007E440000}"/>
    <cellStyle name="Normal 42 2 4 7" xfId="6975" xr:uid="{00000000-0005-0000-0000-00007F440000}"/>
    <cellStyle name="Normal 42 2 4 7 2" xfId="37301" xr:uid="{00000000-0005-0000-0000-000080440000}"/>
    <cellStyle name="Normal 42 2 4 7 3" xfId="22077" xr:uid="{00000000-0005-0000-0000-000081440000}"/>
    <cellStyle name="Normal 42 2 4 8" xfId="32289" xr:uid="{00000000-0005-0000-0000-000082440000}"/>
    <cellStyle name="Normal 42 2 4 9" xfId="17064" xr:uid="{00000000-0005-0000-0000-000083440000}"/>
    <cellStyle name="Normal 42 2 5" xfId="2109" xr:uid="{00000000-0005-0000-0000-000084440000}"/>
    <cellStyle name="Normal 42 2 5 2" xfId="2950" xr:uid="{00000000-0005-0000-0000-000085440000}"/>
    <cellStyle name="Normal 42 2 5 2 2" xfId="4640" xr:uid="{00000000-0005-0000-0000-000086440000}"/>
    <cellStyle name="Normal 42 2 5 2 2 2" xfId="14713" xr:uid="{00000000-0005-0000-0000-000087440000}"/>
    <cellStyle name="Normal 42 2 5 2 2 2 2" xfId="45035" xr:uid="{00000000-0005-0000-0000-000088440000}"/>
    <cellStyle name="Normal 42 2 5 2 2 2 3" xfId="29811" xr:uid="{00000000-0005-0000-0000-000089440000}"/>
    <cellStyle name="Normal 42 2 5 2 2 3" xfId="9693" xr:uid="{00000000-0005-0000-0000-00008A440000}"/>
    <cellStyle name="Normal 42 2 5 2 2 3 2" xfId="40018" xr:uid="{00000000-0005-0000-0000-00008B440000}"/>
    <cellStyle name="Normal 42 2 5 2 2 3 3" xfId="24794" xr:uid="{00000000-0005-0000-0000-00008C440000}"/>
    <cellStyle name="Normal 42 2 5 2 2 4" xfId="35005" xr:uid="{00000000-0005-0000-0000-00008D440000}"/>
    <cellStyle name="Normal 42 2 5 2 2 5" xfId="19781" xr:uid="{00000000-0005-0000-0000-00008E440000}"/>
    <cellStyle name="Normal 42 2 5 2 3" xfId="6332" xr:uid="{00000000-0005-0000-0000-00008F440000}"/>
    <cellStyle name="Normal 42 2 5 2 3 2" xfId="16384" xr:uid="{00000000-0005-0000-0000-000090440000}"/>
    <cellStyle name="Normal 42 2 5 2 3 2 2" xfId="46706" xr:uid="{00000000-0005-0000-0000-000091440000}"/>
    <cellStyle name="Normal 42 2 5 2 3 2 3" xfId="31482" xr:uid="{00000000-0005-0000-0000-000092440000}"/>
    <cellStyle name="Normal 42 2 5 2 3 3" xfId="11364" xr:uid="{00000000-0005-0000-0000-000093440000}"/>
    <cellStyle name="Normal 42 2 5 2 3 3 2" xfId="41689" xr:uid="{00000000-0005-0000-0000-000094440000}"/>
    <cellStyle name="Normal 42 2 5 2 3 3 3" xfId="26465" xr:uid="{00000000-0005-0000-0000-000095440000}"/>
    <cellStyle name="Normal 42 2 5 2 3 4" xfId="36676" xr:uid="{00000000-0005-0000-0000-000096440000}"/>
    <cellStyle name="Normal 42 2 5 2 3 5" xfId="21452" xr:uid="{00000000-0005-0000-0000-000097440000}"/>
    <cellStyle name="Normal 42 2 5 2 4" xfId="13042" xr:uid="{00000000-0005-0000-0000-000098440000}"/>
    <cellStyle name="Normal 42 2 5 2 4 2" xfId="43364" xr:uid="{00000000-0005-0000-0000-000099440000}"/>
    <cellStyle name="Normal 42 2 5 2 4 3" xfId="28140" xr:uid="{00000000-0005-0000-0000-00009A440000}"/>
    <cellStyle name="Normal 42 2 5 2 5" xfId="8021" xr:uid="{00000000-0005-0000-0000-00009B440000}"/>
    <cellStyle name="Normal 42 2 5 2 5 2" xfId="38347" xr:uid="{00000000-0005-0000-0000-00009C440000}"/>
    <cellStyle name="Normal 42 2 5 2 5 3" xfId="23123" xr:uid="{00000000-0005-0000-0000-00009D440000}"/>
    <cellStyle name="Normal 42 2 5 2 6" xfId="33335" xr:uid="{00000000-0005-0000-0000-00009E440000}"/>
    <cellStyle name="Normal 42 2 5 2 7" xfId="18110" xr:uid="{00000000-0005-0000-0000-00009F440000}"/>
    <cellStyle name="Normal 42 2 5 3" xfId="3803" xr:uid="{00000000-0005-0000-0000-0000A0440000}"/>
    <cellStyle name="Normal 42 2 5 3 2" xfId="13877" xr:uid="{00000000-0005-0000-0000-0000A1440000}"/>
    <cellStyle name="Normal 42 2 5 3 2 2" xfId="44199" xr:uid="{00000000-0005-0000-0000-0000A2440000}"/>
    <cellStyle name="Normal 42 2 5 3 2 3" xfId="28975" xr:uid="{00000000-0005-0000-0000-0000A3440000}"/>
    <cellStyle name="Normal 42 2 5 3 3" xfId="8857" xr:uid="{00000000-0005-0000-0000-0000A4440000}"/>
    <cellStyle name="Normal 42 2 5 3 3 2" xfId="39182" xr:uid="{00000000-0005-0000-0000-0000A5440000}"/>
    <cellStyle name="Normal 42 2 5 3 3 3" xfId="23958" xr:uid="{00000000-0005-0000-0000-0000A6440000}"/>
    <cellStyle name="Normal 42 2 5 3 4" xfId="34169" xr:uid="{00000000-0005-0000-0000-0000A7440000}"/>
    <cellStyle name="Normal 42 2 5 3 5" xfId="18945" xr:uid="{00000000-0005-0000-0000-0000A8440000}"/>
    <cellStyle name="Normal 42 2 5 4" xfId="5496" xr:uid="{00000000-0005-0000-0000-0000A9440000}"/>
    <cellStyle name="Normal 42 2 5 4 2" xfId="15548" xr:uid="{00000000-0005-0000-0000-0000AA440000}"/>
    <cellStyle name="Normal 42 2 5 4 2 2" xfId="45870" xr:uid="{00000000-0005-0000-0000-0000AB440000}"/>
    <cellStyle name="Normal 42 2 5 4 2 3" xfId="30646" xr:uid="{00000000-0005-0000-0000-0000AC440000}"/>
    <cellStyle name="Normal 42 2 5 4 3" xfId="10528" xr:uid="{00000000-0005-0000-0000-0000AD440000}"/>
    <cellStyle name="Normal 42 2 5 4 3 2" xfId="40853" xr:uid="{00000000-0005-0000-0000-0000AE440000}"/>
    <cellStyle name="Normal 42 2 5 4 3 3" xfId="25629" xr:uid="{00000000-0005-0000-0000-0000AF440000}"/>
    <cellStyle name="Normal 42 2 5 4 4" xfId="35840" xr:uid="{00000000-0005-0000-0000-0000B0440000}"/>
    <cellStyle name="Normal 42 2 5 4 5" xfId="20616" xr:uid="{00000000-0005-0000-0000-0000B1440000}"/>
    <cellStyle name="Normal 42 2 5 5" xfId="12206" xr:uid="{00000000-0005-0000-0000-0000B2440000}"/>
    <cellStyle name="Normal 42 2 5 5 2" xfId="42528" xr:uid="{00000000-0005-0000-0000-0000B3440000}"/>
    <cellStyle name="Normal 42 2 5 5 3" xfId="27304" xr:uid="{00000000-0005-0000-0000-0000B4440000}"/>
    <cellStyle name="Normal 42 2 5 6" xfId="7185" xr:uid="{00000000-0005-0000-0000-0000B5440000}"/>
    <cellStyle name="Normal 42 2 5 6 2" xfId="37511" xr:uid="{00000000-0005-0000-0000-0000B6440000}"/>
    <cellStyle name="Normal 42 2 5 6 3" xfId="22287" xr:uid="{00000000-0005-0000-0000-0000B7440000}"/>
    <cellStyle name="Normal 42 2 5 7" xfId="32499" xr:uid="{00000000-0005-0000-0000-0000B8440000}"/>
    <cellStyle name="Normal 42 2 5 8" xfId="17274" xr:uid="{00000000-0005-0000-0000-0000B9440000}"/>
    <cellStyle name="Normal 42 2 6" xfId="2530" xr:uid="{00000000-0005-0000-0000-0000BA440000}"/>
    <cellStyle name="Normal 42 2 6 2" xfId="4222" xr:uid="{00000000-0005-0000-0000-0000BB440000}"/>
    <cellStyle name="Normal 42 2 6 2 2" xfId="14295" xr:uid="{00000000-0005-0000-0000-0000BC440000}"/>
    <cellStyle name="Normal 42 2 6 2 2 2" xfId="44617" xr:uid="{00000000-0005-0000-0000-0000BD440000}"/>
    <cellStyle name="Normal 42 2 6 2 2 3" xfId="29393" xr:uid="{00000000-0005-0000-0000-0000BE440000}"/>
    <cellStyle name="Normal 42 2 6 2 3" xfId="9275" xr:uid="{00000000-0005-0000-0000-0000BF440000}"/>
    <cellStyle name="Normal 42 2 6 2 3 2" xfId="39600" xr:uid="{00000000-0005-0000-0000-0000C0440000}"/>
    <cellStyle name="Normal 42 2 6 2 3 3" xfId="24376" xr:uid="{00000000-0005-0000-0000-0000C1440000}"/>
    <cellStyle name="Normal 42 2 6 2 4" xfId="34587" xr:uid="{00000000-0005-0000-0000-0000C2440000}"/>
    <cellStyle name="Normal 42 2 6 2 5" xfId="19363" xr:uid="{00000000-0005-0000-0000-0000C3440000}"/>
    <cellStyle name="Normal 42 2 6 3" xfId="5914" xr:uid="{00000000-0005-0000-0000-0000C4440000}"/>
    <cellStyle name="Normal 42 2 6 3 2" xfId="15966" xr:uid="{00000000-0005-0000-0000-0000C5440000}"/>
    <cellStyle name="Normal 42 2 6 3 2 2" xfId="46288" xr:uid="{00000000-0005-0000-0000-0000C6440000}"/>
    <cellStyle name="Normal 42 2 6 3 2 3" xfId="31064" xr:uid="{00000000-0005-0000-0000-0000C7440000}"/>
    <cellStyle name="Normal 42 2 6 3 3" xfId="10946" xr:uid="{00000000-0005-0000-0000-0000C8440000}"/>
    <cellStyle name="Normal 42 2 6 3 3 2" xfId="41271" xr:uid="{00000000-0005-0000-0000-0000C9440000}"/>
    <cellStyle name="Normal 42 2 6 3 3 3" xfId="26047" xr:uid="{00000000-0005-0000-0000-0000CA440000}"/>
    <cellStyle name="Normal 42 2 6 3 4" xfId="36258" xr:uid="{00000000-0005-0000-0000-0000CB440000}"/>
    <cellStyle name="Normal 42 2 6 3 5" xfId="21034" xr:uid="{00000000-0005-0000-0000-0000CC440000}"/>
    <cellStyle name="Normal 42 2 6 4" xfId="12624" xr:uid="{00000000-0005-0000-0000-0000CD440000}"/>
    <cellStyle name="Normal 42 2 6 4 2" xfId="42946" xr:uid="{00000000-0005-0000-0000-0000CE440000}"/>
    <cellStyle name="Normal 42 2 6 4 3" xfId="27722" xr:uid="{00000000-0005-0000-0000-0000CF440000}"/>
    <cellStyle name="Normal 42 2 6 5" xfId="7603" xr:uid="{00000000-0005-0000-0000-0000D0440000}"/>
    <cellStyle name="Normal 42 2 6 5 2" xfId="37929" xr:uid="{00000000-0005-0000-0000-0000D1440000}"/>
    <cellStyle name="Normal 42 2 6 5 3" xfId="22705" xr:uid="{00000000-0005-0000-0000-0000D2440000}"/>
    <cellStyle name="Normal 42 2 6 6" xfId="32917" xr:uid="{00000000-0005-0000-0000-0000D3440000}"/>
    <cellStyle name="Normal 42 2 6 7" xfId="17692" xr:uid="{00000000-0005-0000-0000-0000D4440000}"/>
    <cellStyle name="Normal 42 2 7" xfId="3381" xr:uid="{00000000-0005-0000-0000-0000D5440000}"/>
    <cellStyle name="Normal 42 2 7 2" xfId="13459" xr:uid="{00000000-0005-0000-0000-0000D6440000}"/>
    <cellStyle name="Normal 42 2 7 2 2" xfId="43781" xr:uid="{00000000-0005-0000-0000-0000D7440000}"/>
    <cellStyle name="Normal 42 2 7 2 3" xfId="28557" xr:uid="{00000000-0005-0000-0000-0000D8440000}"/>
    <cellStyle name="Normal 42 2 7 3" xfId="8439" xr:uid="{00000000-0005-0000-0000-0000D9440000}"/>
    <cellStyle name="Normal 42 2 7 3 2" xfId="38764" xr:uid="{00000000-0005-0000-0000-0000DA440000}"/>
    <cellStyle name="Normal 42 2 7 3 3" xfId="23540" xr:uid="{00000000-0005-0000-0000-0000DB440000}"/>
    <cellStyle name="Normal 42 2 7 4" xfId="33751" xr:uid="{00000000-0005-0000-0000-0000DC440000}"/>
    <cellStyle name="Normal 42 2 7 5" xfId="18527" xr:uid="{00000000-0005-0000-0000-0000DD440000}"/>
    <cellStyle name="Normal 42 2 8" xfId="5075" xr:uid="{00000000-0005-0000-0000-0000DE440000}"/>
    <cellStyle name="Normal 42 2 8 2" xfId="15130" xr:uid="{00000000-0005-0000-0000-0000DF440000}"/>
    <cellStyle name="Normal 42 2 8 2 2" xfId="45452" xr:uid="{00000000-0005-0000-0000-0000E0440000}"/>
    <cellStyle name="Normal 42 2 8 2 3" xfId="30228" xr:uid="{00000000-0005-0000-0000-0000E1440000}"/>
    <cellStyle name="Normal 42 2 8 3" xfId="10110" xr:uid="{00000000-0005-0000-0000-0000E2440000}"/>
    <cellStyle name="Normal 42 2 8 3 2" xfId="40435" xr:uid="{00000000-0005-0000-0000-0000E3440000}"/>
    <cellStyle name="Normal 42 2 8 3 3" xfId="25211" xr:uid="{00000000-0005-0000-0000-0000E4440000}"/>
    <cellStyle name="Normal 42 2 8 4" xfId="35422" xr:uid="{00000000-0005-0000-0000-0000E5440000}"/>
    <cellStyle name="Normal 42 2 8 5" xfId="20198" xr:uid="{00000000-0005-0000-0000-0000E6440000}"/>
    <cellStyle name="Normal 42 2 9" xfId="11786" xr:uid="{00000000-0005-0000-0000-0000E7440000}"/>
    <cellStyle name="Normal 42 2 9 2" xfId="42110" xr:uid="{00000000-0005-0000-0000-0000E8440000}"/>
    <cellStyle name="Normal 42 2 9 3" xfId="26886" xr:uid="{00000000-0005-0000-0000-0000E9440000}"/>
    <cellStyle name="Normal 42 3" xfId="47293" xr:uid="{00000000-0005-0000-0000-0000EA440000}"/>
    <cellStyle name="Normal 42 4" xfId="47461" xr:uid="{00000000-0005-0000-0000-0000EB440000}"/>
    <cellStyle name="Normal 43" xfId="968" xr:uid="{00000000-0005-0000-0000-0000EC440000}"/>
    <cellStyle name="Normal 43 2" xfId="1442" xr:uid="{00000000-0005-0000-0000-0000ED440000}"/>
    <cellStyle name="Normal 43 2 10" xfId="6766" xr:uid="{00000000-0005-0000-0000-0000EE440000}"/>
    <cellStyle name="Normal 43 2 10 2" xfId="37094" xr:uid="{00000000-0005-0000-0000-0000EF440000}"/>
    <cellStyle name="Normal 43 2 10 3" xfId="21870" xr:uid="{00000000-0005-0000-0000-0000F0440000}"/>
    <cellStyle name="Normal 43 2 11" xfId="32085" xr:uid="{00000000-0005-0000-0000-0000F1440000}"/>
    <cellStyle name="Normal 43 2 12" xfId="16855" xr:uid="{00000000-0005-0000-0000-0000F2440000}"/>
    <cellStyle name="Normal 43 2 13" xfId="47554" xr:uid="{00000000-0005-0000-0000-0000F3440000}"/>
    <cellStyle name="Normal 43 2 2" xfId="1730" xr:uid="{00000000-0005-0000-0000-0000F4440000}"/>
    <cellStyle name="Normal 43 2 2 10" xfId="32137" xr:uid="{00000000-0005-0000-0000-0000F5440000}"/>
    <cellStyle name="Normal 43 2 2 11" xfId="16909" xr:uid="{00000000-0005-0000-0000-0000F6440000}"/>
    <cellStyle name="Normal 43 2 2 2" xfId="1838" xr:uid="{00000000-0005-0000-0000-0000F7440000}"/>
    <cellStyle name="Normal 43 2 2 2 10" xfId="17013" xr:uid="{00000000-0005-0000-0000-0000F8440000}"/>
    <cellStyle name="Normal 43 2 2 2 2" xfId="2055" xr:uid="{00000000-0005-0000-0000-0000F9440000}"/>
    <cellStyle name="Normal 43 2 2 2 2 2" xfId="2476" xr:uid="{00000000-0005-0000-0000-0000FA440000}"/>
    <cellStyle name="Normal 43 2 2 2 2 2 2" xfId="3315" xr:uid="{00000000-0005-0000-0000-0000FB440000}"/>
    <cellStyle name="Normal 43 2 2 2 2 2 2 2" xfId="5005" xr:uid="{00000000-0005-0000-0000-0000FC440000}"/>
    <cellStyle name="Normal 43 2 2 2 2 2 2 2 2" xfId="15078" xr:uid="{00000000-0005-0000-0000-0000FD440000}"/>
    <cellStyle name="Normal 43 2 2 2 2 2 2 2 2 2" xfId="45400" xr:uid="{00000000-0005-0000-0000-0000FE440000}"/>
    <cellStyle name="Normal 43 2 2 2 2 2 2 2 2 3" xfId="30176" xr:uid="{00000000-0005-0000-0000-0000FF440000}"/>
    <cellStyle name="Normal 43 2 2 2 2 2 2 2 3" xfId="10058" xr:uid="{00000000-0005-0000-0000-000000450000}"/>
    <cellStyle name="Normal 43 2 2 2 2 2 2 2 3 2" xfId="40383" xr:uid="{00000000-0005-0000-0000-000001450000}"/>
    <cellStyle name="Normal 43 2 2 2 2 2 2 2 3 3" xfId="25159" xr:uid="{00000000-0005-0000-0000-000002450000}"/>
    <cellStyle name="Normal 43 2 2 2 2 2 2 2 4" xfId="35370" xr:uid="{00000000-0005-0000-0000-000003450000}"/>
    <cellStyle name="Normal 43 2 2 2 2 2 2 2 5" xfId="20146" xr:uid="{00000000-0005-0000-0000-000004450000}"/>
    <cellStyle name="Normal 43 2 2 2 2 2 2 3" xfId="6697" xr:uid="{00000000-0005-0000-0000-000005450000}"/>
    <cellStyle name="Normal 43 2 2 2 2 2 2 3 2" xfId="16749" xr:uid="{00000000-0005-0000-0000-000006450000}"/>
    <cellStyle name="Normal 43 2 2 2 2 2 2 3 2 2" xfId="47071" xr:uid="{00000000-0005-0000-0000-000007450000}"/>
    <cellStyle name="Normal 43 2 2 2 2 2 2 3 2 3" xfId="31847" xr:uid="{00000000-0005-0000-0000-000008450000}"/>
    <cellStyle name="Normal 43 2 2 2 2 2 2 3 3" xfId="11729" xr:uid="{00000000-0005-0000-0000-000009450000}"/>
    <cellStyle name="Normal 43 2 2 2 2 2 2 3 3 2" xfId="42054" xr:uid="{00000000-0005-0000-0000-00000A450000}"/>
    <cellStyle name="Normal 43 2 2 2 2 2 2 3 3 3" xfId="26830" xr:uid="{00000000-0005-0000-0000-00000B450000}"/>
    <cellStyle name="Normal 43 2 2 2 2 2 2 3 4" xfId="37041" xr:uid="{00000000-0005-0000-0000-00000C450000}"/>
    <cellStyle name="Normal 43 2 2 2 2 2 2 3 5" xfId="21817" xr:uid="{00000000-0005-0000-0000-00000D450000}"/>
    <cellStyle name="Normal 43 2 2 2 2 2 2 4" xfId="13407" xr:uid="{00000000-0005-0000-0000-00000E450000}"/>
    <cellStyle name="Normal 43 2 2 2 2 2 2 4 2" xfId="43729" xr:uid="{00000000-0005-0000-0000-00000F450000}"/>
    <cellStyle name="Normal 43 2 2 2 2 2 2 4 3" xfId="28505" xr:uid="{00000000-0005-0000-0000-000010450000}"/>
    <cellStyle name="Normal 43 2 2 2 2 2 2 5" xfId="8386" xr:uid="{00000000-0005-0000-0000-000011450000}"/>
    <cellStyle name="Normal 43 2 2 2 2 2 2 5 2" xfId="38712" xr:uid="{00000000-0005-0000-0000-000012450000}"/>
    <cellStyle name="Normal 43 2 2 2 2 2 2 5 3" xfId="23488" xr:uid="{00000000-0005-0000-0000-000013450000}"/>
    <cellStyle name="Normal 43 2 2 2 2 2 2 6" xfId="33700" xr:uid="{00000000-0005-0000-0000-000014450000}"/>
    <cellStyle name="Normal 43 2 2 2 2 2 2 7" xfId="18475" xr:uid="{00000000-0005-0000-0000-000015450000}"/>
    <cellStyle name="Normal 43 2 2 2 2 2 3" xfId="4168" xr:uid="{00000000-0005-0000-0000-000016450000}"/>
    <cellStyle name="Normal 43 2 2 2 2 2 3 2" xfId="14242" xr:uid="{00000000-0005-0000-0000-000017450000}"/>
    <cellStyle name="Normal 43 2 2 2 2 2 3 2 2" xfId="44564" xr:uid="{00000000-0005-0000-0000-000018450000}"/>
    <cellStyle name="Normal 43 2 2 2 2 2 3 2 3" xfId="29340" xr:uid="{00000000-0005-0000-0000-000019450000}"/>
    <cellStyle name="Normal 43 2 2 2 2 2 3 3" xfId="9222" xr:uid="{00000000-0005-0000-0000-00001A450000}"/>
    <cellStyle name="Normal 43 2 2 2 2 2 3 3 2" xfId="39547" xr:uid="{00000000-0005-0000-0000-00001B450000}"/>
    <cellStyle name="Normal 43 2 2 2 2 2 3 3 3" xfId="24323" xr:uid="{00000000-0005-0000-0000-00001C450000}"/>
    <cellStyle name="Normal 43 2 2 2 2 2 3 4" xfId="34534" xr:uid="{00000000-0005-0000-0000-00001D450000}"/>
    <cellStyle name="Normal 43 2 2 2 2 2 3 5" xfId="19310" xr:uid="{00000000-0005-0000-0000-00001E450000}"/>
    <cellStyle name="Normal 43 2 2 2 2 2 4" xfId="5861" xr:uid="{00000000-0005-0000-0000-00001F450000}"/>
    <cellStyle name="Normal 43 2 2 2 2 2 4 2" xfId="15913" xr:uid="{00000000-0005-0000-0000-000020450000}"/>
    <cellStyle name="Normal 43 2 2 2 2 2 4 2 2" xfId="46235" xr:uid="{00000000-0005-0000-0000-000021450000}"/>
    <cellStyle name="Normal 43 2 2 2 2 2 4 2 3" xfId="31011" xr:uid="{00000000-0005-0000-0000-000022450000}"/>
    <cellStyle name="Normal 43 2 2 2 2 2 4 3" xfId="10893" xr:uid="{00000000-0005-0000-0000-000023450000}"/>
    <cellStyle name="Normal 43 2 2 2 2 2 4 3 2" xfId="41218" xr:uid="{00000000-0005-0000-0000-000024450000}"/>
    <cellStyle name="Normal 43 2 2 2 2 2 4 3 3" xfId="25994" xr:uid="{00000000-0005-0000-0000-000025450000}"/>
    <cellStyle name="Normal 43 2 2 2 2 2 4 4" xfId="36205" xr:uid="{00000000-0005-0000-0000-000026450000}"/>
    <cellStyle name="Normal 43 2 2 2 2 2 4 5" xfId="20981" xr:uid="{00000000-0005-0000-0000-000027450000}"/>
    <cellStyle name="Normal 43 2 2 2 2 2 5" xfId="12571" xr:uid="{00000000-0005-0000-0000-000028450000}"/>
    <cellStyle name="Normal 43 2 2 2 2 2 5 2" xfId="42893" xr:uid="{00000000-0005-0000-0000-000029450000}"/>
    <cellStyle name="Normal 43 2 2 2 2 2 5 3" xfId="27669" xr:uid="{00000000-0005-0000-0000-00002A450000}"/>
    <cellStyle name="Normal 43 2 2 2 2 2 6" xfId="7550" xr:uid="{00000000-0005-0000-0000-00002B450000}"/>
    <cellStyle name="Normal 43 2 2 2 2 2 6 2" xfId="37876" xr:uid="{00000000-0005-0000-0000-00002C450000}"/>
    <cellStyle name="Normal 43 2 2 2 2 2 6 3" xfId="22652" xr:uid="{00000000-0005-0000-0000-00002D450000}"/>
    <cellStyle name="Normal 43 2 2 2 2 2 7" xfId="32864" xr:uid="{00000000-0005-0000-0000-00002E450000}"/>
    <cellStyle name="Normal 43 2 2 2 2 2 8" xfId="17639" xr:uid="{00000000-0005-0000-0000-00002F450000}"/>
    <cellStyle name="Normal 43 2 2 2 2 3" xfId="2897" xr:uid="{00000000-0005-0000-0000-000030450000}"/>
    <cellStyle name="Normal 43 2 2 2 2 3 2" xfId="4587" xr:uid="{00000000-0005-0000-0000-000031450000}"/>
    <cellStyle name="Normal 43 2 2 2 2 3 2 2" xfId="14660" xr:uid="{00000000-0005-0000-0000-000032450000}"/>
    <cellStyle name="Normal 43 2 2 2 2 3 2 2 2" xfId="44982" xr:uid="{00000000-0005-0000-0000-000033450000}"/>
    <cellStyle name="Normal 43 2 2 2 2 3 2 2 3" xfId="29758" xr:uid="{00000000-0005-0000-0000-000034450000}"/>
    <cellStyle name="Normal 43 2 2 2 2 3 2 3" xfId="9640" xr:uid="{00000000-0005-0000-0000-000035450000}"/>
    <cellStyle name="Normal 43 2 2 2 2 3 2 3 2" xfId="39965" xr:uid="{00000000-0005-0000-0000-000036450000}"/>
    <cellStyle name="Normal 43 2 2 2 2 3 2 3 3" xfId="24741" xr:uid="{00000000-0005-0000-0000-000037450000}"/>
    <cellStyle name="Normal 43 2 2 2 2 3 2 4" xfId="34952" xr:uid="{00000000-0005-0000-0000-000038450000}"/>
    <cellStyle name="Normal 43 2 2 2 2 3 2 5" xfId="19728" xr:uid="{00000000-0005-0000-0000-000039450000}"/>
    <cellStyle name="Normal 43 2 2 2 2 3 3" xfId="6279" xr:uid="{00000000-0005-0000-0000-00003A450000}"/>
    <cellStyle name="Normal 43 2 2 2 2 3 3 2" xfId="16331" xr:uid="{00000000-0005-0000-0000-00003B450000}"/>
    <cellStyle name="Normal 43 2 2 2 2 3 3 2 2" xfId="46653" xr:uid="{00000000-0005-0000-0000-00003C450000}"/>
    <cellStyle name="Normal 43 2 2 2 2 3 3 2 3" xfId="31429" xr:uid="{00000000-0005-0000-0000-00003D450000}"/>
    <cellStyle name="Normal 43 2 2 2 2 3 3 3" xfId="11311" xr:uid="{00000000-0005-0000-0000-00003E450000}"/>
    <cellStyle name="Normal 43 2 2 2 2 3 3 3 2" xfId="41636" xr:uid="{00000000-0005-0000-0000-00003F450000}"/>
    <cellStyle name="Normal 43 2 2 2 2 3 3 3 3" xfId="26412" xr:uid="{00000000-0005-0000-0000-000040450000}"/>
    <cellStyle name="Normal 43 2 2 2 2 3 3 4" xfId="36623" xr:uid="{00000000-0005-0000-0000-000041450000}"/>
    <cellStyle name="Normal 43 2 2 2 2 3 3 5" xfId="21399" xr:uid="{00000000-0005-0000-0000-000042450000}"/>
    <cellStyle name="Normal 43 2 2 2 2 3 4" xfId="12989" xr:uid="{00000000-0005-0000-0000-000043450000}"/>
    <cellStyle name="Normal 43 2 2 2 2 3 4 2" xfId="43311" xr:uid="{00000000-0005-0000-0000-000044450000}"/>
    <cellStyle name="Normal 43 2 2 2 2 3 4 3" xfId="28087" xr:uid="{00000000-0005-0000-0000-000045450000}"/>
    <cellStyle name="Normal 43 2 2 2 2 3 5" xfId="7968" xr:uid="{00000000-0005-0000-0000-000046450000}"/>
    <cellStyle name="Normal 43 2 2 2 2 3 5 2" xfId="38294" xr:uid="{00000000-0005-0000-0000-000047450000}"/>
    <cellStyle name="Normal 43 2 2 2 2 3 5 3" xfId="23070" xr:uid="{00000000-0005-0000-0000-000048450000}"/>
    <cellStyle name="Normal 43 2 2 2 2 3 6" xfId="33282" xr:uid="{00000000-0005-0000-0000-000049450000}"/>
    <cellStyle name="Normal 43 2 2 2 2 3 7" xfId="18057" xr:uid="{00000000-0005-0000-0000-00004A450000}"/>
    <cellStyle name="Normal 43 2 2 2 2 4" xfId="3750" xr:uid="{00000000-0005-0000-0000-00004B450000}"/>
    <cellStyle name="Normal 43 2 2 2 2 4 2" xfId="13824" xr:uid="{00000000-0005-0000-0000-00004C450000}"/>
    <cellStyle name="Normal 43 2 2 2 2 4 2 2" xfId="44146" xr:uid="{00000000-0005-0000-0000-00004D450000}"/>
    <cellStyle name="Normal 43 2 2 2 2 4 2 3" xfId="28922" xr:uid="{00000000-0005-0000-0000-00004E450000}"/>
    <cellStyle name="Normal 43 2 2 2 2 4 3" xfId="8804" xr:uid="{00000000-0005-0000-0000-00004F450000}"/>
    <cellStyle name="Normal 43 2 2 2 2 4 3 2" xfId="39129" xr:uid="{00000000-0005-0000-0000-000050450000}"/>
    <cellStyle name="Normal 43 2 2 2 2 4 3 3" xfId="23905" xr:uid="{00000000-0005-0000-0000-000051450000}"/>
    <cellStyle name="Normal 43 2 2 2 2 4 4" xfId="34116" xr:uid="{00000000-0005-0000-0000-000052450000}"/>
    <cellStyle name="Normal 43 2 2 2 2 4 5" xfId="18892" xr:uid="{00000000-0005-0000-0000-000053450000}"/>
    <cellStyle name="Normal 43 2 2 2 2 5" xfId="5443" xr:uid="{00000000-0005-0000-0000-000054450000}"/>
    <cellStyle name="Normal 43 2 2 2 2 5 2" xfId="15495" xr:uid="{00000000-0005-0000-0000-000055450000}"/>
    <cellStyle name="Normal 43 2 2 2 2 5 2 2" xfId="45817" xr:uid="{00000000-0005-0000-0000-000056450000}"/>
    <cellStyle name="Normal 43 2 2 2 2 5 2 3" xfId="30593" xr:uid="{00000000-0005-0000-0000-000057450000}"/>
    <cellStyle name="Normal 43 2 2 2 2 5 3" xfId="10475" xr:uid="{00000000-0005-0000-0000-000058450000}"/>
    <cellStyle name="Normal 43 2 2 2 2 5 3 2" xfId="40800" xr:uid="{00000000-0005-0000-0000-000059450000}"/>
    <cellStyle name="Normal 43 2 2 2 2 5 3 3" xfId="25576" xr:uid="{00000000-0005-0000-0000-00005A450000}"/>
    <cellStyle name="Normal 43 2 2 2 2 5 4" xfId="35787" xr:uid="{00000000-0005-0000-0000-00005B450000}"/>
    <cellStyle name="Normal 43 2 2 2 2 5 5" xfId="20563" xr:uid="{00000000-0005-0000-0000-00005C450000}"/>
    <cellStyle name="Normal 43 2 2 2 2 6" xfId="12153" xr:uid="{00000000-0005-0000-0000-00005D450000}"/>
    <cellStyle name="Normal 43 2 2 2 2 6 2" xfId="42475" xr:uid="{00000000-0005-0000-0000-00005E450000}"/>
    <cellStyle name="Normal 43 2 2 2 2 6 3" xfId="27251" xr:uid="{00000000-0005-0000-0000-00005F450000}"/>
    <cellStyle name="Normal 43 2 2 2 2 7" xfId="7132" xr:uid="{00000000-0005-0000-0000-000060450000}"/>
    <cellStyle name="Normal 43 2 2 2 2 7 2" xfId="37458" xr:uid="{00000000-0005-0000-0000-000061450000}"/>
    <cellStyle name="Normal 43 2 2 2 2 7 3" xfId="22234" xr:uid="{00000000-0005-0000-0000-000062450000}"/>
    <cellStyle name="Normal 43 2 2 2 2 8" xfId="32446" xr:uid="{00000000-0005-0000-0000-000063450000}"/>
    <cellStyle name="Normal 43 2 2 2 2 9" xfId="17221" xr:uid="{00000000-0005-0000-0000-000064450000}"/>
    <cellStyle name="Normal 43 2 2 2 3" xfId="2268" xr:uid="{00000000-0005-0000-0000-000065450000}"/>
    <cellStyle name="Normal 43 2 2 2 3 2" xfId="3107" xr:uid="{00000000-0005-0000-0000-000066450000}"/>
    <cellStyle name="Normal 43 2 2 2 3 2 2" xfId="4797" xr:uid="{00000000-0005-0000-0000-000067450000}"/>
    <cellStyle name="Normal 43 2 2 2 3 2 2 2" xfId="14870" xr:uid="{00000000-0005-0000-0000-000068450000}"/>
    <cellStyle name="Normal 43 2 2 2 3 2 2 2 2" xfId="45192" xr:uid="{00000000-0005-0000-0000-000069450000}"/>
    <cellStyle name="Normal 43 2 2 2 3 2 2 2 3" xfId="29968" xr:uid="{00000000-0005-0000-0000-00006A450000}"/>
    <cellStyle name="Normal 43 2 2 2 3 2 2 3" xfId="9850" xr:uid="{00000000-0005-0000-0000-00006B450000}"/>
    <cellStyle name="Normal 43 2 2 2 3 2 2 3 2" xfId="40175" xr:uid="{00000000-0005-0000-0000-00006C450000}"/>
    <cellStyle name="Normal 43 2 2 2 3 2 2 3 3" xfId="24951" xr:uid="{00000000-0005-0000-0000-00006D450000}"/>
    <cellStyle name="Normal 43 2 2 2 3 2 2 4" xfId="35162" xr:uid="{00000000-0005-0000-0000-00006E450000}"/>
    <cellStyle name="Normal 43 2 2 2 3 2 2 5" xfId="19938" xr:uid="{00000000-0005-0000-0000-00006F450000}"/>
    <cellStyle name="Normal 43 2 2 2 3 2 3" xfId="6489" xr:uid="{00000000-0005-0000-0000-000070450000}"/>
    <cellStyle name="Normal 43 2 2 2 3 2 3 2" xfId="16541" xr:uid="{00000000-0005-0000-0000-000071450000}"/>
    <cellStyle name="Normal 43 2 2 2 3 2 3 2 2" xfId="46863" xr:uid="{00000000-0005-0000-0000-000072450000}"/>
    <cellStyle name="Normal 43 2 2 2 3 2 3 2 3" xfId="31639" xr:uid="{00000000-0005-0000-0000-000073450000}"/>
    <cellStyle name="Normal 43 2 2 2 3 2 3 3" xfId="11521" xr:uid="{00000000-0005-0000-0000-000074450000}"/>
    <cellStyle name="Normal 43 2 2 2 3 2 3 3 2" xfId="41846" xr:uid="{00000000-0005-0000-0000-000075450000}"/>
    <cellStyle name="Normal 43 2 2 2 3 2 3 3 3" xfId="26622" xr:uid="{00000000-0005-0000-0000-000076450000}"/>
    <cellStyle name="Normal 43 2 2 2 3 2 3 4" xfId="36833" xr:uid="{00000000-0005-0000-0000-000077450000}"/>
    <cellStyle name="Normal 43 2 2 2 3 2 3 5" xfId="21609" xr:uid="{00000000-0005-0000-0000-000078450000}"/>
    <cellStyle name="Normal 43 2 2 2 3 2 4" xfId="13199" xr:uid="{00000000-0005-0000-0000-000079450000}"/>
    <cellStyle name="Normal 43 2 2 2 3 2 4 2" xfId="43521" xr:uid="{00000000-0005-0000-0000-00007A450000}"/>
    <cellStyle name="Normal 43 2 2 2 3 2 4 3" xfId="28297" xr:uid="{00000000-0005-0000-0000-00007B450000}"/>
    <cellStyle name="Normal 43 2 2 2 3 2 5" xfId="8178" xr:uid="{00000000-0005-0000-0000-00007C450000}"/>
    <cellStyle name="Normal 43 2 2 2 3 2 5 2" xfId="38504" xr:uid="{00000000-0005-0000-0000-00007D450000}"/>
    <cellStyle name="Normal 43 2 2 2 3 2 5 3" xfId="23280" xr:uid="{00000000-0005-0000-0000-00007E450000}"/>
    <cellStyle name="Normal 43 2 2 2 3 2 6" xfId="33492" xr:uid="{00000000-0005-0000-0000-00007F450000}"/>
    <cellStyle name="Normal 43 2 2 2 3 2 7" xfId="18267" xr:uid="{00000000-0005-0000-0000-000080450000}"/>
    <cellStyle name="Normal 43 2 2 2 3 3" xfId="3960" xr:uid="{00000000-0005-0000-0000-000081450000}"/>
    <cellStyle name="Normal 43 2 2 2 3 3 2" xfId="14034" xr:uid="{00000000-0005-0000-0000-000082450000}"/>
    <cellStyle name="Normal 43 2 2 2 3 3 2 2" xfId="44356" xr:uid="{00000000-0005-0000-0000-000083450000}"/>
    <cellStyle name="Normal 43 2 2 2 3 3 2 3" xfId="29132" xr:uid="{00000000-0005-0000-0000-000084450000}"/>
    <cellStyle name="Normal 43 2 2 2 3 3 3" xfId="9014" xr:uid="{00000000-0005-0000-0000-000085450000}"/>
    <cellStyle name="Normal 43 2 2 2 3 3 3 2" xfId="39339" xr:uid="{00000000-0005-0000-0000-000086450000}"/>
    <cellStyle name="Normal 43 2 2 2 3 3 3 3" xfId="24115" xr:uid="{00000000-0005-0000-0000-000087450000}"/>
    <cellStyle name="Normal 43 2 2 2 3 3 4" xfId="34326" xr:uid="{00000000-0005-0000-0000-000088450000}"/>
    <cellStyle name="Normal 43 2 2 2 3 3 5" xfId="19102" xr:uid="{00000000-0005-0000-0000-000089450000}"/>
    <cellStyle name="Normal 43 2 2 2 3 4" xfId="5653" xr:uid="{00000000-0005-0000-0000-00008A450000}"/>
    <cellStyle name="Normal 43 2 2 2 3 4 2" xfId="15705" xr:uid="{00000000-0005-0000-0000-00008B450000}"/>
    <cellStyle name="Normal 43 2 2 2 3 4 2 2" xfId="46027" xr:uid="{00000000-0005-0000-0000-00008C450000}"/>
    <cellStyle name="Normal 43 2 2 2 3 4 2 3" xfId="30803" xr:uid="{00000000-0005-0000-0000-00008D450000}"/>
    <cellStyle name="Normal 43 2 2 2 3 4 3" xfId="10685" xr:uid="{00000000-0005-0000-0000-00008E450000}"/>
    <cellStyle name="Normal 43 2 2 2 3 4 3 2" xfId="41010" xr:uid="{00000000-0005-0000-0000-00008F450000}"/>
    <cellStyle name="Normal 43 2 2 2 3 4 3 3" xfId="25786" xr:uid="{00000000-0005-0000-0000-000090450000}"/>
    <cellStyle name="Normal 43 2 2 2 3 4 4" xfId="35997" xr:uid="{00000000-0005-0000-0000-000091450000}"/>
    <cellStyle name="Normal 43 2 2 2 3 4 5" xfId="20773" xr:uid="{00000000-0005-0000-0000-000092450000}"/>
    <cellStyle name="Normal 43 2 2 2 3 5" xfId="12363" xr:uid="{00000000-0005-0000-0000-000093450000}"/>
    <cellStyle name="Normal 43 2 2 2 3 5 2" xfId="42685" xr:uid="{00000000-0005-0000-0000-000094450000}"/>
    <cellStyle name="Normal 43 2 2 2 3 5 3" xfId="27461" xr:uid="{00000000-0005-0000-0000-000095450000}"/>
    <cellStyle name="Normal 43 2 2 2 3 6" xfId="7342" xr:uid="{00000000-0005-0000-0000-000096450000}"/>
    <cellStyle name="Normal 43 2 2 2 3 6 2" xfId="37668" xr:uid="{00000000-0005-0000-0000-000097450000}"/>
    <cellStyle name="Normal 43 2 2 2 3 6 3" xfId="22444" xr:uid="{00000000-0005-0000-0000-000098450000}"/>
    <cellStyle name="Normal 43 2 2 2 3 7" xfId="32656" xr:uid="{00000000-0005-0000-0000-000099450000}"/>
    <cellStyle name="Normal 43 2 2 2 3 8" xfId="17431" xr:uid="{00000000-0005-0000-0000-00009A450000}"/>
    <cellStyle name="Normal 43 2 2 2 4" xfId="2689" xr:uid="{00000000-0005-0000-0000-00009B450000}"/>
    <cellStyle name="Normal 43 2 2 2 4 2" xfId="4379" xr:uid="{00000000-0005-0000-0000-00009C450000}"/>
    <cellStyle name="Normal 43 2 2 2 4 2 2" xfId="14452" xr:uid="{00000000-0005-0000-0000-00009D450000}"/>
    <cellStyle name="Normal 43 2 2 2 4 2 2 2" xfId="44774" xr:uid="{00000000-0005-0000-0000-00009E450000}"/>
    <cellStyle name="Normal 43 2 2 2 4 2 2 3" xfId="29550" xr:uid="{00000000-0005-0000-0000-00009F450000}"/>
    <cellStyle name="Normal 43 2 2 2 4 2 3" xfId="9432" xr:uid="{00000000-0005-0000-0000-0000A0450000}"/>
    <cellStyle name="Normal 43 2 2 2 4 2 3 2" xfId="39757" xr:uid="{00000000-0005-0000-0000-0000A1450000}"/>
    <cellStyle name="Normal 43 2 2 2 4 2 3 3" xfId="24533" xr:uid="{00000000-0005-0000-0000-0000A2450000}"/>
    <cellStyle name="Normal 43 2 2 2 4 2 4" xfId="34744" xr:uid="{00000000-0005-0000-0000-0000A3450000}"/>
    <cellStyle name="Normal 43 2 2 2 4 2 5" xfId="19520" xr:uid="{00000000-0005-0000-0000-0000A4450000}"/>
    <cellStyle name="Normal 43 2 2 2 4 3" xfId="6071" xr:uid="{00000000-0005-0000-0000-0000A5450000}"/>
    <cellStyle name="Normal 43 2 2 2 4 3 2" xfId="16123" xr:uid="{00000000-0005-0000-0000-0000A6450000}"/>
    <cellStyle name="Normal 43 2 2 2 4 3 2 2" xfId="46445" xr:uid="{00000000-0005-0000-0000-0000A7450000}"/>
    <cellStyle name="Normal 43 2 2 2 4 3 2 3" xfId="31221" xr:uid="{00000000-0005-0000-0000-0000A8450000}"/>
    <cellStyle name="Normal 43 2 2 2 4 3 3" xfId="11103" xr:uid="{00000000-0005-0000-0000-0000A9450000}"/>
    <cellStyle name="Normal 43 2 2 2 4 3 3 2" xfId="41428" xr:uid="{00000000-0005-0000-0000-0000AA450000}"/>
    <cellStyle name="Normal 43 2 2 2 4 3 3 3" xfId="26204" xr:uid="{00000000-0005-0000-0000-0000AB450000}"/>
    <cellStyle name="Normal 43 2 2 2 4 3 4" xfId="36415" xr:uid="{00000000-0005-0000-0000-0000AC450000}"/>
    <cellStyle name="Normal 43 2 2 2 4 3 5" xfId="21191" xr:uid="{00000000-0005-0000-0000-0000AD450000}"/>
    <cellStyle name="Normal 43 2 2 2 4 4" xfId="12781" xr:uid="{00000000-0005-0000-0000-0000AE450000}"/>
    <cellStyle name="Normal 43 2 2 2 4 4 2" xfId="43103" xr:uid="{00000000-0005-0000-0000-0000AF450000}"/>
    <cellStyle name="Normal 43 2 2 2 4 4 3" xfId="27879" xr:uid="{00000000-0005-0000-0000-0000B0450000}"/>
    <cellStyle name="Normal 43 2 2 2 4 5" xfId="7760" xr:uid="{00000000-0005-0000-0000-0000B1450000}"/>
    <cellStyle name="Normal 43 2 2 2 4 5 2" xfId="38086" xr:uid="{00000000-0005-0000-0000-0000B2450000}"/>
    <cellStyle name="Normal 43 2 2 2 4 5 3" xfId="22862" xr:uid="{00000000-0005-0000-0000-0000B3450000}"/>
    <cellStyle name="Normal 43 2 2 2 4 6" xfId="33074" xr:uid="{00000000-0005-0000-0000-0000B4450000}"/>
    <cellStyle name="Normal 43 2 2 2 4 7" xfId="17849" xr:uid="{00000000-0005-0000-0000-0000B5450000}"/>
    <cellStyle name="Normal 43 2 2 2 5" xfId="3542" xr:uid="{00000000-0005-0000-0000-0000B6450000}"/>
    <cellStyle name="Normal 43 2 2 2 5 2" xfId="13616" xr:uid="{00000000-0005-0000-0000-0000B7450000}"/>
    <cellStyle name="Normal 43 2 2 2 5 2 2" xfId="43938" xr:uid="{00000000-0005-0000-0000-0000B8450000}"/>
    <cellStyle name="Normal 43 2 2 2 5 2 3" xfId="28714" xr:uid="{00000000-0005-0000-0000-0000B9450000}"/>
    <cellStyle name="Normal 43 2 2 2 5 3" xfId="8596" xr:uid="{00000000-0005-0000-0000-0000BA450000}"/>
    <cellStyle name="Normal 43 2 2 2 5 3 2" xfId="38921" xr:uid="{00000000-0005-0000-0000-0000BB450000}"/>
    <cellStyle name="Normal 43 2 2 2 5 3 3" xfId="23697" xr:uid="{00000000-0005-0000-0000-0000BC450000}"/>
    <cellStyle name="Normal 43 2 2 2 5 4" xfId="33908" xr:uid="{00000000-0005-0000-0000-0000BD450000}"/>
    <cellStyle name="Normal 43 2 2 2 5 5" xfId="18684" xr:uid="{00000000-0005-0000-0000-0000BE450000}"/>
    <cellStyle name="Normal 43 2 2 2 6" xfId="5235" xr:uid="{00000000-0005-0000-0000-0000BF450000}"/>
    <cellStyle name="Normal 43 2 2 2 6 2" xfId="15287" xr:uid="{00000000-0005-0000-0000-0000C0450000}"/>
    <cellStyle name="Normal 43 2 2 2 6 2 2" xfId="45609" xr:uid="{00000000-0005-0000-0000-0000C1450000}"/>
    <cellStyle name="Normal 43 2 2 2 6 2 3" xfId="30385" xr:uid="{00000000-0005-0000-0000-0000C2450000}"/>
    <cellStyle name="Normal 43 2 2 2 6 3" xfId="10267" xr:uid="{00000000-0005-0000-0000-0000C3450000}"/>
    <cellStyle name="Normal 43 2 2 2 6 3 2" xfId="40592" xr:uid="{00000000-0005-0000-0000-0000C4450000}"/>
    <cellStyle name="Normal 43 2 2 2 6 3 3" xfId="25368" xr:uid="{00000000-0005-0000-0000-0000C5450000}"/>
    <cellStyle name="Normal 43 2 2 2 6 4" xfId="35579" xr:uid="{00000000-0005-0000-0000-0000C6450000}"/>
    <cellStyle name="Normal 43 2 2 2 6 5" xfId="20355" xr:uid="{00000000-0005-0000-0000-0000C7450000}"/>
    <cellStyle name="Normal 43 2 2 2 7" xfId="11945" xr:uid="{00000000-0005-0000-0000-0000C8450000}"/>
    <cellStyle name="Normal 43 2 2 2 7 2" xfId="42267" xr:uid="{00000000-0005-0000-0000-0000C9450000}"/>
    <cellStyle name="Normal 43 2 2 2 7 3" xfId="27043" xr:uid="{00000000-0005-0000-0000-0000CA450000}"/>
    <cellStyle name="Normal 43 2 2 2 8" xfId="6924" xr:uid="{00000000-0005-0000-0000-0000CB450000}"/>
    <cellStyle name="Normal 43 2 2 2 8 2" xfId="37250" xr:uid="{00000000-0005-0000-0000-0000CC450000}"/>
    <cellStyle name="Normal 43 2 2 2 8 3" xfId="22026" xr:uid="{00000000-0005-0000-0000-0000CD450000}"/>
    <cellStyle name="Normal 43 2 2 2 9" xfId="32238" xr:uid="{00000000-0005-0000-0000-0000CE450000}"/>
    <cellStyle name="Normal 43 2 2 3" xfId="1951" xr:uid="{00000000-0005-0000-0000-0000CF450000}"/>
    <cellStyle name="Normal 43 2 2 3 2" xfId="2372" xr:uid="{00000000-0005-0000-0000-0000D0450000}"/>
    <cellStyle name="Normal 43 2 2 3 2 2" xfId="3211" xr:uid="{00000000-0005-0000-0000-0000D1450000}"/>
    <cellStyle name="Normal 43 2 2 3 2 2 2" xfId="4901" xr:uid="{00000000-0005-0000-0000-0000D2450000}"/>
    <cellStyle name="Normal 43 2 2 3 2 2 2 2" xfId="14974" xr:uid="{00000000-0005-0000-0000-0000D3450000}"/>
    <cellStyle name="Normal 43 2 2 3 2 2 2 2 2" xfId="45296" xr:uid="{00000000-0005-0000-0000-0000D4450000}"/>
    <cellStyle name="Normal 43 2 2 3 2 2 2 2 3" xfId="30072" xr:uid="{00000000-0005-0000-0000-0000D5450000}"/>
    <cellStyle name="Normal 43 2 2 3 2 2 2 3" xfId="9954" xr:uid="{00000000-0005-0000-0000-0000D6450000}"/>
    <cellStyle name="Normal 43 2 2 3 2 2 2 3 2" xfId="40279" xr:uid="{00000000-0005-0000-0000-0000D7450000}"/>
    <cellStyle name="Normal 43 2 2 3 2 2 2 3 3" xfId="25055" xr:uid="{00000000-0005-0000-0000-0000D8450000}"/>
    <cellStyle name="Normal 43 2 2 3 2 2 2 4" xfId="35266" xr:uid="{00000000-0005-0000-0000-0000D9450000}"/>
    <cellStyle name="Normal 43 2 2 3 2 2 2 5" xfId="20042" xr:uid="{00000000-0005-0000-0000-0000DA450000}"/>
    <cellStyle name="Normal 43 2 2 3 2 2 3" xfId="6593" xr:uid="{00000000-0005-0000-0000-0000DB450000}"/>
    <cellStyle name="Normal 43 2 2 3 2 2 3 2" xfId="16645" xr:uid="{00000000-0005-0000-0000-0000DC450000}"/>
    <cellStyle name="Normal 43 2 2 3 2 2 3 2 2" xfId="46967" xr:uid="{00000000-0005-0000-0000-0000DD450000}"/>
    <cellStyle name="Normal 43 2 2 3 2 2 3 2 3" xfId="31743" xr:uid="{00000000-0005-0000-0000-0000DE450000}"/>
    <cellStyle name="Normal 43 2 2 3 2 2 3 3" xfId="11625" xr:uid="{00000000-0005-0000-0000-0000DF450000}"/>
    <cellStyle name="Normal 43 2 2 3 2 2 3 3 2" xfId="41950" xr:uid="{00000000-0005-0000-0000-0000E0450000}"/>
    <cellStyle name="Normal 43 2 2 3 2 2 3 3 3" xfId="26726" xr:uid="{00000000-0005-0000-0000-0000E1450000}"/>
    <cellStyle name="Normal 43 2 2 3 2 2 3 4" xfId="36937" xr:uid="{00000000-0005-0000-0000-0000E2450000}"/>
    <cellStyle name="Normal 43 2 2 3 2 2 3 5" xfId="21713" xr:uid="{00000000-0005-0000-0000-0000E3450000}"/>
    <cellStyle name="Normal 43 2 2 3 2 2 4" xfId="13303" xr:uid="{00000000-0005-0000-0000-0000E4450000}"/>
    <cellStyle name="Normal 43 2 2 3 2 2 4 2" xfId="43625" xr:uid="{00000000-0005-0000-0000-0000E5450000}"/>
    <cellStyle name="Normal 43 2 2 3 2 2 4 3" xfId="28401" xr:uid="{00000000-0005-0000-0000-0000E6450000}"/>
    <cellStyle name="Normal 43 2 2 3 2 2 5" xfId="8282" xr:uid="{00000000-0005-0000-0000-0000E7450000}"/>
    <cellStyle name="Normal 43 2 2 3 2 2 5 2" xfId="38608" xr:uid="{00000000-0005-0000-0000-0000E8450000}"/>
    <cellStyle name="Normal 43 2 2 3 2 2 5 3" xfId="23384" xr:uid="{00000000-0005-0000-0000-0000E9450000}"/>
    <cellStyle name="Normal 43 2 2 3 2 2 6" xfId="33596" xr:uid="{00000000-0005-0000-0000-0000EA450000}"/>
    <cellStyle name="Normal 43 2 2 3 2 2 7" xfId="18371" xr:uid="{00000000-0005-0000-0000-0000EB450000}"/>
    <cellStyle name="Normal 43 2 2 3 2 3" xfId="4064" xr:uid="{00000000-0005-0000-0000-0000EC450000}"/>
    <cellStyle name="Normal 43 2 2 3 2 3 2" xfId="14138" xr:uid="{00000000-0005-0000-0000-0000ED450000}"/>
    <cellStyle name="Normal 43 2 2 3 2 3 2 2" xfId="44460" xr:uid="{00000000-0005-0000-0000-0000EE450000}"/>
    <cellStyle name="Normal 43 2 2 3 2 3 2 3" xfId="29236" xr:uid="{00000000-0005-0000-0000-0000EF450000}"/>
    <cellStyle name="Normal 43 2 2 3 2 3 3" xfId="9118" xr:uid="{00000000-0005-0000-0000-0000F0450000}"/>
    <cellStyle name="Normal 43 2 2 3 2 3 3 2" xfId="39443" xr:uid="{00000000-0005-0000-0000-0000F1450000}"/>
    <cellStyle name="Normal 43 2 2 3 2 3 3 3" xfId="24219" xr:uid="{00000000-0005-0000-0000-0000F2450000}"/>
    <cellStyle name="Normal 43 2 2 3 2 3 4" xfId="34430" xr:uid="{00000000-0005-0000-0000-0000F3450000}"/>
    <cellStyle name="Normal 43 2 2 3 2 3 5" xfId="19206" xr:uid="{00000000-0005-0000-0000-0000F4450000}"/>
    <cellStyle name="Normal 43 2 2 3 2 4" xfId="5757" xr:uid="{00000000-0005-0000-0000-0000F5450000}"/>
    <cellStyle name="Normal 43 2 2 3 2 4 2" xfId="15809" xr:uid="{00000000-0005-0000-0000-0000F6450000}"/>
    <cellStyle name="Normal 43 2 2 3 2 4 2 2" xfId="46131" xr:uid="{00000000-0005-0000-0000-0000F7450000}"/>
    <cellStyle name="Normal 43 2 2 3 2 4 2 3" xfId="30907" xr:uid="{00000000-0005-0000-0000-0000F8450000}"/>
    <cellStyle name="Normal 43 2 2 3 2 4 3" xfId="10789" xr:uid="{00000000-0005-0000-0000-0000F9450000}"/>
    <cellStyle name="Normal 43 2 2 3 2 4 3 2" xfId="41114" xr:uid="{00000000-0005-0000-0000-0000FA450000}"/>
    <cellStyle name="Normal 43 2 2 3 2 4 3 3" xfId="25890" xr:uid="{00000000-0005-0000-0000-0000FB450000}"/>
    <cellStyle name="Normal 43 2 2 3 2 4 4" xfId="36101" xr:uid="{00000000-0005-0000-0000-0000FC450000}"/>
    <cellStyle name="Normal 43 2 2 3 2 4 5" xfId="20877" xr:uid="{00000000-0005-0000-0000-0000FD450000}"/>
    <cellStyle name="Normal 43 2 2 3 2 5" xfId="12467" xr:uid="{00000000-0005-0000-0000-0000FE450000}"/>
    <cellStyle name="Normal 43 2 2 3 2 5 2" xfId="42789" xr:uid="{00000000-0005-0000-0000-0000FF450000}"/>
    <cellStyle name="Normal 43 2 2 3 2 5 3" xfId="27565" xr:uid="{00000000-0005-0000-0000-000000460000}"/>
    <cellStyle name="Normal 43 2 2 3 2 6" xfId="7446" xr:uid="{00000000-0005-0000-0000-000001460000}"/>
    <cellStyle name="Normal 43 2 2 3 2 6 2" xfId="37772" xr:uid="{00000000-0005-0000-0000-000002460000}"/>
    <cellStyle name="Normal 43 2 2 3 2 6 3" xfId="22548" xr:uid="{00000000-0005-0000-0000-000003460000}"/>
    <cellStyle name="Normal 43 2 2 3 2 7" xfId="32760" xr:uid="{00000000-0005-0000-0000-000004460000}"/>
    <cellStyle name="Normal 43 2 2 3 2 8" xfId="17535" xr:uid="{00000000-0005-0000-0000-000005460000}"/>
    <cellStyle name="Normal 43 2 2 3 3" xfId="2793" xr:uid="{00000000-0005-0000-0000-000006460000}"/>
    <cellStyle name="Normal 43 2 2 3 3 2" xfId="4483" xr:uid="{00000000-0005-0000-0000-000007460000}"/>
    <cellStyle name="Normal 43 2 2 3 3 2 2" xfId="14556" xr:uid="{00000000-0005-0000-0000-000008460000}"/>
    <cellStyle name="Normal 43 2 2 3 3 2 2 2" xfId="44878" xr:uid="{00000000-0005-0000-0000-000009460000}"/>
    <cellStyle name="Normal 43 2 2 3 3 2 2 3" xfId="29654" xr:uid="{00000000-0005-0000-0000-00000A460000}"/>
    <cellStyle name="Normal 43 2 2 3 3 2 3" xfId="9536" xr:uid="{00000000-0005-0000-0000-00000B460000}"/>
    <cellStyle name="Normal 43 2 2 3 3 2 3 2" xfId="39861" xr:uid="{00000000-0005-0000-0000-00000C460000}"/>
    <cellStyle name="Normal 43 2 2 3 3 2 3 3" xfId="24637" xr:uid="{00000000-0005-0000-0000-00000D460000}"/>
    <cellStyle name="Normal 43 2 2 3 3 2 4" xfId="34848" xr:uid="{00000000-0005-0000-0000-00000E460000}"/>
    <cellStyle name="Normal 43 2 2 3 3 2 5" xfId="19624" xr:uid="{00000000-0005-0000-0000-00000F460000}"/>
    <cellStyle name="Normal 43 2 2 3 3 3" xfId="6175" xr:uid="{00000000-0005-0000-0000-000010460000}"/>
    <cellStyle name="Normal 43 2 2 3 3 3 2" xfId="16227" xr:uid="{00000000-0005-0000-0000-000011460000}"/>
    <cellStyle name="Normal 43 2 2 3 3 3 2 2" xfId="46549" xr:uid="{00000000-0005-0000-0000-000012460000}"/>
    <cellStyle name="Normal 43 2 2 3 3 3 2 3" xfId="31325" xr:uid="{00000000-0005-0000-0000-000013460000}"/>
    <cellStyle name="Normal 43 2 2 3 3 3 3" xfId="11207" xr:uid="{00000000-0005-0000-0000-000014460000}"/>
    <cellStyle name="Normal 43 2 2 3 3 3 3 2" xfId="41532" xr:uid="{00000000-0005-0000-0000-000015460000}"/>
    <cellStyle name="Normal 43 2 2 3 3 3 3 3" xfId="26308" xr:uid="{00000000-0005-0000-0000-000016460000}"/>
    <cellStyle name="Normal 43 2 2 3 3 3 4" xfId="36519" xr:uid="{00000000-0005-0000-0000-000017460000}"/>
    <cellStyle name="Normal 43 2 2 3 3 3 5" xfId="21295" xr:uid="{00000000-0005-0000-0000-000018460000}"/>
    <cellStyle name="Normal 43 2 2 3 3 4" xfId="12885" xr:uid="{00000000-0005-0000-0000-000019460000}"/>
    <cellStyle name="Normal 43 2 2 3 3 4 2" xfId="43207" xr:uid="{00000000-0005-0000-0000-00001A460000}"/>
    <cellStyle name="Normal 43 2 2 3 3 4 3" xfId="27983" xr:uid="{00000000-0005-0000-0000-00001B460000}"/>
    <cellStyle name="Normal 43 2 2 3 3 5" xfId="7864" xr:uid="{00000000-0005-0000-0000-00001C460000}"/>
    <cellStyle name="Normal 43 2 2 3 3 5 2" xfId="38190" xr:uid="{00000000-0005-0000-0000-00001D460000}"/>
    <cellStyle name="Normal 43 2 2 3 3 5 3" xfId="22966" xr:uid="{00000000-0005-0000-0000-00001E460000}"/>
    <cellStyle name="Normal 43 2 2 3 3 6" xfId="33178" xr:uid="{00000000-0005-0000-0000-00001F460000}"/>
    <cellStyle name="Normal 43 2 2 3 3 7" xfId="17953" xr:uid="{00000000-0005-0000-0000-000020460000}"/>
    <cellStyle name="Normal 43 2 2 3 4" xfId="3646" xr:uid="{00000000-0005-0000-0000-000021460000}"/>
    <cellStyle name="Normal 43 2 2 3 4 2" xfId="13720" xr:uid="{00000000-0005-0000-0000-000022460000}"/>
    <cellStyle name="Normal 43 2 2 3 4 2 2" xfId="44042" xr:uid="{00000000-0005-0000-0000-000023460000}"/>
    <cellStyle name="Normal 43 2 2 3 4 2 3" xfId="28818" xr:uid="{00000000-0005-0000-0000-000024460000}"/>
    <cellStyle name="Normal 43 2 2 3 4 3" xfId="8700" xr:uid="{00000000-0005-0000-0000-000025460000}"/>
    <cellStyle name="Normal 43 2 2 3 4 3 2" xfId="39025" xr:uid="{00000000-0005-0000-0000-000026460000}"/>
    <cellStyle name="Normal 43 2 2 3 4 3 3" xfId="23801" xr:uid="{00000000-0005-0000-0000-000027460000}"/>
    <cellStyle name="Normal 43 2 2 3 4 4" xfId="34012" xr:uid="{00000000-0005-0000-0000-000028460000}"/>
    <cellStyle name="Normal 43 2 2 3 4 5" xfId="18788" xr:uid="{00000000-0005-0000-0000-000029460000}"/>
    <cellStyle name="Normal 43 2 2 3 5" xfId="5339" xr:uid="{00000000-0005-0000-0000-00002A460000}"/>
    <cellStyle name="Normal 43 2 2 3 5 2" xfId="15391" xr:uid="{00000000-0005-0000-0000-00002B460000}"/>
    <cellStyle name="Normal 43 2 2 3 5 2 2" xfId="45713" xr:uid="{00000000-0005-0000-0000-00002C460000}"/>
    <cellStyle name="Normal 43 2 2 3 5 2 3" xfId="30489" xr:uid="{00000000-0005-0000-0000-00002D460000}"/>
    <cellStyle name="Normal 43 2 2 3 5 3" xfId="10371" xr:uid="{00000000-0005-0000-0000-00002E460000}"/>
    <cellStyle name="Normal 43 2 2 3 5 3 2" xfId="40696" xr:uid="{00000000-0005-0000-0000-00002F460000}"/>
    <cellStyle name="Normal 43 2 2 3 5 3 3" xfId="25472" xr:uid="{00000000-0005-0000-0000-000030460000}"/>
    <cellStyle name="Normal 43 2 2 3 5 4" xfId="35683" xr:uid="{00000000-0005-0000-0000-000031460000}"/>
    <cellStyle name="Normal 43 2 2 3 5 5" xfId="20459" xr:uid="{00000000-0005-0000-0000-000032460000}"/>
    <cellStyle name="Normal 43 2 2 3 6" xfId="12049" xr:uid="{00000000-0005-0000-0000-000033460000}"/>
    <cellStyle name="Normal 43 2 2 3 6 2" xfId="42371" xr:uid="{00000000-0005-0000-0000-000034460000}"/>
    <cellStyle name="Normal 43 2 2 3 6 3" xfId="27147" xr:uid="{00000000-0005-0000-0000-000035460000}"/>
    <cellStyle name="Normal 43 2 2 3 7" xfId="7028" xr:uid="{00000000-0005-0000-0000-000036460000}"/>
    <cellStyle name="Normal 43 2 2 3 7 2" xfId="37354" xr:uid="{00000000-0005-0000-0000-000037460000}"/>
    <cellStyle name="Normal 43 2 2 3 7 3" xfId="22130" xr:uid="{00000000-0005-0000-0000-000038460000}"/>
    <cellStyle name="Normal 43 2 2 3 8" xfId="32342" xr:uid="{00000000-0005-0000-0000-000039460000}"/>
    <cellStyle name="Normal 43 2 2 3 9" xfId="17117" xr:uid="{00000000-0005-0000-0000-00003A460000}"/>
    <cellStyle name="Normal 43 2 2 4" xfId="2164" xr:uid="{00000000-0005-0000-0000-00003B460000}"/>
    <cellStyle name="Normal 43 2 2 4 2" xfId="3003" xr:uid="{00000000-0005-0000-0000-00003C460000}"/>
    <cellStyle name="Normal 43 2 2 4 2 2" xfId="4693" xr:uid="{00000000-0005-0000-0000-00003D460000}"/>
    <cellStyle name="Normal 43 2 2 4 2 2 2" xfId="14766" xr:uid="{00000000-0005-0000-0000-00003E460000}"/>
    <cellStyle name="Normal 43 2 2 4 2 2 2 2" xfId="45088" xr:uid="{00000000-0005-0000-0000-00003F460000}"/>
    <cellStyle name="Normal 43 2 2 4 2 2 2 3" xfId="29864" xr:uid="{00000000-0005-0000-0000-000040460000}"/>
    <cellStyle name="Normal 43 2 2 4 2 2 3" xfId="9746" xr:uid="{00000000-0005-0000-0000-000041460000}"/>
    <cellStyle name="Normal 43 2 2 4 2 2 3 2" xfId="40071" xr:uid="{00000000-0005-0000-0000-000042460000}"/>
    <cellStyle name="Normal 43 2 2 4 2 2 3 3" xfId="24847" xr:uid="{00000000-0005-0000-0000-000043460000}"/>
    <cellStyle name="Normal 43 2 2 4 2 2 4" xfId="35058" xr:uid="{00000000-0005-0000-0000-000044460000}"/>
    <cellStyle name="Normal 43 2 2 4 2 2 5" xfId="19834" xr:uid="{00000000-0005-0000-0000-000045460000}"/>
    <cellStyle name="Normal 43 2 2 4 2 3" xfId="6385" xr:uid="{00000000-0005-0000-0000-000046460000}"/>
    <cellStyle name="Normal 43 2 2 4 2 3 2" xfId="16437" xr:uid="{00000000-0005-0000-0000-000047460000}"/>
    <cellStyle name="Normal 43 2 2 4 2 3 2 2" xfId="46759" xr:uid="{00000000-0005-0000-0000-000048460000}"/>
    <cellStyle name="Normal 43 2 2 4 2 3 2 3" xfId="31535" xr:uid="{00000000-0005-0000-0000-000049460000}"/>
    <cellStyle name="Normal 43 2 2 4 2 3 3" xfId="11417" xr:uid="{00000000-0005-0000-0000-00004A460000}"/>
    <cellStyle name="Normal 43 2 2 4 2 3 3 2" xfId="41742" xr:uid="{00000000-0005-0000-0000-00004B460000}"/>
    <cellStyle name="Normal 43 2 2 4 2 3 3 3" xfId="26518" xr:uid="{00000000-0005-0000-0000-00004C460000}"/>
    <cellStyle name="Normal 43 2 2 4 2 3 4" xfId="36729" xr:uid="{00000000-0005-0000-0000-00004D460000}"/>
    <cellStyle name="Normal 43 2 2 4 2 3 5" xfId="21505" xr:uid="{00000000-0005-0000-0000-00004E460000}"/>
    <cellStyle name="Normal 43 2 2 4 2 4" xfId="13095" xr:uid="{00000000-0005-0000-0000-00004F460000}"/>
    <cellStyle name="Normal 43 2 2 4 2 4 2" xfId="43417" xr:uid="{00000000-0005-0000-0000-000050460000}"/>
    <cellStyle name="Normal 43 2 2 4 2 4 3" xfId="28193" xr:uid="{00000000-0005-0000-0000-000051460000}"/>
    <cellStyle name="Normal 43 2 2 4 2 5" xfId="8074" xr:uid="{00000000-0005-0000-0000-000052460000}"/>
    <cellStyle name="Normal 43 2 2 4 2 5 2" xfId="38400" xr:uid="{00000000-0005-0000-0000-000053460000}"/>
    <cellStyle name="Normal 43 2 2 4 2 5 3" xfId="23176" xr:uid="{00000000-0005-0000-0000-000054460000}"/>
    <cellStyle name="Normal 43 2 2 4 2 6" xfId="33388" xr:uid="{00000000-0005-0000-0000-000055460000}"/>
    <cellStyle name="Normal 43 2 2 4 2 7" xfId="18163" xr:uid="{00000000-0005-0000-0000-000056460000}"/>
    <cellStyle name="Normal 43 2 2 4 3" xfId="3856" xr:uid="{00000000-0005-0000-0000-000057460000}"/>
    <cellStyle name="Normal 43 2 2 4 3 2" xfId="13930" xr:uid="{00000000-0005-0000-0000-000058460000}"/>
    <cellStyle name="Normal 43 2 2 4 3 2 2" xfId="44252" xr:uid="{00000000-0005-0000-0000-000059460000}"/>
    <cellStyle name="Normal 43 2 2 4 3 2 3" xfId="29028" xr:uid="{00000000-0005-0000-0000-00005A460000}"/>
    <cellStyle name="Normal 43 2 2 4 3 3" xfId="8910" xr:uid="{00000000-0005-0000-0000-00005B460000}"/>
    <cellStyle name="Normal 43 2 2 4 3 3 2" xfId="39235" xr:uid="{00000000-0005-0000-0000-00005C460000}"/>
    <cellStyle name="Normal 43 2 2 4 3 3 3" xfId="24011" xr:uid="{00000000-0005-0000-0000-00005D460000}"/>
    <cellStyle name="Normal 43 2 2 4 3 4" xfId="34222" xr:uid="{00000000-0005-0000-0000-00005E460000}"/>
    <cellStyle name="Normal 43 2 2 4 3 5" xfId="18998" xr:uid="{00000000-0005-0000-0000-00005F460000}"/>
    <cellStyle name="Normal 43 2 2 4 4" xfId="5549" xr:uid="{00000000-0005-0000-0000-000060460000}"/>
    <cellStyle name="Normal 43 2 2 4 4 2" xfId="15601" xr:uid="{00000000-0005-0000-0000-000061460000}"/>
    <cellStyle name="Normal 43 2 2 4 4 2 2" xfId="45923" xr:uid="{00000000-0005-0000-0000-000062460000}"/>
    <cellStyle name="Normal 43 2 2 4 4 2 3" xfId="30699" xr:uid="{00000000-0005-0000-0000-000063460000}"/>
    <cellStyle name="Normal 43 2 2 4 4 3" xfId="10581" xr:uid="{00000000-0005-0000-0000-000064460000}"/>
    <cellStyle name="Normal 43 2 2 4 4 3 2" xfId="40906" xr:uid="{00000000-0005-0000-0000-000065460000}"/>
    <cellStyle name="Normal 43 2 2 4 4 3 3" xfId="25682" xr:uid="{00000000-0005-0000-0000-000066460000}"/>
    <cellStyle name="Normal 43 2 2 4 4 4" xfId="35893" xr:uid="{00000000-0005-0000-0000-000067460000}"/>
    <cellStyle name="Normal 43 2 2 4 4 5" xfId="20669" xr:uid="{00000000-0005-0000-0000-000068460000}"/>
    <cellStyle name="Normal 43 2 2 4 5" xfId="12259" xr:uid="{00000000-0005-0000-0000-000069460000}"/>
    <cellStyle name="Normal 43 2 2 4 5 2" xfId="42581" xr:uid="{00000000-0005-0000-0000-00006A460000}"/>
    <cellStyle name="Normal 43 2 2 4 5 3" xfId="27357" xr:uid="{00000000-0005-0000-0000-00006B460000}"/>
    <cellStyle name="Normal 43 2 2 4 6" xfId="7238" xr:uid="{00000000-0005-0000-0000-00006C460000}"/>
    <cellStyle name="Normal 43 2 2 4 6 2" xfId="37564" xr:uid="{00000000-0005-0000-0000-00006D460000}"/>
    <cellStyle name="Normal 43 2 2 4 6 3" xfId="22340" xr:uid="{00000000-0005-0000-0000-00006E460000}"/>
    <cellStyle name="Normal 43 2 2 4 7" xfId="32552" xr:uid="{00000000-0005-0000-0000-00006F460000}"/>
    <cellStyle name="Normal 43 2 2 4 8" xfId="17327" xr:uid="{00000000-0005-0000-0000-000070460000}"/>
    <cellStyle name="Normal 43 2 2 5" xfId="2585" xr:uid="{00000000-0005-0000-0000-000071460000}"/>
    <cellStyle name="Normal 43 2 2 5 2" xfId="4275" xr:uid="{00000000-0005-0000-0000-000072460000}"/>
    <cellStyle name="Normal 43 2 2 5 2 2" xfId="14348" xr:uid="{00000000-0005-0000-0000-000073460000}"/>
    <cellStyle name="Normal 43 2 2 5 2 2 2" xfId="44670" xr:uid="{00000000-0005-0000-0000-000074460000}"/>
    <cellStyle name="Normal 43 2 2 5 2 2 3" xfId="29446" xr:uid="{00000000-0005-0000-0000-000075460000}"/>
    <cellStyle name="Normal 43 2 2 5 2 3" xfId="9328" xr:uid="{00000000-0005-0000-0000-000076460000}"/>
    <cellStyle name="Normal 43 2 2 5 2 3 2" xfId="39653" xr:uid="{00000000-0005-0000-0000-000077460000}"/>
    <cellStyle name="Normal 43 2 2 5 2 3 3" xfId="24429" xr:uid="{00000000-0005-0000-0000-000078460000}"/>
    <cellStyle name="Normal 43 2 2 5 2 4" xfId="34640" xr:uid="{00000000-0005-0000-0000-000079460000}"/>
    <cellStyle name="Normal 43 2 2 5 2 5" xfId="19416" xr:uid="{00000000-0005-0000-0000-00007A460000}"/>
    <cellStyle name="Normal 43 2 2 5 3" xfId="5967" xr:uid="{00000000-0005-0000-0000-00007B460000}"/>
    <cellStyle name="Normal 43 2 2 5 3 2" xfId="16019" xr:uid="{00000000-0005-0000-0000-00007C460000}"/>
    <cellStyle name="Normal 43 2 2 5 3 2 2" xfId="46341" xr:uid="{00000000-0005-0000-0000-00007D460000}"/>
    <cellStyle name="Normal 43 2 2 5 3 2 3" xfId="31117" xr:uid="{00000000-0005-0000-0000-00007E460000}"/>
    <cellStyle name="Normal 43 2 2 5 3 3" xfId="10999" xr:uid="{00000000-0005-0000-0000-00007F460000}"/>
    <cellStyle name="Normal 43 2 2 5 3 3 2" xfId="41324" xr:uid="{00000000-0005-0000-0000-000080460000}"/>
    <cellStyle name="Normal 43 2 2 5 3 3 3" xfId="26100" xr:uid="{00000000-0005-0000-0000-000081460000}"/>
    <cellStyle name="Normal 43 2 2 5 3 4" xfId="36311" xr:uid="{00000000-0005-0000-0000-000082460000}"/>
    <cellStyle name="Normal 43 2 2 5 3 5" xfId="21087" xr:uid="{00000000-0005-0000-0000-000083460000}"/>
    <cellStyle name="Normal 43 2 2 5 4" xfId="12677" xr:uid="{00000000-0005-0000-0000-000084460000}"/>
    <cellStyle name="Normal 43 2 2 5 4 2" xfId="42999" xr:uid="{00000000-0005-0000-0000-000085460000}"/>
    <cellStyle name="Normal 43 2 2 5 4 3" xfId="27775" xr:uid="{00000000-0005-0000-0000-000086460000}"/>
    <cellStyle name="Normal 43 2 2 5 5" xfId="7656" xr:uid="{00000000-0005-0000-0000-000087460000}"/>
    <cellStyle name="Normal 43 2 2 5 5 2" xfId="37982" xr:uid="{00000000-0005-0000-0000-000088460000}"/>
    <cellStyle name="Normal 43 2 2 5 5 3" xfId="22758" xr:uid="{00000000-0005-0000-0000-000089460000}"/>
    <cellStyle name="Normal 43 2 2 5 6" xfId="32970" xr:uid="{00000000-0005-0000-0000-00008A460000}"/>
    <cellStyle name="Normal 43 2 2 5 7" xfId="17745" xr:uid="{00000000-0005-0000-0000-00008B460000}"/>
    <cellStyle name="Normal 43 2 2 6" xfId="3438" xr:uid="{00000000-0005-0000-0000-00008C460000}"/>
    <cellStyle name="Normal 43 2 2 6 2" xfId="13512" xr:uid="{00000000-0005-0000-0000-00008D460000}"/>
    <cellStyle name="Normal 43 2 2 6 2 2" xfId="43834" xr:uid="{00000000-0005-0000-0000-00008E460000}"/>
    <cellStyle name="Normal 43 2 2 6 2 3" xfId="28610" xr:uid="{00000000-0005-0000-0000-00008F460000}"/>
    <cellStyle name="Normal 43 2 2 6 3" xfId="8492" xr:uid="{00000000-0005-0000-0000-000090460000}"/>
    <cellStyle name="Normal 43 2 2 6 3 2" xfId="38817" xr:uid="{00000000-0005-0000-0000-000091460000}"/>
    <cellStyle name="Normal 43 2 2 6 3 3" xfId="23593" xr:uid="{00000000-0005-0000-0000-000092460000}"/>
    <cellStyle name="Normal 43 2 2 6 4" xfId="33804" xr:uid="{00000000-0005-0000-0000-000093460000}"/>
    <cellStyle name="Normal 43 2 2 6 5" xfId="18580" xr:uid="{00000000-0005-0000-0000-000094460000}"/>
    <cellStyle name="Normal 43 2 2 7" xfId="5131" xr:uid="{00000000-0005-0000-0000-000095460000}"/>
    <cellStyle name="Normal 43 2 2 7 2" xfId="15183" xr:uid="{00000000-0005-0000-0000-000096460000}"/>
    <cellStyle name="Normal 43 2 2 7 2 2" xfId="45505" xr:uid="{00000000-0005-0000-0000-000097460000}"/>
    <cellStyle name="Normal 43 2 2 7 2 3" xfId="30281" xr:uid="{00000000-0005-0000-0000-000098460000}"/>
    <cellStyle name="Normal 43 2 2 7 3" xfId="10163" xr:uid="{00000000-0005-0000-0000-000099460000}"/>
    <cellStyle name="Normal 43 2 2 7 3 2" xfId="40488" xr:uid="{00000000-0005-0000-0000-00009A460000}"/>
    <cellStyle name="Normal 43 2 2 7 3 3" xfId="25264" xr:uid="{00000000-0005-0000-0000-00009B460000}"/>
    <cellStyle name="Normal 43 2 2 7 4" xfId="35475" xr:uid="{00000000-0005-0000-0000-00009C460000}"/>
    <cellStyle name="Normal 43 2 2 7 5" xfId="20251" xr:uid="{00000000-0005-0000-0000-00009D460000}"/>
    <cellStyle name="Normal 43 2 2 8" xfId="11841" xr:uid="{00000000-0005-0000-0000-00009E460000}"/>
    <cellStyle name="Normal 43 2 2 8 2" xfId="42163" xr:uid="{00000000-0005-0000-0000-00009F460000}"/>
    <cellStyle name="Normal 43 2 2 8 3" xfId="26939" xr:uid="{00000000-0005-0000-0000-0000A0460000}"/>
    <cellStyle name="Normal 43 2 2 9" xfId="6820" xr:uid="{00000000-0005-0000-0000-0000A1460000}"/>
    <cellStyle name="Normal 43 2 2 9 2" xfId="37146" xr:uid="{00000000-0005-0000-0000-0000A2460000}"/>
    <cellStyle name="Normal 43 2 2 9 3" xfId="21922" xr:uid="{00000000-0005-0000-0000-0000A3460000}"/>
    <cellStyle name="Normal 43 2 3" xfId="1784" xr:uid="{00000000-0005-0000-0000-0000A4460000}"/>
    <cellStyle name="Normal 43 2 3 10" xfId="16961" xr:uid="{00000000-0005-0000-0000-0000A5460000}"/>
    <cellStyle name="Normal 43 2 3 2" xfId="2003" xr:uid="{00000000-0005-0000-0000-0000A6460000}"/>
    <cellStyle name="Normal 43 2 3 2 2" xfId="2424" xr:uid="{00000000-0005-0000-0000-0000A7460000}"/>
    <cellStyle name="Normal 43 2 3 2 2 2" xfId="3263" xr:uid="{00000000-0005-0000-0000-0000A8460000}"/>
    <cellStyle name="Normal 43 2 3 2 2 2 2" xfId="4953" xr:uid="{00000000-0005-0000-0000-0000A9460000}"/>
    <cellStyle name="Normal 43 2 3 2 2 2 2 2" xfId="15026" xr:uid="{00000000-0005-0000-0000-0000AA460000}"/>
    <cellStyle name="Normal 43 2 3 2 2 2 2 2 2" xfId="45348" xr:uid="{00000000-0005-0000-0000-0000AB460000}"/>
    <cellStyle name="Normal 43 2 3 2 2 2 2 2 3" xfId="30124" xr:uid="{00000000-0005-0000-0000-0000AC460000}"/>
    <cellStyle name="Normal 43 2 3 2 2 2 2 3" xfId="10006" xr:uid="{00000000-0005-0000-0000-0000AD460000}"/>
    <cellStyle name="Normal 43 2 3 2 2 2 2 3 2" xfId="40331" xr:uid="{00000000-0005-0000-0000-0000AE460000}"/>
    <cellStyle name="Normal 43 2 3 2 2 2 2 3 3" xfId="25107" xr:uid="{00000000-0005-0000-0000-0000AF460000}"/>
    <cellStyle name="Normal 43 2 3 2 2 2 2 4" xfId="35318" xr:uid="{00000000-0005-0000-0000-0000B0460000}"/>
    <cellStyle name="Normal 43 2 3 2 2 2 2 5" xfId="20094" xr:uid="{00000000-0005-0000-0000-0000B1460000}"/>
    <cellStyle name="Normal 43 2 3 2 2 2 3" xfId="6645" xr:uid="{00000000-0005-0000-0000-0000B2460000}"/>
    <cellStyle name="Normal 43 2 3 2 2 2 3 2" xfId="16697" xr:uid="{00000000-0005-0000-0000-0000B3460000}"/>
    <cellStyle name="Normal 43 2 3 2 2 2 3 2 2" xfId="47019" xr:uid="{00000000-0005-0000-0000-0000B4460000}"/>
    <cellStyle name="Normal 43 2 3 2 2 2 3 2 3" xfId="31795" xr:uid="{00000000-0005-0000-0000-0000B5460000}"/>
    <cellStyle name="Normal 43 2 3 2 2 2 3 3" xfId="11677" xr:uid="{00000000-0005-0000-0000-0000B6460000}"/>
    <cellStyle name="Normal 43 2 3 2 2 2 3 3 2" xfId="42002" xr:uid="{00000000-0005-0000-0000-0000B7460000}"/>
    <cellStyle name="Normal 43 2 3 2 2 2 3 3 3" xfId="26778" xr:uid="{00000000-0005-0000-0000-0000B8460000}"/>
    <cellStyle name="Normal 43 2 3 2 2 2 3 4" xfId="36989" xr:uid="{00000000-0005-0000-0000-0000B9460000}"/>
    <cellStyle name="Normal 43 2 3 2 2 2 3 5" xfId="21765" xr:uid="{00000000-0005-0000-0000-0000BA460000}"/>
    <cellStyle name="Normal 43 2 3 2 2 2 4" xfId="13355" xr:uid="{00000000-0005-0000-0000-0000BB460000}"/>
    <cellStyle name="Normal 43 2 3 2 2 2 4 2" xfId="43677" xr:uid="{00000000-0005-0000-0000-0000BC460000}"/>
    <cellStyle name="Normal 43 2 3 2 2 2 4 3" xfId="28453" xr:uid="{00000000-0005-0000-0000-0000BD460000}"/>
    <cellStyle name="Normal 43 2 3 2 2 2 5" xfId="8334" xr:uid="{00000000-0005-0000-0000-0000BE460000}"/>
    <cellStyle name="Normal 43 2 3 2 2 2 5 2" xfId="38660" xr:uid="{00000000-0005-0000-0000-0000BF460000}"/>
    <cellStyle name="Normal 43 2 3 2 2 2 5 3" xfId="23436" xr:uid="{00000000-0005-0000-0000-0000C0460000}"/>
    <cellStyle name="Normal 43 2 3 2 2 2 6" xfId="33648" xr:uid="{00000000-0005-0000-0000-0000C1460000}"/>
    <cellStyle name="Normal 43 2 3 2 2 2 7" xfId="18423" xr:uid="{00000000-0005-0000-0000-0000C2460000}"/>
    <cellStyle name="Normal 43 2 3 2 2 3" xfId="4116" xr:uid="{00000000-0005-0000-0000-0000C3460000}"/>
    <cellStyle name="Normal 43 2 3 2 2 3 2" xfId="14190" xr:uid="{00000000-0005-0000-0000-0000C4460000}"/>
    <cellStyle name="Normal 43 2 3 2 2 3 2 2" xfId="44512" xr:uid="{00000000-0005-0000-0000-0000C5460000}"/>
    <cellStyle name="Normal 43 2 3 2 2 3 2 3" xfId="29288" xr:uid="{00000000-0005-0000-0000-0000C6460000}"/>
    <cellStyle name="Normal 43 2 3 2 2 3 3" xfId="9170" xr:uid="{00000000-0005-0000-0000-0000C7460000}"/>
    <cellStyle name="Normal 43 2 3 2 2 3 3 2" xfId="39495" xr:uid="{00000000-0005-0000-0000-0000C8460000}"/>
    <cellStyle name="Normal 43 2 3 2 2 3 3 3" xfId="24271" xr:uid="{00000000-0005-0000-0000-0000C9460000}"/>
    <cellStyle name="Normal 43 2 3 2 2 3 4" xfId="34482" xr:uid="{00000000-0005-0000-0000-0000CA460000}"/>
    <cellStyle name="Normal 43 2 3 2 2 3 5" xfId="19258" xr:uid="{00000000-0005-0000-0000-0000CB460000}"/>
    <cellStyle name="Normal 43 2 3 2 2 4" xfId="5809" xr:uid="{00000000-0005-0000-0000-0000CC460000}"/>
    <cellStyle name="Normal 43 2 3 2 2 4 2" xfId="15861" xr:uid="{00000000-0005-0000-0000-0000CD460000}"/>
    <cellStyle name="Normal 43 2 3 2 2 4 2 2" xfId="46183" xr:uid="{00000000-0005-0000-0000-0000CE460000}"/>
    <cellStyle name="Normal 43 2 3 2 2 4 2 3" xfId="30959" xr:uid="{00000000-0005-0000-0000-0000CF460000}"/>
    <cellStyle name="Normal 43 2 3 2 2 4 3" xfId="10841" xr:uid="{00000000-0005-0000-0000-0000D0460000}"/>
    <cellStyle name="Normal 43 2 3 2 2 4 3 2" xfId="41166" xr:uid="{00000000-0005-0000-0000-0000D1460000}"/>
    <cellStyle name="Normal 43 2 3 2 2 4 3 3" xfId="25942" xr:uid="{00000000-0005-0000-0000-0000D2460000}"/>
    <cellStyle name="Normal 43 2 3 2 2 4 4" xfId="36153" xr:uid="{00000000-0005-0000-0000-0000D3460000}"/>
    <cellStyle name="Normal 43 2 3 2 2 4 5" xfId="20929" xr:uid="{00000000-0005-0000-0000-0000D4460000}"/>
    <cellStyle name="Normal 43 2 3 2 2 5" xfId="12519" xr:uid="{00000000-0005-0000-0000-0000D5460000}"/>
    <cellStyle name="Normal 43 2 3 2 2 5 2" xfId="42841" xr:uid="{00000000-0005-0000-0000-0000D6460000}"/>
    <cellStyle name="Normal 43 2 3 2 2 5 3" xfId="27617" xr:uid="{00000000-0005-0000-0000-0000D7460000}"/>
    <cellStyle name="Normal 43 2 3 2 2 6" xfId="7498" xr:uid="{00000000-0005-0000-0000-0000D8460000}"/>
    <cellStyle name="Normal 43 2 3 2 2 6 2" xfId="37824" xr:uid="{00000000-0005-0000-0000-0000D9460000}"/>
    <cellStyle name="Normal 43 2 3 2 2 6 3" xfId="22600" xr:uid="{00000000-0005-0000-0000-0000DA460000}"/>
    <cellStyle name="Normal 43 2 3 2 2 7" xfId="32812" xr:uid="{00000000-0005-0000-0000-0000DB460000}"/>
    <cellStyle name="Normal 43 2 3 2 2 8" xfId="17587" xr:uid="{00000000-0005-0000-0000-0000DC460000}"/>
    <cellStyle name="Normal 43 2 3 2 3" xfId="2845" xr:uid="{00000000-0005-0000-0000-0000DD460000}"/>
    <cellStyle name="Normal 43 2 3 2 3 2" xfId="4535" xr:uid="{00000000-0005-0000-0000-0000DE460000}"/>
    <cellStyle name="Normal 43 2 3 2 3 2 2" xfId="14608" xr:uid="{00000000-0005-0000-0000-0000DF460000}"/>
    <cellStyle name="Normal 43 2 3 2 3 2 2 2" xfId="44930" xr:uid="{00000000-0005-0000-0000-0000E0460000}"/>
    <cellStyle name="Normal 43 2 3 2 3 2 2 3" xfId="29706" xr:uid="{00000000-0005-0000-0000-0000E1460000}"/>
    <cellStyle name="Normal 43 2 3 2 3 2 3" xfId="9588" xr:uid="{00000000-0005-0000-0000-0000E2460000}"/>
    <cellStyle name="Normal 43 2 3 2 3 2 3 2" xfId="39913" xr:uid="{00000000-0005-0000-0000-0000E3460000}"/>
    <cellStyle name="Normal 43 2 3 2 3 2 3 3" xfId="24689" xr:uid="{00000000-0005-0000-0000-0000E4460000}"/>
    <cellStyle name="Normal 43 2 3 2 3 2 4" xfId="34900" xr:uid="{00000000-0005-0000-0000-0000E5460000}"/>
    <cellStyle name="Normal 43 2 3 2 3 2 5" xfId="19676" xr:uid="{00000000-0005-0000-0000-0000E6460000}"/>
    <cellStyle name="Normal 43 2 3 2 3 3" xfId="6227" xr:uid="{00000000-0005-0000-0000-0000E7460000}"/>
    <cellStyle name="Normal 43 2 3 2 3 3 2" xfId="16279" xr:uid="{00000000-0005-0000-0000-0000E8460000}"/>
    <cellStyle name="Normal 43 2 3 2 3 3 2 2" xfId="46601" xr:uid="{00000000-0005-0000-0000-0000E9460000}"/>
    <cellStyle name="Normal 43 2 3 2 3 3 2 3" xfId="31377" xr:uid="{00000000-0005-0000-0000-0000EA460000}"/>
    <cellStyle name="Normal 43 2 3 2 3 3 3" xfId="11259" xr:uid="{00000000-0005-0000-0000-0000EB460000}"/>
    <cellStyle name="Normal 43 2 3 2 3 3 3 2" xfId="41584" xr:uid="{00000000-0005-0000-0000-0000EC460000}"/>
    <cellStyle name="Normal 43 2 3 2 3 3 3 3" xfId="26360" xr:uid="{00000000-0005-0000-0000-0000ED460000}"/>
    <cellStyle name="Normal 43 2 3 2 3 3 4" xfId="36571" xr:uid="{00000000-0005-0000-0000-0000EE460000}"/>
    <cellStyle name="Normal 43 2 3 2 3 3 5" xfId="21347" xr:uid="{00000000-0005-0000-0000-0000EF460000}"/>
    <cellStyle name="Normal 43 2 3 2 3 4" xfId="12937" xr:uid="{00000000-0005-0000-0000-0000F0460000}"/>
    <cellStyle name="Normal 43 2 3 2 3 4 2" xfId="43259" xr:uid="{00000000-0005-0000-0000-0000F1460000}"/>
    <cellStyle name="Normal 43 2 3 2 3 4 3" xfId="28035" xr:uid="{00000000-0005-0000-0000-0000F2460000}"/>
    <cellStyle name="Normal 43 2 3 2 3 5" xfId="7916" xr:uid="{00000000-0005-0000-0000-0000F3460000}"/>
    <cellStyle name="Normal 43 2 3 2 3 5 2" xfId="38242" xr:uid="{00000000-0005-0000-0000-0000F4460000}"/>
    <cellStyle name="Normal 43 2 3 2 3 5 3" xfId="23018" xr:uid="{00000000-0005-0000-0000-0000F5460000}"/>
    <cellStyle name="Normal 43 2 3 2 3 6" xfId="33230" xr:uid="{00000000-0005-0000-0000-0000F6460000}"/>
    <cellStyle name="Normal 43 2 3 2 3 7" xfId="18005" xr:uid="{00000000-0005-0000-0000-0000F7460000}"/>
    <cellStyle name="Normal 43 2 3 2 4" xfId="3698" xr:uid="{00000000-0005-0000-0000-0000F8460000}"/>
    <cellStyle name="Normal 43 2 3 2 4 2" xfId="13772" xr:uid="{00000000-0005-0000-0000-0000F9460000}"/>
    <cellStyle name="Normal 43 2 3 2 4 2 2" xfId="44094" xr:uid="{00000000-0005-0000-0000-0000FA460000}"/>
    <cellStyle name="Normal 43 2 3 2 4 2 3" xfId="28870" xr:uid="{00000000-0005-0000-0000-0000FB460000}"/>
    <cellStyle name="Normal 43 2 3 2 4 3" xfId="8752" xr:uid="{00000000-0005-0000-0000-0000FC460000}"/>
    <cellStyle name="Normal 43 2 3 2 4 3 2" xfId="39077" xr:uid="{00000000-0005-0000-0000-0000FD460000}"/>
    <cellStyle name="Normal 43 2 3 2 4 3 3" xfId="23853" xr:uid="{00000000-0005-0000-0000-0000FE460000}"/>
    <cellStyle name="Normal 43 2 3 2 4 4" xfId="34064" xr:uid="{00000000-0005-0000-0000-0000FF460000}"/>
    <cellStyle name="Normal 43 2 3 2 4 5" xfId="18840" xr:uid="{00000000-0005-0000-0000-000000470000}"/>
    <cellStyle name="Normal 43 2 3 2 5" xfId="5391" xr:uid="{00000000-0005-0000-0000-000001470000}"/>
    <cellStyle name="Normal 43 2 3 2 5 2" xfId="15443" xr:uid="{00000000-0005-0000-0000-000002470000}"/>
    <cellStyle name="Normal 43 2 3 2 5 2 2" xfId="45765" xr:uid="{00000000-0005-0000-0000-000003470000}"/>
    <cellStyle name="Normal 43 2 3 2 5 2 3" xfId="30541" xr:uid="{00000000-0005-0000-0000-000004470000}"/>
    <cellStyle name="Normal 43 2 3 2 5 3" xfId="10423" xr:uid="{00000000-0005-0000-0000-000005470000}"/>
    <cellStyle name="Normal 43 2 3 2 5 3 2" xfId="40748" xr:uid="{00000000-0005-0000-0000-000006470000}"/>
    <cellStyle name="Normal 43 2 3 2 5 3 3" xfId="25524" xr:uid="{00000000-0005-0000-0000-000007470000}"/>
    <cellStyle name="Normal 43 2 3 2 5 4" xfId="35735" xr:uid="{00000000-0005-0000-0000-000008470000}"/>
    <cellStyle name="Normal 43 2 3 2 5 5" xfId="20511" xr:uid="{00000000-0005-0000-0000-000009470000}"/>
    <cellStyle name="Normal 43 2 3 2 6" xfId="12101" xr:uid="{00000000-0005-0000-0000-00000A470000}"/>
    <cellStyle name="Normal 43 2 3 2 6 2" xfId="42423" xr:uid="{00000000-0005-0000-0000-00000B470000}"/>
    <cellStyle name="Normal 43 2 3 2 6 3" xfId="27199" xr:uid="{00000000-0005-0000-0000-00000C470000}"/>
    <cellStyle name="Normal 43 2 3 2 7" xfId="7080" xr:uid="{00000000-0005-0000-0000-00000D470000}"/>
    <cellStyle name="Normal 43 2 3 2 7 2" xfId="37406" xr:uid="{00000000-0005-0000-0000-00000E470000}"/>
    <cellStyle name="Normal 43 2 3 2 7 3" xfId="22182" xr:uid="{00000000-0005-0000-0000-00000F470000}"/>
    <cellStyle name="Normal 43 2 3 2 8" xfId="32394" xr:uid="{00000000-0005-0000-0000-000010470000}"/>
    <cellStyle name="Normal 43 2 3 2 9" xfId="17169" xr:uid="{00000000-0005-0000-0000-000011470000}"/>
    <cellStyle name="Normal 43 2 3 3" xfId="2216" xr:uid="{00000000-0005-0000-0000-000012470000}"/>
    <cellStyle name="Normal 43 2 3 3 2" xfId="3055" xr:uid="{00000000-0005-0000-0000-000013470000}"/>
    <cellStyle name="Normal 43 2 3 3 2 2" xfId="4745" xr:uid="{00000000-0005-0000-0000-000014470000}"/>
    <cellStyle name="Normal 43 2 3 3 2 2 2" xfId="14818" xr:uid="{00000000-0005-0000-0000-000015470000}"/>
    <cellStyle name="Normal 43 2 3 3 2 2 2 2" xfId="45140" xr:uid="{00000000-0005-0000-0000-000016470000}"/>
    <cellStyle name="Normal 43 2 3 3 2 2 2 3" xfId="29916" xr:uid="{00000000-0005-0000-0000-000017470000}"/>
    <cellStyle name="Normal 43 2 3 3 2 2 3" xfId="9798" xr:uid="{00000000-0005-0000-0000-000018470000}"/>
    <cellStyle name="Normal 43 2 3 3 2 2 3 2" xfId="40123" xr:uid="{00000000-0005-0000-0000-000019470000}"/>
    <cellStyle name="Normal 43 2 3 3 2 2 3 3" xfId="24899" xr:uid="{00000000-0005-0000-0000-00001A470000}"/>
    <cellStyle name="Normal 43 2 3 3 2 2 4" xfId="35110" xr:uid="{00000000-0005-0000-0000-00001B470000}"/>
    <cellStyle name="Normal 43 2 3 3 2 2 5" xfId="19886" xr:uid="{00000000-0005-0000-0000-00001C470000}"/>
    <cellStyle name="Normal 43 2 3 3 2 3" xfId="6437" xr:uid="{00000000-0005-0000-0000-00001D470000}"/>
    <cellStyle name="Normal 43 2 3 3 2 3 2" xfId="16489" xr:uid="{00000000-0005-0000-0000-00001E470000}"/>
    <cellStyle name="Normal 43 2 3 3 2 3 2 2" xfId="46811" xr:uid="{00000000-0005-0000-0000-00001F470000}"/>
    <cellStyle name="Normal 43 2 3 3 2 3 2 3" xfId="31587" xr:uid="{00000000-0005-0000-0000-000020470000}"/>
    <cellStyle name="Normal 43 2 3 3 2 3 3" xfId="11469" xr:uid="{00000000-0005-0000-0000-000021470000}"/>
    <cellStyle name="Normal 43 2 3 3 2 3 3 2" xfId="41794" xr:uid="{00000000-0005-0000-0000-000022470000}"/>
    <cellStyle name="Normal 43 2 3 3 2 3 3 3" xfId="26570" xr:uid="{00000000-0005-0000-0000-000023470000}"/>
    <cellStyle name="Normal 43 2 3 3 2 3 4" xfId="36781" xr:uid="{00000000-0005-0000-0000-000024470000}"/>
    <cellStyle name="Normal 43 2 3 3 2 3 5" xfId="21557" xr:uid="{00000000-0005-0000-0000-000025470000}"/>
    <cellStyle name="Normal 43 2 3 3 2 4" xfId="13147" xr:uid="{00000000-0005-0000-0000-000026470000}"/>
    <cellStyle name="Normal 43 2 3 3 2 4 2" xfId="43469" xr:uid="{00000000-0005-0000-0000-000027470000}"/>
    <cellStyle name="Normal 43 2 3 3 2 4 3" xfId="28245" xr:uid="{00000000-0005-0000-0000-000028470000}"/>
    <cellStyle name="Normal 43 2 3 3 2 5" xfId="8126" xr:uid="{00000000-0005-0000-0000-000029470000}"/>
    <cellStyle name="Normal 43 2 3 3 2 5 2" xfId="38452" xr:uid="{00000000-0005-0000-0000-00002A470000}"/>
    <cellStyle name="Normal 43 2 3 3 2 5 3" xfId="23228" xr:uid="{00000000-0005-0000-0000-00002B470000}"/>
    <cellStyle name="Normal 43 2 3 3 2 6" xfId="33440" xr:uid="{00000000-0005-0000-0000-00002C470000}"/>
    <cellStyle name="Normal 43 2 3 3 2 7" xfId="18215" xr:uid="{00000000-0005-0000-0000-00002D470000}"/>
    <cellStyle name="Normal 43 2 3 3 3" xfId="3908" xr:uid="{00000000-0005-0000-0000-00002E470000}"/>
    <cellStyle name="Normal 43 2 3 3 3 2" xfId="13982" xr:uid="{00000000-0005-0000-0000-00002F470000}"/>
    <cellStyle name="Normal 43 2 3 3 3 2 2" xfId="44304" xr:uid="{00000000-0005-0000-0000-000030470000}"/>
    <cellStyle name="Normal 43 2 3 3 3 2 3" xfId="29080" xr:uid="{00000000-0005-0000-0000-000031470000}"/>
    <cellStyle name="Normal 43 2 3 3 3 3" xfId="8962" xr:uid="{00000000-0005-0000-0000-000032470000}"/>
    <cellStyle name="Normal 43 2 3 3 3 3 2" xfId="39287" xr:uid="{00000000-0005-0000-0000-000033470000}"/>
    <cellStyle name="Normal 43 2 3 3 3 3 3" xfId="24063" xr:uid="{00000000-0005-0000-0000-000034470000}"/>
    <cellStyle name="Normal 43 2 3 3 3 4" xfId="34274" xr:uid="{00000000-0005-0000-0000-000035470000}"/>
    <cellStyle name="Normal 43 2 3 3 3 5" xfId="19050" xr:uid="{00000000-0005-0000-0000-000036470000}"/>
    <cellStyle name="Normal 43 2 3 3 4" xfId="5601" xr:uid="{00000000-0005-0000-0000-000037470000}"/>
    <cellStyle name="Normal 43 2 3 3 4 2" xfId="15653" xr:uid="{00000000-0005-0000-0000-000038470000}"/>
    <cellStyle name="Normal 43 2 3 3 4 2 2" xfId="45975" xr:uid="{00000000-0005-0000-0000-000039470000}"/>
    <cellStyle name="Normal 43 2 3 3 4 2 3" xfId="30751" xr:uid="{00000000-0005-0000-0000-00003A470000}"/>
    <cellStyle name="Normal 43 2 3 3 4 3" xfId="10633" xr:uid="{00000000-0005-0000-0000-00003B470000}"/>
    <cellStyle name="Normal 43 2 3 3 4 3 2" xfId="40958" xr:uid="{00000000-0005-0000-0000-00003C470000}"/>
    <cellStyle name="Normal 43 2 3 3 4 3 3" xfId="25734" xr:uid="{00000000-0005-0000-0000-00003D470000}"/>
    <cellStyle name="Normal 43 2 3 3 4 4" xfId="35945" xr:uid="{00000000-0005-0000-0000-00003E470000}"/>
    <cellStyle name="Normal 43 2 3 3 4 5" xfId="20721" xr:uid="{00000000-0005-0000-0000-00003F470000}"/>
    <cellStyle name="Normal 43 2 3 3 5" xfId="12311" xr:uid="{00000000-0005-0000-0000-000040470000}"/>
    <cellStyle name="Normal 43 2 3 3 5 2" xfId="42633" xr:uid="{00000000-0005-0000-0000-000041470000}"/>
    <cellStyle name="Normal 43 2 3 3 5 3" xfId="27409" xr:uid="{00000000-0005-0000-0000-000042470000}"/>
    <cellStyle name="Normal 43 2 3 3 6" xfId="7290" xr:uid="{00000000-0005-0000-0000-000043470000}"/>
    <cellStyle name="Normal 43 2 3 3 6 2" xfId="37616" xr:uid="{00000000-0005-0000-0000-000044470000}"/>
    <cellStyle name="Normal 43 2 3 3 6 3" xfId="22392" xr:uid="{00000000-0005-0000-0000-000045470000}"/>
    <cellStyle name="Normal 43 2 3 3 7" xfId="32604" xr:uid="{00000000-0005-0000-0000-000046470000}"/>
    <cellStyle name="Normal 43 2 3 3 8" xfId="17379" xr:uid="{00000000-0005-0000-0000-000047470000}"/>
    <cellStyle name="Normal 43 2 3 4" xfId="2637" xr:uid="{00000000-0005-0000-0000-000048470000}"/>
    <cellStyle name="Normal 43 2 3 4 2" xfId="4327" xr:uid="{00000000-0005-0000-0000-000049470000}"/>
    <cellStyle name="Normal 43 2 3 4 2 2" xfId="14400" xr:uid="{00000000-0005-0000-0000-00004A470000}"/>
    <cellStyle name="Normal 43 2 3 4 2 2 2" xfId="44722" xr:uid="{00000000-0005-0000-0000-00004B470000}"/>
    <cellStyle name="Normal 43 2 3 4 2 2 3" xfId="29498" xr:uid="{00000000-0005-0000-0000-00004C470000}"/>
    <cellStyle name="Normal 43 2 3 4 2 3" xfId="9380" xr:uid="{00000000-0005-0000-0000-00004D470000}"/>
    <cellStyle name="Normal 43 2 3 4 2 3 2" xfId="39705" xr:uid="{00000000-0005-0000-0000-00004E470000}"/>
    <cellStyle name="Normal 43 2 3 4 2 3 3" xfId="24481" xr:uid="{00000000-0005-0000-0000-00004F470000}"/>
    <cellStyle name="Normal 43 2 3 4 2 4" xfId="34692" xr:uid="{00000000-0005-0000-0000-000050470000}"/>
    <cellStyle name="Normal 43 2 3 4 2 5" xfId="19468" xr:uid="{00000000-0005-0000-0000-000051470000}"/>
    <cellStyle name="Normal 43 2 3 4 3" xfId="6019" xr:uid="{00000000-0005-0000-0000-000052470000}"/>
    <cellStyle name="Normal 43 2 3 4 3 2" xfId="16071" xr:uid="{00000000-0005-0000-0000-000053470000}"/>
    <cellStyle name="Normal 43 2 3 4 3 2 2" xfId="46393" xr:uid="{00000000-0005-0000-0000-000054470000}"/>
    <cellStyle name="Normal 43 2 3 4 3 2 3" xfId="31169" xr:uid="{00000000-0005-0000-0000-000055470000}"/>
    <cellStyle name="Normal 43 2 3 4 3 3" xfId="11051" xr:uid="{00000000-0005-0000-0000-000056470000}"/>
    <cellStyle name="Normal 43 2 3 4 3 3 2" xfId="41376" xr:uid="{00000000-0005-0000-0000-000057470000}"/>
    <cellStyle name="Normal 43 2 3 4 3 3 3" xfId="26152" xr:uid="{00000000-0005-0000-0000-000058470000}"/>
    <cellStyle name="Normal 43 2 3 4 3 4" xfId="36363" xr:uid="{00000000-0005-0000-0000-000059470000}"/>
    <cellStyle name="Normal 43 2 3 4 3 5" xfId="21139" xr:uid="{00000000-0005-0000-0000-00005A470000}"/>
    <cellStyle name="Normal 43 2 3 4 4" xfId="12729" xr:uid="{00000000-0005-0000-0000-00005B470000}"/>
    <cellStyle name="Normal 43 2 3 4 4 2" xfId="43051" xr:uid="{00000000-0005-0000-0000-00005C470000}"/>
    <cellStyle name="Normal 43 2 3 4 4 3" xfId="27827" xr:uid="{00000000-0005-0000-0000-00005D470000}"/>
    <cellStyle name="Normal 43 2 3 4 5" xfId="7708" xr:uid="{00000000-0005-0000-0000-00005E470000}"/>
    <cellStyle name="Normal 43 2 3 4 5 2" xfId="38034" xr:uid="{00000000-0005-0000-0000-00005F470000}"/>
    <cellStyle name="Normal 43 2 3 4 5 3" xfId="22810" xr:uid="{00000000-0005-0000-0000-000060470000}"/>
    <cellStyle name="Normal 43 2 3 4 6" xfId="33022" xr:uid="{00000000-0005-0000-0000-000061470000}"/>
    <cellStyle name="Normal 43 2 3 4 7" xfId="17797" xr:uid="{00000000-0005-0000-0000-000062470000}"/>
    <cellStyle name="Normal 43 2 3 5" xfId="3490" xr:uid="{00000000-0005-0000-0000-000063470000}"/>
    <cellStyle name="Normal 43 2 3 5 2" xfId="13564" xr:uid="{00000000-0005-0000-0000-000064470000}"/>
    <cellStyle name="Normal 43 2 3 5 2 2" xfId="43886" xr:uid="{00000000-0005-0000-0000-000065470000}"/>
    <cellStyle name="Normal 43 2 3 5 2 3" xfId="28662" xr:uid="{00000000-0005-0000-0000-000066470000}"/>
    <cellStyle name="Normal 43 2 3 5 3" xfId="8544" xr:uid="{00000000-0005-0000-0000-000067470000}"/>
    <cellStyle name="Normal 43 2 3 5 3 2" xfId="38869" xr:uid="{00000000-0005-0000-0000-000068470000}"/>
    <cellStyle name="Normal 43 2 3 5 3 3" xfId="23645" xr:uid="{00000000-0005-0000-0000-000069470000}"/>
    <cellStyle name="Normal 43 2 3 5 4" xfId="33856" xr:uid="{00000000-0005-0000-0000-00006A470000}"/>
    <cellStyle name="Normal 43 2 3 5 5" xfId="18632" xr:uid="{00000000-0005-0000-0000-00006B470000}"/>
    <cellStyle name="Normal 43 2 3 6" xfId="5183" xr:uid="{00000000-0005-0000-0000-00006C470000}"/>
    <cellStyle name="Normal 43 2 3 6 2" xfId="15235" xr:uid="{00000000-0005-0000-0000-00006D470000}"/>
    <cellStyle name="Normal 43 2 3 6 2 2" xfId="45557" xr:uid="{00000000-0005-0000-0000-00006E470000}"/>
    <cellStyle name="Normal 43 2 3 6 2 3" xfId="30333" xr:uid="{00000000-0005-0000-0000-00006F470000}"/>
    <cellStyle name="Normal 43 2 3 6 3" xfId="10215" xr:uid="{00000000-0005-0000-0000-000070470000}"/>
    <cellStyle name="Normal 43 2 3 6 3 2" xfId="40540" xr:uid="{00000000-0005-0000-0000-000071470000}"/>
    <cellStyle name="Normal 43 2 3 6 3 3" xfId="25316" xr:uid="{00000000-0005-0000-0000-000072470000}"/>
    <cellStyle name="Normal 43 2 3 6 4" xfId="35527" xr:uid="{00000000-0005-0000-0000-000073470000}"/>
    <cellStyle name="Normal 43 2 3 6 5" xfId="20303" xr:uid="{00000000-0005-0000-0000-000074470000}"/>
    <cellStyle name="Normal 43 2 3 7" xfId="11893" xr:uid="{00000000-0005-0000-0000-000075470000}"/>
    <cellStyle name="Normal 43 2 3 7 2" xfId="42215" xr:uid="{00000000-0005-0000-0000-000076470000}"/>
    <cellStyle name="Normal 43 2 3 7 3" xfId="26991" xr:uid="{00000000-0005-0000-0000-000077470000}"/>
    <cellStyle name="Normal 43 2 3 8" xfId="6872" xr:uid="{00000000-0005-0000-0000-000078470000}"/>
    <cellStyle name="Normal 43 2 3 8 2" xfId="37198" xr:uid="{00000000-0005-0000-0000-000079470000}"/>
    <cellStyle name="Normal 43 2 3 8 3" xfId="21974" xr:uid="{00000000-0005-0000-0000-00007A470000}"/>
    <cellStyle name="Normal 43 2 3 9" xfId="32187" xr:uid="{00000000-0005-0000-0000-00007B470000}"/>
    <cellStyle name="Normal 43 2 4" xfId="1897" xr:uid="{00000000-0005-0000-0000-00007C470000}"/>
    <cellStyle name="Normal 43 2 4 2" xfId="2320" xr:uid="{00000000-0005-0000-0000-00007D470000}"/>
    <cellStyle name="Normal 43 2 4 2 2" xfId="3159" xr:uid="{00000000-0005-0000-0000-00007E470000}"/>
    <cellStyle name="Normal 43 2 4 2 2 2" xfId="4849" xr:uid="{00000000-0005-0000-0000-00007F470000}"/>
    <cellStyle name="Normal 43 2 4 2 2 2 2" xfId="14922" xr:uid="{00000000-0005-0000-0000-000080470000}"/>
    <cellStyle name="Normal 43 2 4 2 2 2 2 2" xfId="45244" xr:uid="{00000000-0005-0000-0000-000081470000}"/>
    <cellStyle name="Normal 43 2 4 2 2 2 2 3" xfId="30020" xr:uid="{00000000-0005-0000-0000-000082470000}"/>
    <cellStyle name="Normal 43 2 4 2 2 2 3" xfId="9902" xr:uid="{00000000-0005-0000-0000-000083470000}"/>
    <cellStyle name="Normal 43 2 4 2 2 2 3 2" xfId="40227" xr:uid="{00000000-0005-0000-0000-000084470000}"/>
    <cellStyle name="Normal 43 2 4 2 2 2 3 3" xfId="25003" xr:uid="{00000000-0005-0000-0000-000085470000}"/>
    <cellStyle name="Normal 43 2 4 2 2 2 4" xfId="35214" xr:uid="{00000000-0005-0000-0000-000086470000}"/>
    <cellStyle name="Normal 43 2 4 2 2 2 5" xfId="19990" xr:uid="{00000000-0005-0000-0000-000087470000}"/>
    <cellStyle name="Normal 43 2 4 2 2 3" xfId="6541" xr:uid="{00000000-0005-0000-0000-000088470000}"/>
    <cellStyle name="Normal 43 2 4 2 2 3 2" xfId="16593" xr:uid="{00000000-0005-0000-0000-000089470000}"/>
    <cellStyle name="Normal 43 2 4 2 2 3 2 2" xfId="46915" xr:uid="{00000000-0005-0000-0000-00008A470000}"/>
    <cellStyle name="Normal 43 2 4 2 2 3 2 3" xfId="31691" xr:uid="{00000000-0005-0000-0000-00008B470000}"/>
    <cellStyle name="Normal 43 2 4 2 2 3 3" xfId="11573" xr:uid="{00000000-0005-0000-0000-00008C470000}"/>
    <cellStyle name="Normal 43 2 4 2 2 3 3 2" xfId="41898" xr:uid="{00000000-0005-0000-0000-00008D470000}"/>
    <cellStyle name="Normal 43 2 4 2 2 3 3 3" xfId="26674" xr:uid="{00000000-0005-0000-0000-00008E470000}"/>
    <cellStyle name="Normal 43 2 4 2 2 3 4" xfId="36885" xr:uid="{00000000-0005-0000-0000-00008F470000}"/>
    <cellStyle name="Normal 43 2 4 2 2 3 5" xfId="21661" xr:uid="{00000000-0005-0000-0000-000090470000}"/>
    <cellStyle name="Normal 43 2 4 2 2 4" xfId="13251" xr:uid="{00000000-0005-0000-0000-000091470000}"/>
    <cellStyle name="Normal 43 2 4 2 2 4 2" xfId="43573" xr:uid="{00000000-0005-0000-0000-000092470000}"/>
    <cellStyle name="Normal 43 2 4 2 2 4 3" xfId="28349" xr:uid="{00000000-0005-0000-0000-000093470000}"/>
    <cellStyle name="Normal 43 2 4 2 2 5" xfId="8230" xr:uid="{00000000-0005-0000-0000-000094470000}"/>
    <cellStyle name="Normal 43 2 4 2 2 5 2" xfId="38556" xr:uid="{00000000-0005-0000-0000-000095470000}"/>
    <cellStyle name="Normal 43 2 4 2 2 5 3" xfId="23332" xr:uid="{00000000-0005-0000-0000-000096470000}"/>
    <cellStyle name="Normal 43 2 4 2 2 6" xfId="33544" xr:uid="{00000000-0005-0000-0000-000097470000}"/>
    <cellStyle name="Normal 43 2 4 2 2 7" xfId="18319" xr:uid="{00000000-0005-0000-0000-000098470000}"/>
    <cellStyle name="Normal 43 2 4 2 3" xfId="4012" xr:uid="{00000000-0005-0000-0000-000099470000}"/>
    <cellStyle name="Normal 43 2 4 2 3 2" xfId="14086" xr:uid="{00000000-0005-0000-0000-00009A470000}"/>
    <cellStyle name="Normal 43 2 4 2 3 2 2" xfId="44408" xr:uid="{00000000-0005-0000-0000-00009B470000}"/>
    <cellStyle name="Normal 43 2 4 2 3 2 3" xfId="29184" xr:uid="{00000000-0005-0000-0000-00009C470000}"/>
    <cellStyle name="Normal 43 2 4 2 3 3" xfId="9066" xr:uid="{00000000-0005-0000-0000-00009D470000}"/>
    <cellStyle name="Normal 43 2 4 2 3 3 2" xfId="39391" xr:uid="{00000000-0005-0000-0000-00009E470000}"/>
    <cellStyle name="Normal 43 2 4 2 3 3 3" xfId="24167" xr:uid="{00000000-0005-0000-0000-00009F470000}"/>
    <cellStyle name="Normal 43 2 4 2 3 4" xfId="34378" xr:uid="{00000000-0005-0000-0000-0000A0470000}"/>
    <cellStyle name="Normal 43 2 4 2 3 5" xfId="19154" xr:uid="{00000000-0005-0000-0000-0000A1470000}"/>
    <cellStyle name="Normal 43 2 4 2 4" xfId="5705" xr:uid="{00000000-0005-0000-0000-0000A2470000}"/>
    <cellStyle name="Normal 43 2 4 2 4 2" xfId="15757" xr:uid="{00000000-0005-0000-0000-0000A3470000}"/>
    <cellStyle name="Normal 43 2 4 2 4 2 2" xfId="46079" xr:uid="{00000000-0005-0000-0000-0000A4470000}"/>
    <cellStyle name="Normal 43 2 4 2 4 2 3" xfId="30855" xr:uid="{00000000-0005-0000-0000-0000A5470000}"/>
    <cellStyle name="Normal 43 2 4 2 4 3" xfId="10737" xr:uid="{00000000-0005-0000-0000-0000A6470000}"/>
    <cellStyle name="Normal 43 2 4 2 4 3 2" xfId="41062" xr:uid="{00000000-0005-0000-0000-0000A7470000}"/>
    <cellStyle name="Normal 43 2 4 2 4 3 3" xfId="25838" xr:uid="{00000000-0005-0000-0000-0000A8470000}"/>
    <cellStyle name="Normal 43 2 4 2 4 4" xfId="36049" xr:uid="{00000000-0005-0000-0000-0000A9470000}"/>
    <cellStyle name="Normal 43 2 4 2 4 5" xfId="20825" xr:uid="{00000000-0005-0000-0000-0000AA470000}"/>
    <cellStyle name="Normal 43 2 4 2 5" xfId="12415" xr:uid="{00000000-0005-0000-0000-0000AB470000}"/>
    <cellStyle name="Normal 43 2 4 2 5 2" xfId="42737" xr:uid="{00000000-0005-0000-0000-0000AC470000}"/>
    <cellStyle name="Normal 43 2 4 2 5 3" xfId="27513" xr:uid="{00000000-0005-0000-0000-0000AD470000}"/>
    <cellStyle name="Normal 43 2 4 2 6" xfId="7394" xr:uid="{00000000-0005-0000-0000-0000AE470000}"/>
    <cellStyle name="Normal 43 2 4 2 6 2" xfId="37720" xr:uid="{00000000-0005-0000-0000-0000AF470000}"/>
    <cellStyle name="Normal 43 2 4 2 6 3" xfId="22496" xr:uid="{00000000-0005-0000-0000-0000B0470000}"/>
    <cellStyle name="Normal 43 2 4 2 7" xfId="32708" xr:uid="{00000000-0005-0000-0000-0000B1470000}"/>
    <cellStyle name="Normal 43 2 4 2 8" xfId="17483" xr:uid="{00000000-0005-0000-0000-0000B2470000}"/>
    <cellStyle name="Normal 43 2 4 3" xfId="2741" xr:uid="{00000000-0005-0000-0000-0000B3470000}"/>
    <cellStyle name="Normal 43 2 4 3 2" xfId="4431" xr:uid="{00000000-0005-0000-0000-0000B4470000}"/>
    <cellStyle name="Normal 43 2 4 3 2 2" xfId="14504" xr:uid="{00000000-0005-0000-0000-0000B5470000}"/>
    <cellStyle name="Normal 43 2 4 3 2 2 2" xfId="44826" xr:uid="{00000000-0005-0000-0000-0000B6470000}"/>
    <cellStyle name="Normal 43 2 4 3 2 2 3" xfId="29602" xr:uid="{00000000-0005-0000-0000-0000B7470000}"/>
    <cellStyle name="Normal 43 2 4 3 2 3" xfId="9484" xr:uid="{00000000-0005-0000-0000-0000B8470000}"/>
    <cellStyle name="Normal 43 2 4 3 2 3 2" xfId="39809" xr:uid="{00000000-0005-0000-0000-0000B9470000}"/>
    <cellStyle name="Normal 43 2 4 3 2 3 3" xfId="24585" xr:uid="{00000000-0005-0000-0000-0000BA470000}"/>
    <cellStyle name="Normal 43 2 4 3 2 4" xfId="34796" xr:uid="{00000000-0005-0000-0000-0000BB470000}"/>
    <cellStyle name="Normal 43 2 4 3 2 5" xfId="19572" xr:uid="{00000000-0005-0000-0000-0000BC470000}"/>
    <cellStyle name="Normal 43 2 4 3 3" xfId="6123" xr:uid="{00000000-0005-0000-0000-0000BD470000}"/>
    <cellStyle name="Normal 43 2 4 3 3 2" xfId="16175" xr:uid="{00000000-0005-0000-0000-0000BE470000}"/>
    <cellStyle name="Normal 43 2 4 3 3 2 2" xfId="46497" xr:uid="{00000000-0005-0000-0000-0000BF470000}"/>
    <cellStyle name="Normal 43 2 4 3 3 2 3" xfId="31273" xr:uid="{00000000-0005-0000-0000-0000C0470000}"/>
    <cellStyle name="Normal 43 2 4 3 3 3" xfId="11155" xr:uid="{00000000-0005-0000-0000-0000C1470000}"/>
    <cellStyle name="Normal 43 2 4 3 3 3 2" xfId="41480" xr:uid="{00000000-0005-0000-0000-0000C2470000}"/>
    <cellStyle name="Normal 43 2 4 3 3 3 3" xfId="26256" xr:uid="{00000000-0005-0000-0000-0000C3470000}"/>
    <cellStyle name="Normal 43 2 4 3 3 4" xfId="36467" xr:uid="{00000000-0005-0000-0000-0000C4470000}"/>
    <cellStyle name="Normal 43 2 4 3 3 5" xfId="21243" xr:uid="{00000000-0005-0000-0000-0000C5470000}"/>
    <cellStyle name="Normal 43 2 4 3 4" xfId="12833" xr:uid="{00000000-0005-0000-0000-0000C6470000}"/>
    <cellStyle name="Normal 43 2 4 3 4 2" xfId="43155" xr:uid="{00000000-0005-0000-0000-0000C7470000}"/>
    <cellStyle name="Normal 43 2 4 3 4 3" xfId="27931" xr:uid="{00000000-0005-0000-0000-0000C8470000}"/>
    <cellStyle name="Normal 43 2 4 3 5" xfId="7812" xr:uid="{00000000-0005-0000-0000-0000C9470000}"/>
    <cellStyle name="Normal 43 2 4 3 5 2" xfId="38138" xr:uid="{00000000-0005-0000-0000-0000CA470000}"/>
    <cellStyle name="Normal 43 2 4 3 5 3" xfId="22914" xr:uid="{00000000-0005-0000-0000-0000CB470000}"/>
    <cellStyle name="Normal 43 2 4 3 6" xfId="33126" xr:uid="{00000000-0005-0000-0000-0000CC470000}"/>
    <cellStyle name="Normal 43 2 4 3 7" xfId="17901" xr:uid="{00000000-0005-0000-0000-0000CD470000}"/>
    <cellStyle name="Normal 43 2 4 4" xfId="3594" xr:uid="{00000000-0005-0000-0000-0000CE470000}"/>
    <cellStyle name="Normal 43 2 4 4 2" xfId="13668" xr:uid="{00000000-0005-0000-0000-0000CF470000}"/>
    <cellStyle name="Normal 43 2 4 4 2 2" xfId="43990" xr:uid="{00000000-0005-0000-0000-0000D0470000}"/>
    <cellStyle name="Normal 43 2 4 4 2 3" xfId="28766" xr:uid="{00000000-0005-0000-0000-0000D1470000}"/>
    <cellStyle name="Normal 43 2 4 4 3" xfId="8648" xr:uid="{00000000-0005-0000-0000-0000D2470000}"/>
    <cellStyle name="Normal 43 2 4 4 3 2" xfId="38973" xr:uid="{00000000-0005-0000-0000-0000D3470000}"/>
    <cellStyle name="Normal 43 2 4 4 3 3" xfId="23749" xr:uid="{00000000-0005-0000-0000-0000D4470000}"/>
    <cellStyle name="Normal 43 2 4 4 4" xfId="33960" xr:uid="{00000000-0005-0000-0000-0000D5470000}"/>
    <cellStyle name="Normal 43 2 4 4 5" xfId="18736" xr:uid="{00000000-0005-0000-0000-0000D6470000}"/>
    <cellStyle name="Normal 43 2 4 5" xfId="5287" xr:uid="{00000000-0005-0000-0000-0000D7470000}"/>
    <cellStyle name="Normal 43 2 4 5 2" xfId="15339" xr:uid="{00000000-0005-0000-0000-0000D8470000}"/>
    <cellStyle name="Normal 43 2 4 5 2 2" xfId="45661" xr:uid="{00000000-0005-0000-0000-0000D9470000}"/>
    <cellStyle name="Normal 43 2 4 5 2 3" xfId="30437" xr:uid="{00000000-0005-0000-0000-0000DA470000}"/>
    <cellStyle name="Normal 43 2 4 5 3" xfId="10319" xr:uid="{00000000-0005-0000-0000-0000DB470000}"/>
    <cellStyle name="Normal 43 2 4 5 3 2" xfId="40644" xr:uid="{00000000-0005-0000-0000-0000DC470000}"/>
    <cellStyle name="Normal 43 2 4 5 3 3" xfId="25420" xr:uid="{00000000-0005-0000-0000-0000DD470000}"/>
    <cellStyle name="Normal 43 2 4 5 4" xfId="35631" xr:uid="{00000000-0005-0000-0000-0000DE470000}"/>
    <cellStyle name="Normal 43 2 4 5 5" xfId="20407" xr:uid="{00000000-0005-0000-0000-0000DF470000}"/>
    <cellStyle name="Normal 43 2 4 6" xfId="11997" xr:uid="{00000000-0005-0000-0000-0000E0470000}"/>
    <cellStyle name="Normal 43 2 4 6 2" xfId="42319" xr:uid="{00000000-0005-0000-0000-0000E1470000}"/>
    <cellStyle name="Normal 43 2 4 6 3" xfId="27095" xr:uid="{00000000-0005-0000-0000-0000E2470000}"/>
    <cellStyle name="Normal 43 2 4 7" xfId="6976" xr:uid="{00000000-0005-0000-0000-0000E3470000}"/>
    <cellStyle name="Normal 43 2 4 7 2" xfId="37302" xr:uid="{00000000-0005-0000-0000-0000E4470000}"/>
    <cellStyle name="Normal 43 2 4 7 3" xfId="22078" xr:uid="{00000000-0005-0000-0000-0000E5470000}"/>
    <cellStyle name="Normal 43 2 4 8" xfId="32290" xr:uid="{00000000-0005-0000-0000-0000E6470000}"/>
    <cellStyle name="Normal 43 2 4 9" xfId="17065" xr:uid="{00000000-0005-0000-0000-0000E7470000}"/>
    <cellStyle name="Normal 43 2 5" xfId="2110" xr:uid="{00000000-0005-0000-0000-0000E8470000}"/>
    <cellStyle name="Normal 43 2 5 2" xfId="2951" xr:uid="{00000000-0005-0000-0000-0000E9470000}"/>
    <cellStyle name="Normal 43 2 5 2 2" xfId="4641" xr:uid="{00000000-0005-0000-0000-0000EA470000}"/>
    <cellStyle name="Normal 43 2 5 2 2 2" xfId="14714" xr:uid="{00000000-0005-0000-0000-0000EB470000}"/>
    <cellStyle name="Normal 43 2 5 2 2 2 2" xfId="45036" xr:uid="{00000000-0005-0000-0000-0000EC470000}"/>
    <cellStyle name="Normal 43 2 5 2 2 2 3" xfId="29812" xr:uid="{00000000-0005-0000-0000-0000ED470000}"/>
    <cellStyle name="Normal 43 2 5 2 2 3" xfId="9694" xr:uid="{00000000-0005-0000-0000-0000EE470000}"/>
    <cellStyle name="Normal 43 2 5 2 2 3 2" xfId="40019" xr:uid="{00000000-0005-0000-0000-0000EF470000}"/>
    <cellStyle name="Normal 43 2 5 2 2 3 3" xfId="24795" xr:uid="{00000000-0005-0000-0000-0000F0470000}"/>
    <cellStyle name="Normal 43 2 5 2 2 4" xfId="35006" xr:uid="{00000000-0005-0000-0000-0000F1470000}"/>
    <cellStyle name="Normal 43 2 5 2 2 5" xfId="19782" xr:uid="{00000000-0005-0000-0000-0000F2470000}"/>
    <cellStyle name="Normal 43 2 5 2 3" xfId="6333" xr:uid="{00000000-0005-0000-0000-0000F3470000}"/>
    <cellStyle name="Normal 43 2 5 2 3 2" xfId="16385" xr:uid="{00000000-0005-0000-0000-0000F4470000}"/>
    <cellStyle name="Normal 43 2 5 2 3 2 2" xfId="46707" xr:uid="{00000000-0005-0000-0000-0000F5470000}"/>
    <cellStyle name="Normal 43 2 5 2 3 2 3" xfId="31483" xr:uid="{00000000-0005-0000-0000-0000F6470000}"/>
    <cellStyle name="Normal 43 2 5 2 3 3" xfId="11365" xr:uid="{00000000-0005-0000-0000-0000F7470000}"/>
    <cellStyle name="Normal 43 2 5 2 3 3 2" xfId="41690" xr:uid="{00000000-0005-0000-0000-0000F8470000}"/>
    <cellStyle name="Normal 43 2 5 2 3 3 3" xfId="26466" xr:uid="{00000000-0005-0000-0000-0000F9470000}"/>
    <cellStyle name="Normal 43 2 5 2 3 4" xfId="36677" xr:uid="{00000000-0005-0000-0000-0000FA470000}"/>
    <cellStyle name="Normal 43 2 5 2 3 5" xfId="21453" xr:uid="{00000000-0005-0000-0000-0000FB470000}"/>
    <cellStyle name="Normal 43 2 5 2 4" xfId="13043" xr:uid="{00000000-0005-0000-0000-0000FC470000}"/>
    <cellStyle name="Normal 43 2 5 2 4 2" xfId="43365" xr:uid="{00000000-0005-0000-0000-0000FD470000}"/>
    <cellStyle name="Normal 43 2 5 2 4 3" xfId="28141" xr:uid="{00000000-0005-0000-0000-0000FE470000}"/>
    <cellStyle name="Normal 43 2 5 2 5" xfId="8022" xr:uid="{00000000-0005-0000-0000-0000FF470000}"/>
    <cellStyle name="Normal 43 2 5 2 5 2" xfId="38348" xr:uid="{00000000-0005-0000-0000-000000480000}"/>
    <cellStyle name="Normal 43 2 5 2 5 3" xfId="23124" xr:uid="{00000000-0005-0000-0000-000001480000}"/>
    <cellStyle name="Normal 43 2 5 2 6" xfId="33336" xr:uid="{00000000-0005-0000-0000-000002480000}"/>
    <cellStyle name="Normal 43 2 5 2 7" xfId="18111" xr:uid="{00000000-0005-0000-0000-000003480000}"/>
    <cellStyle name="Normal 43 2 5 3" xfId="3804" xr:uid="{00000000-0005-0000-0000-000004480000}"/>
    <cellStyle name="Normal 43 2 5 3 2" xfId="13878" xr:uid="{00000000-0005-0000-0000-000005480000}"/>
    <cellStyle name="Normal 43 2 5 3 2 2" xfId="44200" xr:uid="{00000000-0005-0000-0000-000006480000}"/>
    <cellStyle name="Normal 43 2 5 3 2 3" xfId="28976" xr:uid="{00000000-0005-0000-0000-000007480000}"/>
    <cellStyle name="Normal 43 2 5 3 3" xfId="8858" xr:uid="{00000000-0005-0000-0000-000008480000}"/>
    <cellStyle name="Normal 43 2 5 3 3 2" xfId="39183" xr:uid="{00000000-0005-0000-0000-000009480000}"/>
    <cellStyle name="Normal 43 2 5 3 3 3" xfId="23959" xr:uid="{00000000-0005-0000-0000-00000A480000}"/>
    <cellStyle name="Normal 43 2 5 3 4" xfId="34170" xr:uid="{00000000-0005-0000-0000-00000B480000}"/>
    <cellStyle name="Normal 43 2 5 3 5" xfId="18946" xr:uid="{00000000-0005-0000-0000-00000C480000}"/>
    <cellStyle name="Normal 43 2 5 4" xfId="5497" xr:uid="{00000000-0005-0000-0000-00000D480000}"/>
    <cellStyle name="Normal 43 2 5 4 2" xfId="15549" xr:uid="{00000000-0005-0000-0000-00000E480000}"/>
    <cellStyle name="Normal 43 2 5 4 2 2" xfId="45871" xr:uid="{00000000-0005-0000-0000-00000F480000}"/>
    <cellStyle name="Normal 43 2 5 4 2 3" xfId="30647" xr:uid="{00000000-0005-0000-0000-000010480000}"/>
    <cellStyle name="Normal 43 2 5 4 3" xfId="10529" xr:uid="{00000000-0005-0000-0000-000011480000}"/>
    <cellStyle name="Normal 43 2 5 4 3 2" xfId="40854" xr:uid="{00000000-0005-0000-0000-000012480000}"/>
    <cellStyle name="Normal 43 2 5 4 3 3" xfId="25630" xr:uid="{00000000-0005-0000-0000-000013480000}"/>
    <cellStyle name="Normal 43 2 5 4 4" xfId="35841" xr:uid="{00000000-0005-0000-0000-000014480000}"/>
    <cellStyle name="Normal 43 2 5 4 5" xfId="20617" xr:uid="{00000000-0005-0000-0000-000015480000}"/>
    <cellStyle name="Normal 43 2 5 5" xfId="12207" xr:uid="{00000000-0005-0000-0000-000016480000}"/>
    <cellStyle name="Normal 43 2 5 5 2" xfId="42529" xr:uid="{00000000-0005-0000-0000-000017480000}"/>
    <cellStyle name="Normal 43 2 5 5 3" xfId="27305" xr:uid="{00000000-0005-0000-0000-000018480000}"/>
    <cellStyle name="Normal 43 2 5 6" xfId="7186" xr:uid="{00000000-0005-0000-0000-000019480000}"/>
    <cellStyle name="Normal 43 2 5 6 2" xfId="37512" xr:uid="{00000000-0005-0000-0000-00001A480000}"/>
    <cellStyle name="Normal 43 2 5 6 3" xfId="22288" xr:uid="{00000000-0005-0000-0000-00001B480000}"/>
    <cellStyle name="Normal 43 2 5 7" xfId="32500" xr:uid="{00000000-0005-0000-0000-00001C480000}"/>
    <cellStyle name="Normal 43 2 5 8" xfId="17275" xr:uid="{00000000-0005-0000-0000-00001D480000}"/>
    <cellStyle name="Normal 43 2 6" xfId="2531" xr:uid="{00000000-0005-0000-0000-00001E480000}"/>
    <cellStyle name="Normal 43 2 6 2" xfId="4223" xr:uid="{00000000-0005-0000-0000-00001F480000}"/>
    <cellStyle name="Normal 43 2 6 2 2" xfId="14296" xr:uid="{00000000-0005-0000-0000-000020480000}"/>
    <cellStyle name="Normal 43 2 6 2 2 2" xfId="44618" xr:uid="{00000000-0005-0000-0000-000021480000}"/>
    <cellStyle name="Normal 43 2 6 2 2 3" xfId="29394" xr:uid="{00000000-0005-0000-0000-000022480000}"/>
    <cellStyle name="Normal 43 2 6 2 3" xfId="9276" xr:uid="{00000000-0005-0000-0000-000023480000}"/>
    <cellStyle name="Normal 43 2 6 2 3 2" xfId="39601" xr:uid="{00000000-0005-0000-0000-000024480000}"/>
    <cellStyle name="Normal 43 2 6 2 3 3" xfId="24377" xr:uid="{00000000-0005-0000-0000-000025480000}"/>
    <cellStyle name="Normal 43 2 6 2 4" xfId="34588" xr:uid="{00000000-0005-0000-0000-000026480000}"/>
    <cellStyle name="Normal 43 2 6 2 5" xfId="19364" xr:uid="{00000000-0005-0000-0000-000027480000}"/>
    <cellStyle name="Normal 43 2 6 3" xfId="5915" xr:uid="{00000000-0005-0000-0000-000028480000}"/>
    <cellStyle name="Normal 43 2 6 3 2" xfId="15967" xr:uid="{00000000-0005-0000-0000-000029480000}"/>
    <cellStyle name="Normal 43 2 6 3 2 2" xfId="46289" xr:uid="{00000000-0005-0000-0000-00002A480000}"/>
    <cellStyle name="Normal 43 2 6 3 2 3" xfId="31065" xr:uid="{00000000-0005-0000-0000-00002B480000}"/>
    <cellStyle name="Normal 43 2 6 3 3" xfId="10947" xr:uid="{00000000-0005-0000-0000-00002C480000}"/>
    <cellStyle name="Normal 43 2 6 3 3 2" xfId="41272" xr:uid="{00000000-0005-0000-0000-00002D480000}"/>
    <cellStyle name="Normal 43 2 6 3 3 3" xfId="26048" xr:uid="{00000000-0005-0000-0000-00002E480000}"/>
    <cellStyle name="Normal 43 2 6 3 4" xfId="36259" xr:uid="{00000000-0005-0000-0000-00002F480000}"/>
    <cellStyle name="Normal 43 2 6 3 5" xfId="21035" xr:uid="{00000000-0005-0000-0000-000030480000}"/>
    <cellStyle name="Normal 43 2 6 4" xfId="12625" xr:uid="{00000000-0005-0000-0000-000031480000}"/>
    <cellStyle name="Normal 43 2 6 4 2" xfId="42947" xr:uid="{00000000-0005-0000-0000-000032480000}"/>
    <cellStyle name="Normal 43 2 6 4 3" xfId="27723" xr:uid="{00000000-0005-0000-0000-000033480000}"/>
    <cellStyle name="Normal 43 2 6 5" xfId="7604" xr:uid="{00000000-0005-0000-0000-000034480000}"/>
    <cellStyle name="Normal 43 2 6 5 2" xfId="37930" xr:uid="{00000000-0005-0000-0000-000035480000}"/>
    <cellStyle name="Normal 43 2 6 5 3" xfId="22706" xr:uid="{00000000-0005-0000-0000-000036480000}"/>
    <cellStyle name="Normal 43 2 6 6" xfId="32918" xr:uid="{00000000-0005-0000-0000-000037480000}"/>
    <cellStyle name="Normal 43 2 6 7" xfId="17693" xr:uid="{00000000-0005-0000-0000-000038480000}"/>
    <cellStyle name="Normal 43 2 7" xfId="3382" xr:uid="{00000000-0005-0000-0000-000039480000}"/>
    <cellStyle name="Normal 43 2 7 2" xfId="13460" xr:uid="{00000000-0005-0000-0000-00003A480000}"/>
    <cellStyle name="Normal 43 2 7 2 2" xfId="43782" xr:uid="{00000000-0005-0000-0000-00003B480000}"/>
    <cellStyle name="Normal 43 2 7 2 3" xfId="28558" xr:uid="{00000000-0005-0000-0000-00003C480000}"/>
    <cellStyle name="Normal 43 2 7 3" xfId="8440" xr:uid="{00000000-0005-0000-0000-00003D480000}"/>
    <cellStyle name="Normal 43 2 7 3 2" xfId="38765" xr:uid="{00000000-0005-0000-0000-00003E480000}"/>
    <cellStyle name="Normal 43 2 7 3 3" xfId="23541" xr:uid="{00000000-0005-0000-0000-00003F480000}"/>
    <cellStyle name="Normal 43 2 7 4" xfId="33752" xr:uid="{00000000-0005-0000-0000-000040480000}"/>
    <cellStyle name="Normal 43 2 7 5" xfId="18528" xr:uid="{00000000-0005-0000-0000-000041480000}"/>
    <cellStyle name="Normal 43 2 8" xfId="5076" xr:uid="{00000000-0005-0000-0000-000042480000}"/>
    <cellStyle name="Normal 43 2 8 2" xfId="15131" xr:uid="{00000000-0005-0000-0000-000043480000}"/>
    <cellStyle name="Normal 43 2 8 2 2" xfId="45453" xr:uid="{00000000-0005-0000-0000-000044480000}"/>
    <cellStyle name="Normal 43 2 8 2 3" xfId="30229" xr:uid="{00000000-0005-0000-0000-000045480000}"/>
    <cellStyle name="Normal 43 2 8 3" xfId="10111" xr:uid="{00000000-0005-0000-0000-000046480000}"/>
    <cellStyle name="Normal 43 2 8 3 2" xfId="40436" xr:uid="{00000000-0005-0000-0000-000047480000}"/>
    <cellStyle name="Normal 43 2 8 3 3" xfId="25212" xr:uid="{00000000-0005-0000-0000-000048480000}"/>
    <cellStyle name="Normal 43 2 8 4" xfId="35423" xr:uid="{00000000-0005-0000-0000-000049480000}"/>
    <cellStyle name="Normal 43 2 8 5" xfId="20199" xr:uid="{00000000-0005-0000-0000-00004A480000}"/>
    <cellStyle name="Normal 43 2 9" xfId="11787" xr:uid="{00000000-0005-0000-0000-00004B480000}"/>
    <cellStyle name="Normal 43 2 9 2" xfId="42111" xr:uid="{00000000-0005-0000-0000-00004C480000}"/>
    <cellStyle name="Normal 43 2 9 3" xfId="26887" xr:uid="{00000000-0005-0000-0000-00004D480000}"/>
    <cellStyle name="Normal 43 3" xfId="47294" xr:uid="{00000000-0005-0000-0000-00004E480000}"/>
    <cellStyle name="Normal 43 4" xfId="47462" xr:uid="{00000000-0005-0000-0000-00004F480000}"/>
    <cellStyle name="Normal 44" xfId="969" xr:uid="{00000000-0005-0000-0000-000050480000}"/>
    <cellStyle name="Normal 44 2" xfId="1443" xr:uid="{00000000-0005-0000-0000-000051480000}"/>
    <cellStyle name="Normal 44 2 10" xfId="6767" xr:uid="{00000000-0005-0000-0000-000052480000}"/>
    <cellStyle name="Normal 44 2 10 2" xfId="37095" xr:uid="{00000000-0005-0000-0000-000053480000}"/>
    <cellStyle name="Normal 44 2 10 3" xfId="21871" xr:uid="{00000000-0005-0000-0000-000054480000}"/>
    <cellStyle name="Normal 44 2 11" xfId="32086" xr:uid="{00000000-0005-0000-0000-000055480000}"/>
    <cellStyle name="Normal 44 2 12" xfId="16856" xr:uid="{00000000-0005-0000-0000-000056480000}"/>
    <cellStyle name="Normal 44 2 13" xfId="47555" xr:uid="{00000000-0005-0000-0000-000057480000}"/>
    <cellStyle name="Normal 44 2 2" xfId="1731" xr:uid="{00000000-0005-0000-0000-000058480000}"/>
    <cellStyle name="Normal 44 2 2 10" xfId="32138" xr:uid="{00000000-0005-0000-0000-000059480000}"/>
    <cellStyle name="Normal 44 2 2 11" xfId="16910" xr:uid="{00000000-0005-0000-0000-00005A480000}"/>
    <cellStyle name="Normal 44 2 2 2" xfId="1839" xr:uid="{00000000-0005-0000-0000-00005B480000}"/>
    <cellStyle name="Normal 44 2 2 2 10" xfId="17014" xr:uid="{00000000-0005-0000-0000-00005C480000}"/>
    <cellStyle name="Normal 44 2 2 2 2" xfId="2056" xr:uid="{00000000-0005-0000-0000-00005D480000}"/>
    <cellStyle name="Normal 44 2 2 2 2 2" xfId="2477" xr:uid="{00000000-0005-0000-0000-00005E480000}"/>
    <cellStyle name="Normal 44 2 2 2 2 2 2" xfId="3316" xr:uid="{00000000-0005-0000-0000-00005F480000}"/>
    <cellStyle name="Normal 44 2 2 2 2 2 2 2" xfId="5006" xr:uid="{00000000-0005-0000-0000-000060480000}"/>
    <cellStyle name="Normal 44 2 2 2 2 2 2 2 2" xfId="15079" xr:uid="{00000000-0005-0000-0000-000061480000}"/>
    <cellStyle name="Normal 44 2 2 2 2 2 2 2 2 2" xfId="45401" xr:uid="{00000000-0005-0000-0000-000062480000}"/>
    <cellStyle name="Normal 44 2 2 2 2 2 2 2 2 3" xfId="30177" xr:uid="{00000000-0005-0000-0000-000063480000}"/>
    <cellStyle name="Normal 44 2 2 2 2 2 2 2 3" xfId="10059" xr:uid="{00000000-0005-0000-0000-000064480000}"/>
    <cellStyle name="Normal 44 2 2 2 2 2 2 2 3 2" xfId="40384" xr:uid="{00000000-0005-0000-0000-000065480000}"/>
    <cellStyle name="Normal 44 2 2 2 2 2 2 2 3 3" xfId="25160" xr:uid="{00000000-0005-0000-0000-000066480000}"/>
    <cellStyle name="Normal 44 2 2 2 2 2 2 2 4" xfId="35371" xr:uid="{00000000-0005-0000-0000-000067480000}"/>
    <cellStyle name="Normal 44 2 2 2 2 2 2 2 5" xfId="20147" xr:uid="{00000000-0005-0000-0000-000068480000}"/>
    <cellStyle name="Normal 44 2 2 2 2 2 2 3" xfId="6698" xr:uid="{00000000-0005-0000-0000-000069480000}"/>
    <cellStyle name="Normal 44 2 2 2 2 2 2 3 2" xfId="16750" xr:uid="{00000000-0005-0000-0000-00006A480000}"/>
    <cellStyle name="Normal 44 2 2 2 2 2 2 3 2 2" xfId="47072" xr:uid="{00000000-0005-0000-0000-00006B480000}"/>
    <cellStyle name="Normal 44 2 2 2 2 2 2 3 2 3" xfId="31848" xr:uid="{00000000-0005-0000-0000-00006C480000}"/>
    <cellStyle name="Normal 44 2 2 2 2 2 2 3 3" xfId="11730" xr:uid="{00000000-0005-0000-0000-00006D480000}"/>
    <cellStyle name="Normal 44 2 2 2 2 2 2 3 3 2" xfId="42055" xr:uid="{00000000-0005-0000-0000-00006E480000}"/>
    <cellStyle name="Normal 44 2 2 2 2 2 2 3 3 3" xfId="26831" xr:uid="{00000000-0005-0000-0000-00006F480000}"/>
    <cellStyle name="Normal 44 2 2 2 2 2 2 3 4" xfId="37042" xr:uid="{00000000-0005-0000-0000-000070480000}"/>
    <cellStyle name="Normal 44 2 2 2 2 2 2 3 5" xfId="21818" xr:uid="{00000000-0005-0000-0000-000071480000}"/>
    <cellStyle name="Normal 44 2 2 2 2 2 2 4" xfId="13408" xr:uid="{00000000-0005-0000-0000-000072480000}"/>
    <cellStyle name="Normal 44 2 2 2 2 2 2 4 2" xfId="43730" xr:uid="{00000000-0005-0000-0000-000073480000}"/>
    <cellStyle name="Normal 44 2 2 2 2 2 2 4 3" xfId="28506" xr:uid="{00000000-0005-0000-0000-000074480000}"/>
    <cellStyle name="Normal 44 2 2 2 2 2 2 5" xfId="8387" xr:uid="{00000000-0005-0000-0000-000075480000}"/>
    <cellStyle name="Normal 44 2 2 2 2 2 2 5 2" xfId="38713" xr:uid="{00000000-0005-0000-0000-000076480000}"/>
    <cellStyle name="Normal 44 2 2 2 2 2 2 5 3" xfId="23489" xr:uid="{00000000-0005-0000-0000-000077480000}"/>
    <cellStyle name="Normal 44 2 2 2 2 2 2 6" xfId="33701" xr:uid="{00000000-0005-0000-0000-000078480000}"/>
    <cellStyle name="Normal 44 2 2 2 2 2 2 7" xfId="18476" xr:uid="{00000000-0005-0000-0000-000079480000}"/>
    <cellStyle name="Normal 44 2 2 2 2 2 3" xfId="4169" xr:uid="{00000000-0005-0000-0000-00007A480000}"/>
    <cellStyle name="Normal 44 2 2 2 2 2 3 2" xfId="14243" xr:uid="{00000000-0005-0000-0000-00007B480000}"/>
    <cellStyle name="Normal 44 2 2 2 2 2 3 2 2" xfId="44565" xr:uid="{00000000-0005-0000-0000-00007C480000}"/>
    <cellStyle name="Normal 44 2 2 2 2 2 3 2 3" xfId="29341" xr:uid="{00000000-0005-0000-0000-00007D480000}"/>
    <cellStyle name="Normal 44 2 2 2 2 2 3 3" xfId="9223" xr:uid="{00000000-0005-0000-0000-00007E480000}"/>
    <cellStyle name="Normal 44 2 2 2 2 2 3 3 2" xfId="39548" xr:uid="{00000000-0005-0000-0000-00007F480000}"/>
    <cellStyle name="Normal 44 2 2 2 2 2 3 3 3" xfId="24324" xr:uid="{00000000-0005-0000-0000-000080480000}"/>
    <cellStyle name="Normal 44 2 2 2 2 2 3 4" xfId="34535" xr:uid="{00000000-0005-0000-0000-000081480000}"/>
    <cellStyle name="Normal 44 2 2 2 2 2 3 5" xfId="19311" xr:uid="{00000000-0005-0000-0000-000082480000}"/>
    <cellStyle name="Normal 44 2 2 2 2 2 4" xfId="5862" xr:uid="{00000000-0005-0000-0000-000083480000}"/>
    <cellStyle name="Normal 44 2 2 2 2 2 4 2" xfId="15914" xr:uid="{00000000-0005-0000-0000-000084480000}"/>
    <cellStyle name="Normal 44 2 2 2 2 2 4 2 2" xfId="46236" xr:uid="{00000000-0005-0000-0000-000085480000}"/>
    <cellStyle name="Normal 44 2 2 2 2 2 4 2 3" xfId="31012" xr:uid="{00000000-0005-0000-0000-000086480000}"/>
    <cellStyle name="Normal 44 2 2 2 2 2 4 3" xfId="10894" xr:uid="{00000000-0005-0000-0000-000087480000}"/>
    <cellStyle name="Normal 44 2 2 2 2 2 4 3 2" xfId="41219" xr:uid="{00000000-0005-0000-0000-000088480000}"/>
    <cellStyle name="Normal 44 2 2 2 2 2 4 3 3" xfId="25995" xr:uid="{00000000-0005-0000-0000-000089480000}"/>
    <cellStyle name="Normal 44 2 2 2 2 2 4 4" xfId="36206" xr:uid="{00000000-0005-0000-0000-00008A480000}"/>
    <cellStyle name="Normal 44 2 2 2 2 2 4 5" xfId="20982" xr:uid="{00000000-0005-0000-0000-00008B480000}"/>
    <cellStyle name="Normal 44 2 2 2 2 2 5" xfId="12572" xr:uid="{00000000-0005-0000-0000-00008C480000}"/>
    <cellStyle name="Normal 44 2 2 2 2 2 5 2" xfId="42894" xr:uid="{00000000-0005-0000-0000-00008D480000}"/>
    <cellStyle name="Normal 44 2 2 2 2 2 5 3" xfId="27670" xr:uid="{00000000-0005-0000-0000-00008E480000}"/>
    <cellStyle name="Normal 44 2 2 2 2 2 6" xfId="7551" xr:uid="{00000000-0005-0000-0000-00008F480000}"/>
    <cellStyle name="Normal 44 2 2 2 2 2 6 2" xfId="37877" xr:uid="{00000000-0005-0000-0000-000090480000}"/>
    <cellStyle name="Normal 44 2 2 2 2 2 6 3" xfId="22653" xr:uid="{00000000-0005-0000-0000-000091480000}"/>
    <cellStyle name="Normal 44 2 2 2 2 2 7" xfId="32865" xr:uid="{00000000-0005-0000-0000-000092480000}"/>
    <cellStyle name="Normal 44 2 2 2 2 2 8" xfId="17640" xr:uid="{00000000-0005-0000-0000-000093480000}"/>
    <cellStyle name="Normal 44 2 2 2 2 3" xfId="2898" xr:uid="{00000000-0005-0000-0000-000094480000}"/>
    <cellStyle name="Normal 44 2 2 2 2 3 2" xfId="4588" xr:uid="{00000000-0005-0000-0000-000095480000}"/>
    <cellStyle name="Normal 44 2 2 2 2 3 2 2" xfId="14661" xr:uid="{00000000-0005-0000-0000-000096480000}"/>
    <cellStyle name="Normal 44 2 2 2 2 3 2 2 2" xfId="44983" xr:uid="{00000000-0005-0000-0000-000097480000}"/>
    <cellStyle name="Normal 44 2 2 2 2 3 2 2 3" xfId="29759" xr:uid="{00000000-0005-0000-0000-000098480000}"/>
    <cellStyle name="Normal 44 2 2 2 2 3 2 3" xfId="9641" xr:uid="{00000000-0005-0000-0000-000099480000}"/>
    <cellStyle name="Normal 44 2 2 2 2 3 2 3 2" xfId="39966" xr:uid="{00000000-0005-0000-0000-00009A480000}"/>
    <cellStyle name="Normal 44 2 2 2 2 3 2 3 3" xfId="24742" xr:uid="{00000000-0005-0000-0000-00009B480000}"/>
    <cellStyle name="Normal 44 2 2 2 2 3 2 4" xfId="34953" xr:uid="{00000000-0005-0000-0000-00009C480000}"/>
    <cellStyle name="Normal 44 2 2 2 2 3 2 5" xfId="19729" xr:uid="{00000000-0005-0000-0000-00009D480000}"/>
    <cellStyle name="Normal 44 2 2 2 2 3 3" xfId="6280" xr:uid="{00000000-0005-0000-0000-00009E480000}"/>
    <cellStyle name="Normal 44 2 2 2 2 3 3 2" xfId="16332" xr:uid="{00000000-0005-0000-0000-00009F480000}"/>
    <cellStyle name="Normal 44 2 2 2 2 3 3 2 2" xfId="46654" xr:uid="{00000000-0005-0000-0000-0000A0480000}"/>
    <cellStyle name="Normal 44 2 2 2 2 3 3 2 3" xfId="31430" xr:uid="{00000000-0005-0000-0000-0000A1480000}"/>
    <cellStyle name="Normal 44 2 2 2 2 3 3 3" xfId="11312" xr:uid="{00000000-0005-0000-0000-0000A2480000}"/>
    <cellStyle name="Normal 44 2 2 2 2 3 3 3 2" xfId="41637" xr:uid="{00000000-0005-0000-0000-0000A3480000}"/>
    <cellStyle name="Normal 44 2 2 2 2 3 3 3 3" xfId="26413" xr:uid="{00000000-0005-0000-0000-0000A4480000}"/>
    <cellStyle name="Normal 44 2 2 2 2 3 3 4" xfId="36624" xr:uid="{00000000-0005-0000-0000-0000A5480000}"/>
    <cellStyle name="Normal 44 2 2 2 2 3 3 5" xfId="21400" xr:uid="{00000000-0005-0000-0000-0000A6480000}"/>
    <cellStyle name="Normal 44 2 2 2 2 3 4" xfId="12990" xr:uid="{00000000-0005-0000-0000-0000A7480000}"/>
    <cellStyle name="Normal 44 2 2 2 2 3 4 2" xfId="43312" xr:uid="{00000000-0005-0000-0000-0000A8480000}"/>
    <cellStyle name="Normal 44 2 2 2 2 3 4 3" xfId="28088" xr:uid="{00000000-0005-0000-0000-0000A9480000}"/>
    <cellStyle name="Normal 44 2 2 2 2 3 5" xfId="7969" xr:uid="{00000000-0005-0000-0000-0000AA480000}"/>
    <cellStyle name="Normal 44 2 2 2 2 3 5 2" xfId="38295" xr:uid="{00000000-0005-0000-0000-0000AB480000}"/>
    <cellStyle name="Normal 44 2 2 2 2 3 5 3" xfId="23071" xr:uid="{00000000-0005-0000-0000-0000AC480000}"/>
    <cellStyle name="Normal 44 2 2 2 2 3 6" xfId="33283" xr:uid="{00000000-0005-0000-0000-0000AD480000}"/>
    <cellStyle name="Normal 44 2 2 2 2 3 7" xfId="18058" xr:uid="{00000000-0005-0000-0000-0000AE480000}"/>
    <cellStyle name="Normal 44 2 2 2 2 4" xfId="3751" xr:uid="{00000000-0005-0000-0000-0000AF480000}"/>
    <cellStyle name="Normal 44 2 2 2 2 4 2" xfId="13825" xr:uid="{00000000-0005-0000-0000-0000B0480000}"/>
    <cellStyle name="Normal 44 2 2 2 2 4 2 2" xfId="44147" xr:uid="{00000000-0005-0000-0000-0000B1480000}"/>
    <cellStyle name="Normal 44 2 2 2 2 4 2 3" xfId="28923" xr:uid="{00000000-0005-0000-0000-0000B2480000}"/>
    <cellStyle name="Normal 44 2 2 2 2 4 3" xfId="8805" xr:uid="{00000000-0005-0000-0000-0000B3480000}"/>
    <cellStyle name="Normal 44 2 2 2 2 4 3 2" xfId="39130" xr:uid="{00000000-0005-0000-0000-0000B4480000}"/>
    <cellStyle name="Normal 44 2 2 2 2 4 3 3" xfId="23906" xr:uid="{00000000-0005-0000-0000-0000B5480000}"/>
    <cellStyle name="Normal 44 2 2 2 2 4 4" xfId="34117" xr:uid="{00000000-0005-0000-0000-0000B6480000}"/>
    <cellStyle name="Normal 44 2 2 2 2 4 5" xfId="18893" xr:uid="{00000000-0005-0000-0000-0000B7480000}"/>
    <cellStyle name="Normal 44 2 2 2 2 5" xfId="5444" xr:uid="{00000000-0005-0000-0000-0000B8480000}"/>
    <cellStyle name="Normal 44 2 2 2 2 5 2" xfId="15496" xr:uid="{00000000-0005-0000-0000-0000B9480000}"/>
    <cellStyle name="Normal 44 2 2 2 2 5 2 2" xfId="45818" xr:uid="{00000000-0005-0000-0000-0000BA480000}"/>
    <cellStyle name="Normal 44 2 2 2 2 5 2 3" xfId="30594" xr:uid="{00000000-0005-0000-0000-0000BB480000}"/>
    <cellStyle name="Normal 44 2 2 2 2 5 3" xfId="10476" xr:uid="{00000000-0005-0000-0000-0000BC480000}"/>
    <cellStyle name="Normal 44 2 2 2 2 5 3 2" xfId="40801" xr:uid="{00000000-0005-0000-0000-0000BD480000}"/>
    <cellStyle name="Normal 44 2 2 2 2 5 3 3" xfId="25577" xr:uid="{00000000-0005-0000-0000-0000BE480000}"/>
    <cellStyle name="Normal 44 2 2 2 2 5 4" xfId="35788" xr:uid="{00000000-0005-0000-0000-0000BF480000}"/>
    <cellStyle name="Normal 44 2 2 2 2 5 5" xfId="20564" xr:uid="{00000000-0005-0000-0000-0000C0480000}"/>
    <cellStyle name="Normal 44 2 2 2 2 6" xfId="12154" xr:uid="{00000000-0005-0000-0000-0000C1480000}"/>
    <cellStyle name="Normal 44 2 2 2 2 6 2" xfId="42476" xr:uid="{00000000-0005-0000-0000-0000C2480000}"/>
    <cellStyle name="Normal 44 2 2 2 2 6 3" xfId="27252" xr:uid="{00000000-0005-0000-0000-0000C3480000}"/>
    <cellStyle name="Normal 44 2 2 2 2 7" xfId="7133" xr:uid="{00000000-0005-0000-0000-0000C4480000}"/>
    <cellStyle name="Normal 44 2 2 2 2 7 2" xfId="37459" xr:uid="{00000000-0005-0000-0000-0000C5480000}"/>
    <cellStyle name="Normal 44 2 2 2 2 7 3" xfId="22235" xr:uid="{00000000-0005-0000-0000-0000C6480000}"/>
    <cellStyle name="Normal 44 2 2 2 2 8" xfId="32447" xr:uid="{00000000-0005-0000-0000-0000C7480000}"/>
    <cellStyle name="Normal 44 2 2 2 2 9" xfId="17222" xr:uid="{00000000-0005-0000-0000-0000C8480000}"/>
    <cellStyle name="Normal 44 2 2 2 3" xfId="2269" xr:uid="{00000000-0005-0000-0000-0000C9480000}"/>
    <cellStyle name="Normal 44 2 2 2 3 2" xfId="3108" xr:uid="{00000000-0005-0000-0000-0000CA480000}"/>
    <cellStyle name="Normal 44 2 2 2 3 2 2" xfId="4798" xr:uid="{00000000-0005-0000-0000-0000CB480000}"/>
    <cellStyle name="Normal 44 2 2 2 3 2 2 2" xfId="14871" xr:uid="{00000000-0005-0000-0000-0000CC480000}"/>
    <cellStyle name="Normal 44 2 2 2 3 2 2 2 2" xfId="45193" xr:uid="{00000000-0005-0000-0000-0000CD480000}"/>
    <cellStyle name="Normal 44 2 2 2 3 2 2 2 3" xfId="29969" xr:uid="{00000000-0005-0000-0000-0000CE480000}"/>
    <cellStyle name="Normal 44 2 2 2 3 2 2 3" xfId="9851" xr:uid="{00000000-0005-0000-0000-0000CF480000}"/>
    <cellStyle name="Normal 44 2 2 2 3 2 2 3 2" xfId="40176" xr:uid="{00000000-0005-0000-0000-0000D0480000}"/>
    <cellStyle name="Normal 44 2 2 2 3 2 2 3 3" xfId="24952" xr:uid="{00000000-0005-0000-0000-0000D1480000}"/>
    <cellStyle name="Normal 44 2 2 2 3 2 2 4" xfId="35163" xr:uid="{00000000-0005-0000-0000-0000D2480000}"/>
    <cellStyle name="Normal 44 2 2 2 3 2 2 5" xfId="19939" xr:uid="{00000000-0005-0000-0000-0000D3480000}"/>
    <cellStyle name="Normal 44 2 2 2 3 2 3" xfId="6490" xr:uid="{00000000-0005-0000-0000-0000D4480000}"/>
    <cellStyle name="Normal 44 2 2 2 3 2 3 2" xfId="16542" xr:uid="{00000000-0005-0000-0000-0000D5480000}"/>
    <cellStyle name="Normal 44 2 2 2 3 2 3 2 2" xfId="46864" xr:uid="{00000000-0005-0000-0000-0000D6480000}"/>
    <cellStyle name="Normal 44 2 2 2 3 2 3 2 3" xfId="31640" xr:uid="{00000000-0005-0000-0000-0000D7480000}"/>
    <cellStyle name="Normal 44 2 2 2 3 2 3 3" xfId="11522" xr:uid="{00000000-0005-0000-0000-0000D8480000}"/>
    <cellStyle name="Normal 44 2 2 2 3 2 3 3 2" xfId="41847" xr:uid="{00000000-0005-0000-0000-0000D9480000}"/>
    <cellStyle name="Normal 44 2 2 2 3 2 3 3 3" xfId="26623" xr:uid="{00000000-0005-0000-0000-0000DA480000}"/>
    <cellStyle name="Normal 44 2 2 2 3 2 3 4" xfId="36834" xr:uid="{00000000-0005-0000-0000-0000DB480000}"/>
    <cellStyle name="Normal 44 2 2 2 3 2 3 5" xfId="21610" xr:uid="{00000000-0005-0000-0000-0000DC480000}"/>
    <cellStyle name="Normal 44 2 2 2 3 2 4" xfId="13200" xr:uid="{00000000-0005-0000-0000-0000DD480000}"/>
    <cellStyle name="Normal 44 2 2 2 3 2 4 2" xfId="43522" xr:uid="{00000000-0005-0000-0000-0000DE480000}"/>
    <cellStyle name="Normal 44 2 2 2 3 2 4 3" xfId="28298" xr:uid="{00000000-0005-0000-0000-0000DF480000}"/>
    <cellStyle name="Normal 44 2 2 2 3 2 5" xfId="8179" xr:uid="{00000000-0005-0000-0000-0000E0480000}"/>
    <cellStyle name="Normal 44 2 2 2 3 2 5 2" xfId="38505" xr:uid="{00000000-0005-0000-0000-0000E1480000}"/>
    <cellStyle name="Normal 44 2 2 2 3 2 5 3" xfId="23281" xr:uid="{00000000-0005-0000-0000-0000E2480000}"/>
    <cellStyle name="Normal 44 2 2 2 3 2 6" xfId="33493" xr:uid="{00000000-0005-0000-0000-0000E3480000}"/>
    <cellStyle name="Normal 44 2 2 2 3 2 7" xfId="18268" xr:uid="{00000000-0005-0000-0000-0000E4480000}"/>
    <cellStyle name="Normal 44 2 2 2 3 3" xfId="3961" xr:uid="{00000000-0005-0000-0000-0000E5480000}"/>
    <cellStyle name="Normal 44 2 2 2 3 3 2" xfId="14035" xr:uid="{00000000-0005-0000-0000-0000E6480000}"/>
    <cellStyle name="Normal 44 2 2 2 3 3 2 2" xfId="44357" xr:uid="{00000000-0005-0000-0000-0000E7480000}"/>
    <cellStyle name="Normal 44 2 2 2 3 3 2 3" xfId="29133" xr:uid="{00000000-0005-0000-0000-0000E8480000}"/>
    <cellStyle name="Normal 44 2 2 2 3 3 3" xfId="9015" xr:uid="{00000000-0005-0000-0000-0000E9480000}"/>
    <cellStyle name="Normal 44 2 2 2 3 3 3 2" xfId="39340" xr:uid="{00000000-0005-0000-0000-0000EA480000}"/>
    <cellStyle name="Normal 44 2 2 2 3 3 3 3" xfId="24116" xr:uid="{00000000-0005-0000-0000-0000EB480000}"/>
    <cellStyle name="Normal 44 2 2 2 3 3 4" xfId="34327" xr:uid="{00000000-0005-0000-0000-0000EC480000}"/>
    <cellStyle name="Normal 44 2 2 2 3 3 5" xfId="19103" xr:uid="{00000000-0005-0000-0000-0000ED480000}"/>
    <cellStyle name="Normal 44 2 2 2 3 4" xfId="5654" xr:uid="{00000000-0005-0000-0000-0000EE480000}"/>
    <cellStyle name="Normal 44 2 2 2 3 4 2" xfId="15706" xr:uid="{00000000-0005-0000-0000-0000EF480000}"/>
    <cellStyle name="Normal 44 2 2 2 3 4 2 2" xfId="46028" xr:uid="{00000000-0005-0000-0000-0000F0480000}"/>
    <cellStyle name="Normal 44 2 2 2 3 4 2 3" xfId="30804" xr:uid="{00000000-0005-0000-0000-0000F1480000}"/>
    <cellStyle name="Normal 44 2 2 2 3 4 3" xfId="10686" xr:uid="{00000000-0005-0000-0000-0000F2480000}"/>
    <cellStyle name="Normal 44 2 2 2 3 4 3 2" xfId="41011" xr:uid="{00000000-0005-0000-0000-0000F3480000}"/>
    <cellStyle name="Normal 44 2 2 2 3 4 3 3" xfId="25787" xr:uid="{00000000-0005-0000-0000-0000F4480000}"/>
    <cellStyle name="Normal 44 2 2 2 3 4 4" xfId="35998" xr:uid="{00000000-0005-0000-0000-0000F5480000}"/>
    <cellStyle name="Normal 44 2 2 2 3 4 5" xfId="20774" xr:uid="{00000000-0005-0000-0000-0000F6480000}"/>
    <cellStyle name="Normal 44 2 2 2 3 5" xfId="12364" xr:uid="{00000000-0005-0000-0000-0000F7480000}"/>
    <cellStyle name="Normal 44 2 2 2 3 5 2" xfId="42686" xr:uid="{00000000-0005-0000-0000-0000F8480000}"/>
    <cellStyle name="Normal 44 2 2 2 3 5 3" xfId="27462" xr:uid="{00000000-0005-0000-0000-0000F9480000}"/>
    <cellStyle name="Normal 44 2 2 2 3 6" xfId="7343" xr:uid="{00000000-0005-0000-0000-0000FA480000}"/>
    <cellStyle name="Normal 44 2 2 2 3 6 2" xfId="37669" xr:uid="{00000000-0005-0000-0000-0000FB480000}"/>
    <cellStyle name="Normal 44 2 2 2 3 6 3" xfId="22445" xr:uid="{00000000-0005-0000-0000-0000FC480000}"/>
    <cellStyle name="Normal 44 2 2 2 3 7" xfId="32657" xr:uid="{00000000-0005-0000-0000-0000FD480000}"/>
    <cellStyle name="Normal 44 2 2 2 3 8" xfId="17432" xr:uid="{00000000-0005-0000-0000-0000FE480000}"/>
    <cellStyle name="Normal 44 2 2 2 4" xfId="2690" xr:uid="{00000000-0005-0000-0000-0000FF480000}"/>
    <cellStyle name="Normal 44 2 2 2 4 2" xfId="4380" xr:uid="{00000000-0005-0000-0000-000000490000}"/>
    <cellStyle name="Normal 44 2 2 2 4 2 2" xfId="14453" xr:uid="{00000000-0005-0000-0000-000001490000}"/>
    <cellStyle name="Normal 44 2 2 2 4 2 2 2" xfId="44775" xr:uid="{00000000-0005-0000-0000-000002490000}"/>
    <cellStyle name="Normal 44 2 2 2 4 2 2 3" xfId="29551" xr:uid="{00000000-0005-0000-0000-000003490000}"/>
    <cellStyle name="Normal 44 2 2 2 4 2 3" xfId="9433" xr:uid="{00000000-0005-0000-0000-000004490000}"/>
    <cellStyle name="Normal 44 2 2 2 4 2 3 2" xfId="39758" xr:uid="{00000000-0005-0000-0000-000005490000}"/>
    <cellStyle name="Normal 44 2 2 2 4 2 3 3" xfId="24534" xr:uid="{00000000-0005-0000-0000-000006490000}"/>
    <cellStyle name="Normal 44 2 2 2 4 2 4" xfId="34745" xr:uid="{00000000-0005-0000-0000-000007490000}"/>
    <cellStyle name="Normal 44 2 2 2 4 2 5" xfId="19521" xr:uid="{00000000-0005-0000-0000-000008490000}"/>
    <cellStyle name="Normal 44 2 2 2 4 3" xfId="6072" xr:uid="{00000000-0005-0000-0000-000009490000}"/>
    <cellStyle name="Normal 44 2 2 2 4 3 2" xfId="16124" xr:uid="{00000000-0005-0000-0000-00000A490000}"/>
    <cellStyle name="Normal 44 2 2 2 4 3 2 2" xfId="46446" xr:uid="{00000000-0005-0000-0000-00000B490000}"/>
    <cellStyle name="Normal 44 2 2 2 4 3 2 3" xfId="31222" xr:uid="{00000000-0005-0000-0000-00000C490000}"/>
    <cellStyle name="Normal 44 2 2 2 4 3 3" xfId="11104" xr:uid="{00000000-0005-0000-0000-00000D490000}"/>
    <cellStyle name="Normal 44 2 2 2 4 3 3 2" xfId="41429" xr:uid="{00000000-0005-0000-0000-00000E490000}"/>
    <cellStyle name="Normal 44 2 2 2 4 3 3 3" xfId="26205" xr:uid="{00000000-0005-0000-0000-00000F490000}"/>
    <cellStyle name="Normal 44 2 2 2 4 3 4" xfId="36416" xr:uid="{00000000-0005-0000-0000-000010490000}"/>
    <cellStyle name="Normal 44 2 2 2 4 3 5" xfId="21192" xr:uid="{00000000-0005-0000-0000-000011490000}"/>
    <cellStyle name="Normal 44 2 2 2 4 4" xfId="12782" xr:uid="{00000000-0005-0000-0000-000012490000}"/>
    <cellStyle name="Normal 44 2 2 2 4 4 2" xfId="43104" xr:uid="{00000000-0005-0000-0000-000013490000}"/>
    <cellStyle name="Normal 44 2 2 2 4 4 3" xfId="27880" xr:uid="{00000000-0005-0000-0000-000014490000}"/>
    <cellStyle name="Normal 44 2 2 2 4 5" xfId="7761" xr:uid="{00000000-0005-0000-0000-000015490000}"/>
    <cellStyle name="Normal 44 2 2 2 4 5 2" xfId="38087" xr:uid="{00000000-0005-0000-0000-000016490000}"/>
    <cellStyle name="Normal 44 2 2 2 4 5 3" xfId="22863" xr:uid="{00000000-0005-0000-0000-000017490000}"/>
    <cellStyle name="Normal 44 2 2 2 4 6" xfId="33075" xr:uid="{00000000-0005-0000-0000-000018490000}"/>
    <cellStyle name="Normal 44 2 2 2 4 7" xfId="17850" xr:uid="{00000000-0005-0000-0000-000019490000}"/>
    <cellStyle name="Normal 44 2 2 2 5" xfId="3543" xr:uid="{00000000-0005-0000-0000-00001A490000}"/>
    <cellStyle name="Normal 44 2 2 2 5 2" xfId="13617" xr:uid="{00000000-0005-0000-0000-00001B490000}"/>
    <cellStyle name="Normal 44 2 2 2 5 2 2" xfId="43939" xr:uid="{00000000-0005-0000-0000-00001C490000}"/>
    <cellStyle name="Normal 44 2 2 2 5 2 3" xfId="28715" xr:uid="{00000000-0005-0000-0000-00001D490000}"/>
    <cellStyle name="Normal 44 2 2 2 5 3" xfId="8597" xr:uid="{00000000-0005-0000-0000-00001E490000}"/>
    <cellStyle name="Normal 44 2 2 2 5 3 2" xfId="38922" xr:uid="{00000000-0005-0000-0000-00001F490000}"/>
    <cellStyle name="Normal 44 2 2 2 5 3 3" xfId="23698" xr:uid="{00000000-0005-0000-0000-000020490000}"/>
    <cellStyle name="Normal 44 2 2 2 5 4" xfId="33909" xr:uid="{00000000-0005-0000-0000-000021490000}"/>
    <cellStyle name="Normal 44 2 2 2 5 5" xfId="18685" xr:uid="{00000000-0005-0000-0000-000022490000}"/>
    <cellStyle name="Normal 44 2 2 2 6" xfId="5236" xr:uid="{00000000-0005-0000-0000-000023490000}"/>
    <cellStyle name="Normal 44 2 2 2 6 2" xfId="15288" xr:uid="{00000000-0005-0000-0000-000024490000}"/>
    <cellStyle name="Normal 44 2 2 2 6 2 2" xfId="45610" xr:uid="{00000000-0005-0000-0000-000025490000}"/>
    <cellStyle name="Normal 44 2 2 2 6 2 3" xfId="30386" xr:uid="{00000000-0005-0000-0000-000026490000}"/>
    <cellStyle name="Normal 44 2 2 2 6 3" xfId="10268" xr:uid="{00000000-0005-0000-0000-000027490000}"/>
    <cellStyle name="Normal 44 2 2 2 6 3 2" xfId="40593" xr:uid="{00000000-0005-0000-0000-000028490000}"/>
    <cellStyle name="Normal 44 2 2 2 6 3 3" xfId="25369" xr:uid="{00000000-0005-0000-0000-000029490000}"/>
    <cellStyle name="Normal 44 2 2 2 6 4" xfId="35580" xr:uid="{00000000-0005-0000-0000-00002A490000}"/>
    <cellStyle name="Normal 44 2 2 2 6 5" xfId="20356" xr:uid="{00000000-0005-0000-0000-00002B490000}"/>
    <cellStyle name="Normal 44 2 2 2 7" xfId="11946" xr:uid="{00000000-0005-0000-0000-00002C490000}"/>
    <cellStyle name="Normal 44 2 2 2 7 2" xfId="42268" xr:uid="{00000000-0005-0000-0000-00002D490000}"/>
    <cellStyle name="Normal 44 2 2 2 7 3" xfId="27044" xr:uid="{00000000-0005-0000-0000-00002E490000}"/>
    <cellStyle name="Normal 44 2 2 2 8" xfId="6925" xr:uid="{00000000-0005-0000-0000-00002F490000}"/>
    <cellStyle name="Normal 44 2 2 2 8 2" xfId="37251" xr:uid="{00000000-0005-0000-0000-000030490000}"/>
    <cellStyle name="Normal 44 2 2 2 8 3" xfId="22027" xr:uid="{00000000-0005-0000-0000-000031490000}"/>
    <cellStyle name="Normal 44 2 2 2 9" xfId="32239" xr:uid="{00000000-0005-0000-0000-000032490000}"/>
    <cellStyle name="Normal 44 2 2 3" xfId="1952" xr:uid="{00000000-0005-0000-0000-000033490000}"/>
    <cellStyle name="Normal 44 2 2 3 2" xfId="2373" xr:uid="{00000000-0005-0000-0000-000034490000}"/>
    <cellStyle name="Normal 44 2 2 3 2 2" xfId="3212" xr:uid="{00000000-0005-0000-0000-000035490000}"/>
    <cellStyle name="Normal 44 2 2 3 2 2 2" xfId="4902" xr:uid="{00000000-0005-0000-0000-000036490000}"/>
    <cellStyle name="Normal 44 2 2 3 2 2 2 2" xfId="14975" xr:uid="{00000000-0005-0000-0000-000037490000}"/>
    <cellStyle name="Normal 44 2 2 3 2 2 2 2 2" xfId="45297" xr:uid="{00000000-0005-0000-0000-000038490000}"/>
    <cellStyle name="Normal 44 2 2 3 2 2 2 2 3" xfId="30073" xr:uid="{00000000-0005-0000-0000-000039490000}"/>
    <cellStyle name="Normal 44 2 2 3 2 2 2 3" xfId="9955" xr:uid="{00000000-0005-0000-0000-00003A490000}"/>
    <cellStyle name="Normal 44 2 2 3 2 2 2 3 2" xfId="40280" xr:uid="{00000000-0005-0000-0000-00003B490000}"/>
    <cellStyle name="Normal 44 2 2 3 2 2 2 3 3" xfId="25056" xr:uid="{00000000-0005-0000-0000-00003C490000}"/>
    <cellStyle name="Normal 44 2 2 3 2 2 2 4" xfId="35267" xr:uid="{00000000-0005-0000-0000-00003D490000}"/>
    <cellStyle name="Normal 44 2 2 3 2 2 2 5" xfId="20043" xr:uid="{00000000-0005-0000-0000-00003E490000}"/>
    <cellStyle name="Normal 44 2 2 3 2 2 3" xfId="6594" xr:uid="{00000000-0005-0000-0000-00003F490000}"/>
    <cellStyle name="Normal 44 2 2 3 2 2 3 2" xfId="16646" xr:uid="{00000000-0005-0000-0000-000040490000}"/>
    <cellStyle name="Normal 44 2 2 3 2 2 3 2 2" xfId="46968" xr:uid="{00000000-0005-0000-0000-000041490000}"/>
    <cellStyle name="Normal 44 2 2 3 2 2 3 2 3" xfId="31744" xr:uid="{00000000-0005-0000-0000-000042490000}"/>
    <cellStyle name="Normal 44 2 2 3 2 2 3 3" xfId="11626" xr:uid="{00000000-0005-0000-0000-000043490000}"/>
    <cellStyle name="Normal 44 2 2 3 2 2 3 3 2" xfId="41951" xr:uid="{00000000-0005-0000-0000-000044490000}"/>
    <cellStyle name="Normal 44 2 2 3 2 2 3 3 3" xfId="26727" xr:uid="{00000000-0005-0000-0000-000045490000}"/>
    <cellStyle name="Normal 44 2 2 3 2 2 3 4" xfId="36938" xr:uid="{00000000-0005-0000-0000-000046490000}"/>
    <cellStyle name="Normal 44 2 2 3 2 2 3 5" xfId="21714" xr:uid="{00000000-0005-0000-0000-000047490000}"/>
    <cellStyle name="Normal 44 2 2 3 2 2 4" xfId="13304" xr:uid="{00000000-0005-0000-0000-000048490000}"/>
    <cellStyle name="Normal 44 2 2 3 2 2 4 2" xfId="43626" xr:uid="{00000000-0005-0000-0000-000049490000}"/>
    <cellStyle name="Normal 44 2 2 3 2 2 4 3" xfId="28402" xr:uid="{00000000-0005-0000-0000-00004A490000}"/>
    <cellStyle name="Normal 44 2 2 3 2 2 5" xfId="8283" xr:uid="{00000000-0005-0000-0000-00004B490000}"/>
    <cellStyle name="Normal 44 2 2 3 2 2 5 2" xfId="38609" xr:uid="{00000000-0005-0000-0000-00004C490000}"/>
    <cellStyle name="Normal 44 2 2 3 2 2 5 3" xfId="23385" xr:uid="{00000000-0005-0000-0000-00004D490000}"/>
    <cellStyle name="Normal 44 2 2 3 2 2 6" xfId="33597" xr:uid="{00000000-0005-0000-0000-00004E490000}"/>
    <cellStyle name="Normal 44 2 2 3 2 2 7" xfId="18372" xr:uid="{00000000-0005-0000-0000-00004F490000}"/>
    <cellStyle name="Normal 44 2 2 3 2 3" xfId="4065" xr:uid="{00000000-0005-0000-0000-000050490000}"/>
    <cellStyle name="Normal 44 2 2 3 2 3 2" xfId="14139" xr:uid="{00000000-0005-0000-0000-000051490000}"/>
    <cellStyle name="Normal 44 2 2 3 2 3 2 2" xfId="44461" xr:uid="{00000000-0005-0000-0000-000052490000}"/>
    <cellStyle name="Normal 44 2 2 3 2 3 2 3" xfId="29237" xr:uid="{00000000-0005-0000-0000-000053490000}"/>
    <cellStyle name="Normal 44 2 2 3 2 3 3" xfId="9119" xr:uid="{00000000-0005-0000-0000-000054490000}"/>
    <cellStyle name="Normal 44 2 2 3 2 3 3 2" xfId="39444" xr:uid="{00000000-0005-0000-0000-000055490000}"/>
    <cellStyle name="Normal 44 2 2 3 2 3 3 3" xfId="24220" xr:uid="{00000000-0005-0000-0000-000056490000}"/>
    <cellStyle name="Normal 44 2 2 3 2 3 4" xfId="34431" xr:uid="{00000000-0005-0000-0000-000057490000}"/>
    <cellStyle name="Normal 44 2 2 3 2 3 5" xfId="19207" xr:uid="{00000000-0005-0000-0000-000058490000}"/>
    <cellStyle name="Normal 44 2 2 3 2 4" xfId="5758" xr:uid="{00000000-0005-0000-0000-000059490000}"/>
    <cellStyle name="Normal 44 2 2 3 2 4 2" xfId="15810" xr:uid="{00000000-0005-0000-0000-00005A490000}"/>
    <cellStyle name="Normal 44 2 2 3 2 4 2 2" xfId="46132" xr:uid="{00000000-0005-0000-0000-00005B490000}"/>
    <cellStyle name="Normal 44 2 2 3 2 4 2 3" xfId="30908" xr:uid="{00000000-0005-0000-0000-00005C490000}"/>
    <cellStyle name="Normal 44 2 2 3 2 4 3" xfId="10790" xr:uid="{00000000-0005-0000-0000-00005D490000}"/>
    <cellStyle name="Normal 44 2 2 3 2 4 3 2" xfId="41115" xr:uid="{00000000-0005-0000-0000-00005E490000}"/>
    <cellStyle name="Normal 44 2 2 3 2 4 3 3" xfId="25891" xr:uid="{00000000-0005-0000-0000-00005F490000}"/>
    <cellStyle name="Normal 44 2 2 3 2 4 4" xfId="36102" xr:uid="{00000000-0005-0000-0000-000060490000}"/>
    <cellStyle name="Normal 44 2 2 3 2 4 5" xfId="20878" xr:uid="{00000000-0005-0000-0000-000061490000}"/>
    <cellStyle name="Normal 44 2 2 3 2 5" xfId="12468" xr:uid="{00000000-0005-0000-0000-000062490000}"/>
    <cellStyle name="Normal 44 2 2 3 2 5 2" xfId="42790" xr:uid="{00000000-0005-0000-0000-000063490000}"/>
    <cellStyle name="Normal 44 2 2 3 2 5 3" xfId="27566" xr:uid="{00000000-0005-0000-0000-000064490000}"/>
    <cellStyle name="Normal 44 2 2 3 2 6" xfId="7447" xr:uid="{00000000-0005-0000-0000-000065490000}"/>
    <cellStyle name="Normal 44 2 2 3 2 6 2" xfId="37773" xr:uid="{00000000-0005-0000-0000-000066490000}"/>
    <cellStyle name="Normal 44 2 2 3 2 6 3" xfId="22549" xr:uid="{00000000-0005-0000-0000-000067490000}"/>
    <cellStyle name="Normal 44 2 2 3 2 7" xfId="32761" xr:uid="{00000000-0005-0000-0000-000068490000}"/>
    <cellStyle name="Normal 44 2 2 3 2 8" xfId="17536" xr:uid="{00000000-0005-0000-0000-000069490000}"/>
    <cellStyle name="Normal 44 2 2 3 3" xfId="2794" xr:uid="{00000000-0005-0000-0000-00006A490000}"/>
    <cellStyle name="Normal 44 2 2 3 3 2" xfId="4484" xr:uid="{00000000-0005-0000-0000-00006B490000}"/>
    <cellStyle name="Normal 44 2 2 3 3 2 2" xfId="14557" xr:uid="{00000000-0005-0000-0000-00006C490000}"/>
    <cellStyle name="Normal 44 2 2 3 3 2 2 2" xfId="44879" xr:uid="{00000000-0005-0000-0000-00006D490000}"/>
    <cellStyle name="Normal 44 2 2 3 3 2 2 3" xfId="29655" xr:uid="{00000000-0005-0000-0000-00006E490000}"/>
    <cellStyle name="Normal 44 2 2 3 3 2 3" xfId="9537" xr:uid="{00000000-0005-0000-0000-00006F490000}"/>
    <cellStyle name="Normal 44 2 2 3 3 2 3 2" xfId="39862" xr:uid="{00000000-0005-0000-0000-000070490000}"/>
    <cellStyle name="Normal 44 2 2 3 3 2 3 3" xfId="24638" xr:uid="{00000000-0005-0000-0000-000071490000}"/>
    <cellStyle name="Normal 44 2 2 3 3 2 4" xfId="34849" xr:uid="{00000000-0005-0000-0000-000072490000}"/>
    <cellStyle name="Normal 44 2 2 3 3 2 5" xfId="19625" xr:uid="{00000000-0005-0000-0000-000073490000}"/>
    <cellStyle name="Normal 44 2 2 3 3 3" xfId="6176" xr:uid="{00000000-0005-0000-0000-000074490000}"/>
    <cellStyle name="Normal 44 2 2 3 3 3 2" xfId="16228" xr:uid="{00000000-0005-0000-0000-000075490000}"/>
    <cellStyle name="Normal 44 2 2 3 3 3 2 2" xfId="46550" xr:uid="{00000000-0005-0000-0000-000076490000}"/>
    <cellStyle name="Normal 44 2 2 3 3 3 2 3" xfId="31326" xr:uid="{00000000-0005-0000-0000-000077490000}"/>
    <cellStyle name="Normal 44 2 2 3 3 3 3" xfId="11208" xr:uid="{00000000-0005-0000-0000-000078490000}"/>
    <cellStyle name="Normal 44 2 2 3 3 3 3 2" xfId="41533" xr:uid="{00000000-0005-0000-0000-000079490000}"/>
    <cellStyle name="Normal 44 2 2 3 3 3 3 3" xfId="26309" xr:uid="{00000000-0005-0000-0000-00007A490000}"/>
    <cellStyle name="Normal 44 2 2 3 3 3 4" xfId="36520" xr:uid="{00000000-0005-0000-0000-00007B490000}"/>
    <cellStyle name="Normal 44 2 2 3 3 3 5" xfId="21296" xr:uid="{00000000-0005-0000-0000-00007C490000}"/>
    <cellStyle name="Normal 44 2 2 3 3 4" xfId="12886" xr:uid="{00000000-0005-0000-0000-00007D490000}"/>
    <cellStyle name="Normal 44 2 2 3 3 4 2" xfId="43208" xr:uid="{00000000-0005-0000-0000-00007E490000}"/>
    <cellStyle name="Normal 44 2 2 3 3 4 3" xfId="27984" xr:uid="{00000000-0005-0000-0000-00007F490000}"/>
    <cellStyle name="Normal 44 2 2 3 3 5" xfId="7865" xr:uid="{00000000-0005-0000-0000-000080490000}"/>
    <cellStyle name="Normal 44 2 2 3 3 5 2" xfId="38191" xr:uid="{00000000-0005-0000-0000-000081490000}"/>
    <cellStyle name="Normal 44 2 2 3 3 5 3" xfId="22967" xr:uid="{00000000-0005-0000-0000-000082490000}"/>
    <cellStyle name="Normal 44 2 2 3 3 6" xfId="33179" xr:uid="{00000000-0005-0000-0000-000083490000}"/>
    <cellStyle name="Normal 44 2 2 3 3 7" xfId="17954" xr:uid="{00000000-0005-0000-0000-000084490000}"/>
    <cellStyle name="Normal 44 2 2 3 4" xfId="3647" xr:uid="{00000000-0005-0000-0000-000085490000}"/>
    <cellStyle name="Normal 44 2 2 3 4 2" xfId="13721" xr:uid="{00000000-0005-0000-0000-000086490000}"/>
    <cellStyle name="Normal 44 2 2 3 4 2 2" xfId="44043" xr:uid="{00000000-0005-0000-0000-000087490000}"/>
    <cellStyle name="Normal 44 2 2 3 4 2 3" xfId="28819" xr:uid="{00000000-0005-0000-0000-000088490000}"/>
    <cellStyle name="Normal 44 2 2 3 4 3" xfId="8701" xr:uid="{00000000-0005-0000-0000-000089490000}"/>
    <cellStyle name="Normal 44 2 2 3 4 3 2" xfId="39026" xr:uid="{00000000-0005-0000-0000-00008A490000}"/>
    <cellStyle name="Normal 44 2 2 3 4 3 3" xfId="23802" xr:uid="{00000000-0005-0000-0000-00008B490000}"/>
    <cellStyle name="Normal 44 2 2 3 4 4" xfId="34013" xr:uid="{00000000-0005-0000-0000-00008C490000}"/>
    <cellStyle name="Normal 44 2 2 3 4 5" xfId="18789" xr:uid="{00000000-0005-0000-0000-00008D490000}"/>
    <cellStyle name="Normal 44 2 2 3 5" xfId="5340" xr:uid="{00000000-0005-0000-0000-00008E490000}"/>
    <cellStyle name="Normal 44 2 2 3 5 2" xfId="15392" xr:uid="{00000000-0005-0000-0000-00008F490000}"/>
    <cellStyle name="Normal 44 2 2 3 5 2 2" xfId="45714" xr:uid="{00000000-0005-0000-0000-000090490000}"/>
    <cellStyle name="Normal 44 2 2 3 5 2 3" xfId="30490" xr:uid="{00000000-0005-0000-0000-000091490000}"/>
    <cellStyle name="Normal 44 2 2 3 5 3" xfId="10372" xr:uid="{00000000-0005-0000-0000-000092490000}"/>
    <cellStyle name="Normal 44 2 2 3 5 3 2" xfId="40697" xr:uid="{00000000-0005-0000-0000-000093490000}"/>
    <cellStyle name="Normal 44 2 2 3 5 3 3" xfId="25473" xr:uid="{00000000-0005-0000-0000-000094490000}"/>
    <cellStyle name="Normal 44 2 2 3 5 4" xfId="35684" xr:uid="{00000000-0005-0000-0000-000095490000}"/>
    <cellStyle name="Normal 44 2 2 3 5 5" xfId="20460" xr:uid="{00000000-0005-0000-0000-000096490000}"/>
    <cellStyle name="Normal 44 2 2 3 6" xfId="12050" xr:uid="{00000000-0005-0000-0000-000097490000}"/>
    <cellStyle name="Normal 44 2 2 3 6 2" xfId="42372" xr:uid="{00000000-0005-0000-0000-000098490000}"/>
    <cellStyle name="Normal 44 2 2 3 6 3" xfId="27148" xr:uid="{00000000-0005-0000-0000-000099490000}"/>
    <cellStyle name="Normal 44 2 2 3 7" xfId="7029" xr:uid="{00000000-0005-0000-0000-00009A490000}"/>
    <cellStyle name="Normal 44 2 2 3 7 2" xfId="37355" xr:uid="{00000000-0005-0000-0000-00009B490000}"/>
    <cellStyle name="Normal 44 2 2 3 7 3" xfId="22131" xr:uid="{00000000-0005-0000-0000-00009C490000}"/>
    <cellStyle name="Normal 44 2 2 3 8" xfId="32343" xr:uid="{00000000-0005-0000-0000-00009D490000}"/>
    <cellStyle name="Normal 44 2 2 3 9" xfId="17118" xr:uid="{00000000-0005-0000-0000-00009E490000}"/>
    <cellStyle name="Normal 44 2 2 4" xfId="2165" xr:uid="{00000000-0005-0000-0000-00009F490000}"/>
    <cellStyle name="Normal 44 2 2 4 2" xfId="3004" xr:uid="{00000000-0005-0000-0000-0000A0490000}"/>
    <cellStyle name="Normal 44 2 2 4 2 2" xfId="4694" xr:uid="{00000000-0005-0000-0000-0000A1490000}"/>
    <cellStyle name="Normal 44 2 2 4 2 2 2" xfId="14767" xr:uid="{00000000-0005-0000-0000-0000A2490000}"/>
    <cellStyle name="Normal 44 2 2 4 2 2 2 2" xfId="45089" xr:uid="{00000000-0005-0000-0000-0000A3490000}"/>
    <cellStyle name="Normal 44 2 2 4 2 2 2 3" xfId="29865" xr:uid="{00000000-0005-0000-0000-0000A4490000}"/>
    <cellStyle name="Normal 44 2 2 4 2 2 3" xfId="9747" xr:uid="{00000000-0005-0000-0000-0000A5490000}"/>
    <cellStyle name="Normal 44 2 2 4 2 2 3 2" xfId="40072" xr:uid="{00000000-0005-0000-0000-0000A6490000}"/>
    <cellStyle name="Normal 44 2 2 4 2 2 3 3" xfId="24848" xr:uid="{00000000-0005-0000-0000-0000A7490000}"/>
    <cellStyle name="Normal 44 2 2 4 2 2 4" xfId="35059" xr:uid="{00000000-0005-0000-0000-0000A8490000}"/>
    <cellStyle name="Normal 44 2 2 4 2 2 5" xfId="19835" xr:uid="{00000000-0005-0000-0000-0000A9490000}"/>
    <cellStyle name="Normal 44 2 2 4 2 3" xfId="6386" xr:uid="{00000000-0005-0000-0000-0000AA490000}"/>
    <cellStyle name="Normal 44 2 2 4 2 3 2" xfId="16438" xr:uid="{00000000-0005-0000-0000-0000AB490000}"/>
    <cellStyle name="Normal 44 2 2 4 2 3 2 2" xfId="46760" xr:uid="{00000000-0005-0000-0000-0000AC490000}"/>
    <cellStyle name="Normal 44 2 2 4 2 3 2 3" xfId="31536" xr:uid="{00000000-0005-0000-0000-0000AD490000}"/>
    <cellStyle name="Normal 44 2 2 4 2 3 3" xfId="11418" xr:uid="{00000000-0005-0000-0000-0000AE490000}"/>
    <cellStyle name="Normal 44 2 2 4 2 3 3 2" xfId="41743" xr:uid="{00000000-0005-0000-0000-0000AF490000}"/>
    <cellStyle name="Normal 44 2 2 4 2 3 3 3" xfId="26519" xr:uid="{00000000-0005-0000-0000-0000B0490000}"/>
    <cellStyle name="Normal 44 2 2 4 2 3 4" xfId="36730" xr:uid="{00000000-0005-0000-0000-0000B1490000}"/>
    <cellStyle name="Normal 44 2 2 4 2 3 5" xfId="21506" xr:uid="{00000000-0005-0000-0000-0000B2490000}"/>
    <cellStyle name="Normal 44 2 2 4 2 4" xfId="13096" xr:uid="{00000000-0005-0000-0000-0000B3490000}"/>
    <cellStyle name="Normal 44 2 2 4 2 4 2" xfId="43418" xr:uid="{00000000-0005-0000-0000-0000B4490000}"/>
    <cellStyle name="Normal 44 2 2 4 2 4 3" xfId="28194" xr:uid="{00000000-0005-0000-0000-0000B5490000}"/>
    <cellStyle name="Normal 44 2 2 4 2 5" xfId="8075" xr:uid="{00000000-0005-0000-0000-0000B6490000}"/>
    <cellStyle name="Normal 44 2 2 4 2 5 2" xfId="38401" xr:uid="{00000000-0005-0000-0000-0000B7490000}"/>
    <cellStyle name="Normal 44 2 2 4 2 5 3" xfId="23177" xr:uid="{00000000-0005-0000-0000-0000B8490000}"/>
    <cellStyle name="Normal 44 2 2 4 2 6" xfId="33389" xr:uid="{00000000-0005-0000-0000-0000B9490000}"/>
    <cellStyle name="Normal 44 2 2 4 2 7" xfId="18164" xr:uid="{00000000-0005-0000-0000-0000BA490000}"/>
    <cellStyle name="Normal 44 2 2 4 3" xfId="3857" xr:uid="{00000000-0005-0000-0000-0000BB490000}"/>
    <cellStyle name="Normal 44 2 2 4 3 2" xfId="13931" xr:uid="{00000000-0005-0000-0000-0000BC490000}"/>
    <cellStyle name="Normal 44 2 2 4 3 2 2" xfId="44253" xr:uid="{00000000-0005-0000-0000-0000BD490000}"/>
    <cellStyle name="Normal 44 2 2 4 3 2 3" xfId="29029" xr:uid="{00000000-0005-0000-0000-0000BE490000}"/>
    <cellStyle name="Normal 44 2 2 4 3 3" xfId="8911" xr:uid="{00000000-0005-0000-0000-0000BF490000}"/>
    <cellStyle name="Normal 44 2 2 4 3 3 2" xfId="39236" xr:uid="{00000000-0005-0000-0000-0000C0490000}"/>
    <cellStyle name="Normal 44 2 2 4 3 3 3" xfId="24012" xr:uid="{00000000-0005-0000-0000-0000C1490000}"/>
    <cellStyle name="Normal 44 2 2 4 3 4" xfId="34223" xr:uid="{00000000-0005-0000-0000-0000C2490000}"/>
    <cellStyle name="Normal 44 2 2 4 3 5" xfId="18999" xr:uid="{00000000-0005-0000-0000-0000C3490000}"/>
    <cellStyle name="Normal 44 2 2 4 4" xfId="5550" xr:uid="{00000000-0005-0000-0000-0000C4490000}"/>
    <cellStyle name="Normal 44 2 2 4 4 2" xfId="15602" xr:uid="{00000000-0005-0000-0000-0000C5490000}"/>
    <cellStyle name="Normal 44 2 2 4 4 2 2" xfId="45924" xr:uid="{00000000-0005-0000-0000-0000C6490000}"/>
    <cellStyle name="Normal 44 2 2 4 4 2 3" xfId="30700" xr:uid="{00000000-0005-0000-0000-0000C7490000}"/>
    <cellStyle name="Normal 44 2 2 4 4 3" xfId="10582" xr:uid="{00000000-0005-0000-0000-0000C8490000}"/>
    <cellStyle name="Normal 44 2 2 4 4 3 2" xfId="40907" xr:uid="{00000000-0005-0000-0000-0000C9490000}"/>
    <cellStyle name="Normal 44 2 2 4 4 3 3" xfId="25683" xr:uid="{00000000-0005-0000-0000-0000CA490000}"/>
    <cellStyle name="Normal 44 2 2 4 4 4" xfId="35894" xr:uid="{00000000-0005-0000-0000-0000CB490000}"/>
    <cellStyle name="Normal 44 2 2 4 4 5" xfId="20670" xr:uid="{00000000-0005-0000-0000-0000CC490000}"/>
    <cellStyle name="Normal 44 2 2 4 5" xfId="12260" xr:uid="{00000000-0005-0000-0000-0000CD490000}"/>
    <cellStyle name="Normal 44 2 2 4 5 2" xfId="42582" xr:uid="{00000000-0005-0000-0000-0000CE490000}"/>
    <cellStyle name="Normal 44 2 2 4 5 3" xfId="27358" xr:uid="{00000000-0005-0000-0000-0000CF490000}"/>
    <cellStyle name="Normal 44 2 2 4 6" xfId="7239" xr:uid="{00000000-0005-0000-0000-0000D0490000}"/>
    <cellStyle name="Normal 44 2 2 4 6 2" xfId="37565" xr:uid="{00000000-0005-0000-0000-0000D1490000}"/>
    <cellStyle name="Normal 44 2 2 4 6 3" xfId="22341" xr:uid="{00000000-0005-0000-0000-0000D2490000}"/>
    <cellStyle name="Normal 44 2 2 4 7" xfId="32553" xr:uid="{00000000-0005-0000-0000-0000D3490000}"/>
    <cellStyle name="Normal 44 2 2 4 8" xfId="17328" xr:uid="{00000000-0005-0000-0000-0000D4490000}"/>
    <cellStyle name="Normal 44 2 2 5" xfId="2586" xr:uid="{00000000-0005-0000-0000-0000D5490000}"/>
    <cellStyle name="Normal 44 2 2 5 2" xfId="4276" xr:uid="{00000000-0005-0000-0000-0000D6490000}"/>
    <cellStyle name="Normal 44 2 2 5 2 2" xfId="14349" xr:uid="{00000000-0005-0000-0000-0000D7490000}"/>
    <cellStyle name="Normal 44 2 2 5 2 2 2" xfId="44671" xr:uid="{00000000-0005-0000-0000-0000D8490000}"/>
    <cellStyle name="Normal 44 2 2 5 2 2 3" xfId="29447" xr:uid="{00000000-0005-0000-0000-0000D9490000}"/>
    <cellStyle name="Normal 44 2 2 5 2 3" xfId="9329" xr:uid="{00000000-0005-0000-0000-0000DA490000}"/>
    <cellStyle name="Normal 44 2 2 5 2 3 2" xfId="39654" xr:uid="{00000000-0005-0000-0000-0000DB490000}"/>
    <cellStyle name="Normal 44 2 2 5 2 3 3" xfId="24430" xr:uid="{00000000-0005-0000-0000-0000DC490000}"/>
    <cellStyle name="Normal 44 2 2 5 2 4" xfId="34641" xr:uid="{00000000-0005-0000-0000-0000DD490000}"/>
    <cellStyle name="Normal 44 2 2 5 2 5" xfId="19417" xr:uid="{00000000-0005-0000-0000-0000DE490000}"/>
    <cellStyle name="Normal 44 2 2 5 3" xfId="5968" xr:uid="{00000000-0005-0000-0000-0000DF490000}"/>
    <cellStyle name="Normal 44 2 2 5 3 2" xfId="16020" xr:uid="{00000000-0005-0000-0000-0000E0490000}"/>
    <cellStyle name="Normal 44 2 2 5 3 2 2" xfId="46342" xr:uid="{00000000-0005-0000-0000-0000E1490000}"/>
    <cellStyle name="Normal 44 2 2 5 3 2 3" xfId="31118" xr:uid="{00000000-0005-0000-0000-0000E2490000}"/>
    <cellStyle name="Normal 44 2 2 5 3 3" xfId="11000" xr:uid="{00000000-0005-0000-0000-0000E3490000}"/>
    <cellStyle name="Normal 44 2 2 5 3 3 2" xfId="41325" xr:uid="{00000000-0005-0000-0000-0000E4490000}"/>
    <cellStyle name="Normal 44 2 2 5 3 3 3" xfId="26101" xr:uid="{00000000-0005-0000-0000-0000E5490000}"/>
    <cellStyle name="Normal 44 2 2 5 3 4" xfId="36312" xr:uid="{00000000-0005-0000-0000-0000E6490000}"/>
    <cellStyle name="Normal 44 2 2 5 3 5" xfId="21088" xr:uid="{00000000-0005-0000-0000-0000E7490000}"/>
    <cellStyle name="Normal 44 2 2 5 4" xfId="12678" xr:uid="{00000000-0005-0000-0000-0000E8490000}"/>
    <cellStyle name="Normal 44 2 2 5 4 2" xfId="43000" xr:uid="{00000000-0005-0000-0000-0000E9490000}"/>
    <cellStyle name="Normal 44 2 2 5 4 3" xfId="27776" xr:uid="{00000000-0005-0000-0000-0000EA490000}"/>
    <cellStyle name="Normal 44 2 2 5 5" xfId="7657" xr:uid="{00000000-0005-0000-0000-0000EB490000}"/>
    <cellStyle name="Normal 44 2 2 5 5 2" xfId="37983" xr:uid="{00000000-0005-0000-0000-0000EC490000}"/>
    <cellStyle name="Normal 44 2 2 5 5 3" xfId="22759" xr:uid="{00000000-0005-0000-0000-0000ED490000}"/>
    <cellStyle name="Normal 44 2 2 5 6" xfId="32971" xr:uid="{00000000-0005-0000-0000-0000EE490000}"/>
    <cellStyle name="Normal 44 2 2 5 7" xfId="17746" xr:uid="{00000000-0005-0000-0000-0000EF490000}"/>
    <cellStyle name="Normal 44 2 2 6" xfId="3439" xr:uid="{00000000-0005-0000-0000-0000F0490000}"/>
    <cellStyle name="Normal 44 2 2 6 2" xfId="13513" xr:uid="{00000000-0005-0000-0000-0000F1490000}"/>
    <cellStyle name="Normal 44 2 2 6 2 2" xfId="43835" xr:uid="{00000000-0005-0000-0000-0000F2490000}"/>
    <cellStyle name="Normal 44 2 2 6 2 3" xfId="28611" xr:uid="{00000000-0005-0000-0000-0000F3490000}"/>
    <cellStyle name="Normal 44 2 2 6 3" xfId="8493" xr:uid="{00000000-0005-0000-0000-0000F4490000}"/>
    <cellStyle name="Normal 44 2 2 6 3 2" xfId="38818" xr:uid="{00000000-0005-0000-0000-0000F5490000}"/>
    <cellStyle name="Normal 44 2 2 6 3 3" xfId="23594" xr:uid="{00000000-0005-0000-0000-0000F6490000}"/>
    <cellStyle name="Normal 44 2 2 6 4" xfId="33805" xr:uid="{00000000-0005-0000-0000-0000F7490000}"/>
    <cellStyle name="Normal 44 2 2 6 5" xfId="18581" xr:uid="{00000000-0005-0000-0000-0000F8490000}"/>
    <cellStyle name="Normal 44 2 2 7" xfId="5132" xr:uid="{00000000-0005-0000-0000-0000F9490000}"/>
    <cellStyle name="Normal 44 2 2 7 2" xfId="15184" xr:uid="{00000000-0005-0000-0000-0000FA490000}"/>
    <cellStyle name="Normal 44 2 2 7 2 2" xfId="45506" xr:uid="{00000000-0005-0000-0000-0000FB490000}"/>
    <cellStyle name="Normal 44 2 2 7 2 3" xfId="30282" xr:uid="{00000000-0005-0000-0000-0000FC490000}"/>
    <cellStyle name="Normal 44 2 2 7 3" xfId="10164" xr:uid="{00000000-0005-0000-0000-0000FD490000}"/>
    <cellStyle name="Normal 44 2 2 7 3 2" xfId="40489" xr:uid="{00000000-0005-0000-0000-0000FE490000}"/>
    <cellStyle name="Normal 44 2 2 7 3 3" xfId="25265" xr:uid="{00000000-0005-0000-0000-0000FF490000}"/>
    <cellStyle name="Normal 44 2 2 7 4" xfId="35476" xr:uid="{00000000-0005-0000-0000-0000004A0000}"/>
    <cellStyle name="Normal 44 2 2 7 5" xfId="20252" xr:uid="{00000000-0005-0000-0000-0000014A0000}"/>
    <cellStyle name="Normal 44 2 2 8" xfId="11842" xr:uid="{00000000-0005-0000-0000-0000024A0000}"/>
    <cellStyle name="Normal 44 2 2 8 2" xfId="42164" xr:uid="{00000000-0005-0000-0000-0000034A0000}"/>
    <cellStyle name="Normal 44 2 2 8 3" xfId="26940" xr:uid="{00000000-0005-0000-0000-0000044A0000}"/>
    <cellStyle name="Normal 44 2 2 9" xfId="6821" xr:uid="{00000000-0005-0000-0000-0000054A0000}"/>
    <cellStyle name="Normal 44 2 2 9 2" xfId="37147" xr:uid="{00000000-0005-0000-0000-0000064A0000}"/>
    <cellStyle name="Normal 44 2 2 9 3" xfId="21923" xr:uid="{00000000-0005-0000-0000-0000074A0000}"/>
    <cellStyle name="Normal 44 2 3" xfId="1785" xr:uid="{00000000-0005-0000-0000-0000084A0000}"/>
    <cellStyle name="Normal 44 2 3 10" xfId="16962" xr:uid="{00000000-0005-0000-0000-0000094A0000}"/>
    <cellStyle name="Normal 44 2 3 2" xfId="2004" xr:uid="{00000000-0005-0000-0000-00000A4A0000}"/>
    <cellStyle name="Normal 44 2 3 2 2" xfId="2425" xr:uid="{00000000-0005-0000-0000-00000B4A0000}"/>
    <cellStyle name="Normal 44 2 3 2 2 2" xfId="3264" xr:uid="{00000000-0005-0000-0000-00000C4A0000}"/>
    <cellStyle name="Normal 44 2 3 2 2 2 2" xfId="4954" xr:uid="{00000000-0005-0000-0000-00000D4A0000}"/>
    <cellStyle name="Normal 44 2 3 2 2 2 2 2" xfId="15027" xr:uid="{00000000-0005-0000-0000-00000E4A0000}"/>
    <cellStyle name="Normal 44 2 3 2 2 2 2 2 2" xfId="45349" xr:uid="{00000000-0005-0000-0000-00000F4A0000}"/>
    <cellStyle name="Normal 44 2 3 2 2 2 2 2 3" xfId="30125" xr:uid="{00000000-0005-0000-0000-0000104A0000}"/>
    <cellStyle name="Normal 44 2 3 2 2 2 2 3" xfId="10007" xr:uid="{00000000-0005-0000-0000-0000114A0000}"/>
    <cellStyle name="Normal 44 2 3 2 2 2 2 3 2" xfId="40332" xr:uid="{00000000-0005-0000-0000-0000124A0000}"/>
    <cellStyle name="Normal 44 2 3 2 2 2 2 3 3" xfId="25108" xr:uid="{00000000-0005-0000-0000-0000134A0000}"/>
    <cellStyle name="Normal 44 2 3 2 2 2 2 4" xfId="35319" xr:uid="{00000000-0005-0000-0000-0000144A0000}"/>
    <cellStyle name="Normal 44 2 3 2 2 2 2 5" xfId="20095" xr:uid="{00000000-0005-0000-0000-0000154A0000}"/>
    <cellStyle name="Normal 44 2 3 2 2 2 3" xfId="6646" xr:uid="{00000000-0005-0000-0000-0000164A0000}"/>
    <cellStyle name="Normal 44 2 3 2 2 2 3 2" xfId="16698" xr:uid="{00000000-0005-0000-0000-0000174A0000}"/>
    <cellStyle name="Normal 44 2 3 2 2 2 3 2 2" xfId="47020" xr:uid="{00000000-0005-0000-0000-0000184A0000}"/>
    <cellStyle name="Normal 44 2 3 2 2 2 3 2 3" xfId="31796" xr:uid="{00000000-0005-0000-0000-0000194A0000}"/>
    <cellStyle name="Normal 44 2 3 2 2 2 3 3" xfId="11678" xr:uid="{00000000-0005-0000-0000-00001A4A0000}"/>
    <cellStyle name="Normal 44 2 3 2 2 2 3 3 2" xfId="42003" xr:uid="{00000000-0005-0000-0000-00001B4A0000}"/>
    <cellStyle name="Normal 44 2 3 2 2 2 3 3 3" xfId="26779" xr:uid="{00000000-0005-0000-0000-00001C4A0000}"/>
    <cellStyle name="Normal 44 2 3 2 2 2 3 4" xfId="36990" xr:uid="{00000000-0005-0000-0000-00001D4A0000}"/>
    <cellStyle name="Normal 44 2 3 2 2 2 3 5" xfId="21766" xr:uid="{00000000-0005-0000-0000-00001E4A0000}"/>
    <cellStyle name="Normal 44 2 3 2 2 2 4" xfId="13356" xr:uid="{00000000-0005-0000-0000-00001F4A0000}"/>
    <cellStyle name="Normal 44 2 3 2 2 2 4 2" xfId="43678" xr:uid="{00000000-0005-0000-0000-0000204A0000}"/>
    <cellStyle name="Normal 44 2 3 2 2 2 4 3" xfId="28454" xr:uid="{00000000-0005-0000-0000-0000214A0000}"/>
    <cellStyle name="Normal 44 2 3 2 2 2 5" xfId="8335" xr:uid="{00000000-0005-0000-0000-0000224A0000}"/>
    <cellStyle name="Normal 44 2 3 2 2 2 5 2" xfId="38661" xr:uid="{00000000-0005-0000-0000-0000234A0000}"/>
    <cellStyle name="Normal 44 2 3 2 2 2 5 3" xfId="23437" xr:uid="{00000000-0005-0000-0000-0000244A0000}"/>
    <cellStyle name="Normal 44 2 3 2 2 2 6" xfId="33649" xr:uid="{00000000-0005-0000-0000-0000254A0000}"/>
    <cellStyle name="Normal 44 2 3 2 2 2 7" xfId="18424" xr:uid="{00000000-0005-0000-0000-0000264A0000}"/>
    <cellStyle name="Normal 44 2 3 2 2 3" xfId="4117" xr:uid="{00000000-0005-0000-0000-0000274A0000}"/>
    <cellStyle name="Normal 44 2 3 2 2 3 2" xfId="14191" xr:uid="{00000000-0005-0000-0000-0000284A0000}"/>
    <cellStyle name="Normal 44 2 3 2 2 3 2 2" xfId="44513" xr:uid="{00000000-0005-0000-0000-0000294A0000}"/>
    <cellStyle name="Normal 44 2 3 2 2 3 2 3" xfId="29289" xr:uid="{00000000-0005-0000-0000-00002A4A0000}"/>
    <cellStyle name="Normal 44 2 3 2 2 3 3" xfId="9171" xr:uid="{00000000-0005-0000-0000-00002B4A0000}"/>
    <cellStyle name="Normal 44 2 3 2 2 3 3 2" xfId="39496" xr:uid="{00000000-0005-0000-0000-00002C4A0000}"/>
    <cellStyle name="Normal 44 2 3 2 2 3 3 3" xfId="24272" xr:uid="{00000000-0005-0000-0000-00002D4A0000}"/>
    <cellStyle name="Normal 44 2 3 2 2 3 4" xfId="34483" xr:uid="{00000000-0005-0000-0000-00002E4A0000}"/>
    <cellStyle name="Normal 44 2 3 2 2 3 5" xfId="19259" xr:uid="{00000000-0005-0000-0000-00002F4A0000}"/>
    <cellStyle name="Normal 44 2 3 2 2 4" xfId="5810" xr:uid="{00000000-0005-0000-0000-0000304A0000}"/>
    <cellStyle name="Normal 44 2 3 2 2 4 2" xfId="15862" xr:uid="{00000000-0005-0000-0000-0000314A0000}"/>
    <cellStyle name="Normal 44 2 3 2 2 4 2 2" xfId="46184" xr:uid="{00000000-0005-0000-0000-0000324A0000}"/>
    <cellStyle name="Normal 44 2 3 2 2 4 2 3" xfId="30960" xr:uid="{00000000-0005-0000-0000-0000334A0000}"/>
    <cellStyle name="Normal 44 2 3 2 2 4 3" xfId="10842" xr:uid="{00000000-0005-0000-0000-0000344A0000}"/>
    <cellStyle name="Normal 44 2 3 2 2 4 3 2" xfId="41167" xr:uid="{00000000-0005-0000-0000-0000354A0000}"/>
    <cellStyle name="Normal 44 2 3 2 2 4 3 3" xfId="25943" xr:uid="{00000000-0005-0000-0000-0000364A0000}"/>
    <cellStyle name="Normal 44 2 3 2 2 4 4" xfId="36154" xr:uid="{00000000-0005-0000-0000-0000374A0000}"/>
    <cellStyle name="Normal 44 2 3 2 2 4 5" xfId="20930" xr:uid="{00000000-0005-0000-0000-0000384A0000}"/>
    <cellStyle name="Normal 44 2 3 2 2 5" xfId="12520" xr:uid="{00000000-0005-0000-0000-0000394A0000}"/>
    <cellStyle name="Normal 44 2 3 2 2 5 2" xfId="42842" xr:uid="{00000000-0005-0000-0000-00003A4A0000}"/>
    <cellStyle name="Normal 44 2 3 2 2 5 3" xfId="27618" xr:uid="{00000000-0005-0000-0000-00003B4A0000}"/>
    <cellStyle name="Normal 44 2 3 2 2 6" xfId="7499" xr:uid="{00000000-0005-0000-0000-00003C4A0000}"/>
    <cellStyle name="Normal 44 2 3 2 2 6 2" xfId="37825" xr:uid="{00000000-0005-0000-0000-00003D4A0000}"/>
    <cellStyle name="Normal 44 2 3 2 2 6 3" xfId="22601" xr:uid="{00000000-0005-0000-0000-00003E4A0000}"/>
    <cellStyle name="Normal 44 2 3 2 2 7" xfId="32813" xr:uid="{00000000-0005-0000-0000-00003F4A0000}"/>
    <cellStyle name="Normal 44 2 3 2 2 8" xfId="17588" xr:uid="{00000000-0005-0000-0000-0000404A0000}"/>
    <cellStyle name="Normal 44 2 3 2 3" xfId="2846" xr:uid="{00000000-0005-0000-0000-0000414A0000}"/>
    <cellStyle name="Normal 44 2 3 2 3 2" xfId="4536" xr:uid="{00000000-0005-0000-0000-0000424A0000}"/>
    <cellStyle name="Normal 44 2 3 2 3 2 2" xfId="14609" xr:uid="{00000000-0005-0000-0000-0000434A0000}"/>
    <cellStyle name="Normal 44 2 3 2 3 2 2 2" xfId="44931" xr:uid="{00000000-0005-0000-0000-0000444A0000}"/>
    <cellStyle name="Normal 44 2 3 2 3 2 2 3" xfId="29707" xr:uid="{00000000-0005-0000-0000-0000454A0000}"/>
    <cellStyle name="Normal 44 2 3 2 3 2 3" xfId="9589" xr:uid="{00000000-0005-0000-0000-0000464A0000}"/>
    <cellStyle name="Normal 44 2 3 2 3 2 3 2" xfId="39914" xr:uid="{00000000-0005-0000-0000-0000474A0000}"/>
    <cellStyle name="Normal 44 2 3 2 3 2 3 3" xfId="24690" xr:uid="{00000000-0005-0000-0000-0000484A0000}"/>
    <cellStyle name="Normal 44 2 3 2 3 2 4" xfId="34901" xr:uid="{00000000-0005-0000-0000-0000494A0000}"/>
    <cellStyle name="Normal 44 2 3 2 3 2 5" xfId="19677" xr:uid="{00000000-0005-0000-0000-00004A4A0000}"/>
    <cellStyle name="Normal 44 2 3 2 3 3" xfId="6228" xr:uid="{00000000-0005-0000-0000-00004B4A0000}"/>
    <cellStyle name="Normal 44 2 3 2 3 3 2" xfId="16280" xr:uid="{00000000-0005-0000-0000-00004C4A0000}"/>
    <cellStyle name="Normal 44 2 3 2 3 3 2 2" xfId="46602" xr:uid="{00000000-0005-0000-0000-00004D4A0000}"/>
    <cellStyle name="Normal 44 2 3 2 3 3 2 3" xfId="31378" xr:uid="{00000000-0005-0000-0000-00004E4A0000}"/>
    <cellStyle name="Normal 44 2 3 2 3 3 3" xfId="11260" xr:uid="{00000000-0005-0000-0000-00004F4A0000}"/>
    <cellStyle name="Normal 44 2 3 2 3 3 3 2" xfId="41585" xr:uid="{00000000-0005-0000-0000-0000504A0000}"/>
    <cellStyle name="Normal 44 2 3 2 3 3 3 3" xfId="26361" xr:uid="{00000000-0005-0000-0000-0000514A0000}"/>
    <cellStyle name="Normal 44 2 3 2 3 3 4" xfId="36572" xr:uid="{00000000-0005-0000-0000-0000524A0000}"/>
    <cellStyle name="Normal 44 2 3 2 3 3 5" xfId="21348" xr:uid="{00000000-0005-0000-0000-0000534A0000}"/>
    <cellStyle name="Normal 44 2 3 2 3 4" xfId="12938" xr:uid="{00000000-0005-0000-0000-0000544A0000}"/>
    <cellStyle name="Normal 44 2 3 2 3 4 2" xfId="43260" xr:uid="{00000000-0005-0000-0000-0000554A0000}"/>
    <cellStyle name="Normal 44 2 3 2 3 4 3" xfId="28036" xr:uid="{00000000-0005-0000-0000-0000564A0000}"/>
    <cellStyle name="Normal 44 2 3 2 3 5" xfId="7917" xr:uid="{00000000-0005-0000-0000-0000574A0000}"/>
    <cellStyle name="Normal 44 2 3 2 3 5 2" xfId="38243" xr:uid="{00000000-0005-0000-0000-0000584A0000}"/>
    <cellStyle name="Normal 44 2 3 2 3 5 3" xfId="23019" xr:uid="{00000000-0005-0000-0000-0000594A0000}"/>
    <cellStyle name="Normal 44 2 3 2 3 6" xfId="33231" xr:uid="{00000000-0005-0000-0000-00005A4A0000}"/>
    <cellStyle name="Normal 44 2 3 2 3 7" xfId="18006" xr:uid="{00000000-0005-0000-0000-00005B4A0000}"/>
    <cellStyle name="Normal 44 2 3 2 4" xfId="3699" xr:uid="{00000000-0005-0000-0000-00005C4A0000}"/>
    <cellStyle name="Normal 44 2 3 2 4 2" xfId="13773" xr:uid="{00000000-0005-0000-0000-00005D4A0000}"/>
    <cellStyle name="Normal 44 2 3 2 4 2 2" xfId="44095" xr:uid="{00000000-0005-0000-0000-00005E4A0000}"/>
    <cellStyle name="Normal 44 2 3 2 4 2 3" xfId="28871" xr:uid="{00000000-0005-0000-0000-00005F4A0000}"/>
    <cellStyle name="Normal 44 2 3 2 4 3" xfId="8753" xr:uid="{00000000-0005-0000-0000-0000604A0000}"/>
    <cellStyle name="Normal 44 2 3 2 4 3 2" xfId="39078" xr:uid="{00000000-0005-0000-0000-0000614A0000}"/>
    <cellStyle name="Normal 44 2 3 2 4 3 3" xfId="23854" xr:uid="{00000000-0005-0000-0000-0000624A0000}"/>
    <cellStyle name="Normal 44 2 3 2 4 4" xfId="34065" xr:uid="{00000000-0005-0000-0000-0000634A0000}"/>
    <cellStyle name="Normal 44 2 3 2 4 5" xfId="18841" xr:uid="{00000000-0005-0000-0000-0000644A0000}"/>
    <cellStyle name="Normal 44 2 3 2 5" xfId="5392" xr:uid="{00000000-0005-0000-0000-0000654A0000}"/>
    <cellStyle name="Normal 44 2 3 2 5 2" xfId="15444" xr:uid="{00000000-0005-0000-0000-0000664A0000}"/>
    <cellStyle name="Normal 44 2 3 2 5 2 2" xfId="45766" xr:uid="{00000000-0005-0000-0000-0000674A0000}"/>
    <cellStyle name="Normal 44 2 3 2 5 2 3" xfId="30542" xr:uid="{00000000-0005-0000-0000-0000684A0000}"/>
    <cellStyle name="Normal 44 2 3 2 5 3" xfId="10424" xr:uid="{00000000-0005-0000-0000-0000694A0000}"/>
    <cellStyle name="Normal 44 2 3 2 5 3 2" xfId="40749" xr:uid="{00000000-0005-0000-0000-00006A4A0000}"/>
    <cellStyle name="Normal 44 2 3 2 5 3 3" xfId="25525" xr:uid="{00000000-0005-0000-0000-00006B4A0000}"/>
    <cellStyle name="Normal 44 2 3 2 5 4" xfId="35736" xr:uid="{00000000-0005-0000-0000-00006C4A0000}"/>
    <cellStyle name="Normal 44 2 3 2 5 5" xfId="20512" xr:uid="{00000000-0005-0000-0000-00006D4A0000}"/>
    <cellStyle name="Normal 44 2 3 2 6" xfId="12102" xr:uid="{00000000-0005-0000-0000-00006E4A0000}"/>
    <cellStyle name="Normal 44 2 3 2 6 2" xfId="42424" xr:uid="{00000000-0005-0000-0000-00006F4A0000}"/>
    <cellStyle name="Normal 44 2 3 2 6 3" xfId="27200" xr:uid="{00000000-0005-0000-0000-0000704A0000}"/>
    <cellStyle name="Normal 44 2 3 2 7" xfId="7081" xr:uid="{00000000-0005-0000-0000-0000714A0000}"/>
    <cellStyle name="Normal 44 2 3 2 7 2" xfId="37407" xr:uid="{00000000-0005-0000-0000-0000724A0000}"/>
    <cellStyle name="Normal 44 2 3 2 7 3" xfId="22183" xr:uid="{00000000-0005-0000-0000-0000734A0000}"/>
    <cellStyle name="Normal 44 2 3 2 8" xfId="32395" xr:uid="{00000000-0005-0000-0000-0000744A0000}"/>
    <cellStyle name="Normal 44 2 3 2 9" xfId="17170" xr:uid="{00000000-0005-0000-0000-0000754A0000}"/>
    <cellStyle name="Normal 44 2 3 3" xfId="2217" xr:uid="{00000000-0005-0000-0000-0000764A0000}"/>
    <cellStyle name="Normal 44 2 3 3 2" xfId="3056" xr:uid="{00000000-0005-0000-0000-0000774A0000}"/>
    <cellStyle name="Normal 44 2 3 3 2 2" xfId="4746" xr:uid="{00000000-0005-0000-0000-0000784A0000}"/>
    <cellStyle name="Normal 44 2 3 3 2 2 2" xfId="14819" xr:uid="{00000000-0005-0000-0000-0000794A0000}"/>
    <cellStyle name="Normal 44 2 3 3 2 2 2 2" xfId="45141" xr:uid="{00000000-0005-0000-0000-00007A4A0000}"/>
    <cellStyle name="Normal 44 2 3 3 2 2 2 3" xfId="29917" xr:uid="{00000000-0005-0000-0000-00007B4A0000}"/>
    <cellStyle name="Normal 44 2 3 3 2 2 3" xfId="9799" xr:uid="{00000000-0005-0000-0000-00007C4A0000}"/>
    <cellStyle name="Normal 44 2 3 3 2 2 3 2" xfId="40124" xr:uid="{00000000-0005-0000-0000-00007D4A0000}"/>
    <cellStyle name="Normal 44 2 3 3 2 2 3 3" xfId="24900" xr:uid="{00000000-0005-0000-0000-00007E4A0000}"/>
    <cellStyle name="Normal 44 2 3 3 2 2 4" xfId="35111" xr:uid="{00000000-0005-0000-0000-00007F4A0000}"/>
    <cellStyle name="Normal 44 2 3 3 2 2 5" xfId="19887" xr:uid="{00000000-0005-0000-0000-0000804A0000}"/>
    <cellStyle name="Normal 44 2 3 3 2 3" xfId="6438" xr:uid="{00000000-0005-0000-0000-0000814A0000}"/>
    <cellStyle name="Normal 44 2 3 3 2 3 2" xfId="16490" xr:uid="{00000000-0005-0000-0000-0000824A0000}"/>
    <cellStyle name="Normal 44 2 3 3 2 3 2 2" xfId="46812" xr:uid="{00000000-0005-0000-0000-0000834A0000}"/>
    <cellStyle name="Normal 44 2 3 3 2 3 2 3" xfId="31588" xr:uid="{00000000-0005-0000-0000-0000844A0000}"/>
    <cellStyle name="Normal 44 2 3 3 2 3 3" xfId="11470" xr:uid="{00000000-0005-0000-0000-0000854A0000}"/>
    <cellStyle name="Normal 44 2 3 3 2 3 3 2" xfId="41795" xr:uid="{00000000-0005-0000-0000-0000864A0000}"/>
    <cellStyle name="Normal 44 2 3 3 2 3 3 3" xfId="26571" xr:uid="{00000000-0005-0000-0000-0000874A0000}"/>
    <cellStyle name="Normal 44 2 3 3 2 3 4" xfId="36782" xr:uid="{00000000-0005-0000-0000-0000884A0000}"/>
    <cellStyle name="Normal 44 2 3 3 2 3 5" xfId="21558" xr:uid="{00000000-0005-0000-0000-0000894A0000}"/>
    <cellStyle name="Normal 44 2 3 3 2 4" xfId="13148" xr:uid="{00000000-0005-0000-0000-00008A4A0000}"/>
    <cellStyle name="Normal 44 2 3 3 2 4 2" xfId="43470" xr:uid="{00000000-0005-0000-0000-00008B4A0000}"/>
    <cellStyle name="Normal 44 2 3 3 2 4 3" xfId="28246" xr:uid="{00000000-0005-0000-0000-00008C4A0000}"/>
    <cellStyle name="Normal 44 2 3 3 2 5" xfId="8127" xr:uid="{00000000-0005-0000-0000-00008D4A0000}"/>
    <cellStyle name="Normal 44 2 3 3 2 5 2" xfId="38453" xr:uid="{00000000-0005-0000-0000-00008E4A0000}"/>
    <cellStyle name="Normal 44 2 3 3 2 5 3" xfId="23229" xr:uid="{00000000-0005-0000-0000-00008F4A0000}"/>
    <cellStyle name="Normal 44 2 3 3 2 6" xfId="33441" xr:uid="{00000000-0005-0000-0000-0000904A0000}"/>
    <cellStyle name="Normal 44 2 3 3 2 7" xfId="18216" xr:uid="{00000000-0005-0000-0000-0000914A0000}"/>
    <cellStyle name="Normal 44 2 3 3 3" xfId="3909" xr:uid="{00000000-0005-0000-0000-0000924A0000}"/>
    <cellStyle name="Normal 44 2 3 3 3 2" xfId="13983" xr:uid="{00000000-0005-0000-0000-0000934A0000}"/>
    <cellStyle name="Normal 44 2 3 3 3 2 2" xfId="44305" xr:uid="{00000000-0005-0000-0000-0000944A0000}"/>
    <cellStyle name="Normal 44 2 3 3 3 2 3" xfId="29081" xr:uid="{00000000-0005-0000-0000-0000954A0000}"/>
    <cellStyle name="Normal 44 2 3 3 3 3" xfId="8963" xr:uid="{00000000-0005-0000-0000-0000964A0000}"/>
    <cellStyle name="Normal 44 2 3 3 3 3 2" xfId="39288" xr:uid="{00000000-0005-0000-0000-0000974A0000}"/>
    <cellStyle name="Normal 44 2 3 3 3 3 3" xfId="24064" xr:uid="{00000000-0005-0000-0000-0000984A0000}"/>
    <cellStyle name="Normal 44 2 3 3 3 4" xfId="34275" xr:uid="{00000000-0005-0000-0000-0000994A0000}"/>
    <cellStyle name="Normal 44 2 3 3 3 5" xfId="19051" xr:uid="{00000000-0005-0000-0000-00009A4A0000}"/>
    <cellStyle name="Normal 44 2 3 3 4" xfId="5602" xr:uid="{00000000-0005-0000-0000-00009B4A0000}"/>
    <cellStyle name="Normal 44 2 3 3 4 2" xfId="15654" xr:uid="{00000000-0005-0000-0000-00009C4A0000}"/>
    <cellStyle name="Normal 44 2 3 3 4 2 2" xfId="45976" xr:uid="{00000000-0005-0000-0000-00009D4A0000}"/>
    <cellStyle name="Normal 44 2 3 3 4 2 3" xfId="30752" xr:uid="{00000000-0005-0000-0000-00009E4A0000}"/>
    <cellStyle name="Normal 44 2 3 3 4 3" xfId="10634" xr:uid="{00000000-0005-0000-0000-00009F4A0000}"/>
    <cellStyle name="Normal 44 2 3 3 4 3 2" xfId="40959" xr:uid="{00000000-0005-0000-0000-0000A04A0000}"/>
    <cellStyle name="Normal 44 2 3 3 4 3 3" xfId="25735" xr:uid="{00000000-0005-0000-0000-0000A14A0000}"/>
    <cellStyle name="Normal 44 2 3 3 4 4" xfId="35946" xr:uid="{00000000-0005-0000-0000-0000A24A0000}"/>
    <cellStyle name="Normal 44 2 3 3 4 5" xfId="20722" xr:uid="{00000000-0005-0000-0000-0000A34A0000}"/>
    <cellStyle name="Normal 44 2 3 3 5" xfId="12312" xr:uid="{00000000-0005-0000-0000-0000A44A0000}"/>
    <cellStyle name="Normal 44 2 3 3 5 2" xfId="42634" xr:uid="{00000000-0005-0000-0000-0000A54A0000}"/>
    <cellStyle name="Normal 44 2 3 3 5 3" xfId="27410" xr:uid="{00000000-0005-0000-0000-0000A64A0000}"/>
    <cellStyle name="Normal 44 2 3 3 6" xfId="7291" xr:uid="{00000000-0005-0000-0000-0000A74A0000}"/>
    <cellStyle name="Normal 44 2 3 3 6 2" xfId="37617" xr:uid="{00000000-0005-0000-0000-0000A84A0000}"/>
    <cellStyle name="Normal 44 2 3 3 6 3" xfId="22393" xr:uid="{00000000-0005-0000-0000-0000A94A0000}"/>
    <cellStyle name="Normal 44 2 3 3 7" xfId="32605" xr:uid="{00000000-0005-0000-0000-0000AA4A0000}"/>
    <cellStyle name="Normal 44 2 3 3 8" xfId="17380" xr:uid="{00000000-0005-0000-0000-0000AB4A0000}"/>
    <cellStyle name="Normal 44 2 3 4" xfId="2638" xr:uid="{00000000-0005-0000-0000-0000AC4A0000}"/>
    <cellStyle name="Normal 44 2 3 4 2" xfId="4328" xr:uid="{00000000-0005-0000-0000-0000AD4A0000}"/>
    <cellStyle name="Normal 44 2 3 4 2 2" xfId="14401" xr:uid="{00000000-0005-0000-0000-0000AE4A0000}"/>
    <cellStyle name="Normal 44 2 3 4 2 2 2" xfId="44723" xr:uid="{00000000-0005-0000-0000-0000AF4A0000}"/>
    <cellStyle name="Normal 44 2 3 4 2 2 3" xfId="29499" xr:uid="{00000000-0005-0000-0000-0000B04A0000}"/>
    <cellStyle name="Normal 44 2 3 4 2 3" xfId="9381" xr:uid="{00000000-0005-0000-0000-0000B14A0000}"/>
    <cellStyle name="Normal 44 2 3 4 2 3 2" xfId="39706" xr:uid="{00000000-0005-0000-0000-0000B24A0000}"/>
    <cellStyle name="Normal 44 2 3 4 2 3 3" xfId="24482" xr:uid="{00000000-0005-0000-0000-0000B34A0000}"/>
    <cellStyle name="Normal 44 2 3 4 2 4" xfId="34693" xr:uid="{00000000-0005-0000-0000-0000B44A0000}"/>
    <cellStyle name="Normal 44 2 3 4 2 5" xfId="19469" xr:uid="{00000000-0005-0000-0000-0000B54A0000}"/>
    <cellStyle name="Normal 44 2 3 4 3" xfId="6020" xr:uid="{00000000-0005-0000-0000-0000B64A0000}"/>
    <cellStyle name="Normal 44 2 3 4 3 2" xfId="16072" xr:uid="{00000000-0005-0000-0000-0000B74A0000}"/>
    <cellStyle name="Normal 44 2 3 4 3 2 2" xfId="46394" xr:uid="{00000000-0005-0000-0000-0000B84A0000}"/>
    <cellStyle name="Normal 44 2 3 4 3 2 3" xfId="31170" xr:uid="{00000000-0005-0000-0000-0000B94A0000}"/>
    <cellStyle name="Normal 44 2 3 4 3 3" xfId="11052" xr:uid="{00000000-0005-0000-0000-0000BA4A0000}"/>
    <cellStyle name="Normal 44 2 3 4 3 3 2" xfId="41377" xr:uid="{00000000-0005-0000-0000-0000BB4A0000}"/>
    <cellStyle name="Normal 44 2 3 4 3 3 3" xfId="26153" xr:uid="{00000000-0005-0000-0000-0000BC4A0000}"/>
    <cellStyle name="Normal 44 2 3 4 3 4" xfId="36364" xr:uid="{00000000-0005-0000-0000-0000BD4A0000}"/>
    <cellStyle name="Normal 44 2 3 4 3 5" xfId="21140" xr:uid="{00000000-0005-0000-0000-0000BE4A0000}"/>
    <cellStyle name="Normal 44 2 3 4 4" xfId="12730" xr:uid="{00000000-0005-0000-0000-0000BF4A0000}"/>
    <cellStyle name="Normal 44 2 3 4 4 2" xfId="43052" xr:uid="{00000000-0005-0000-0000-0000C04A0000}"/>
    <cellStyle name="Normal 44 2 3 4 4 3" xfId="27828" xr:uid="{00000000-0005-0000-0000-0000C14A0000}"/>
    <cellStyle name="Normal 44 2 3 4 5" xfId="7709" xr:uid="{00000000-0005-0000-0000-0000C24A0000}"/>
    <cellStyle name="Normal 44 2 3 4 5 2" xfId="38035" xr:uid="{00000000-0005-0000-0000-0000C34A0000}"/>
    <cellStyle name="Normal 44 2 3 4 5 3" xfId="22811" xr:uid="{00000000-0005-0000-0000-0000C44A0000}"/>
    <cellStyle name="Normal 44 2 3 4 6" xfId="33023" xr:uid="{00000000-0005-0000-0000-0000C54A0000}"/>
    <cellStyle name="Normal 44 2 3 4 7" xfId="17798" xr:uid="{00000000-0005-0000-0000-0000C64A0000}"/>
    <cellStyle name="Normal 44 2 3 5" xfId="3491" xr:uid="{00000000-0005-0000-0000-0000C74A0000}"/>
    <cellStyle name="Normal 44 2 3 5 2" xfId="13565" xr:uid="{00000000-0005-0000-0000-0000C84A0000}"/>
    <cellStyle name="Normal 44 2 3 5 2 2" xfId="43887" xr:uid="{00000000-0005-0000-0000-0000C94A0000}"/>
    <cellStyle name="Normal 44 2 3 5 2 3" xfId="28663" xr:uid="{00000000-0005-0000-0000-0000CA4A0000}"/>
    <cellStyle name="Normal 44 2 3 5 3" xfId="8545" xr:uid="{00000000-0005-0000-0000-0000CB4A0000}"/>
    <cellStyle name="Normal 44 2 3 5 3 2" xfId="38870" xr:uid="{00000000-0005-0000-0000-0000CC4A0000}"/>
    <cellStyle name="Normal 44 2 3 5 3 3" xfId="23646" xr:uid="{00000000-0005-0000-0000-0000CD4A0000}"/>
    <cellStyle name="Normal 44 2 3 5 4" xfId="33857" xr:uid="{00000000-0005-0000-0000-0000CE4A0000}"/>
    <cellStyle name="Normal 44 2 3 5 5" xfId="18633" xr:uid="{00000000-0005-0000-0000-0000CF4A0000}"/>
    <cellStyle name="Normal 44 2 3 6" xfId="5184" xr:uid="{00000000-0005-0000-0000-0000D04A0000}"/>
    <cellStyle name="Normal 44 2 3 6 2" xfId="15236" xr:uid="{00000000-0005-0000-0000-0000D14A0000}"/>
    <cellStyle name="Normal 44 2 3 6 2 2" xfId="45558" xr:uid="{00000000-0005-0000-0000-0000D24A0000}"/>
    <cellStyle name="Normal 44 2 3 6 2 3" xfId="30334" xr:uid="{00000000-0005-0000-0000-0000D34A0000}"/>
    <cellStyle name="Normal 44 2 3 6 3" xfId="10216" xr:uid="{00000000-0005-0000-0000-0000D44A0000}"/>
    <cellStyle name="Normal 44 2 3 6 3 2" xfId="40541" xr:uid="{00000000-0005-0000-0000-0000D54A0000}"/>
    <cellStyle name="Normal 44 2 3 6 3 3" xfId="25317" xr:uid="{00000000-0005-0000-0000-0000D64A0000}"/>
    <cellStyle name="Normal 44 2 3 6 4" xfId="35528" xr:uid="{00000000-0005-0000-0000-0000D74A0000}"/>
    <cellStyle name="Normal 44 2 3 6 5" xfId="20304" xr:uid="{00000000-0005-0000-0000-0000D84A0000}"/>
    <cellStyle name="Normal 44 2 3 7" xfId="11894" xr:uid="{00000000-0005-0000-0000-0000D94A0000}"/>
    <cellStyle name="Normal 44 2 3 7 2" xfId="42216" xr:uid="{00000000-0005-0000-0000-0000DA4A0000}"/>
    <cellStyle name="Normal 44 2 3 7 3" xfId="26992" xr:uid="{00000000-0005-0000-0000-0000DB4A0000}"/>
    <cellStyle name="Normal 44 2 3 8" xfId="6873" xr:uid="{00000000-0005-0000-0000-0000DC4A0000}"/>
    <cellStyle name="Normal 44 2 3 8 2" xfId="37199" xr:uid="{00000000-0005-0000-0000-0000DD4A0000}"/>
    <cellStyle name="Normal 44 2 3 8 3" xfId="21975" xr:uid="{00000000-0005-0000-0000-0000DE4A0000}"/>
    <cellStyle name="Normal 44 2 3 9" xfId="32188" xr:uid="{00000000-0005-0000-0000-0000DF4A0000}"/>
    <cellStyle name="Normal 44 2 4" xfId="1898" xr:uid="{00000000-0005-0000-0000-0000E04A0000}"/>
    <cellStyle name="Normal 44 2 4 2" xfId="2321" xr:uid="{00000000-0005-0000-0000-0000E14A0000}"/>
    <cellStyle name="Normal 44 2 4 2 2" xfId="3160" xr:uid="{00000000-0005-0000-0000-0000E24A0000}"/>
    <cellStyle name="Normal 44 2 4 2 2 2" xfId="4850" xr:uid="{00000000-0005-0000-0000-0000E34A0000}"/>
    <cellStyle name="Normal 44 2 4 2 2 2 2" xfId="14923" xr:uid="{00000000-0005-0000-0000-0000E44A0000}"/>
    <cellStyle name="Normal 44 2 4 2 2 2 2 2" xfId="45245" xr:uid="{00000000-0005-0000-0000-0000E54A0000}"/>
    <cellStyle name="Normal 44 2 4 2 2 2 2 3" xfId="30021" xr:uid="{00000000-0005-0000-0000-0000E64A0000}"/>
    <cellStyle name="Normal 44 2 4 2 2 2 3" xfId="9903" xr:uid="{00000000-0005-0000-0000-0000E74A0000}"/>
    <cellStyle name="Normal 44 2 4 2 2 2 3 2" xfId="40228" xr:uid="{00000000-0005-0000-0000-0000E84A0000}"/>
    <cellStyle name="Normal 44 2 4 2 2 2 3 3" xfId="25004" xr:uid="{00000000-0005-0000-0000-0000E94A0000}"/>
    <cellStyle name="Normal 44 2 4 2 2 2 4" xfId="35215" xr:uid="{00000000-0005-0000-0000-0000EA4A0000}"/>
    <cellStyle name="Normal 44 2 4 2 2 2 5" xfId="19991" xr:uid="{00000000-0005-0000-0000-0000EB4A0000}"/>
    <cellStyle name="Normal 44 2 4 2 2 3" xfId="6542" xr:uid="{00000000-0005-0000-0000-0000EC4A0000}"/>
    <cellStyle name="Normal 44 2 4 2 2 3 2" xfId="16594" xr:uid="{00000000-0005-0000-0000-0000ED4A0000}"/>
    <cellStyle name="Normal 44 2 4 2 2 3 2 2" xfId="46916" xr:uid="{00000000-0005-0000-0000-0000EE4A0000}"/>
    <cellStyle name="Normal 44 2 4 2 2 3 2 3" xfId="31692" xr:uid="{00000000-0005-0000-0000-0000EF4A0000}"/>
    <cellStyle name="Normal 44 2 4 2 2 3 3" xfId="11574" xr:uid="{00000000-0005-0000-0000-0000F04A0000}"/>
    <cellStyle name="Normal 44 2 4 2 2 3 3 2" xfId="41899" xr:uid="{00000000-0005-0000-0000-0000F14A0000}"/>
    <cellStyle name="Normal 44 2 4 2 2 3 3 3" xfId="26675" xr:uid="{00000000-0005-0000-0000-0000F24A0000}"/>
    <cellStyle name="Normal 44 2 4 2 2 3 4" xfId="36886" xr:uid="{00000000-0005-0000-0000-0000F34A0000}"/>
    <cellStyle name="Normal 44 2 4 2 2 3 5" xfId="21662" xr:uid="{00000000-0005-0000-0000-0000F44A0000}"/>
    <cellStyle name="Normal 44 2 4 2 2 4" xfId="13252" xr:uid="{00000000-0005-0000-0000-0000F54A0000}"/>
    <cellStyle name="Normal 44 2 4 2 2 4 2" xfId="43574" xr:uid="{00000000-0005-0000-0000-0000F64A0000}"/>
    <cellStyle name="Normal 44 2 4 2 2 4 3" xfId="28350" xr:uid="{00000000-0005-0000-0000-0000F74A0000}"/>
    <cellStyle name="Normal 44 2 4 2 2 5" xfId="8231" xr:uid="{00000000-0005-0000-0000-0000F84A0000}"/>
    <cellStyle name="Normal 44 2 4 2 2 5 2" xfId="38557" xr:uid="{00000000-0005-0000-0000-0000F94A0000}"/>
    <cellStyle name="Normal 44 2 4 2 2 5 3" xfId="23333" xr:uid="{00000000-0005-0000-0000-0000FA4A0000}"/>
    <cellStyle name="Normal 44 2 4 2 2 6" xfId="33545" xr:uid="{00000000-0005-0000-0000-0000FB4A0000}"/>
    <cellStyle name="Normal 44 2 4 2 2 7" xfId="18320" xr:uid="{00000000-0005-0000-0000-0000FC4A0000}"/>
    <cellStyle name="Normal 44 2 4 2 3" xfId="4013" xr:uid="{00000000-0005-0000-0000-0000FD4A0000}"/>
    <cellStyle name="Normal 44 2 4 2 3 2" xfId="14087" xr:uid="{00000000-0005-0000-0000-0000FE4A0000}"/>
    <cellStyle name="Normal 44 2 4 2 3 2 2" xfId="44409" xr:uid="{00000000-0005-0000-0000-0000FF4A0000}"/>
    <cellStyle name="Normal 44 2 4 2 3 2 3" xfId="29185" xr:uid="{00000000-0005-0000-0000-0000004B0000}"/>
    <cellStyle name="Normal 44 2 4 2 3 3" xfId="9067" xr:uid="{00000000-0005-0000-0000-0000014B0000}"/>
    <cellStyle name="Normal 44 2 4 2 3 3 2" xfId="39392" xr:uid="{00000000-0005-0000-0000-0000024B0000}"/>
    <cellStyle name="Normal 44 2 4 2 3 3 3" xfId="24168" xr:uid="{00000000-0005-0000-0000-0000034B0000}"/>
    <cellStyle name="Normal 44 2 4 2 3 4" xfId="34379" xr:uid="{00000000-0005-0000-0000-0000044B0000}"/>
    <cellStyle name="Normal 44 2 4 2 3 5" xfId="19155" xr:uid="{00000000-0005-0000-0000-0000054B0000}"/>
    <cellStyle name="Normal 44 2 4 2 4" xfId="5706" xr:uid="{00000000-0005-0000-0000-0000064B0000}"/>
    <cellStyle name="Normal 44 2 4 2 4 2" xfId="15758" xr:uid="{00000000-0005-0000-0000-0000074B0000}"/>
    <cellStyle name="Normal 44 2 4 2 4 2 2" xfId="46080" xr:uid="{00000000-0005-0000-0000-0000084B0000}"/>
    <cellStyle name="Normal 44 2 4 2 4 2 3" xfId="30856" xr:uid="{00000000-0005-0000-0000-0000094B0000}"/>
    <cellStyle name="Normal 44 2 4 2 4 3" xfId="10738" xr:uid="{00000000-0005-0000-0000-00000A4B0000}"/>
    <cellStyle name="Normal 44 2 4 2 4 3 2" xfId="41063" xr:uid="{00000000-0005-0000-0000-00000B4B0000}"/>
    <cellStyle name="Normal 44 2 4 2 4 3 3" xfId="25839" xr:uid="{00000000-0005-0000-0000-00000C4B0000}"/>
    <cellStyle name="Normal 44 2 4 2 4 4" xfId="36050" xr:uid="{00000000-0005-0000-0000-00000D4B0000}"/>
    <cellStyle name="Normal 44 2 4 2 4 5" xfId="20826" xr:uid="{00000000-0005-0000-0000-00000E4B0000}"/>
    <cellStyle name="Normal 44 2 4 2 5" xfId="12416" xr:uid="{00000000-0005-0000-0000-00000F4B0000}"/>
    <cellStyle name="Normal 44 2 4 2 5 2" xfId="42738" xr:uid="{00000000-0005-0000-0000-0000104B0000}"/>
    <cellStyle name="Normal 44 2 4 2 5 3" xfId="27514" xr:uid="{00000000-0005-0000-0000-0000114B0000}"/>
    <cellStyle name="Normal 44 2 4 2 6" xfId="7395" xr:uid="{00000000-0005-0000-0000-0000124B0000}"/>
    <cellStyle name="Normal 44 2 4 2 6 2" xfId="37721" xr:uid="{00000000-0005-0000-0000-0000134B0000}"/>
    <cellStyle name="Normal 44 2 4 2 6 3" xfId="22497" xr:uid="{00000000-0005-0000-0000-0000144B0000}"/>
    <cellStyle name="Normal 44 2 4 2 7" xfId="32709" xr:uid="{00000000-0005-0000-0000-0000154B0000}"/>
    <cellStyle name="Normal 44 2 4 2 8" xfId="17484" xr:uid="{00000000-0005-0000-0000-0000164B0000}"/>
    <cellStyle name="Normal 44 2 4 3" xfId="2742" xr:uid="{00000000-0005-0000-0000-0000174B0000}"/>
    <cellStyle name="Normal 44 2 4 3 2" xfId="4432" xr:uid="{00000000-0005-0000-0000-0000184B0000}"/>
    <cellStyle name="Normal 44 2 4 3 2 2" xfId="14505" xr:uid="{00000000-0005-0000-0000-0000194B0000}"/>
    <cellStyle name="Normal 44 2 4 3 2 2 2" xfId="44827" xr:uid="{00000000-0005-0000-0000-00001A4B0000}"/>
    <cellStyle name="Normal 44 2 4 3 2 2 3" xfId="29603" xr:uid="{00000000-0005-0000-0000-00001B4B0000}"/>
    <cellStyle name="Normal 44 2 4 3 2 3" xfId="9485" xr:uid="{00000000-0005-0000-0000-00001C4B0000}"/>
    <cellStyle name="Normal 44 2 4 3 2 3 2" xfId="39810" xr:uid="{00000000-0005-0000-0000-00001D4B0000}"/>
    <cellStyle name="Normal 44 2 4 3 2 3 3" xfId="24586" xr:uid="{00000000-0005-0000-0000-00001E4B0000}"/>
    <cellStyle name="Normal 44 2 4 3 2 4" xfId="34797" xr:uid="{00000000-0005-0000-0000-00001F4B0000}"/>
    <cellStyle name="Normal 44 2 4 3 2 5" xfId="19573" xr:uid="{00000000-0005-0000-0000-0000204B0000}"/>
    <cellStyle name="Normal 44 2 4 3 3" xfId="6124" xr:uid="{00000000-0005-0000-0000-0000214B0000}"/>
    <cellStyle name="Normal 44 2 4 3 3 2" xfId="16176" xr:uid="{00000000-0005-0000-0000-0000224B0000}"/>
    <cellStyle name="Normal 44 2 4 3 3 2 2" xfId="46498" xr:uid="{00000000-0005-0000-0000-0000234B0000}"/>
    <cellStyle name="Normal 44 2 4 3 3 2 3" xfId="31274" xr:uid="{00000000-0005-0000-0000-0000244B0000}"/>
    <cellStyle name="Normal 44 2 4 3 3 3" xfId="11156" xr:uid="{00000000-0005-0000-0000-0000254B0000}"/>
    <cellStyle name="Normal 44 2 4 3 3 3 2" xfId="41481" xr:uid="{00000000-0005-0000-0000-0000264B0000}"/>
    <cellStyle name="Normal 44 2 4 3 3 3 3" xfId="26257" xr:uid="{00000000-0005-0000-0000-0000274B0000}"/>
    <cellStyle name="Normal 44 2 4 3 3 4" xfId="36468" xr:uid="{00000000-0005-0000-0000-0000284B0000}"/>
    <cellStyle name="Normal 44 2 4 3 3 5" xfId="21244" xr:uid="{00000000-0005-0000-0000-0000294B0000}"/>
    <cellStyle name="Normal 44 2 4 3 4" xfId="12834" xr:uid="{00000000-0005-0000-0000-00002A4B0000}"/>
    <cellStyle name="Normal 44 2 4 3 4 2" xfId="43156" xr:uid="{00000000-0005-0000-0000-00002B4B0000}"/>
    <cellStyle name="Normal 44 2 4 3 4 3" xfId="27932" xr:uid="{00000000-0005-0000-0000-00002C4B0000}"/>
    <cellStyle name="Normal 44 2 4 3 5" xfId="7813" xr:uid="{00000000-0005-0000-0000-00002D4B0000}"/>
    <cellStyle name="Normal 44 2 4 3 5 2" xfId="38139" xr:uid="{00000000-0005-0000-0000-00002E4B0000}"/>
    <cellStyle name="Normal 44 2 4 3 5 3" xfId="22915" xr:uid="{00000000-0005-0000-0000-00002F4B0000}"/>
    <cellStyle name="Normal 44 2 4 3 6" xfId="33127" xr:uid="{00000000-0005-0000-0000-0000304B0000}"/>
    <cellStyle name="Normal 44 2 4 3 7" xfId="17902" xr:uid="{00000000-0005-0000-0000-0000314B0000}"/>
    <cellStyle name="Normal 44 2 4 4" xfId="3595" xr:uid="{00000000-0005-0000-0000-0000324B0000}"/>
    <cellStyle name="Normal 44 2 4 4 2" xfId="13669" xr:uid="{00000000-0005-0000-0000-0000334B0000}"/>
    <cellStyle name="Normal 44 2 4 4 2 2" xfId="43991" xr:uid="{00000000-0005-0000-0000-0000344B0000}"/>
    <cellStyle name="Normal 44 2 4 4 2 3" xfId="28767" xr:uid="{00000000-0005-0000-0000-0000354B0000}"/>
    <cellStyle name="Normal 44 2 4 4 3" xfId="8649" xr:uid="{00000000-0005-0000-0000-0000364B0000}"/>
    <cellStyle name="Normal 44 2 4 4 3 2" xfId="38974" xr:uid="{00000000-0005-0000-0000-0000374B0000}"/>
    <cellStyle name="Normal 44 2 4 4 3 3" xfId="23750" xr:uid="{00000000-0005-0000-0000-0000384B0000}"/>
    <cellStyle name="Normal 44 2 4 4 4" xfId="33961" xr:uid="{00000000-0005-0000-0000-0000394B0000}"/>
    <cellStyle name="Normal 44 2 4 4 5" xfId="18737" xr:uid="{00000000-0005-0000-0000-00003A4B0000}"/>
    <cellStyle name="Normal 44 2 4 5" xfId="5288" xr:uid="{00000000-0005-0000-0000-00003B4B0000}"/>
    <cellStyle name="Normal 44 2 4 5 2" xfId="15340" xr:uid="{00000000-0005-0000-0000-00003C4B0000}"/>
    <cellStyle name="Normal 44 2 4 5 2 2" xfId="45662" xr:uid="{00000000-0005-0000-0000-00003D4B0000}"/>
    <cellStyle name="Normal 44 2 4 5 2 3" xfId="30438" xr:uid="{00000000-0005-0000-0000-00003E4B0000}"/>
    <cellStyle name="Normal 44 2 4 5 3" xfId="10320" xr:uid="{00000000-0005-0000-0000-00003F4B0000}"/>
    <cellStyle name="Normal 44 2 4 5 3 2" xfId="40645" xr:uid="{00000000-0005-0000-0000-0000404B0000}"/>
    <cellStyle name="Normal 44 2 4 5 3 3" xfId="25421" xr:uid="{00000000-0005-0000-0000-0000414B0000}"/>
    <cellStyle name="Normal 44 2 4 5 4" xfId="35632" xr:uid="{00000000-0005-0000-0000-0000424B0000}"/>
    <cellStyle name="Normal 44 2 4 5 5" xfId="20408" xr:uid="{00000000-0005-0000-0000-0000434B0000}"/>
    <cellStyle name="Normal 44 2 4 6" xfId="11998" xr:uid="{00000000-0005-0000-0000-0000444B0000}"/>
    <cellStyle name="Normal 44 2 4 6 2" xfId="42320" xr:uid="{00000000-0005-0000-0000-0000454B0000}"/>
    <cellStyle name="Normal 44 2 4 6 3" xfId="27096" xr:uid="{00000000-0005-0000-0000-0000464B0000}"/>
    <cellStyle name="Normal 44 2 4 7" xfId="6977" xr:uid="{00000000-0005-0000-0000-0000474B0000}"/>
    <cellStyle name="Normal 44 2 4 7 2" xfId="37303" xr:uid="{00000000-0005-0000-0000-0000484B0000}"/>
    <cellStyle name="Normal 44 2 4 7 3" xfId="22079" xr:uid="{00000000-0005-0000-0000-0000494B0000}"/>
    <cellStyle name="Normal 44 2 4 8" xfId="32291" xr:uid="{00000000-0005-0000-0000-00004A4B0000}"/>
    <cellStyle name="Normal 44 2 4 9" xfId="17066" xr:uid="{00000000-0005-0000-0000-00004B4B0000}"/>
    <cellStyle name="Normal 44 2 5" xfId="2111" xr:uid="{00000000-0005-0000-0000-00004C4B0000}"/>
    <cellStyle name="Normal 44 2 5 2" xfId="2952" xr:uid="{00000000-0005-0000-0000-00004D4B0000}"/>
    <cellStyle name="Normal 44 2 5 2 2" xfId="4642" xr:uid="{00000000-0005-0000-0000-00004E4B0000}"/>
    <cellStyle name="Normal 44 2 5 2 2 2" xfId="14715" xr:uid="{00000000-0005-0000-0000-00004F4B0000}"/>
    <cellStyle name="Normal 44 2 5 2 2 2 2" xfId="45037" xr:uid="{00000000-0005-0000-0000-0000504B0000}"/>
    <cellStyle name="Normal 44 2 5 2 2 2 3" xfId="29813" xr:uid="{00000000-0005-0000-0000-0000514B0000}"/>
    <cellStyle name="Normal 44 2 5 2 2 3" xfId="9695" xr:uid="{00000000-0005-0000-0000-0000524B0000}"/>
    <cellStyle name="Normal 44 2 5 2 2 3 2" xfId="40020" xr:uid="{00000000-0005-0000-0000-0000534B0000}"/>
    <cellStyle name="Normal 44 2 5 2 2 3 3" xfId="24796" xr:uid="{00000000-0005-0000-0000-0000544B0000}"/>
    <cellStyle name="Normal 44 2 5 2 2 4" xfId="35007" xr:uid="{00000000-0005-0000-0000-0000554B0000}"/>
    <cellStyle name="Normal 44 2 5 2 2 5" xfId="19783" xr:uid="{00000000-0005-0000-0000-0000564B0000}"/>
    <cellStyle name="Normal 44 2 5 2 3" xfId="6334" xr:uid="{00000000-0005-0000-0000-0000574B0000}"/>
    <cellStyle name="Normal 44 2 5 2 3 2" xfId="16386" xr:uid="{00000000-0005-0000-0000-0000584B0000}"/>
    <cellStyle name="Normal 44 2 5 2 3 2 2" xfId="46708" xr:uid="{00000000-0005-0000-0000-0000594B0000}"/>
    <cellStyle name="Normal 44 2 5 2 3 2 3" xfId="31484" xr:uid="{00000000-0005-0000-0000-00005A4B0000}"/>
    <cellStyle name="Normal 44 2 5 2 3 3" xfId="11366" xr:uid="{00000000-0005-0000-0000-00005B4B0000}"/>
    <cellStyle name="Normal 44 2 5 2 3 3 2" xfId="41691" xr:uid="{00000000-0005-0000-0000-00005C4B0000}"/>
    <cellStyle name="Normal 44 2 5 2 3 3 3" xfId="26467" xr:uid="{00000000-0005-0000-0000-00005D4B0000}"/>
    <cellStyle name="Normal 44 2 5 2 3 4" xfId="36678" xr:uid="{00000000-0005-0000-0000-00005E4B0000}"/>
    <cellStyle name="Normal 44 2 5 2 3 5" xfId="21454" xr:uid="{00000000-0005-0000-0000-00005F4B0000}"/>
    <cellStyle name="Normal 44 2 5 2 4" xfId="13044" xr:uid="{00000000-0005-0000-0000-0000604B0000}"/>
    <cellStyle name="Normal 44 2 5 2 4 2" xfId="43366" xr:uid="{00000000-0005-0000-0000-0000614B0000}"/>
    <cellStyle name="Normal 44 2 5 2 4 3" xfId="28142" xr:uid="{00000000-0005-0000-0000-0000624B0000}"/>
    <cellStyle name="Normal 44 2 5 2 5" xfId="8023" xr:uid="{00000000-0005-0000-0000-0000634B0000}"/>
    <cellStyle name="Normal 44 2 5 2 5 2" xfId="38349" xr:uid="{00000000-0005-0000-0000-0000644B0000}"/>
    <cellStyle name="Normal 44 2 5 2 5 3" xfId="23125" xr:uid="{00000000-0005-0000-0000-0000654B0000}"/>
    <cellStyle name="Normal 44 2 5 2 6" xfId="33337" xr:uid="{00000000-0005-0000-0000-0000664B0000}"/>
    <cellStyle name="Normal 44 2 5 2 7" xfId="18112" xr:uid="{00000000-0005-0000-0000-0000674B0000}"/>
    <cellStyle name="Normal 44 2 5 3" xfId="3805" xr:uid="{00000000-0005-0000-0000-0000684B0000}"/>
    <cellStyle name="Normal 44 2 5 3 2" xfId="13879" xr:uid="{00000000-0005-0000-0000-0000694B0000}"/>
    <cellStyle name="Normal 44 2 5 3 2 2" xfId="44201" xr:uid="{00000000-0005-0000-0000-00006A4B0000}"/>
    <cellStyle name="Normal 44 2 5 3 2 3" xfId="28977" xr:uid="{00000000-0005-0000-0000-00006B4B0000}"/>
    <cellStyle name="Normal 44 2 5 3 3" xfId="8859" xr:uid="{00000000-0005-0000-0000-00006C4B0000}"/>
    <cellStyle name="Normal 44 2 5 3 3 2" xfId="39184" xr:uid="{00000000-0005-0000-0000-00006D4B0000}"/>
    <cellStyle name="Normal 44 2 5 3 3 3" xfId="23960" xr:uid="{00000000-0005-0000-0000-00006E4B0000}"/>
    <cellStyle name="Normal 44 2 5 3 4" xfId="34171" xr:uid="{00000000-0005-0000-0000-00006F4B0000}"/>
    <cellStyle name="Normal 44 2 5 3 5" xfId="18947" xr:uid="{00000000-0005-0000-0000-0000704B0000}"/>
    <cellStyle name="Normal 44 2 5 4" xfId="5498" xr:uid="{00000000-0005-0000-0000-0000714B0000}"/>
    <cellStyle name="Normal 44 2 5 4 2" xfId="15550" xr:uid="{00000000-0005-0000-0000-0000724B0000}"/>
    <cellStyle name="Normal 44 2 5 4 2 2" xfId="45872" xr:uid="{00000000-0005-0000-0000-0000734B0000}"/>
    <cellStyle name="Normal 44 2 5 4 2 3" xfId="30648" xr:uid="{00000000-0005-0000-0000-0000744B0000}"/>
    <cellStyle name="Normal 44 2 5 4 3" xfId="10530" xr:uid="{00000000-0005-0000-0000-0000754B0000}"/>
    <cellStyle name="Normal 44 2 5 4 3 2" xfId="40855" xr:uid="{00000000-0005-0000-0000-0000764B0000}"/>
    <cellStyle name="Normal 44 2 5 4 3 3" xfId="25631" xr:uid="{00000000-0005-0000-0000-0000774B0000}"/>
    <cellStyle name="Normal 44 2 5 4 4" xfId="35842" xr:uid="{00000000-0005-0000-0000-0000784B0000}"/>
    <cellStyle name="Normal 44 2 5 4 5" xfId="20618" xr:uid="{00000000-0005-0000-0000-0000794B0000}"/>
    <cellStyle name="Normal 44 2 5 5" xfId="12208" xr:uid="{00000000-0005-0000-0000-00007A4B0000}"/>
    <cellStyle name="Normal 44 2 5 5 2" xfId="42530" xr:uid="{00000000-0005-0000-0000-00007B4B0000}"/>
    <cellStyle name="Normal 44 2 5 5 3" xfId="27306" xr:uid="{00000000-0005-0000-0000-00007C4B0000}"/>
    <cellStyle name="Normal 44 2 5 6" xfId="7187" xr:uid="{00000000-0005-0000-0000-00007D4B0000}"/>
    <cellStyle name="Normal 44 2 5 6 2" xfId="37513" xr:uid="{00000000-0005-0000-0000-00007E4B0000}"/>
    <cellStyle name="Normal 44 2 5 6 3" xfId="22289" xr:uid="{00000000-0005-0000-0000-00007F4B0000}"/>
    <cellStyle name="Normal 44 2 5 7" xfId="32501" xr:uid="{00000000-0005-0000-0000-0000804B0000}"/>
    <cellStyle name="Normal 44 2 5 8" xfId="17276" xr:uid="{00000000-0005-0000-0000-0000814B0000}"/>
    <cellStyle name="Normal 44 2 6" xfId="2532" xr:uid="{00000000-0005-0000-0000-0000824B0000}"/>
    <cellStyle name="Normal 44 2 6 2" xfId="4224" xr:uid="{00000000-0005-0000-0000-0000834B0000}"/>
    <cellStyle name="Normal 44 2 6 2 2" xfId="14297" xr:uid="{00000000-0005-0000-0000-0000844B0000}"/>
    <cellStyle name="Normal 44 2 6 2 2 2" xfId="44619" xr:uid="{00000000-0005-0000-0000-0000854B0000}"/>
    <cellStyle name="Normal 44 2 6 2 2 3" xfId="29395" xr:uid="{00000000-0005-0000-0000-0000864B0000}"/>
    <cellStyle name="Normal 44 2 6 2 3" xfId="9277" xr:uid="{00000000-0005-0000-0000-0000874B0000}"/>
    <cellStyle name="Normal 44 2 6 2 3 2" xfId="39602" xr:uid="{00000000-0005-0000-0000-0000884B0000}"/>
    <cellStyle name="Normal 44 2 6 2 3 3" xfId="24378" xr:uid="{00000000-0005-0000-0000-0000894B0000}"/>
    <cellStyle name="Normal 44 2 6 2 4" xfId="34589" xr:uid="{00000000-0005-0000-0000-00008A4B0000}"/>
    <cellStyle name="Normal 44 2 6 2 5" xfId="19365" xr:uid="{00000000-0005-0000-0000-00008B4B0000}"/>
    <cellStyle name="Normal 44 2 6 3" xfId="5916" xr:uid="{00000000-0005-0000-0000-00008C4B0000}"/>
    <cellStyle name="Normal 44 2 6 3 2" xfId="15968" xr:uid="{00000000-0005-0000-0000-00008D4B0000}"/>
    <cellStyle name="Normal 44 2 6 3 2 2" xfId="46290" xr:uid="{00000000-0005-0000-0000-00008E4B0000}"/>
    <cellStyle name="Normal 44 2 6 3 2 3" xfId="31066" xr:uid="{00000000-0005-0000-0000-00008F4B0000}"/>
    <cellStyle name="Normal 44 2 6 3 3" xfId="10948" xr:uid="{00000000-0005-0000-0000-0000904B0000}"/>
    <cellStyle name="Normal 44 2 6 3 3 2" xfId="41273" xr:uid="{00000000-0005-0000-0000-0000914B0000}"/>
    <cellStyle name="Normal 44 2 6 3 3 3" xfId="26049" xr:uid="{00000000-0005-0000-0000-0000924B0000}"/>
    <cellStyle name="Normal 44 2 6 3 4" xfId="36260" xr:uid="{00000000-0005-0000-0000-0000934B0000}"/>
    <cellStyle name="Normal 44 2 6 3 5" xfId="21036" xr:uid="{00000000-0005-0000-0000-0000944B0000}"/>
    <cellStyle name="Normal 44 2 6 4" xfId="12626" xr:uid="{00000000-0005-0000-0000-0000954B0000}"/>
    <cellStyle name="Normal 44 2 6 4 2" xfId="42948" xr:uid="{00000000-0005-0000-0000-0000964B0000}"/>
    <cellStyle name="Normal 44 2 6 4 3" xfId="27724" xr:uid="{00000000-0005-0000-0000-0000974B0000}"/>
    <cellStyle name="Normal 44 2 6 5" xfId="7605" xr:uid="{00000000-0005-0000-0000-0000984B0000}"/>
    <cellStyle name="Normal 44 2 6 5 2" xfId="37931" xr:uid="{00000000-0005-0000-0000-0000994B0000}"/>
    <cellStyle name="Normal 44 2 6 5 3" xfId="22707" xr:uid="{00000000-0005-0000-0000-00009A4B0000}"/>
    <cellStyle name="Normal 44 2 6 6" xfId="32919" xr:uid="{00000000-0005-0000-0000-00009B4B0000}"/>
    <cellStyle name="Normal 44 2 6 7" xfId="17694" xr:uid="{00000000-0005-0000-0000-00009C4B0000}"/>
    <cellStyle name="Normal 44 2 7" xfId="3383" xr:uid="{00000000-0005-0000-0000-00009D4B0000}"/>
    <cellStyle name="Normal 44 2 7 2" xfId="13461" xr:uid="{00000000-0005-0000-0000-00009E4B0000}"/>
    <cellStyle name="Normal 44 2 7 2 2" xfId="43783" xr:uid="{00000000-0005-0000-0000-00009F4B0000}"/>
    <cellStyle name="Normal 44 2 7 2 3" xfId="28559" xr:uid="{00000000-0005-0000-0000-0000A04B0000}"/>
    <cellStyle name="Normal 44 2 7 3" xfId="8441" xr:uid="{00000000-0005-0000-0000-0000A14B0000}"/>
    <cellStyle name="Normal 44 2 7 3 2" xfId="38766" xr:uid="{00000000-0005-0000-0000-0000A24B0000}"/>
    <cellStyle name="Normal 44 2 7 3 3" xfId="23542" xr:uid="{00000000-0005-0000-0000-0000A34B0000}"/>
    <cellStyle name="Normal 44 2 7 4" xfId="33753" xr:uid="{00000000-0005-0000-0000-0000A44B0000}"/>
    <cellStyle name="Normal 44 2 7 5" xfId="18529" xr:uid="{00000000-0005-0000-0000-0000A54B0000}"/>
    <cellStyle name="Normal 44 2 8" xfId="5077" xr:uid="{00000000-0005-0000-0000-0000A64B0000}"/>
    <cellStyle name="Normal 44 2 8 2" xfId="15132" xr:uid="{00000000-0005-0000-0000-0000A74B0000}"/>
    <cellStyle name="Normal 44 2 8 2 2" xfId="45454" xr:uid="{00000000-0005-0000-0000-0000A84B0000}"/>
    <cellStyle name="Normal 44 2 8 2 3" xfId="30230" xr:uid="{00000000-0005-0000-0000-0000A94B0000}"/>
    <cellStyle name="Normal 44 2 8 3" xfId="10112" xr:uid="{00000000-0005-0000-0000-0000AA4B0000}"/>
    <cellStyle name="Normal 44 2 8 3 2" xfId="40437" xr:uid="{00000000-0005-0000-0000-0000AB4B0000}"/>
    <cellStyle name="Normal 44 2 8 3 3" xfId="25213" xr:uid="{00000000-0005-0000-0000-0000AC4B0000}"/>
    <cellStyle name="Normal 44 2 8 4" xfId="35424" xr:uid="{00000000-0005-0000-0000-0000AD4B0000}"/>
    <cellStyle name="Normal 44 2 8 5" xfId="20200" xr:uid="{00000000-0005-0000-0000-0000AE4B0000}"/>
    <cellStyle name="Normal 44 2 9" xfId="11788" xr:uid="{00000000-0005-0000-0000-0000AF4B0000}"/>
    <cellStyle name="Normal 44 2 9 2" xfId="42112" xr:uid="{00000000-0005-0000-0000-0000B04B0000}"/>
    <cellStyle name="Normal 44 2 9 3" xfId="26888" xr:uid="{00000000-0005-0000-0000-0000B14B0000}"/>
    <cellStyle name="Normal 44 3" xfId="47295" xr:uid="{00000000-0005-0000-0000-0000B24B0000}"/>
    <cellStyle name="Normal 44 4" xfId="47463" xr:uid="{00000000-0005-0000-0000-0000B34B0000}"/>
    <cellStyle name="Normal 45" xfId="970" xr:uid="{00000000-0005-0000-0000-0000B44B0000}"/>
    <cellStyle name="Normal 45 2" xfId="1444" xr:uid="{00000000-0005-0000-0000-0000B54B0000}"/>
    <cellStyle name="Normal 45 2 10" xfId="6768" xr:uid="{00000000-0005-0000-0000-0000B64B0000}"/>
    <cellStyle name="Normal 45 2 10 2" xfId="37096" xr:uid="{00000000-0005-0000-0000-0000B74B0000}"/>
    <cellStyle name="Normal 45 2 10 3" xfId="21872" xr:uid="{00000000-0005-0000-0000-0000B84B0000}"/>
    <cellStyle name="Normal 45 2 11" xfId="32087" xr:uid="{00000000-0005-0000-0000-0000B94B0000}"/>
    <cellStyle name="Normal 45 2 12" xfId="16857" xr:uid="{00000000-0005-0000-0000-0000BA4B0000}"/>
    <cellStyle name="Normal 45 2 13" xfId="47556" xr:uid="{00000000-0005-0000-0000-0000BB4B0000}"/>
    <cellStyle name="Normal 45 2 2" xfId="1732" xr:uid="{00000000-0005-0000-0000-0000BC4B0000}"/>
    <cellStyle name="Normal 45 2 2 10" xfId="32139" xr:uid="{00000000-0005-0000-0000-0000BD4B0000}"/>
    <cellStyle name="Normal 45 2 2 11" xfId="16911" xr:uid="{00000000-0005-0000-0000-0000BE4B0000}"/>
    <cellStyle name="Normal 45 2 2 2" xfId="1840" xr:uid="{00000000-0005-0000-0000-0000BF4B0000}"/>
    <cellStyle name="Normal 45 2 2 2 10" xfId="17015" xr:uid="{00000000-0005-0000-0000-0000C04B0000}"/>
    <cellStyle name="Normal 45 2 2 2 2" xfId="2057" xr:uid="{00000000-0005-0000-0000-0000C14B0000}"/>
    <cellStyle name="Normal 45 2 2 2 2 2" xfId="2478" xr:uid="{00000000-0005-0000-0000-0000C24B0000}"/>
    <cellStyle name="Normal 45 2 2 2 2 2 2" xfId="3317" xr:uid="{00000000-0005-0000-0000-0000C34B0000}"/>
    <cellStyle name="Normal 45 2 2 2 2 2 2 2" xfId="5007" xr:uid="{00000000-0005-0000-0000-0000C44B0000}"/>
    <cellStyle name="Normal 45 2 2 2 2 2 2 2 2" xfId="15080" xr:uid="{00000000-0005-0000-0000-0000C54B0000}"/>
    <cellStyle name="Normal 45 2 2 2 2 2 2 2 2 2" xfId="45402" xr:uid="{00000000-0005-0000-0000-0000C64B0000}"/>
    <cellStyle name="Normal 45 2 2 2 2 2 2 2 2 3" xfId="30178" xr:uid="{00000000-0005-0000-0000-0000C74B0000}"/>
    <cellStyle name="Normal 45 2 2 2 2 2 2 2 3" xfId="10060" xr:uid="{00000000-0005-0000-0000-0000C84B0000}"/>
    <cellStyle name="Normal 45 2 2 2 2 2 2 2 3 2" xfId="40385" xr:uid="{00000000-0005-0000-0000-0000C94B0000}"/>
    <cellStyle name="Normal 45 2 2 2 2 2 2 2 3 3" xfId="25161" xr:uid="{00000000-0005-0000-0000-0000CA4B0000}"/>
    <cellStyle name="Normal 45 2 2 2 2 2 2 2 4" xfId="35372" xr:uid="{00000000-0005-0000-0000-0000CB4B0000}"/>
    <cellStyle name="Normal 45 2 2 2 2 2 2 2 5" xfId="20148" xr:uid="{00000000-0005-0000-0000-0000CC4B0000}"/>
    <cellStyle name="Normal 45 2 2 2 2 2 2 3" xfId="6699" xr:uid="{00000000-0005-0000-0000-0000CD4B0000}"/>
    <cellStyle name="Normal 45 2 2 2 2 2 2 3 2" xfId="16751" xr:uid="{00000000-0005-0000-0000-0000CE4B0000}"/>
    <cellStyle name="Normal 45 2 2 2 2 2 2 3 2 2" xfId="47073" xr:uid="{00000000-0005-0000-0000-0000CF4B0000}"/>
    <cellStyle name="Normal 45 2 2 2 2 2 2 3 2 3" xfId="31849" xr:uid="{00000000-0005-0000-0000-0000D04B0000}"/>
    <cellStyle name="Normal 45 2 2 2 2 2 2 3 3" xfId="11731" xr:uid="{00000000-0005-0000-0000-0000D14B0000}"/>
    <cellStyle name="Normal 45 2 2 2 2 2 2 3 3 2" xfId="42056" xr:uid="{00000000-0005-0000-0000-0000D24B0000}"/>
    <cellStyle name="Normal 45 2 2 2 2 2 2 3 3 3" xfId="26832" xr:uid="{00000000-0005-0000-0000-0000D34B0000}"/>
    <cellStyle name="Normal 45 2 2 2 2 2 2 3 4" xfId="37043" xr:uid="{00000000-0005-0000-0000-0000D44B0000}"/>
    <cellStyle name="Normal 45 2 2 2 2 2 2 3 5" xfId="21819" xr:uid="{00000000-0005-0000-0000-0000D54B0000}"/>
    <cellStyle name="Normal 45 2 2 2 2 2 2 4" xfId="13409" xr:uid="{00000000-0005-0000-0000-0000D64B0000}"/>
    <cellStyle name="Normal 45 2 2 2 2 2 2 4 2" xfId="43731" xr:uid="{00000000-0005-0000-0000-0000D74B0000}"/>
    <cellStyle name="Normal 45 2 2 2 2 2 2 4 3" xfId="28507" xr:uid="{00000000-0005-0000-0000-0000D84B0000}"/>
    <cellStyle name="Normal 45 2 2 2 2 2 2 5" xfId="8388" xr:uid="{00000000-0005-0000-0000-0000D94B0000}"/>
    <cellStyle name="Normal 45 2 2 2 2 2 2 5 2" xfId="38714" xr:uid="{00000000-0005-0000-0000-0000DA4B0000}"/>
    <cellStyle name="Normal 45 2 2 2 2 2 2 5 3" xfId="23490" xr:uid="{00000000-0005-0000-0000-0000DB4B0000}"/>
    <cellStyle name="Normal 45 2 2 2 2 2 2 6" xfId="33702" xr:uid="{00000000-0005-0000-0000-0000DC4B0000}"/>
    <cellStyle name="Normal 45 2 2 2 2 2 2 7" xfId="18477" xr:uid="{00000000-0005-0000-0000-0000DD4B0000}"/>
    <cellStyle name="Normal 45 2 2 2 2 2 3" xfId="4170" xr:uid="{00000000-0005-0000-0000-0000DE4B0000}"/>
    <cellStyle name="Normal 45 2 2 2 2 2 3 2" xfId="14244" xr:uid="{00000000-0005-0000-0000-0000DF4B0000}"/>
    <cellStyle name="Normal 45 2 2 2 2 2 3 2 2" xfId="44566" xr:uid="{00000000-0005-0000-0000-0000E04B0000}"/>
    <cellStyle name="Normal 45 2 2 2 2 2 3 2 3" xfId="29342" xr:uid="{00000000-0005-0000-0000-0000E14B0000}"/>
    <cellStyle name="Normal 45 2 2 2 2 2 3 3" xfId="9224" xr:uid="{00000000-0005-0000-0000-0000E24B0000}"/>
    <cellStyle name="Normal 45 2 2 2 2 2 3 3 2" xfId="39549" xr:uid="{00000000-0005-0000-0000-0000E34B0000}"/>
    <cellStyle name="Normal 45 2 2 2 2 2 3 3 3" xfId="24325" xr:uid="{00000000-0005-0000-0000-0000E44B0000}"/>
    <cellStyle name="Normal 45 2 2 2 2 2 3 4" xfId="34536" xr:uid="{00000000-0005-0000-0000-0000E54B0000}"/>
    <cellStyle name="Normal 45 2 2 2 2 2 3 5" xfId="19312" xr:uid="{00000000-0005-0000-0000-0000E64B0000}"/>
    <cellStyle name="Normal 45 2 2 2 2 2 4" xfId="5863" xr:uid="{00000000-0005-0000-0000-0000E74B0000}"/>
    <cellStyle name="Normal 45 2 2 2 2 2 4 2" xfId="15915" xr:uid="{00000000-0005-0000-0000-0000E84B0000}"/>
    <cellStyle name="Normal 45 2 2 2 2 2 4 2 2" xfId="46237" xr:uid="{00000000-0005-0000-0000-0000E94B0000}"/>
    <cellStyle name="Normal 45 2 2 2 2 2 4 2 3" xfId="31013" xr:uid="{00000000-0005-0000-0000-0000EA4B0000}"/>
    <cellStyle name="Normal 45 2 2 2 2 2 4 3" xfId="10895" xr:uid="{00000000-0005-0000-0000-0000EB4B0000}"/>
    <cellStyle name="Normal 45 2 2 2 2 2 4 3 2" xfId="41220" xr:uid="{00000000-0005-0000-0000-0000EC4B0000}"/>
    <cellStyle name="Normal 45 2 2 2 2 2 4 3 3" xfId="25996" xr:uid="{00000000-0005-0000-0000-0000ED4B0000}"/>
    <cellStyle name="Normal 45 2 2 2 2 2 4 4" xfId="36207" xr:uid="{00000000-0005-0000-0000-0000EE4B0000}"/>
    <cellStyle name="Normal 45 2 2 2 2 2 4 5" xfId="20983" xr:uid="{00000000-0005-0000-0000-0000EF4B0000}"/>
    <cellStyle name="Normal 45 2 2 2 2 2 5" xfId="12573" xr:uid="{00000000-0005-0000-0000-0000F04B0000}"/>
    <cellStyle name="Normal 45 2 2 2 2 2 5 2" xfId="42895" xr:uid="{00000000-0005-0000-0000-0000F14B0000}"/>
    <cellStyle name="Normal 45 2 2 2 2 2 5 3" xfId="27671" xr:uid="{00000000-0005-0000-0000-0000F24B0000}"/>
    <cellStyle name="Normal 45 2 2 2 2 2 6" xfId="7552" xr:uid="{00000000-0005-0000-0000-0000F34B0000}"/>
    <cellStyle name="Normal 45 2 2 2 2 2 6 2" xfId="37878" xr:uid="{00000000-0005-0000-0000-0000F44B0000}"/>
    <cellStyle name="Normal 45 2 2 2 2 2 6 3" xfId="22654" xr:uid="{00000000-0005-0000-0000-0000F54B0000}"/>
    <cellStyle name="Normal 45 2 2 2 2 2 7" xfId="32866" xr:uid="{00000000-0005-0000-0000-0000F64B0000}"/>
    <cellStyle name="Normal 45 2 2 2 2 2 8" xfId="17641" xr:uid="{00000000-0005-0000-0000-0000F74B0000}"/>
    <cellStyle name="Normal 45 2 2 2 2 3" xfId="2899" xr:uid="{00000000-0005-0000-0000-0000F84B0000}"/>
    <cellStyle name="Normal 45 2 2 2 2 3 2" xfId="4589" xr:uid="{00000000-0005-0000-0000-0000F94B0000}"/>
    <cellStyle name="Normal 45 2 2 2 2 3 2 2" xfId="14662" xr:uid="{00000000-0005-0000-0000-0000FA4B0000}"/>
    <cellStyle name="Normal 45 2 2 2 2 3 2 2 2" xfId="44984" xr:uid="{00000000-0005-0000-0000-0000FB4B0000}"/>
    <cellStyle name="Normal 45 2 2 2 2 3 2 2 3" xfId="29760" xr:uid="{00000000-0005-0000-0000-0000FC4B0000}"/>
    <cellStyle name="Normal 45 2 2 2 2 3 2 3" xfId="9642" xr:uid="{00000000-0005-0000-0000-0000FD4B0000}"/>
    <cellStyle name="Normal 45 2 2 2 2 3 2 3 2" xfId="39967" xr:uid="{00000000-0005-0000-0000-0000FE4B0000}"/>
    <cellStyle name="Normal 45 2 2 2 2 3 2 3 3" xfId="24743" xr:uid="{00000000-0005-0000-0000-0000FF4B0000}"/>
    <cellStyle name="Normal 45 2 2 2 2 3 2 4" xfId="34954" xr:uid="{00000000-0005-0000-0000-0000004C0000}"/>
    <cellStyle name="Normal 45 2 2 2 2 3 2 5" xfId="19730" xr:uid="{00000000-0005-0000-0000-0000014C0000}"/>
    <cellStyle name="Normal 45 2 2 2 2 3 3" xfId="6281" xr:uid="{00000000-0005-0000-0000-0000024C0000}"/>
    <cellStyle name="Normal 45 2 2 2 2 3 3 2" xfId="16333" xr:uid="{00000000-0005-0000-0000-0000034C0000}"/>
    <cellStyle name="Normal 45 2 2 2 2 3 3 2 2" xfId="46655" xr:uid="{00000000-0005-0000-0000-0000044C0000}"/>
    <cellStyle name="Normal 45 2 2 2 2 3 3 2 3" xfId="31431" xr:uid="{00000000-0005-0000-0000-0000054C0000}"/>
    <cellStyle name="Normal 45 2 2 2 2 3 3 3" xfId="11313" xr:uid="{00000000-0005-0000-0000-0000064C0000}"/>
    <cellStyle name="Normal 45 2 2 2 2 3 3 3 2" xfId="41638" xr:uid="{00000000-0005-0000-0000-0000074C0000}"/>
    <cellStyle name="Normal 45 2 2 2 2 3 3 3 3" xfId="26414" xr:uid="{00000000-0005-0000-0000-0000084C0000}"/>
    <cellStyle name="Normal 45 2 2 2 2 3 3 4" xfId="36625" xr:uid="{00000000-0005-0000-0000-0000094C0000}"/>
    <cellStyle name="Normal 45 2 2 2 2 3 3 5" xfId="21401" xr:uid="{00000000-0005-0000-0000-00000A4C0000}"/>
    <cellStyle name="Normal 45 2 2 2 2 3 4" xfId="12991" xr:uid="{00000000-0005-0000-0000-00000B4C0000}"/>
    <cellStyle name="Normal 45 2 2 2 2 3 4 2" xfId="43313" xr:uid="{00000000-0005-0000-0000-00000C4C0000}"/>
    <cellStyle name="Normal 45 2 2 2 2 3 4 3" xfId="28089" xr:uid="{00000000-0005-0000-0000-00000D4C0000}"/>
    <cellStyle name="Normal 45 2 2 2 2 3 5" xfId="7970" xr:uid="{00000000-0005-0000-0000-00000E4C0000}"/>
    <cellStyle name="Normal 45 2 2 2 2 3 5 2" xfId="38296" xr:uid="{00000000-0005-0000-0000-00000F4C0000}"/>
    <cellStyle name="Normal 45 2 2 2 2 3 5 3" xfId="23072" xr:uid="{00000000-0005-0000-0000-0000104C0000}"/>
    <cellStyle name="Normal 45 2 2 2 2 3 6" xfId="33284" xr:uid="{00000000-0005-0000-0000-0000114C0000}"/>
    <cellStyle name="Normal 45 2 2 2 2 3 7" xfId="18059" xr:uid="{00000000-0005-0000-0000-0000124C0000}"/>
    <cellStyle name="Normal 45 2 2 2 2 4" xfId="3752" xr:uid="{00000000-0005-0000-0000-0000134C0000}"/>
    <cellStyle name="Normal 45 2 2 2 2 4 2" xfId="13826" xr:uid="{00000000-0005-0000-0000-0000144C0000}"/>
    <cellStyle name="Normal 45 2 2 2 2 4 2 2" xfId="44148" xr:uid="{00000000-0005-0000-0000-0000154C0000}"/>
    <cellStyle name="Normal 45 2 2 2 2 4 2 3" xfId="28924" xr:uid="{00000000-0005-0000-0000-0000164C0000}"/>
    <cellStyle name="Normal 45 2 2 2 2 4 3" xfId="8806" xr:uid="{00000000-0005-0000-0000-0000174C0000}"/>
    <cellStyle name="Normal 45 2 2 2 2 4 3 2" xfId="39131" xr:uid="{00000000-0005-0000-0000-0000184C0000}"/>
    <cellStyle name="Normal 45 2 2 2 2 4 3 3" xfId="23907" xr:uid="{00000000-0005-0000-0000-0000194C0000}"/>
    <cellStyle name="Normal 45 2 2 2 2 4 4" xfId="34118" xr:uid="{00000000-0005-0000-0000-00001A4C0000}"/>
    <cellStyle name="Normal 45 2 2 2 2 4 5" xfId="18894" xr:uid="{00000000-0005-0000-0000-00001B4C0000}"/>
    <cellStyle name="Normal 45 2 2 2 2 5" xfId="5445" xr:uid="{00000000-0005-0000-0000-00001C4C0000}"/>
    <cellStyle name="Normal 45 2 2 2 2 5 2" xfId="15497" xr:uid="{00000000-0005-0000-0000-00001D4C0000}"/>
    <cellStyle name="Normal 45 2 2 2 2 5 2 2" xfId="45819" xr:uid="{00000000-0005-0000-0000-00001E4C0000}"/>
    <cellStyle name="Normal 45 2 2 2 2 5 2 3" xfId="30595" xr:uid="{00000000-0005-0000-0000-00001F4C0000}"/>
    <cellStyle name="Normal 45 2 2 2 2 5 3" xfId="10477" xr:uid="{00000000-0005-0000-0000-0000204C0000}"/>
    <cellStyle name="Normal 45 2 2 2 2 5 3 2" xfId="40802" xr:uid="{00000000-0005-0000-0000-0000214C0000}"/>
    <cellStyle name="Normal 45 2 2 2 2 5 3 3" xfId="25578" xr:uid="{00000000-0005-0000-0000-0000224C0000}"/>
    <cellStyle name="Normal 45 2 2 2 2 5 4" xfId="35789" xr:uid="{00000000-0005-0000-0000-0000234C0000}"/>
    <cellStyle name="Normal 45 2 2 2 2 5 5" xfId="20565" xr:uid="{00000000-0005-0000-0000-0000244C0000}"/>
    <cellStyle name="Normal 45 2 2 2 2 6" xfId="12155" xr:uid="{00000000-0005-0000-0000-0000254C0000}"/>
    <cellStyle name="Normal 45 2 2 2 2 6 2" xfId="42477" xr:uid="{00000000-0005-0000-0000-0000264C0000}"/>
    <cellStyle name="Normal 45 2 2 2 2 6 3" xfId="27253" xr:uid="{00000000-0005-0000-0000-0000274C0000}"/>
    <cellStyle name="Normal 45 2 2 2 2 7" xfId="7134" xr:uid="{00000000-0005-0000-0000-0000284C0000}"/>
    <cellStyle name="Normal 45 2 2 2 2 7 2" xfId="37460" xr:uid="{00000000-0005-0000-0000-0000294C0000}"/>
    <cellStyle name="Normal 45 2 2 2 2 7 3" xfId="22236" xr:uid="{00000000-0005-0000-0000-00002A4C0000}"/>
    <cellStyle name="Normal 45 2 2 2 2 8" xfId="32448" xr:uid="{00000000-0005-0000-0000-00002B4C0000}"/>
    <cellStyle name="Normal 45 2 2 2 2 9" xfId="17223" xr:uid="{00000000-0005-0000-0000-00002C4C0000}"/>
    <cellStyle name="Normal 45 2 2 2 3" xfId="2270" xr:uid="{00000000-0005-0000-0000-00002D4C0000}"/>
    <cellStyle name="Normal 45 2 2 2 3 2" xfId="3109" xr:uid="{00000000-0005-0000-0000-00002E4C0000}"/>
    <cellStyle name="Normal 45 2 2 2 3 2 2" xfId="4799" xr:uid="{00000000-0005-0000-0000-00002F4C0000}"/>
    <cellStyle name="Normal 45 2 2 2 3 2 2 2" xfId="14872" xr:uid="{00000000-0005-0000-0000-0000304C0000}"/>
    <cellStyle name="Normal 45 2 2 2 3 2 2 2 2" xfId="45194" xr:uid="{00000000-0005-0000-0000-0000314C0000}"/>
    <cellStyle name="Normal 45 2 2 2 3 2 2 2 3" xfId="29970" xr:uid="{00000000-0005-0000-0000-0000324C0000}"/>
    <cellStyle name="Normal 45 2 2 2 3 2 2 3" xfId="9852" xr:uid="{00000000-0005-0000-0000-0000334C0000}"/>
    <cellStyle name="Normal 45 2 2 2 3 2 2 3 2" xfId="40177" xr:uid="{00000000-0005-0000-0000-0000344C0000}"/>
    <cellStyle name="Normal 45 2 2 2 3 2 2 3 3" xfId="24953" xr:uid="{00000000-0005-0000-0000-0000354C0000}"/>
    <cellStyle name="Normal 45 2 2 2 3 2 2 4" xfId="35164" xr:uid="{00000000-0005-0000-0000-0000364C0000}"/>
    <cellStyle name="Normal 45 2 2 2 3 2 2 5" xfId="19940" xr:uid="{00000000-0005-0000-0000-0000374C0000}"/>
    <cellStyle name="Normal 45 2 2 2 3 2 3" xfId="6491" xr:uid="{00000000-0005-0000-0000-0000384C0000}"/>
    <cellStyle name="Normal 45 2 2 2 3 2 3 2" xfId="16543" xr:uid="{00000000-0005-0000-0000-0000394C0000}"/>
    <cellStyle name="Normal 45 2 2 2 3 2 3 2 2" xfId="46865" xr:uid="{00000000-0005-0000-0000-00003A4C0000}"/>
    <cellStyle name="Normal 45 2 2 2 3 2 3 2 3" xfId="31641" xr:uid="{00000000-0005-0000-0000-00003B4C0000}"/>
    <cellStyle name="Normal 45 2 2 2 3 2 3 3" xfId="11523" xr:uid="{00000000-0005-0000-0000-00003C4C0000}"/>
    <cellStyle name="Normal 45 2 2 2 3 2 3 3 2" xfId="41848" xr:uid="{00000000-0005-0000-0000-00003D4C0000}"/>
    <cellStyle name="Normal 45 2 2 2 3 2 3 3 3" xfId="26624" xr:uid="{00000000-0005-0000-0000-00003E4C0000}"/>
    <cellStyle name="Normal 45 2 2 2 3 2 3 4" xfId="36835" xr:uid="{00000000-0005-0000-0000-00003F4C0000}"/>
    <cellStyle name="Normal 45 2 2 2 3 2 3 5" xfId="21611" xr:uid="{00000000-0005-0000-0000-0000404C0000}"/>
    <cellStyle name="Normal 45 2 2 2 3 2 4" xfId="13201" xr:uid="{00000000-0005-0000-0000-0000414C0000}"/>
    <cellStyle name="Normal 45 2 2 2 3 2 4 2" xfId="43523" xr:uid="{00000000-0005-0000-0000-0000424C0000}"/>
    <cellStyle name="Normal 45 2 2 2 3 2 4 3" xfId="28299" xr:uid="{00000000-0005-0000-0000-0000434C0000}"/>
    <cellStyle name="Normal 45 2 2 2 3 2 5" xfId="8180" xr:uid="{00000000-0005-0000-0000-0000444C0000}"/>
    <cellStyle name="Normal 45 2 2 2 3 2 5 2" xfId="38506" xr:uid="{00000000-0005-0000-0000-0000454C0000}"/>
    <cellStyle name="Normal 45 2 2 2 3 2 5 3" xfId="23282" xr:uid="{00000000-0005-0000-0000-0000464C0000}"/>
    <cellStyle name="Normal 45 2 2 2 3 2 6" xfId="33494" xr:uid="{00000000-0005-0000-0000-0000474C0000}"/>
    <cellStyle name="Normal 45 2 2 2 3 2 7" xfId="18269" xr:uid="{00000000-0005-0000-0000-0000484C0000}"/>
    <cellStyle name="Normal 45 2 2 2 3 3" xfId="3962" xr:uid="{00000000-0005-0000-0000-0000494C0000}"/>
    <cellStyle name="Normal 45 2 2 2 3 3 2" xfId="14036" xr:uid="{00000000-0005-0000-0000-00004A4C0000}"/>
    <cellStyle name="Normal 45 2 2 2 3 3 2 2" xfId="44358" xr:uid="{00000000-0005-0000-0000-00004B4C0000}"/>
    <cellStyle name="Normal 45 2 2 2 3 3 2 3" xfId="29134" xr:uid="{00000000-0005-0000-0000-00004C4C0000}"/>
    <cellStyle name="Normal 45 2 2 2 3 3 3" xfId="9016" xr:uid="{00000000-0005-0000-0000-00004D4C0000}"/>
    <cellStyle name="Normal 45 2 2 2 3 3 3 2" xfId="39341" xr:uid="{00000000-0005-0000-0000-00004E4C0000}"/>
    <cellStyle name="Normal 45 2 2 2 3 3 3 3" xfId="24117" xr:uid="{00000000-0005-0000-0000-00004F4C0000}"/>
    <cellStyle name="Normal 45 2 2 2 3 3 4" xfId="34328" xr:uid="{00000000-0005-0000-0000-0000504C0000}"/>
    <cellStyle name="Normal 45 2 2 2 3 3 5" xfId="19104" xr:uid="{00000000-0005-0000-0000-0000514C0000}"/>
    <cellStyle name="Normal 45 2 2 2 3 4" xfId="5655" xr:uid="{00000000-0005-0000-0000-0000524C0000}"/>
    <cellStyle name="Normal 45 2 2 2 3 4 2" xfId="15707" xr:uid="{00000000-0005-0000-0000-0000534C0000}"/>
    <cellStyle name="Normal 45 2 2 2 3 4 2 2" xfId="46029" xr:uid="{00000000-0005-0000-0000-0000544C0000}"/>
    <cellStyle name="Normal 45 2 2 2 3 4 2 3" xfId="30805" xr:uid="{00000000-0005-0000-0000-0000554C0000}"/>
    <cellStyle name="Normal 45 2 2 2 3 4 3" xfId="10687" xr:uid="{00000000-0005-0000-0000-0000564C0000}"/>
    <cellStyle name="Normal 45 2 2 2 3 4 3 2" xfId="41012" xr:uid="{00000000-0005-0000-0000-0000574C0000}"/>
    <cellStyle name="Normal 45 2 2 2 3 4 3 3" xfId="25788" xr:uid="{00000000-0005-0000-0000-0000584C0000}"/>
    <cellStyle name="Normal 45 2 2 2 3 4 4" xfId="35999" xr:uid="{00000000-0005-0000-0000-0000594C0000}"/>
    <cellStyle name="Normal 45 2 2 2 3 4 5" xfId="20775" xr:uid="{00000000-0005-0000-0000-00005A4C0000}"/>
    <cellStyle name="Normal 45 2 2 2 3 5" xfId="12365" xr:uid="{00000000-0005-0000-0000-00005B4C0000}"/>
    <cellStyle name="Normal 45 2 2 2 3 5 2" xfId="42687" xr:uid="{00000000-0005-0000-0000-00005C4C0000}"/>
    <cellStyle name="Normal 45 2 2 2 3 5 3" xfId="27463" xr:uid="{00000000-0005-0000-0000-00005D4C0000}"/>
    <cellStyle name="Normal 45 2 2 2 3 6" xfId="7344" xr:uid="{00000000-0005-0000-0000-00005E4C0000}"/>
    <cellStyle name="Normal 45 2 2 2 3 6 2" xfId="37670" xr:uid="{00000000-0005-0000-0000-00005F4C0000}"/>
    <cellStyle name="Normal 45 2 2 2 3 6 3" xfId="22446" xr:uid="{00000000-0005-0000-0000-0000604C0000}"/>
    <cellStyle name="Normal 45 2 2 2 3 7" xfId="32658" xr:uid="{00000000-0005-0000-0000-0000614C0000}"/>
    <cellStyle name="Normal 45 2 2 2 3 8" xfId="17433" xr:uid="{00000000-0005-0000-0000-0000624C0000}"/>
    <cellStyle name="Normal 45 2 2 2 4" xfId="2691" xr:uid="{00000000-0005-0000-0000-0000634C0000}"/>
    <cellStyle name="Normal 45 2 2 2 4 2" xfId="4381" xr:uid="{00000000-0005-0000-0000-0000644C0000}"/>
    <cellStyle name="Normal 45 2 2 2 4 2 2" xfId="14454" xr:uid="{00000000-0005-0000-0000-0000654C0000}"/>
    <cellStyle name="Normal 45 2 2 2 4 2 2 2" xfId="44776" xr:uid="{00000000-0005-0000-0000-0000664C0000}"/>
    <cellStyle name="Normal 45 2 2 2 4 2 2 3" xfId="29552" xr:uid="{00000000-0005-0000-0000-0000674C0000}"/>
    <cellStyle name="Normal 45 2 2 2 4 2 3" xfId="9434" xr:uid="{00000000-0005-0000-0000-0000684C0000}"/>
    <cellStyle name="Normal 45 2 2 2 4 2 3 2" xfId="39759" xr:uid="{00000000-0005-0000-0000-0000694C0000}"/>
    <cellStyle name="Normal 45 2 2 2 4 2 3 3" xfId="24535" xr:uid="{00000000-0005-0000-0000-00006A4C0000}"/>
    <cellStyle name="Normal 45 2 2 2 4 2 4" xfId="34746" xr:uid="{00000000-0005-0000-0000-00006B4C0000}"/>
    <cellStyle name="Normal 45 2 2 2 4 2 5" xfId="19522" xr:uid="{00000000-0005-0000-0000-00006C4C0000}"/>
    <cellStyle name="Normal 45 2 2 2 4 3" xfId="6073" xr:uid="{00000000-0005-0000-0000-00006D4C0000}"/>
    <cellStyle name="Normal 45 2 2 2 4 3 2" xfId="16125" xr:uid="{00000000-0005-0000-0000-00006E4C0000}"/>
    <cellStyle name="Normal 45 2 2 2 4 3 2 2" xfId="46447" xr:uid="{00000000-0005-0000-0000-00006F4C0000}"/>
    <cellStyle name="Normal 45 2 2 2 4 3 2 3" xfId="31223" xr:uid="{00000000-0005-0000-0000-0000704C0000}"/>
    <cellStyle name="Normal 45 2 2 2 4 3 3" xfId="11105" xr:uid="{00000000-0005-0000-0000-0000714C0000}"/>
    <cellStyle name="Normal 45 2 2 2 4 3 3 2" xfId="41430" xr:uid="{00000000-0005-0000-0000-0000724C0000}"/>
    <cellStyle name="Normal 45 2 2 2 4 3 3 3" xfId="26206" xr:uid="{00000000-0005-0000-0000-0000734C0000}"/>
    <cellStyle name="Normal 45 2 2 2 4 3 4" xfId="36417" xr:uid="{00000000-0005-0000-0000-0000744C0000}"/>
    <cellStyle name="Normal 45 2 2 2 4 3 5" xfId="21193" xr:uid="{00000000-0005-0000-0000-0000754C0000}"/>
    <cellStyle name="Normal 45 2 2 2 4 4" xfId="12783" xr:uid="{00000000-0005-0000-0000-0000764C0000}"/>
    <cellStyle name="Normal 45 2 2 2 4 4 2" xfId="43105" xr:uid="{00000000-0005-0000-0000-0000774C0000}"/>
    <cellStyle name="Normal 45 2 2 2 4 4 3" xfId="27881" xr:uid="{00000000-0005-0000-0000-0000784C0000}"/>
    <cellStyle name="Normal 45 2 2 2 4 5" xfId="7762" xr:uid="{00000000-0005-0000-0000-0000794C0000}"/>
    <cellStyle name="Normal 45 2 2 2 4 5 2" xfId="38088" xr:uid="{00000000-0005-0000-0000-00007A4C0000}"/>
    <cellStyle name="Normal 45 2 2 2 4 5 3" xfId="22864" xr:uid="{00000000-0005-0000-0000-00007B4C0000}"/>
    <cellStyle name="Normal 45 2 2 2 4 6" xfId="33076" xr:uid="{00000000-0005-0000-0000-00007C4C0000}"/>
    <cellStyle name="Normal 45 2 2 2 4 7" xfId="17851" xr:uid="{00000000-0005-0000-0000-00007D4C0000}"/>
    <cellStyle name="Normal 45 2 2 2 5" xfId="3544" xr:uid="{00000000-0005-0000-0000-00007E4C0000}"/>
    <cellStyle name="Normal 45 2 2 2 5 2" xfId="13618" xr:uid="{00000000-0005-0000-0000-00007F4C0000}"/>
    <cellStyle name="Normal 45 2 2 2 5 2 2" xfId="43940" xr:uid="{00000000-0005-0000-0000-0000804C0000}"/>
    <cellStyle name="Normal 45 2 2 2 5 2 3" xfId="28716" xr:uid="{00000000-0005-0000-0000-0000814C0000}"/>
    <cellStyle name="Normal 45 2 2 2 5 3" xfId="8598" xr:uid="{00000000-0005-0000-0000-0000824C0000}"/>
    <cellStyle name="Normal 45 2 2 2 5 3 2" xfId="38923" xr:uid="{00000000-0005-0000-0000-0000834C0000}"/>
    <cellStyle name="Normal 45 2 2 2 5 3 3" xfId="23699" xr:uid="{00000000-0005-0000-0000-0000844C0000}"/>
    <cellStyle name="Normal 45 2 2 2 5 4" xfId="33910" xr:uid="{00000000-0005-0000-0000-0000854C0000}"/>
    <cellStyle name="Normal 45 2 2 2 5 5" xfId="18686" xr:uid="{00000000-0005-0000-0000-0000864C0000}"/>
    <cellStyle name="Normal 45 2 2 2 6" xfId="5237" xr:uid="{00000000-0005-0000-0000-0000874C0000}"/>
    <cellStyle name="Normal 45 2 2 2 6 2" xfId="15289" xr:uid="{00000000-0005-0000-0000-0000884C0000}"/>
    <cellStyle name="Normal 45 2 2 2 6 2 2" xfId="45611" xr:uid="{00000000-0005-0000-0000-0000894C0000}"/>
    <cellStyle name="Normal 45 2 2 2 6 2 3" xfId="30387" xr:uid="{00000000-0005-0000-0000-00008A4C0000}"/>
    <cellStyle name="Normal 45 2 2 2 6 3" xfId="10269" xr:uid="{00000000-0005-0000-0000-00008B4C0000}"/>
    <cellStyle name="Normal 45 2 2 2 6 3 2" xfId="40594" xr:uid="{00000000-0005-0000-0000-00008C4C0000}"/>
    <cellStyle name="Normal 45 2 2 2 6 3 3" xfId="25370" xr:uid="{00000000-0005-0000-0000-00008D4C0000}"/>
    <cellStyle name="Normal 45 2 2 2 6 4" xfId="35581" xr:uid="{00000000-0005-0000-0000-00008E4C0000}"/>
    <cellStyle name="Normal 45 2 2 2 6 5" xfId="20357" xr:uid="{00000000-0005-0000-0000-00008F4C0000}"/>
    <cellStyle name="Normal 45 2 2 2 7" xfId="11947" xr:uid="{00000000-0005-0000-0000-0000904C0000}"/>
    <cellStyle name="Normal 45 2 2 2 7 2" xfId="42269" xr:uid="{00000000-0005-0000-0000-0000914C0000}"/>
    <cellStyle name="Normal 45 2 2 2 7 3" xfId="27045" xr:uid="{00000000-0005-0000-0000-0000924C0000}"/>
    <cellStyle name="Normal 45 2 2 2 8" xfId="6926" xr:uid="{00000000-0005-0000-0000-0000934C0000}"/>
    <cellStyle name="Normal 45 2 2 2 8 2" xfId="37252" xr:uid="{00000000-0005-0000-0000-0000944C0000}"/>
    <cellStyle name="Normal 45 2 2 2 8 3" xfId="22028" xr:uid="{00000000-0005-0000-0000-0000954C0000}"/>
    <cellStyle name="Normal 45 2 2 2 9" xfId="32240" xr:uid="{00000000-0005-0000-0000-0000964C0000}"/>
    <cellStyle name="Normal 45 2 2 3" xfId="1953" xr:uid="{00000000-0005-0000-0000-0000974C0000}"/>
    <cellStyle name="Normal 45 2 2 3 2" xfId="2374" xr:uid="{00000000-0005-0000-0000-0000984C0000}"/>
    <cellStyle name="Normal 45 2 2 3 2 2" xfId="3213" xr:uid="{00000000-0005-0000-0000-0000994C0000}"/>
    <cellStyle name="Normal 45 2 2 3 2 2 2" xfId="4903" xr:uid="{00000000-0005-0000-0000-00009A4C0000}"/>
    <cellStyle name="Normal 45 2 2 3 2 2 2 2" xfId="14976" xr:uid="{00000000-0005-0000-0000-00009B4C0000}"/>
    <cellStyle name="Normal 45 2 2 3 2 2 2 2 2" xfId="45298" xr:uid="{00000000-0005-0000-0000-00009C4C0000}"/>
    <cellStyle name="Normal 45 2 2 3 2 2 2 2 3" xfId="30074" xr:uid="{00000000-0005-0000-0000-00009D4C0000}"/>
    <cellStyle name="Normal 45 2 2 3 2 2 2 3" xfId="9956" xr:uid="{00000000-0005-0000-0000-00009E4C0000}"/>
    <cellStyle name="Normal 45 2 2 3 2 2 2 3 2" xfId="40281" xr:uid="{00000000-0005-0000-0000-00009F4C0000}"/>
    <cellStyle name="Normal 45 2 2 3 2 2 2 3 3" xfId="25057" xr:uid="{00000000-0005-0000-0000-0000A04C0000}"/>
    <cellStyle name="Normal 45 2 2 3 2 2 2 4" xfId="35268" xr:uid="{00000000-0005-0000-0000-0000A14C0000}"/>
    <cellStyle name="Normal 45 2 2 3 2 2 2 5" xfId="20044" xr:uid="{00000000-0005-0000-0000-0000A24C0000}"/>
    <cellStyle name="Normal 45 2 2 3 2 2 3" xfId="6595" xr:uid="{00000000-0005-0000-0000-0000A34C0000}"/>
    <cellStyle name="Normal 45 2 2 3 2 2 3 2" xfId="16647" xr:uid="{00000000-0005-0000-0000-0000A44C0000}"/>
    <cellStyle name="Normal 45 2 2 3 2 2 3 2 2" xfId="46969" xr:uid="{00000000-0005-0000-0000-0000A54C0000}"/>
    <cellStyle name="Normal 45 2 2 3 2 2 3 2 3" xfId="31745" xr:uid="{00000000-0005-0000-0000-0000A64C0000}"/>
    <cellStyle name="Normal 45 2 2 3 2 2 3 3" xfId="11627" xr:uid="{00000000-0005-0000-0000-0000A74C0000}"/>
    <cellStyle name="Normal 45 2 2 3 2 2 3 3 2" xfId="41952" xr:uid="{00000000-0005-0000-0000-0000A84C0000}"/>
    <cellStyle name="Normal 45 2 2 3 2 2 3 3 3" xfId="26728" xr:uid="{00000000-0005-0000-0000-0000A94C0000}"/>
    <cellStyle name="Normal 45 2 2 3 2 2 3 4" xfId="36939" xr:uid="{00000000-0005-0000-0000-0000AA4C0000}"/>
    <cellStyle name="Normal 45 2 2 3 2 2 3 5" xfId="21715" xr:uid="{00000000-0005-0000-0000-0000AB4C0000}"/>
    <cellStyle name="Normal 45 2 2 3 2 2 4" xfId="13305" xr:uid="{00000000-0005-0000-0000-0000AC4C0000}"/>
    <cellStyle name="Normal 45 2 2 3 2 2 4 2" xfId="43627" xr:uid="{00000000-0005-0000-0000-0000AD4C0000}"/>
    <cellStyle name="Normal 45 2 2 3 2 2 4 3" xfId="28403" xr:uid="{00000000-0005-0000-0000-0000AE4C0000}"/>
    <cellStyle name="Normal 45 2 2 3 2 2 5" xfId="8284" xr:uid="{00000000-0005-0000-0000-0000AF4C0000}"/>
    <cellStyle name="Normal 45 2 2 3 2 2 5 2" xfId="38610" xr:uid="{00000000-0005-0000-0000-0000B04C0000}"/>
    <cellStyle name="Normal 45 2 2 3 2 2 5 3" xfId="23386" xr:uid="{00000000-0005-0000-0000-0000B14C0000}"/>
    <cellStyle name="Normal 45 2 2 3 2 2 6" xfId="33598" xr:uid="{00000000-0005-0000-0000-0000B24C0000}"/>
    <cellStyle name="Normal 45 2 2 3 2 2 7" xfId="18373" xr:uid="{00000000-0005-0000-0000-0000B34C0000}"/>
    <cellStyle name="Normal 45 2 2 3 2 3" xfId="4066" xr:uid="{00000000-0005-0000-0000-0000B44C0000}"/>
    <cellStyle name="Normal 45 2 2 3 2 3 2" xfId="14140" xr:uid="{00000000-0005-0000-0000-0000B54C0000}"/>
    <cellStyle name="Normal 45 2 2 3 2 3 2 2" xfId="44462" xr:uid="{00000000-0005-0000-0000-0000B64C0000}"/>
    <cellStyle name="Normal 45 2 2 3 2 3 2 3" xfId="29238" xr:uid="{00000000-0005-0000-0000-0000B74C0000}"/>
    <cellStyle name="Normal 45 2 2 3 2 3 3" xfId="9120" xr:uid="{00000000-0005-0000-0000-0000B84C0000}"/>
    <cellStyle name="Normal 45 2 2 3 2 3 3 2" xfId="39445" xr:uid="{00000000-0005-0000-0000-0000B94C0000}"/>
    <cellStyle name="Normal 45 2 2 3 2 3 3 3" xfId="24221" xr:uid="{00000000-0005-0000-0000-0000BA4C0000}"/>
    <cellStyle name="Normal 45 2 2 3 2 3 4" xfId="34432" xr:uid="{00000000-0005-0000-0000-0000BB4C0000}"/>
    <cellStyle name="Normal 45 2 2 3 2 3 5" xfId="19208" xr:uid="{00000000-0005-0000-0000-0000BC4C0000}"/>
    <cellStyle name="Normal 45 2 2 3 2 4" xfId="5759" xr:uid="{00000000-0005-0000-0000-0000BD4C0000}"/>
    <cellStyle name="Normal 45 2 2 3 2 4 2" xfId="15811" xr:uid="{00000000-0005-0000-0000-0000BE4C0000}"/>
    <cellStyle name="Normal 45 2 2 3 2 4 2 2" xfId="46133" xr:uid="{00000000-0005-0000-0000-0000BF4C0000}"/>
    <cellStyle name="Normal 45 2 2 3 2 4 2 3" xfId="30909" xr:uid="{00000000-0005-0000-0000-0000C04C0000}"/>
    <cellStyle name="Normal 45 2 2 3 2 4 3" xfId="10791" xr:uid="{00000000-0005-0000-0000-0000C14C0000}"/>
    <cellStyle name="Normal 45 2 2 3 2 4 3 2" xfId="41116" xr:uid="{00000000-0005-0000-0000-0000C24C0000}"/>
    <cellStyle name="Normal 45 2 2 3 2 4 3 3" xfId="25892" xr:uid="{00000000-0005-0000-0000-0000C34C0000}"/>
    <cellStyle name="Normal 45 2 2 3 2 4 4" xfId="36103" xr:uid="{00000000-0005-0000-0000-0000C44C0000}"/>
    <cellStyle name="Normal 45 2 2 3 2 4 5" xfId="20879" xr:uid="{00000000-0005-0000-0000-0000C54C0000}"/>
    <cellStyle name="Normal 45 2 2 3 2 5" xfId="12469" xr:uid="{00000000-0005-0000-0000-0000C64C0000}"/>
    <cellStyle name="Normal 45 2 2 3 2 5 2" xfId="42791" xr:uid="{00000000-0005-0000-0000-0000C74C0000}"/>
    <cellStyle name="Normal 45 2 2 3 2 5 3" xfId="27567" xr:uid="{00000000-0005-0000-0000-0000C84C0000}"/>
    <cellStyle name="Normal 45 2 2 3 2 6" xfId="7448" xr:uid="{00000000-0005-0000-0000-0000C94C0000}"/>
    <cellStyle name="Normal 45 2 2 3 2 6 2" xfId="37774" xr:uid="{00000000-0005-0000-0000-0000CA4C0000}"/>
    <cellStyle name="Normal 45 2 2 3 2 6 3" xfId="22550" xr:uid="{00000000-0005-0000-0000-0000CB4C0000}"/>
    <cellStyle name="Normal 45 2 2 3 2 7" xfId="32762" xr:uid="{00000000-0005-0000-0000-0000CC4C0000}"/>
    <cellStyle name="Normal 45 2 2 3 2 8" xfId="17537" xr:uid="{00000000-0005-0000-0000-0000CD4C0000}"/>
    <cellStyle name="Normal 45 2 2 3 3" xfId="2795" xr:uid="{00000000-0005-0000-0000-0000CE4C0000}"/>
    <cellStyle name="Normal 45 2 2 3 3 2" xfId="4485" xr:uid="{00000000-0005-0000-0000-0000CF4C0000}"/>
    <cellStyle name="Normal 45 2 2 3 3 2 2" xfId="14558" xr:uid="{00000000-0005-0000-0000-0000D04C0000}"/>
    <cellStyle name="Normal 45 2 2 3 3 2 2 2" xfId="44880" xr:uid="{00000000-0005-0000-0000-0000D14C0000}"/>
    <cellStyle name="Normal 45 2 2 3 3 2 2 3" xfId="29656" xr:uid="{00000000-0005-0000-0000-0000D24C0000}"/>
    <cellStyle name="Normal 45 2 2 3 3 2 3" xfId="9538" xr:uid="{00000000-0005-0000-0000-0000D34C0000}"/>
    <cellStyle name="Normal 45 2 2 3 3 2 3 2" xfId="39863" xr:uid="{00000000-0005-0000-0000-0000D44C0000}"/>
    <cellStyle name="Normal 45 2 2 3 3 2 3 3" xfId="24639" xr:uid="{00000000-0005-0000-0000-0000D54C0000}"/>
    <cellStyle name="Normal 45 2 2 3 3 2 4" xfId="34850" xr:uid="{00000000-0005-0000-0000-0000D64C0000}"/>
    <cellStyle name="Normal 45 2 2 3 3 2 5" xfId="19626" xr:uid="{00000000-0005-0000-0000-0000D74C0000}"/>
    <cellStyle name="Normal 45 2 2 3 3 3" xfId="6177" xr:uid="{00000000-0005-0000-0000-0000D84C0000}"/>
    <cellStyle name="Normal 45 2 2 3 3 3 2" xfId="16229" xr:uid="{00000000-0005-0000-0000-0000D94C0000}"/>
    <cellStyle name="Normal 45 2 2 3 3 3 2 2" xfId="46551" xr:uid="{00000000-0005-0000-0000-0000DA4C0000}"/>
    <cellStyle name="Normal 45 2 2 3 3 3 2 3" xfId="31327" xr:uid="{00000000-0005-0000-0000-0000DB4C0000}"/>
    <cellStyle name="Normal 45 2 2 3 3 3 3" xfId="11209" xr:uid="{00000000-0005-0000-0000-0000DC4C0000}"/>
    <cellStyle name="Normal 45 2 2 3 3 3 3 2" xfId="41534" xr:uid="{00000000-0005-0000-0000-0000DD4C0000}"/>
    <cellStyle name="Normal 45 2 2 3 3 3 3 3" xfId="26310" xr:uid="{00000000-0005-0000-0000-0000DE4C0000}"/>
    <cellStyle name="Normal 45 2 2 3 3 3 4" xfId="36521" xr:uid="{00000000-0005-0000-0000-0000DF4C0000}"/>
    <cellStyle name="Normal 45 2 2 3 3 3 5" xfId="21297" xr:uid="{00000000-0005-0000-0000-0000E04C0000}"/>
    <cellStyle name="Normal 45 2 2 3 3 4" xfId="12887" xr:uid="{00000000-0005-0000-0000-0000E14C0000}"/>
    <cellStyle name="Normal 45 2 2 3 3 4 2" xfId="43209" xr:uid="{00000000-0005-0000-0000-0000E24C0000}"/>
    <cellStyle name="Normal 45 2 2 3 3 4 3" xfId="27985" xr:uid="{00000000-0005-0000-0000-0000E34C0000}"/>
    <cellStyle name="Normal 45 2 2 3 3 5" xfId="7866" xr:uid="{00000000-0005-0000-0000-0000E44C0000}"/>
    <cellStyle name="Normal 45 2 2 3 3 5 2" xfId="38192" xr:uid="{00000000-0005-0000-0000-0000E54C0000}"/>
    <cellStyle name="Normal 45 2 2 3 3 5 3" xfId="22968" xr:uid="{00000000-0005-0000-0000-0000E64C0000}"/>
    <cellStyle name="Normal 45 2 2 3 3 6" xfId="33180" xr:uid="{00000000-0005-0000-0000-0000E74C0000}"/>
    <cellStyle name="Normal 45 2 2 3 3 7" xfId="17955" xr:uid="{00000000-0005-0000-0000-0000E84C0000}"/>
    <cellStyle name="Normal 45 2 2 3 4" xfId="3648" xr:uid="{00000000-0005-0000-0000-0000E94C0000}"/>
    <cellStyle name="Normal 45 2 2 3 4 2" xfId="13722" xr:uid="{00000000-0005-0000-0000-0000EA4C0000}"/>
    <cellStyle name="Normal 45 2 2 3 4 2 2" xfId="44044" xr:uid="{00000000-0005-0000-0000-0000EB4C0000}"/>
    <cellStyle name="Normal 45 2 2 3 4 2 3" xfId="28820" xr:uid="{00000000-0005-0000-0000-0000EC4C0000}"/>
    <cellStyle name="Normal 45 2 2 3 4 3" xfId="8702" xr:uid="{00000000-0005-0000-0000-0000ED4C0000}"/>
    <cellStyle name="Normal 45 2 2 3 4 3 2" xfId="39027" xr:uid="{00000000-0005-0000-0000-0000EE4C0000}"/>
    <cellStyle name="Normal 45 2 2 3 4 3 3" xfId="23803" xr:uid="{00000000-0005-0000-0000-0000EF4C0000}"/>
    <cellStyle name="Normal 45 2 2 3 4 4" xfId="34014" xr:uid="{00000000-0005-0000-0000-0000F04C0000}"/>
    <cellStyle name="Normal 45 2 2 3 4 5" xfId="18790" xr:uid="{00000000-0005-0000-0000-0000F14C0000}"/>
    <cellStyle name="Normal 45 2 2 3 5" xfId="5341" xr:uid="{00000000-0005-0000-0000-0000F24C0000}"/>
    <cellStyle name="Normal 45 2 2 3 5 2" xfId="15393" xr:uid="{00000000-0005-0000-0000-0000F34C0000}"/>
    <cellStyle name="Normal 45 2 2 3 5 2 2" xfId="45715" xr:uid="{00000000-0005-0000-0000-0000F44C0000}"/>
    <cellStyle name="Normal 45 2 2 3 5 2 3" xfId="30491" xr:uid="{00000000-0005-0000-0000-0000F54C0000}"/>
    <cellStyle name="Normal 45 2 2 3 5 3" xfId="10373" xr:uid="{00000000-0005-0000-0000-0000F64C0000}"/>
    <cellStyle name="Normal 45 2 2 3 5 3 2" xfId="40698" xr:uid="{00000000-0005-0000-0000-0000F74C0000}"/>
    <cellStyle name="Normal 45 2 2 3 5 3 3" xfId="25474" xr:uid="{00000000-0005-0000-0000-0000F84C0000}"/>
    <cellStyle name="Normal 45 2 2 3 5 4" xfId="35685" xr:uid="{00000000-0005-0000-0000-0000F94C0000}"/>
    <cellStyle name="Normal 45 2 2 3 5 5" xfId="20461" xr:uid="{00000000-0005-0000-0000-0000FA4C0000}"/>
    <cellStyle name="Normal 45 2 2 3 6" xfId="12051" xr:uid="{00000000-0005-0000-0000-0000FB4C0000}"/>
    <cellStyle name="Normal 45 2 2 3 6 2" xfId="42373" xr:uid="{00000000-0005-0000-0000-0000FC4C0000}"/>
    <cellStyle name="Normal 45 2 2 3 6 3" xfId="27149" xr:uid="{00000000-0005-0000-0000-0000FD4C0000}"/>
    <cellStyle name="Normal 45 2 2 3 7" xfId="7030" xr:uid="{00000000-0005-0000-0000-0000FE4C0000}"/>
    <cellStyle name="Normal 45 2 2 3 7 2" xfId="37356" xr:uid="{00000000-0005-0000-0000-0000FF4C0000}"/>
    <cellStyle name="Normal 45 2 2 3 7 3" xfId="22132" xr:uid="{00000000-0005-0000-0000-0000004D0000}"/>
    <cellStyle name="Normal 45 2 2 3 8" xfId="32344" xr:uid="{00000000-0005-0000-0000-0000014D0000}"/>
    <cellStyle name="Normal 45 2 2 3 9" xfId="17119" xr:uid="{00000000-0005-0000-0000-0000024D0000}"/>
    <cellStyle name="Normal 45 2 2 4" xfId="2166" xr:uid="{00000000-0005-0000-0000-0000034D0000}"/>
    <cellStyle name="Normal 45 2 2 4 2" xfId="3005" xr:uid="{00000000-0005-0000-0000-0000044D0000}"/>
    <cellStyle name="Normal 45 2 2 4 2 2" xfId="4695" xr:uid="{00000000-0005-0000-0000-0000054D0000}"/>
    <cellStyle name="Normal 45 2 2 4 2 2 2" xfId="14768" xr:uid="{00000000-0005-0000-0000-0000064D0000}"/>
    <cellStyle name="Normal 45 2 2 4 2 2 2 2" xfId="45090" xr:uid="{00000000-0005-0000-0000-0000074D0000}"/>
    <cellStyle name="Normal 45 2 2 4 2 2 2 3" xfId="29866" xr:uid="{00000000-0005-0000-0000-0000084D0000}"/>
    <cellStyle name="Normal 45 2 2 4 2 2 3" xfId="9748" xr:uid="{00000000-0005-0000-0000-0000094D0000}"/>
    <cellStyle name="Normal 45 2 2 4 2 2 3 2" xfId="40073" xr:uid="{00000000-0005-0000-0000-00000A4D0000}"/>
    <cellStyle name="Normal 45 2 2 4 2 2 3 3" xfId="24849" xr:uid="{00000000-0005-0000-0000-00000B4D0000}"/>
    <cellStyle name="Normal 45 2 2 4 2 2 4" xfId="35060" xr:uid="{00000000-0005-0000-0000-00000C4D0000}"/>
    <cellStyle name="Normal 45 2 2 4 2 2 5" xfId="19836" xr:uid="{00000000-0005-0000-0000-00000D4D0000}"/>
    <cellStyle name="Normal 45 2 2 4 2 3" xfId="6387" xr:uid="{00000000-0005-0000-0000-00000E4D0000}"/>
    <cellStyle name="Normal 45 2 2 4 2 3 2" xfId="16439" xr:uid="{00000000-0005-0000-0000-00000F4D0000}"/>
    <cellStyle name="Normal 45 2 2 4 2 3 2 2" xfId="46761" xr:uid="{00000000-0005-0000-0000-0000104D0000}"/>
    <cellStyle name="Normal 45 2 2 4 2 3 2 3" xfId="31537" xr:uid="{00000000-0005-0000-0000-0000114D0000}"/>
    <cellStyle name="Normal 45 2 2 4 2 3 3" xfId="11419" xr:uid="{00000000-0005-0000-0000-0000124D0000}"/>
    <cellStyle name="Normal 45 2 2 4 2 3 3 2" xfId="41744" xr:uid="{00000000-0005-0000-0000-0000134D0000}"/>
    <cellStyle name="Normal 45 2 2 4 2 3 3 3" xfId="26520" xr:uid="{00000000-0005-0000-0000-0000144D0000}"/>
    <cellStyle name="Normal 45 2 2 4 2 3 4" xfId="36731" xr:uid="{00000000-0005-0000-0000-0000154D0000}"/>
    <cellStyle name="Normal 45 2 2 4 2 3 5" xfId="21507" xr:uid="{00000000-0005-0000-0000-0000164D0000}"/>
    <cellStyle name="Normal 45 2 2 4 2 4" xfId="13097" xr:uid="{00000000-0005-0000-0000-0000174D0000}"/>
    <cellStyle name="Normal 45 2 2 4 2 4 2" xfId="43419" xr:uid="{00000000-0005-0000-0000-0000184D0000}"/>
    <cellStyle name="Normal 45 2 2 4 2 4 3" xfId="28195" xr:uid="{00000000-0005-0000-0000-0000194D0000}"/>
    <cellStyle name="Normal 45 2 2 4 2 5" xfId="8076" xr:uid="{00000000-0005-0000-0000-00001A4D0000}"/>
    <cellStyle name="Normal 45 2 2 4 2 5 2" xfId="38402" xr:uid="{00000000-0005-0000-0000-00001B4D0000}"/>
    <cellStyle name="Normal 45 2 2 4 2 5 3" xfId="23178" xr:uid="{00000000-0005-0000-0000-00001C4D0000}"/>
    <cellStyle name="Normal 45 2 2 4 2 6" xfId="33390" xr:uid="{00000000-0005-0000-0000-00001D4D0000}"/>
    <cellStyle name="Normal 45 2 2 4 2 7" xfId="18165" xr:uid="{00000000-0005-0000-0000-00001E4D0000}"/>
    <cellStyle name="Normal 45 2 2 4 3" xfId="3858" xr:uid="{00000000-0005-0000-0000-00001F4D0000}"/>
    <cellStyle name="Normal 45 2 2 4 3 2" xfId="13932" xr:uid="{00000000-0005-0000-0000-0000204D0000}"/>
    <cellStyle name="Normal 45 2 2 4 3 2 2" xfId="44254" xr:uid="{00000000-0005-0000-0000-0000214D0000}"/>
    <cellStyle name="Normal 45 2 2 4 3 2 3" xfId="29030" xr:uid="{00000000-0005-0000-0000-0000224D0000}"/>
    <cellStyle name="Normal 45 2 2 4 3 3" xfId="8912" xr:uid="{00000000-0005-0000-0000-0000234D0000}"/>
    <cellStyle name="Normal 45 2 2 4 3 3 2" xfId="39237" xr:uid="{00000000-0005-0000-0000-0000244D0000}"/>
    <cellStyle name="Normal 45 2 2 4 3 3 3" xfId="24013" xr:uid="{00000000-0005-0000-0000-0000254D0000}"/>
    <cellStyle name="Normal 45 2 2 4 3 4" xfId="34224" xr:uid="{00000000-0005-0000-0000-0000264D0000}"/>
    <cellStyle name="Normal 45 2 2 4 3 5" xfId="19000" xr:uid="{00000000-0005-0000-0000-0000274D0000}"/>
    <cellStyle name="Normal 45 2 2 4 4" xfId="5551" xr:uid="{00000000-0005-0000-0000-0000284D0000}"/>
    <cellStyle name="Normal 45 2 2 4 4 2" xfId="15603" xr:uid="{00000000-0005-0000-0000-0000294D0000}"/>
    <cellStyle name="Normal 45 2 2 4 4 2 2" xfId="45925" xr:uid="{00000000-0005-0000-0000-00002A4D0000}"/>
    <cellStyle name="Normal 45 2 2 4 4 2 3" xfId="30701" xr:uid="{00000000-0005-0000-0000-00002B4D0000}"/>
    <cellStyle name="Normal 45 2 2 4 4 3" xfId="10583" xr:uid="{00000000-0005-0000-0000-00002C4D0000}"/>
    <cellStyle name="Normal 45 2 2 4 4 3 2" xfId="40908" xr:uid="{00000000-0005-0000-0000-00002D4D0000}"/>
    <cellStyle name="Normal 45 2 2 4 4 3 3" xfId="25684" xr:uid="{00000000-0005-0000-0000-00002E4D0000}"/>
    <cellStyle name="Normal 45 2 2 4 4 4" xfId="35895" xr:uid="{00000000-0005-0000-0000-00002F4D0000}"/>
    <cellStyle name="Normal 45 2 2 4 4 5" xfId="20671" xr:uid="{00000000-0005-0000-0000-0000304D0000}"/>
    <cellStyle name="Normal 45 2 2 4 5" xfId="12261" xr:uid="{00000000-0005-0000-0000-0000314D0000}"/>
    <cellStyle name="Normal 45 2 2 4 5 2" xfId="42583" xr:uid="{00000000-0005-0000-0000-0000324D0000}"/>
    <cellStyle name="Normal 45 2 2 4 5 3" xfId="27359" xr:uid="{00000000-0005-0000-0000-0000334D0000}"/>
    <cellStyle name="Normal 45 2 2 4 6" xfId="7240" xr:uid="{00000000-0005-0000-0000-0000344D0000}"/>
    <cellStyle name="Normal 45 2 2 4 6 2" xfId="37566" xr:uid="{00000000-0005-0000-0000-0000354D0000}"/>
    <cellStyle name="Normal 45 2 2 4 6 3" xfId="22342" xr:uid="{00000000-0005-0000-0000-0000364D0000}"/>
    <cellStyle name="Normal 45 2 2 4 7" xfId="32554" xr:uid="{00000000-0005-0000-0000-0000374D0000}"/>
    <cellStyle name="Normal 45 2 2 4 8" xfId="17329" xr:uid="{00000000-0005-0000-0000-0000384D0000}"/>
    <cellStyle name="Normal 45 2 2 5" xfId="2587" xr:uid="{00000000-0005-0000-0000-0000394D0000}"/>
    <cellStyle name="Normal 45 2 2 5 2" xfId="4277" xr:uid="{00000000-0005-0000-0000-00003A4D0000}"/>
    <cellStyle name="Normal 45 2 2 5 2 2" xfId="14350" xr:uid="{00000000-0005-0000-0000-00003B4D0000}"/>
    <cellStyle name="Normal 45 2 2 5 2 2 2" xfId="44672" xr:uid="{00000000-0005-0000-0000-00003C4D0000}"/>
    <cellStyle name="Normal 45 2 2 5 2 2 3" xfId="29448" xr:uid="{00000000-0005-0000-0000-00003D4D0000}"/>
    <cellStyle name="Normal 45 2 2 5 2 3" xfId="9330" xr:uid="{00000000-0005-0000-0000-00003E4D0000}"/>
    <cellStyle name="Normal 45 2 2 5 2 3 2" xfId="39655" xr:uid="{00000000-0005-0000-0000-00003F4D0000}"/>
    <cellStyle name="Normal 45 2 2 5 2 3 3" xfId="24431" xr:uid="{00000000-0005-0000-0000-0000404D0000}"/>
    <cellStyle name="Normal 45 2 2 5 2 4" xfId="34642" xr:uid="{00000000-0005-0000-0000-0000414D0000}"/>
    <cellStyle name="Normal 45 2 2 5 2 5" xfId="19418" xr:uid="{00000000-0005-0000-0000-0000424D0000}"/>
    <cellStyle name="Normal 45 2 2 5 3" xfId="5969" xr:uid="{00000000-0005-0000-0000-0000434D0000}"/>
    <cellStyle name="Normal 45 2 2 5 3 2" xfId="16021" xr:uid="{00000000-0005-0000-0000-0000444D0000}"/>
    <cellStyle name="Normal 45 2 2 5 3 2 2" xfId="46343" xr:uid="{00000000-0005-0000-0000-0000454D0000}"/>
    <cellStyle name="Normal 45 2 2 5 3 2 3" xfId="31119" xr:uid="{00000000-0005-0000-0000-0000464D0000}"/>
    <cellStyle name="Normal 45 2 2 5 3 3" xfId="11001" xr:uid="{00000000-0005-0000-0000-0000474D0000}"/>
    <cellStyle name="Normal 45 2 2 5 3 3 2" xfId="41326" xr:uid="{00000000-0005-0000-0000-0000484D0000}"/>
    <cellStyle name="Normal 45 2 2 5 3 3 3" xfId="26102" xr:uid="{00000000-0005-0000-0000-0000494D0000}"/>
    <cellStyle name="Normal 45 2 2 5 3 4" xfId="36313" xr:uid="{00000000-0005-0000-0000-00004A4D0000}"/>
    <cellStyle name="Normal 45 2 2 5 3 5" xfId="21089" xr:uid="{00000000-0005-0000-0000-00004B4D0000}"/>
    <cellStyle name="Normal 45 2 2 5 4" xfId="12679" xr:uid="{00000000-0005-0000-0000-00004C4D0000}"/>
    <cellStyle name="Normal 45 2 2 5 4 2" xfId="43001" xr:uid="{00000000-0005-0000-0000-00004D4D0000}"/>
    <cellStyle name="Normal 45 2 2 5 4 3" xfId="27777" xr:uid="{00000000-0005-0000-0000-00004E4D0000}"/>
    <cellStyle name="Normal 45 2 2 5 5" xfId="7658" xr:uid="{00000000-0005-0000-0000-00004F4D0000}"/>
    <cellStyle name="Normal 45 2 2 5 5 2" xfId="37984" xr:uid="{00000000-0005-0000-0000-0000504D0000}"/>
    <cellStyle name="Normal 45 2 2 5 5 3" xfId="22760" xr:uid="{00000000-0005-0000-0000-0000514D0000}"/>
    <cellStyle name="Normal 45 2 2 5 6" xfId="32972" xr:uid="{00000000-0005-0000-0000-0000524D0000}"/>
    <cellStyle name="Normal 45 2 2 5 7" xfId="17747" xr:uid="{00000000-0005-0000-0000-0000534D0000}"/>
    <cellStyle name="Normal 45 2 2 6" xfId="3440" xr:uid="{00000000-0005-0000-0000-0000544D0000}"/>
    <cellStyle name="Normal 45 2 2 6 2" xfId="13514" xr:uid="{00000000-0005-0000-0000-0000554D0000}"/>
    <cellStyle name="Normal 45 2 2 6 2 2" xfId="43836" xr:uid="{00000000-0005-0000-0000-0000564D0000}"/>
    <cellStyle name="Normal 45 2 2 6 2 3" xfId="28612" xr:uid="{00000000-0005-0000-0000-0000574D0000}"/>
    <cellStyle name="Normal 45 2 2 6 3" xfId="8494" xr:uid="{00000000-0005-0000-0000-0000584D0000}"/>
    <cellStyle name="Normal 45 2 2 6 3 2" xfId="38819" xr:uid="{00000000-0005-0000-0000-0000594D0000}"/>
    <cellStyle name="Normal 45 2 2 6 3 3" xfId="23595" xr:uid="{00000000-0005-0000-0000-00005A4D0000}"/>
    <cellStyle name="Normal 45 2 2 6 4" xfId="33806" xr:uid="{00000000-0005-0000-0000-00005B4D0000}"/>
    <cellStyle name="Normal 45 2 2 6 5" xfId="18582" xr:uid="{00000000-0005-0000-0000-00005C4D0000}"/>
    <cellStyle name="Normal 45 2 2 7" xfId="5133" xr:uid="{00000000-0005-0000-0000-00005D4D0000}"/>
    <cellStyle name="Normal 45 2 2 7 2" xfId="15185" xr:uid="{00000000-0005-0000-0000-00005E4D0000}"/>
    <cellStyle name="Normal 45 2 2 7 2 2" xfId="45507" xr:uid="{00000000-0005-0000-0000-00005F4D0000}"/>
    <cellStyle name="Normal 45 2 2 7 2 3" xfId="30283" xr:uid="{00000000-0005-0000-0000-0000604D0000}"/>
    <cellStyle name="Normal 45 2 2 7 3" xfId="10165" xr:uid="{00000000-0005-0000-0000-0000614D0000}"/>
    <cellStyle name="Normal 45 2 2 7 3 2" xfId="40490" xr:uid="{00000000-0005-0000-0000-0000624D0000}"/>
    <cellStyle name="Normal 45 2 2 7 3 3" xfId="25266" xr:uid="{00000000-0005-0000-0000-0000634D0000}"/>
    <cellStyle name="Normal 45 2 2 7 4" xfId="35477" xr:uid="{00000000-0005-0000-0000-0000644D0000}"/>
    <cellStyle name="Normal 45 2 2 7 5" xfId="20253" xr:uid="{00000000-0005-0000-0000-0000654D0000}"/>
    <cellStyle name="Normal 45 2 2 8" xfId="11843" xr:uid="{00000000-0005-0000-0000-0000664D0000}"/>
    <cellStyle name="Normal 45 2 2 8 2" xfId="42165" xr:uid="{00000000-0005-0000-0000-0000674D0000}"/>
    <cellStyle name="Normal 45 2 2 8 3" xfId="26941" xr:uid="{00000000-0005-0000-0000-0000684D0000}"/>
    <cellStyle name="Normal 45 2 2 9" xfId="6822" xr:uid="{00000000-0005-0000-0000-0000694D0000}"/>
    <cellStyle name="Normal 45 2 2 9 2" xfId="37148" xr:uid="{00000000-0005-0000-0000-00006A4D0000}"/>
    <cellStyle name="Normal 45 2 2 9 3" xfId="21924" xr:uid="{00000000-0005-0000-0000-00006B4D0000}"/>
    <cellStyle name="Normal 45 2 3" xfId="1786" xr:uid="{00000000-0005-0000-0000-00006C4D0000}"/>
    <cellStyle name="Normal 45 2 3 10" xfId="16963" xr:uid="{00000000-0005-0000-0000-00006D4D0000}"/>
    <cellStyle name="Normal 45 2 3 2" xfId="2005" xr:uid="{00000000-0005-0000-0000-00006E4D0000}"/>
    <cellStyle name="Normal 45 2 3 2 2" xfId="2426" xr:uid="{00000000-0005-0000-0000-00006F4D0000}"/>
    <cellStyle name="Normal 45 2 3 2 2 2" xfId="3265" xr:uid="{00000000-0005-0000-0000-0000704D0000}"/>
    <cellStyle name="Normal 45 2 3 2 2 2 2" xfId="4955" xr:uid="{00000000-0005-0000-0000-0000714D0000}"/>
    <cellStyle name="Normal 45 2 3 2 2 2 2 2" xfId="15028" xr:uid="{00000000-0005-0000-0000-0000724D0000}"/>
    <cellStyle name="Normal 45 2 3 2 2 2 2 2 2" xfId="45350" xr:uid="{00000000-0005-0000-0000-0000734D0000}"/>
    <cellStyle name="Normal 45 2 3 2 2 2 2 2 3" xfId="30126" xr:uid="{00000000-0005-0000-0000-0000744D0000}"/>
    <cellStyle name="Normal 45 2 3 2 2 2 2 3" xfId="10008" xr:uid="{00000000-0005-0000-0000-0000754D0000}"/>
    <cellStyle name="Normal 45 2 3 2 2 2 2 3 2" xfId="40333" xr:uid="{00000000-0005-0000-0000-0000764D0000}"/>
    <cellStyle name="Normal 45 2 3 2 2 2 2 3 3" xfId="25109" xr:uid="{00000000-0005-0000-0000-0000774D0000}"/>
    <cellStyle name="Normal 45 2 3 2 2 2 2 4" xfId="35320" xr:uid="{00000000-0005-0000-0000-0000784D0000}"/>
    <cellStyle name="Normal 45 2 3 2 2 2 2 5" xfId="20096" xr:uid="{00000000-0005-0000-0000-0000794D0000}"/>
    <cellStyle name="Normal 45 2 3 2 2 2 3" xfId="6647" xr:uid="{00000000-0005-0000-0000-00007A4D0000}"/>
    <cellStyle name="Normal 45 2 3 2 2 2 3 2" xfId="16699" xr:uid="{00000000-0005-0000-0000-00007B4D0000}"/>
    <cellStyle name="Normal 45 2 3 2 2 2 3 2 2" xfId="47021" xr:uid="{00000000-0005-0000-0000-00007C4D0000}"/>
    <cellStyle name="Normal 45 2 3 2 2 2 3 2 3" xfId="31797" xr:uid="{00000000-0005-0000-0000-00007D4D0000}"/>
    <cellStyle name="Normal 45 2 3 2 2 2 3 3" xfId="11679" xr:uid="{00000000-0005-0000-0000-00007E4D0000}"/>
    <cellStyle name="Normal 45 2 3 2 2 2 3 3 2" xfId="42004" xr:uid="{00000000-0005-0000-0000-00007F4D0000}"/>
    <cellStyle name="Normal 45 2 3 2 2 2 3 3 3" xfId="26780" xr:uid="{00000000-0005-0000-0000-0000804D0000}"/>
    <cellStyle name="Normal 45 2 3 2 2 2 3 4" xfId="36991" xr:uid="{00000000-0005-0000-0000-0000814D0000}"/>
    <cellStyle name="Normal 45 2 3 2 2 2 3 5" xfId="21767" xr:uid="{00000000-0005-0000-0000-0000824D0000}"/>
    <cellStyle name="Normal 45 2 3 2 2 2 4" xfId="13357" xr:uid="{00000000-0005-0000-0000-0000834D0000}"/>
    <cellStyle name="Normal 45 2 3 2 2 2 4 2" xfId="43679" xr:uid="{00000000-0005-0000-0000-0000844D0000}"/>
    <cellStyle name="Normal 45 2 3 2 2 2 4 3" xfId="28455" xr:uid="{00000000-0005-0000-0000-0000854D0000}"/>
    <cellStyle name="Normal 45 2 3 2 2 2 5" xfId="8336" xr:uid="{00000000-0005-0000-0000-0000864D0000}"/>
    <cellStyle name="Normal 45 2 3 2 2 2 5 2" xfId="38662" xr:uid="{00000000-0005-0000-0000-0000874D0000}"/>
    <cellStyle name="Normal 45 2 3 2 2 2 5 3" xfId="23438" xr:uid="{00000000-0005-0000-0000-0000884D0000}"/>
    <cellStyle name="Normal 45 2 3 2 2 2 6" xfId="33650" xr:uid="{00000000-0005-0000-0000-0000894D0000}"/>
    <cellStyle name="Normal 45 2 3 2 2 2 7" xfId="18425" xr:uid="{00000000-0005-0000-0000-00008A4D0000}"/>
    <cellStyle name="Normal 45 2 3 2 2 3" xfId="4118" xr:uid="{00000000-0005-0000-0000-00008B4D0000}"/>
    <cellStyle name="Normal 45 2 3 2 2 3 2" xfId="14192" xr:uid="{00000000-0005-0000-0000-00008C4D0000}"/>
    <cellStyle name="Normal 45 2 3 2 2 3 2 2" xfId="44514" xr:uid="{00000000-0005-0000-0000-00008D4D0000}"/>
    <cellStyle name="Normal 45 2 3 2 2 3 2 3" xfId="29290" xr:uid="{00000000-0005-0000-0000-00008E4D0000}"/>
    <cellStyle name="Normal 45 2 3 2 2 3 3" xfId="9172" xr:uid="{00000000-0005-0000-0000-00008F4D0000}"/>
    <cellStyle name="Normal 45 2 3 2 2 3 3 2" xfId="39497" xr:uid="{00000000-0005-0000-0000-0000904D0000}"/>
    <cellStyle name="Normal 45 2 3 2 2 3 3 3" xfId="24273" xr:uid="{00000000-0005-0000-0000-0000914D0000}"/>
    <cellStyle name="Normal 45 2 3 2 2 3 4" xfId="34484" xr:uid="{00000000-0005-0000-0000-0000924D0000}"/>
    <cellStyle name="Normal 45 2 3 2 2 3 5" xfId="19260" xr:uid="{00000000-0005-0000-0000-0000934D0000}"/>
    <cellStyle name="Normal 45 2 3 2 2 4" xfId="5811" xr:uid="{00000000-0005-0000-0000-0000944D0000}"/>
    <cellStyle name="Normal 45 2 3 2 2 4 2" xfId="15863" xr:uid="{00000000-0005-0000-0000-0000954D0000}"/>
    <cellStyle name="Normal 45 2 3 2 2 4 2 2" xfId="46185" xr:uid="{00000000-0005-0000-0000-0000964D0000}"/>
    <cellStyle name="Normal 45 2 3 2 2 4 2 3" xfId="30961" xr:uid="{00000000-0005-0000-0000-0000974D0000}"/>
    <cellStyle name="Normal 45 2 3 2 2 4 3" xfId="10843" xr:uid="{00000000-0005-0000-0000-0000984D0000}"/>
    <cellStyle name="Normal 45 2 3 2 2 4 3 2" xfId="41168" xr:uid="{00000000-0005-0000-0000-0000994D0000}"/>
    <cellStyle name="Normal 45 2 3 2 2 4 3 3" xfId="25944" xr:uid="{00000000-0005-0000-0000-00009A4D0000}"/>
    <cellStyle name="Normal 45 2 3 2 2 4 4" xfId="36155" xr:uid="{00000000-0005-0000-0000-00009B4D0000}"/>
    <cellStyle name="Normal 45 2 3 2 2 4 5" xfId="20931" xr:uid="{00000000-0005-0000-0000-00009C4D0000}"/>
    <cellStyle name="Normal 45 2 3 2 2 5" xfId="12521" xr:uid="{00000000-0005-0000-0000-00009D4D0000}"/>
    <cellStyle name="Normal 45 2 3 2 2 5 2" xfId="42843" xr:uid="{00000000-0005-0000-0000-00009E4D0000}"/>
    <cellStyle name="Normal 45 2 3 2 2 5 3" xfId="27619" xr:uid="{00000000-0005-0000-0000-00009F4D0000}"/>
    <cellStyle name="Normal 45 2 3 2 2 6" xfId="7500" xr:uid="{00000000-0005-0000-0000-0000A04D0000}"/>
    <cellStyle name="Normal 45 2 3 2 2 6 2" xfId="37826" xr:uid="{00000000-0005-0000-0000-0000A14D0000}"/>
    <cellStyle name="Normal 45 2 3 2 2 6 3" xfId="22602" xr:uid="{00000000-0005-0000-0000-0000A24D0000}"/>
    <cellStyle name="Normal 45 2 3 2 2 7" xfId="32814" xr:uid="{00000000-0005-0000-0000-0000A34D0000}"/>
    <cellStyle name="Normal 45 2 3 2 2 8" xfId="17589" xr:uid="{00000000-0005-0000-0000-0000A44D0000}"/>
    <cellStyle name="Normal 45 2 3 2 3" xfId="2847" xr:uid="{00000000-0005-0000-0000-0000A54D0000}"/>
    <cellStyle name="Normal 45 2 3 2 3 2" xfId="4537" xr:uid="{00000000-0005-0000-0000-0000A64D0000}"/>
    <cellStyle name="Normal 45 2 3 2 3 2 2" xfId="14610" xr:uid="{00000000-0005-0000-0000-0000A74D0000}"/>
    <cellStyle name="Normal 45 2 3 2 3 2 2 2" xfId="44932" xr:uid="{00000000-0005-0000-0000-0000A84D0000}"/>
    <cellStyle name="Normal 45 2 3 2 3 2 2 3" xfId="29708" xr:uid="{00000000-0005-0000-0000-0000A94D0000}"/>
    <cellStyle name="Normal 45 2 3 2 3 2 3" xfId="9590" xr:uid="{00000000-0005-0000-0000-0000AA4D0000}"/>
    <cellStyle name="Normal 45 2 3 2 3 2 3 2" xfId="39915" xr:uid="{00000000-0005-0000-0000-0000AB4D0000}"/>
    <cellStyle name="Normal 45 2 3 2 3 2 3 3" xfId="24691" xr:uid="{00000000-0005-0000-0000-0000AC4D0000}"/>
    <cellStyle name="Normal 45 2 3 2 3 2 4" xfId="34902" xr:uid="{00000000-0005-0000-0000-0000AD4D0000}"/>
    <cellStyle name="Normal 45 2 3 2 3 2 5" xfId="19678" xr:uid="{00000000-0005-0000-0000-0000AE4D0000}"/>
    <cellStyle name="Normal 45 2 3 2 3 3" xfId="6229" xr:uid="{00000000-0005-0000-0000-0000AF4D0000}"/>
    <cellStyle name="Normal 45 2 3 2 3 3 2" xfId="16281" xr:uid="{00000000-0005-0000-0000-0000B04D0000}"/>
    <cellStyle name="Normal 45 2 3 2 3 3 2 2" xfId="46603" xr:uid="{00000000-0005-0000-0000-0000B14D0000}"/>
    <cellStyle name="Normal 45 2 3 2 3 3 2 3" xfId="31379" xr:uid="{00000000-0005-0000-0000-0000B24D0000}"/>
    <cellStyle name="Normal 45 2 3 2 3 3 3" xfId="11261" xr:uid="{00000000-0005-0000-0000-0000B34D0000}"/>
    <cellStyle name="Normal 45 2 3 2 3 3 3 2" xfId="41586" xr:uid="{00000000-0005-0000-0000-0000B44D0000}"/>
    <cellStyle name="Normal 45 2 3 2 3 3 3 3" xfId="26362" xr:uid="{00000000-0005-0000-0000-0000B54D0000}"/>
    <cellStyle name="Normal 45 2 3 2 3 3 4" xfId="36573" xr:uid="{00000000-0005-0000-0000-0000B64D0000}"/>
    <cellStyle name="Normal 45 2 3 2 3 3 5" xfId="21349" xr:uid="{00000000-0005-0000-0000-0000B74D0000}"/>
    <cellStyle name="Normal 45 2 3 2 3 4" xfId="12939" xr:uid="{00000000-0005-0000-0000-0000B84D0000}"/>
    <cellStyle name="Normal 45 2 3 2 3 4 2" xfId="43261" xr:uid="{00000000-0005-0000-0000-0000B94D0000}"/>
    <cellStyle name="Normal 45 2 3 2 3 4 3" xfId="28037" xr:uid="{00000000-0005-0000-0000-0000BA4D0000}"/>
    <cellStyle name="Normal 45 2 3 2 3 5" xfId="7918" xr:uid="{00000000-0005-0000-0000-0000BB4D0000}"/>
    <cellStyle name="Normal 45 2 3 2 3 5 2" xfId="38244" xr:uid="{00000000-0005-0000-0000-0000BC4D0000}"/>
    <cellStyle name="Normal 45 2 3 2 3 5 3" xfId="23020" xr:uid="{00000000-0005-0000-0000-0000BD4D0000}"/>
    <cellStyle name="Normal 45 2 3 2 3 6" xfId="33232" xr:uid="{00000000-0005-0000-0000-0000BE4D0000}"/>
    <cellStyle name="Normal 45 2 3 2 3 7" xfId="18007" xr:uid="{00000000-0005-0000-0000-0000BF4D0000}"/>
    <cellStyle name="Normal 45 2 3 2 4" xfId="3700" xr:uid="{00000000-0005-0000-0000-0000C04D0000}"/>
    <cellStyle name="Normal 45 2 3 2 4 2" xfId="13774" xr:uid="{00000000-0005-0000-0000-0000C14D0000}"/>
    <cellStyle name="Normal 45 2 3 2 4 2 2" xfId="44096" xr:uid="{00000000-0005-0000-0000-0000C24D0000}"/>
    <cellStyle name="Normal 45 2 3 2 4 2 3" xfId="28872" xr:uid="{00000000-0005-0000-0000-0000C34D0000}"/>
    <cellStyle name="Normal 45 2 3 2 4 3" xfId="8754" xr:uid="{00000000-0005-0000-0000-0000C44D0000}"/>
    <cellStyle name="Normal 45 2 3 2 4 3 2" xfId="39079" xr:uid="{00000000-0005-0000-0000-0000C54D0000}"/>
    <cellStyle name="Normal 45 2 3 2 4 3 3" xfId="23855" xr:uid="{00000000-0005-0000-0000-0000C64D0000}"/>
    <cellStyle name="Normal 45 2 3 2 4 4" xfId="34066" xr:uid="{00000000-0005-0000-0000-0000C74D0000}"/>
    <cellStyle name="Normal 45 2 3 2 4 5" xfId="18842" xr:uid="{00000000-0005-0000-0000-0000C84D0000}"/>
    <cellStyle name="Normal 45 2 3 2 5" xfId="5393" xr:uid="{00000000-0005-0000-0000-0000C94D0000}"/>
    <cellStyle name="Normal 45 2 3 2 5 2" xfId="15445" xr:uid="{00000000-0005-0000-0000-0000CA4D0000}"/>
    <cellStyle name="Normal 45 2 3 2 5 2 2" xfId="45767" xr:uid="{00000000-0005-0000-0000-0000CB4D0000}"/>
    <cellStyle name="Normal 45 2 3 2 5 2 3" xfId="30543" xr:uid="{00000000-0005-0000-0000-0000CC4D0000}"/>
    <cellStyle name="Normal 45 2 3 2 5 3" xfId="10425" xr:uid="{00000000-0005-0000-0000-0000CD4D0000}"/>
    <cellStyle name="Normal 45 2 3 2 5 3 2" xfId="40750" xr:uid="{00000000-0005-0000-0000-0000CE4D0000}"/>
    <cellStyle name="Normal 45 2 3 2 5 3 3" xfId="25526" xr:uid="{00000000-0005-0000-0000-0000CF4D0000}"/>
    <cellStyle name="Normal 45 2 3 2 5 4" xfId="35737" xr:uid="{00000000-0005-0000-0000-0000D04D0000}"/>
    <cellStyle name="Normal 45 2 3 2 5 5" xfId="20513" xr:uid="{00000000-0005-0000-0000-0000D14D0000}"/>
    <cellStyle name="Normal 45 2 3 2 6" xfId="12103" xr:uid="{00000000-0005-0000-0000-0000D24D0000}"/>
    <cellStyle name="Normal 45 2 3 2 6 2" xfId="42425" xr:uid="{00000000-0005-0000-0000-0000D34D0000}"/>
    <cellStyle name="Normal 45 2 3 2 6 3" xfId="27201" xr:uid="{00000000-0005-0000-0000-0000D44D0000}"/>
    <cellStyle name="Normal 45 2 3 2 7" xfId="7082" xr:uid="{00000000-0005-0000-0000-0000D54D0000}"/>
    <cellStyle name="Normal 45 2 3 2 7 2" xfId="37408" xr:uid="{00000000-0005-0000-0000-0000D64D0000}"/>
    <cellStyle name="Normal 45 2 3 2 7 3" xfId="22184" xr:uid="{00000000-0005-0000-0000-0000D74D0000}"/>
    <cellStyle name="Normal 45 2 3 2 8" xfId="32396" xr:uid="{00000000-0005-0000-0000-0000D84D0000}"/>
    <cellStyle name="Normal 45 2 3 2 9" xfId="17171" xr:uid="{00000000-0005-0000-0000-0000D94D0000}"/>
    <cellStyle name="Normal 45 2 3 3" xfId="2218" xr:uid="{00000000-0005-0000-0000-0000DA4D0000}"/>
    <cellStyle name="Normal 45 2 3 3 2" xfId="3057" xr:uid="{00000000-0005-0000-0000-0000DB4D0000}"/>
    <cellStyle name="Normal 45 2 3 3 2 2" xfId="4747" xr:uid="{00000000-0005-0000-0000-0000DC4D0000}"/>
    <cellStyle name="Normal 45 2 3 3 2 2 2" xfId="14820" xr:uid="{00000000-0005-0000-0000-0000DD4D0000}"/>
    <cellStyle name="Normal 45 2 3 3 2 2 2 2" xfId="45142" xr:uid="{00000000-0005-0000-0000-0000DE4D0000}"/>
    <cellStyle name="Normal 45 2 3 3 2 2 2 3" xfId="29918" xr:uid="{00000000-0005-0000-0000-0000DF4D0000}"/>
    <cellStyle name="Normal 45 2 3 3 2 2 3" xfId="9800" xr:uid="{00000000-0005-0000-0000-0000E04D0000}"/>
    <cellStyle name="Normal 45 2 3 3 2 2 3 2" xfId="40125" xr:uid="{00000000-0005-0000-0000-0000E14D0000}"/>
    <cellStyle name="Normal 45 2 3 3 2 2 3 3" xfId="24901" xr:uid="{00000000-0005-0000-0000-0000E24D0000}"/>
    <cellStyle name="Normal 45 2 3 3 2 2 4" xfId="35112" xr:uid="{00000000-0005-0000-0000-0000E34D0000}"/>
    <cellStyle name="Normal 45 2 3 3 2 2 5" xfId="19888" xr:uid="{00000000-0005-0000-0000-0000E44D0000}"/>
    <cellStyle name="Normal 45 2 3 3 2 3" xfId="6439" xr:uid="{00000000-0005-0000-0000-0000E54D0000}"/>
    <cellStyle name="Normal 45 2 3 3 2 3 2" xfId="16491" xr:uid="{00000000-0005-0000-0000-0000E64D0000}"/>
    <cellStyle name="Normal 45 2 3 3 2 3 2 2" xfId="46813" xr:uid="{00000000-0005-0000-0000-0000E74D0000}"/>
    <cellStyle name="Normal 45 2 3 3 2 3 2 3" xfId="31589" xr:uid="{00000000-0005-0000-0000-0000E84D0000}"/>
    <cellStyle name="Normal 45 2 3 3 2 3 3" xfId="11471" xr:uid="{00000000-0005-0000-0000-0000E94D0000}"/>
    <cellStyle name="Normal 45 2 3 3 2 3 3 2" xfId="41796" xr:uid="{00000000-0005-0000-0000-0000EA4D0000}"/>
    <cellStyle name="Normal 45 2 3 3 2 3 3 3" xfId="26572" xr:uid="{00000000-0005-0000-0000-0000EB4D0000}"/>
    <cellStyle name="Normal 45 2 3 3 2 3 4" xfId="36783" xr:uid="{00000000-0005-0000-0000-0000EC4D0000}"/>
    <cellStyle name="Normal 45 2 3 3 2 3 5" xfId="21559" xr:uid="{00000000-0005-0000-0000-0000ED4D0000}"/>
    <cellStyle name="Normal 45 2 3 3 2 4" xfId="13149" xr:uid="{00000000-0005-0000-0000-0000EE4D0000}"/>
    <cellStyle name="Normal 45 2 3 3 2 4 2" xfId="43471" xr:uid="{00000000-0005-0000-0000-0000EF4D0000}"/>
    <cellStyle name="Normal 45 2 3 3 2 4 3" xfId="28247" xr:uid="{00000000-0005-0000-0000-0000F04D0000}"/>
    <cellStyle name="Normal 45 2 3 3 2 5" xfId="8128" xr:uid="{00000000-0005-0000-0000-0000F14D0000}"/>
    <cellStyle name="Normal 45 2 3 3 2 5 2" xfId="38454" xr:uid="{00000000-0005-0000-0000-0000F24D0000}"/>
    <cellStyle name="Normal 45 2 3 3 2 5 3" xfId="23230" xr:uid="{00000000-0005-0000-0000-0000F34D0000}"/>
    <cellStyle name="Normal 45 2 3 3 2 6" xfId="33442" xr:uid="{00000000-0005-0000-0000-0000F44D0000}"/>
    <cellStyle name="Normal 45 2 3 3 2 7" xfId="18217" xr:uid="{00000000-0005-0000-0000-0000F54D0000}"/>
    <cellStyle name="Normal 45 2 3 3 3" xfId="3910" xr:uid="{00000000-0005-0000-0000-0000F64D0000}"/>
    <cellStyle name="Normal 45 2 3 3 3 2" xfId="13984" xr:uid="{00000000-0005-0000-0000-0000F74D0000}"/>
    <cellStyle name="Normal 45 2 3 3 3 2 2" xfId="44306" xr:uid="{00000000-0005-0000-0000-0000F84D0000}"/>
    <cellStyle name="Normal 45 2 3 3 3 2 3" xfId="29082" xr:uid="{00000000-0005-0000-0000-0000F94D0000}"/>
    <cellStyle name="Normal 45 2 3 3 3 3" xfId="8964" xr:uid="{00000000-0005-0000-0000-0000FA4D0000}"/>
    <cellStyle name="Normal 45 2 3 3 3 3 2" xfId="39289" xr:uid="{00000000-0005-0000-0000-0000FB4D0000}"/>
    <cellStyle name="Normal 45 2 3 3 3 3 3" xfId="24065" xr:uid="{00000000-0005-0000-0000-0000FC4D0000}"/>
    <cellStyle name="Normal 45 2 3 3 3 4" xfId="34276" xr:uid="{00000000-0005-0000-0000-0000FD4D0000}"/>
    <cellStyle name="Normal 45 2 3 3 3 5" xfId="19052" xr:uid="{00000000-0005-0000-0000-0000FE4D0000}"/>
    <cellStyle name="Normal 45 2 3 3 4" xfId="5603" xr:uid="{00000000-0005-0000-0000-0000FF4D0000}"/>
    <cellStyle name="Normal 45 2 3 3 4 2" xfId="15655" xr:uid="{00000000-0005-0000-0000-0000004E0000}"/>
    <cellStyle name="Normal 45 2 3 3 4 2 2" xfId="45977" xr:uid="{00000000-0005-0000-0000-0000014E0000}"/>
    <cellStyle name="Normal 45 2 3 3 4 2 3" xfId="30753" xr:uid="{00000000-0005-0000-0000-0000024E0000}"/>
    <cellStyle name="Normal 45 2 3 3 4 3" xfId="10635" xr:uid="{00000000-0005-0000-0000-0000034E0000}"/>
    <cellStyle name="Normal 45 2 3 3 4 3 2" xfId="40960" xr:uid="{00000000-0005-0000-0000-0000044E0000}"/>
    <cellStyle name="Normal 45 2 3 3 4 3 3" xfId="25736" xr:uid="{00000000-0005-0000-0000-0000054E0000}"/>
    <cellStyle name="Normal 45 2 3 3 4 4" xfId="35947" xr:uid="{00000000-0005-0000-0000-0000064E0000}"/>
    <cellStyle name="Normal 45 2 3 3 4 5" xfId="20723" xr:uid="{00000000-0005-0000-0000-0000074E0000}"/>
    <cellStyle name="Normal 45 2 3 3 5" xfId="12313" xr:uid="{00000000-0005-0000-0000-0000084E0000}"/>
    <cellStyle name="Normal 45 2 3 3 5 2" xfId="42635" xr:uid="{00000000-0005-0000-0000-0000094E0000}"/>
    <cellStyle name="Normal 45 2 3 3 5 3" xfId="27411" xr:uid="{00000000-0005-0000-0000-00000A4E0000}"/>
    <cellStyle name="Normal 45 2 3 3 6" xfId="7292" xr:uid="{00000000-0005-0000-0000-00000B4E0000}"/>
    <cellStyle name="Normal 45 2 3 3 6 2" xfId="37618" xr:uid="{00000000-0005-0000-0000-00000C4E0000}"/>
    <cellStyle name="Normal 45 2 3 3 6 3" xfId="22394" xr:uid="{00000000-0005-0000-0000-00000D4E0000}"/>
    <cellStyle name="Normal 45 2 3 3 7" xfId="32606" xr:uid="{00000000-0005-0000-0000-00000E4E0000}"/>
    <cellStyle name="Normal 45 2 3 3 8" xfId="17381" xr:uid="{00000000-0005-0000-0000-00000F4E0000}"/>
    <cellStyle name="Normal 45 2 3 4" xfId="2639" xr:uid="{00000000-0005-0000-0000-0000104E0000}"/>
    <cellStyle name="Normal 45 2 3 4 2" xfId="4329" xr:uid="{00000000-0005-0000-0000-0000114E0000}"/>
    <cellStyle name="Normal 45 2 3 4 2 2" xfId="14402" xr:uid="{00000000-0005-0000-0000-0000124E0000}"/>
    <cellStyle name="Normal 45 2 3 4 2 2 2" xfId="44724" xr:uid="{00000000-0005-0000-0000-0000134E0000}"/>
    <cellStyle name="Normal 45 2 3 4 2 2 3" xfId="29500" xr:uid="{00000000-0005-0000-0000-0000144E0000}"/>
    <cellStyle name="Normal 45 2 3 4 2 3" xfId="9382" xr:uid="{00000000-0005-0000-0000-0000154E0000}"/>
    <cellStyle name="Normal 45 2 3 4 2 3 2" xfId="39707" xr:uid="{00000000-0005-0000-0000-0000164E0000}"/>
    <cellStyle name="Normal 45 2 3 4 2 3 3" xfId="24483" xr:uid="{00000000-0005-0000-0000-0000174E0000}"/>
    <cellStyle name="Normal 45 2 3 4 2 4" xfId="34694" xr:uid="{00000000-0005-0000-0000-0000184E0000}"/>
    <cellStyle name="Normal 45 2 3 4 2 5" xfId="19470" xr:uid="{00000000-0005-0000-0000-0000194E0000}"/>
    <cellStyle name="Normal 45 2 3 4 3" xfId="6021" xr:uid="{00000000-0005-0000-0000-00001A4E0000}"/>
    <cellStyle name="Normal 45 2 3 4 3 2" xfId="16073" xr:uid="{00000000-0005-0000-0000-00001B4E0000}"/>
    <cellStyle name="Normal 45 2 3 4 3 2 2" xfId="46395" xr:uid="{00000000-0005-0000-0000-00001C4E0000}"/>
    <cellStyle name="Normal 45 2 3 4 3 2 3" xfId="31171" xr:uid="{00000000-0005-0000-0000-00001D4E0000}"/>
    <cellStyle name="Normal 45 2 3 4 3 3" xfId="11053" xr:uid="{00000000-0005-0000-0000-00001E4E0000}"/>
    <cellStyle name="Normal 45 2 3 4 3 3 2" xfId="41378" xr:uid="{00000000-0005-0000-0000-00001F4E0000}"/>
    <cellStyle name="Normal 45 2 3 4 3 3 3" xfId="26154" xr:uid="{00000000-0005-0000-0000-0000204E0000}"/>
    <cellStyle name="Normal 45 2 3 4 3 4" xfId="36365" xr:uid="{00000000-0005-0000-0000-0000214E0000}"/>
    <cellStyle name="Normal 45 2 3 4 3 5" xfId="21141" xr:uid="{00000000-0005-0000-0000-0000224E0000}"/>
    <cellStyle name="Normal 45 2 3 4 4" xfId="12731" xr:uid="{00000000-0005-0000-0000-0000234E0000}"/>
    <cellStyle name="Normal 45 2 3 4 4 2" xfId="43053" xr:uid="{00000000-0005-0000-0000-0000244E0000}"/>
    <cellStyle name="Normal 45 2 3 4 4 3" xfId="27829" xr:uid="{00000000-0005-0000-0000-0000254E0000}"/>
    <cellStyle name="Normal 45 2 3 4 5" xfId="7710" xr:uid="{00000000-0005-0000-0000-0000264E0000}"/>
    <cellStyle name="Normal 45 2 3 4 5 2" xfId="38036" xr:uid="{00000000-0005-0000-0000-0000274E0000}"/>
    <cellStyle name="Normal 45 2 3 4 5 3" xfId="22812" xr:uid="{00000000-0005-0000-0000-0000284E0000}"/>
    <cellStyle name="Normal 45 2 3 4 6" xfId="33024" xr:uid="{00000000-0005-0000-0000-0000294E0000}"/>
    <cellStyle name="Normal 45 2 3 4 7" xfId="17799" xr:uid="{00000000-0005-0000-0000-00002A4E0000}"/>
    <cellStyle name="Normal 45 2 3 5" xfId="3492" xr:uid="{00000000-0005-0000-0000-00002B4E0000}"/>
    <cellStyle name="Normal 45 2 3 5 2" xfId="13566" xr:uid="{00000000-0005-0000-0000-00002C4E0000}"/>
    <cellStyle name="Normal 45 2 3 5 2 2" xfId="43888" xr:uid="{00000000-0005-0000-0000-00002D4E0000}"/>
    <cellStyle name="Normal 45 2 3 5 2 3" xfId="28664" xr:uid="{00000000-0005-0000-0000-00002E4E0000}"/>
    <cellStyle name="Normal 45 2 3 5 3" xfId="8546" xr:uid="{00000000-0005-0000-0000-00002F4E0000}"/>
    <cellStyle name="Normal 45 2 3 5 3 2" xfId="38871" xr:uid="{00000000-0005-0000-0000-0000304E0000}"/>
    <cellStyle name="Normal 45 2 3 5 3 3" xfId="23647" xr:uid="{00000000-0005-0000-0000-0000314E0000}"/>
    <cellStyle name="Normal 45 2 3 5 4" xfId="33858" xr:uid="{00000000-0005-0000-0000-0000324E0000}"/>
    <cellStyle name="Normal 45 2 3 5 5" xfId="18634" xr:uid="{00000000-0005-0000-0000-0000334E0000}"/>
    <cellStyle name="Normal 45 2 3 6" xfId="5185" xr:uid="{00000000-0005-0000-0000-0000344E0000}"/>
    <cellStyle name="Normal 45 2 3 6 2" xfId="15237" xr:uid="{00000000-0005-0000-0000-0000354E0000}"/>
    <cellStyle name="Normal 45 2 3 6 2 2" xfId="45559" xr:uid="{00000000-0005-0000-0000-0000364E0000}"/>
    <cellStyle name="Normal 45 2 3 6 2 3" xfId="30335" xr:uid="{00000000-0005-0000-0000-0000374E0000}"/>
    <cellStyle name="Normal 45 2 3 6 3" xfId="10217" xr:uid="{00000000-0005-0000-0000-0000384E0000}"/>
    <cellStyle name="Normal 45 2 3 6 3 2" xfId="40542" xr:uid="{00000000-0005-0000-0000-0000394E0000}"/>
    <cellStyle name="Normal 45 2 3 6 3 3" xfId="25318" xr:uid="{00000000-0005-0000-0000-00003A4E0000}"/>
    <cellStyle name="Normal 45 2 3 6 4" xfId="35529" xr:uid="{00000000-0005-0000-0000-00003B4E0000}"/>
    <cellStyle name="Normal 45 2 3 6 5" xfId="20305" xr:uid="{00000000-0005-0000-0000-00003C4E0000}"/>
    <cellStyle name="Normal 45 2 3 7" xfId="11895" xr:uid="{00000000-0005-0000-0000-00003D4E0000}"/>
    <cellStyle name="Normal 45 2 3 7 2" xfId="42217" xr:uid="{00000000-0005-0000-0000-00003E4E0000}"/>
    <cellStyle name="Normal 45 2 3 7 3" xfId="26993" xr:uid="{00000000-0005-0000-0000-00003F4E0000}"/>
    <cellStyle name="Normal 45 2 3 8" xfId="6874" xr:uid="{00000000-0005-0000-0000-0000404E0000}"/>
    <cellStyle name="Normal 45 2 3 8 2" xfId="37200" xr:uid="{00000000-0005-0000-0000-0000414E0000}"/>
    <cellStyle name="Normal 45 2 3 8 3" xfId="21976" xr:uid="{00000000-0005-0000-0000-0000424E0000}"/>
    <cellStyle name="Normal 45 2 3 9" xfId="32189" xr:uid="{00000000-0005-0000-0000-0000434E0000}"/>
    <cellStyle name="Normal 45 2 4" xfId="1899" xr:uid="{00000000-0005-0000-0000-0000444E0000}"/>
    <cellStyle name="Normal 45 2 4 2" xfId="2322" xr:uid="{00000000-0005-0000-0000-0000454E0000}"/>
    <cellStyle name="Normal 45 2 4 2 2" xfId="3161" xr:uid="{00000000-0005-0000-0000-0000464E0000}"/>
    <cellStyle name="Normal 45 2 4 2 2 2" xfId="4851" xr:uid="{00000000-0005-0000-0000-0000474E0000}"/>
    <cellStyle name="Normal 45 2 4 2 2 2 2" xfId="14924" xr:uid="{00000000-0005-0000-0000-0000484E0000}"/>
    <cellStyle name="Normal 45 2 4 2 2 2 2 2" xfId="45246" xr:uid="{00000000-0005-0000-0000-0000494E0000}"/>
    <cellStyle name="Normal 45 2 4 2 2 2 2 3" xfId="30022" xr:uid="{00000000-0005-0000-0000-00004A4E0000}"/>
    <cellStyle name="Normal 45 2 4 2 2 2 3" xfId="9904" xr:uid="{00000000-0005-0000-0000-00004B4E0000}"/>
    <cellStyle name="Normal 45 2 4 2 2 2 3 2" xfId="40229" xr:uid="{00000000-0005-0000-0000-00004C4E0000}"/>
    <cellStyle name="Normal 45 2 4 2 2 2 3 3" xfId="25005" xr:uid="{00000000-0005-0000-0000-00004D4E0000}"/>
    <cellStyle name="Normal 45 2 4 2 2 2 4" xfId="35216" xr:uid="{00000000-0005-0000-0000-00004E4E0000}"/>
    <cellStyle name="Normal 45 2 4 2 2 2 5" xfId="19992" xr:uid="{00000000-0005-0000-0000-00004F4E0000}"/>
    <cellStyle name="Normal 45 2 4 2 2 3" xfId="6543" xr:uid="{00000000-0005-0000-0000-0000504E0000}"/>
    <cellStyle name="Normal 45 2 4 2 2 3 2" xfId="16595" xr:uid="{00000000-0005-0000-0000-0000514E0000}"/>
    <cellStyle name="Normal 45 2 4 2 2 3 2 2" xfId="46917" xr:uid="{00000000-0005-0000-0000-0000524E0000}"/>
    <cellStyle name="Normal 45 2 4 2 2 3 2 3" xfId="31693" xr:uid="{00000000-0005-0000-0000-0000534E0000}"/>
    <cellStyle name="Normal 45 2 4 2 2 3 3" xfId="11575" xr:uid="{00000000-0005-0000-0000-0000544E0000}"/>
    <cellStyle name="Normal 45 2 4 2 2 3 3 2" xfId="41900" xr:uid="{00000000-0005-0000-0000-0000554E0000}"/>
    <cellStyle name="Normal 45 2 4 2 2 3 3 3" xfId="26676" xr:uid="{00000000-0005-0000-0000-0000564E0000}"/>
    <cellStyle name="Normal 45 2 4 2 2 3 4" xfId="36887" xr:uid="{00000000-0005-0000-0000-0000574E0000}"/>
    <cellStyle name="Normal 45 2 4 2 2 3 5" xfId="21663" xr:uid="{00000000-0005-0000-0000-0000584E0000}"/>
    <cellStyle name="Normal 45 2 4 2 2 4" xfId="13253" xr:uid="{00000000-0005-0000-0000-0000594E0000}"/>
    <cellStyle name="Normal 45 2 4 2 2 4 2" xfId="43575" xr:uid="{00000000-0005-0000-0000-00005A4E0000}"/>
    <cellStyle name="Normal 45 2 4 2 2 4 3" xfId="28351" xr:uid="{00000000-0005-0000-0000-00005B4E0000}"/>
    <cellStyle name="Normal 45 2 4 2 2 5" xfId="8232" xr:uid="{00000000-0005-0000-0000-00005C4E0000}"/>
    <cellStyle name="Normal 45 2 4 2 2 5 2" xfId="38558" xr:uid="{00000000-0005-0000-0000-00005D4E0000}"/>
    <cellStyle name="Normal 45 2 4 2 2 5 3" xfId="23334" xr:uid="{00000000-0005-0000-0000-00005E4E0000}"/>
    <cellStyle name="Normal 45 2 4 2 2 6" xfId="33546" xr:uid="{00000000-0005-0000-0000-00005F4E0000}"/>
    <cellStyle name="Normal 45 2 4 2 2 7" xfId="18321" xr:uid="{00000000-0005-0000-0000-0000604E0000}"/>
    <cellStyle name="Normal 45 2 4 2 3" xfId="4014" xr:uid="{00000000-0005-0000-0000-0000614E0000}"/>
    <cellStyle name="Normal 45 2 4 2 3 2" xfId="14088" xr:uid="{00000000-0005-0000-0000-0000624E0000}"/>
    <cellStyle name="Normal 45 2 4 2 3 2 2" xfId="44410" xr:uid="{00000000-0005-0000-0000-0000634E0000}"/>
    <cellStyle name="Normal 45 2 4 2 3 2 3" xfId="29186" xr:uid="{00000000-0005-0000-0000-0000644E0000}"/>
    <cellStyle name="Normal 45 2 4 2 3 3" xfId="9068" xr:uid="{00000000-0005-0000-0000-0000654E0000}"/>
    <cellStyle name="Normal 45 2 4 2 3 3 2" xfId="39393" xr:uid="{00000000-0005-0000-0000-0000664E0000}"/>
    <cellStyle name="Normal 45 2 4 2 3 3 3" xfId="24169" xr:uid="{00000000-0005-0000-0000-0000674E0000}"/>
    <cellStyle name="Normal 45 2 4 2 3 4" xfId="34380" xr:uid="{00000000-0005-0000-0000-0000684E0000}"/>
    <cellStyle name="Normal 45 2 4 2 3 5" xfId="19156" xr:uid="{00000000-0005-0000-0000-0000694E0000}"/>
    <cellStyle name="Normal 45 2 4 2 4" xfId="5707" xr:uid="{00000000-0005-0000-0000-00006A4E0000}"/>
    <cellStyle name="Normal 45 2 4 2 4 2" xfId="15759" xr:uid="{00000000-0005-0000-0000-00006B4E0000}"/>
    <cellStyle name="Normal 45 2 4 2 4 2 2" xfId="46081" xr:uid="{00000000-0005-0000-0000-00006C4E0000}"/>
    <cellStyle name="Normal 45 2 4 2 4 2 3" xfId="30857" xr:uid="{00000000-0005-0000-0000-00006D4E0000}"/>
    <cellStyle name="Normal 45 2 4 2 4 3" xfId="10739" xr:uid="{00000000-0005-0000-0000-00006E4E0000}"/>
    <cellStyle name="Normal 45 2 4 2 4 3 2" xfId="41064" xr:uid="{00000000-0005-0000-0000-00006F4E0000}"/>
    <cellStyle name="Normal 45 2 4 2 4 3 3" xfId="25840" xr:uid="{00000000-0005-0000-0000-0000704E0000}"/>
    <cellStyle name="Normal 45 2 4 2 4 4" xfId="36051" xr:uid="{00000000-0005-0000-0000-0000714E0000}"/>
    <cellStyle name="Normal 45 2 4 2 4 5" xfId="20827" xr:uid="{00000000-0005-0000-0000-0000724E0000}"/>
    <cellStyle name="Normal 45 2 4 2 5" xfId="12417" xr:uid="{00000000-0005-0000-0000-0000734E0000}"/>
    <cellStyle name="Normal 45 2 4 2 5 2" xfId="42739" xr:uid="{00000000-0005-0000-0000-0000744E0000}"/>
    <cellStyle name="Normal 45 2 4 2 5 3" xfId="27515" xr:uid="{00000000-0005-0000-0000-0000754E0000}"/>
    <cellStyle name="Normal 45 2 4 2 6" xfId="7396" xr:uid="{00000000-0005-0000-0000-0000764E0000}"/>
    <cellStyle name="Normal 45 2 4 2 6 2" xfId="37722" xr:uid="{00000000-0005-0000-0000-0000774E0000}"/>
    <cellStyle name="Normal 45 2 4 2 6 3" xfId="22498" xr:uid="{00000000-0005-0000-0000-0000784E0000}"/>
    <cellStyle name="Normal 45 2 4 2 7" xfId="32710" xr:uid="{00000000-0005-0000-0000-0000794E0000}"/>
    <cellStyle name="Normal 45 2 4 2 8" xfId="17485" xr:uid="{00000000-0005-0000-0000-00007A4E0000}"/>
    <cellStyle name="Normal 45 2 4 3" xfId="2743" xr:uid="{00000000-0005-0000-0000-00007B4E0000}"/>
    <cellStyle name="Normal 45 2 4 3 2" xfId="4433" xr:uid="{00000000-0005-0000-0000-00007C4E0000}"/>
    <cellStyle name="Normal 45 2 4 3 2 2" xfId="14506" xr:uid="{00000000-0005-0000-0000-00007D4E0000}"/>
    <cellStyle name="Normal 45 2 4 3 2 2 2" xfId="44828" xr:uid="{00000000-0005-0000-0000-00007E4E0000}"/>
    <cellStyle name="Normal 45 2 4 3 2 2 3" xfId="29604" xr:uid="{00000000-0005-0000-0000-00007F4E0000}"/>
    <cellStyle name="Normal 45 2 4 3 2 3" xfId="9486" xr:uid="{00000000-0005-0000-0000-0000804E0000}"/>
    <cellStyle name="Normal 45 2 4 3 2 3 2" xfId="39811" xr:uid="{00000000-0005-0000-0000-0000814E0000}"/>
    <cellStyle name="Normal 45 2 4 3 2 3 3" xfId="24587" xr:uid="{00000000-0005-0000-0000-0000824E0000}"/>
    <cellStyle name="Normal 45 2 4 3 2 4" xfId="34798" xr:uid="{00000000-0005-0000-0000-0000834E0000}"/>
    <cellStyle name="Normal 45 2 4 3 2 5" xfId="19574" xr:uid="{00000000-0005-0000-0000-0000844E0000}"/>
    <cellStyle name="Normal 45 2 4 3 3" xfId="6125" xr:uid="{00000000-0005-0000-0000-0000854E0000}"/>
    <cellStyle name="Normal 45 2 4 3 3 2" xfId="16177" xr:uid="{00000000-0005-0000-0000-0000864E0000}"/>
    <cellStyle name="Normal 45 2 4 3 3 2 2" xfId="46499" xr:uid="{00000000-0005-0000-0000-0000874E0000}"/>
    <cellStyle name="Normal 45 2 4 3 3 2 3" xfId="31275" xr:uid="{00000000-0005-0000-0000-0000884E0000}"/>
    <cellStyle name="Normal 45 2 4 3 3 3" xfId="11157" xr:uid="{00000000-0005-0000-0000-0000894E0000}"/>
    <cellStyle name="Normal 45 2 4 3 3 3 2" xfId="41482" xr:uid="{00000000-0005-0000-0000-00008A4E0000}"/>
    <cellStyle name="Normal 45 2 4 3 3 3 3" xfId="26258" xr:uid="{00000000-0005-0000-0000-00008B4E0000}"/>
    <cellStyle name="Normal 45 2 4 3 3 4" xfId="36469" xr:uid="{00000000-0005-0000-0000-00008C4E0000}"/>
    <cellStyle name="Normal 45 2 4 3 3 5" xfId="21245" xr:uid="{00000000-0005-0000-0000-00008D4E0000}"/>
    <cellStyle name="Normal 45 2 4 3 4" xfId="12835" xr:uid="{00000000-0005-0000-0000-00008E4E0000}"/>
    <cellStyle name="Normal 45 2 4 3 4 2" xfId="43157" xr:uid="{00000000-0005-0000-0000-00008F4E0000}"/>
    <cellStyle name="Normal 45 2 4 3 4 3" xfId="27933" xr:uid="{00000000-0005-0000-0000-0000904E0000}"/>
    <cellStyle name="Normal 45 2 4 3 5" xfId="7814" xr:uid="{00000000-0005-0000-0000-0000914E0000}"/>
    <cellStyle name="Normal 45 2 4 3 5 2" xfId="38140" xr:uid="{00000000-0005-0000-0000-0000924E0000}"/>
    <cellStyle name="Normal 45 2 4 3 5 3" xfId="22916" xr:uid="{00000000-0005-0000-0000-0000934E0000}"/>
    <cellStyle name="Normal 45 2 4 3 6" xfId="33128" xr:uid="{00000000-0005-0000-0000-0000944E0000}"/>
    <cellStyle name="Normal 45 2 4 3 7" xfId="17903" xr:uid="{00000000-0005-0000-0000-0000954E0000}"/>
    <cellStyle name="Normal 45 2 4 4" xfId="3596" xr:uid="{00000000-0005-0000-0000-0000964E0000}"/>
    <cellStyle name="Normal 45 2 4 4 2" xfId="13670" xr:uid="{00000000-0005-0000-0000-0000974E0000}"/>
    <cellStyle name="Normal 45 2 4 4 2 2" xfId="43992" xr:uid="{00000000-0005-0000-0000-0000984E0000}"/>
    <cellStyle name="Normal 45 2 4 4 2 3" xfId="28768" xr:uid="{00000000-0005-0000-0000-0000994E0000}"/>
    <cellStyle name="Normal 45 2 4 4 3" xfId="8650" xr:uid="{00000000-0005-0000-0000-00009A4E0000}"/>
    <cellStyle name="Normal 45 2 4 4 3 2" xfId="38975" xr:uid="{00000000-0005-0000-0000-00009B4E0000}"/>
    <cellStyle name="Normal 45 2 4 4 3 3" xfId="23751" xr:uid="{00000000-0005-0000-0000-00009C4E0000}"/>
    <cellStyle name="Normal 45 2 4 4 4" xfId="33962" xr:uid="{00000000-0005-0000-0000-00009D4E0000}"/>
    <cellStyle name="Normal 45 2 4 4 5" xfId="18738" xr:uid="{00000000-0005-0000-0000-00009E4E0000}"/>
    <cellStyle name="Normal 45 2 4 5" xfId="5289" xr:uid="{00000000-0005-0000-0000-00009F4E0000}"/>
    <cellStyle name="Normal 45 2 4 5 2" xfId="15341" xr:uid="{00000000-0005-0000-0000-0000A04E0000}"/>
    <cellStyle name="Normal 45 2 4 5 2 2" xfId="45663" xr:uid="{00000000-0005-0000-0000-0000A14E0000}"/>
    <cellStyle name="Normal 45 2 4 5 2 3" xfId="30439" xr:uid="{00000000-0005-0000-0000-0000A24E0000}"/>
    <cellStyle name="Normal 45 2 4 5 3" xfId="10321" xr:uid="{00000000-0005-0000-0000-0000A34E0000}"/>
    <cellStyle name="Normal 45 2 4 5 3 2" xfId="40646" xr:uid="{00000000-0005-0000-0000-0000A44E0000}"/>
    <cellStyle name="Normal 45 2 4 5 3 3" xfId="25422" xr:uid="{00000000-0005-0000-0000-0000A54E0000}"/>
    <cellStyle name="Normal 45 2 4 5 4" xfId="35633" xr:uid="{00000000-0005-0000-0000-0000A64E0000}"/>
    <cellStyle name="Normal 45 2 4 5 5" xfId="20409" xr:uid="{00000000-0005-0000-0000-0000A74E0000}"/>
    <cellStyle name="Normal 45 2 4 6" xfId="11999" xr:uid="{00000000-0005-0000-0000-0000A84E0000}"/>
    <cellStyle name="Normal 45 2 4 6 2" xfId="42321" xr:uid="{00000000-0005-0000-0000-0000A94E0000}"/>
    <cellStyle name="Normal 45 2 4 6 3" xfId="27097" xr:uid="{00000000-0005-0000-0000-0000AA4E0000}"/>
    <cellStyle name="Normal 45 2 4 7" xfId="6978" xr:uid="{00000000-0005-0000-0000-0000AB4E0000}"/>
    <cellStyle name="Normal 45 2 4 7 2" xfId="37304" xr:uid="{00000000-0005-0000-0000-0000AC4E0000}"/>
    <cellStyle name="Normal 45 2 4 7 3" xfId="22080" xr:uid="{00000000-0005-0000-0000-0000AD4E0000}"/>
    <cellStyle name="Normal 45 2 4 8" xfId="32292" xr:uid="{00000000-0005-0000-0000-0000AE4E0000}"/>
    <cellStyle name="Normal 45 2 4 9" xfId="17067" xr:uid="{00000000-0005-0000-0000-0000AF4E0000}"/>
    <cellStyle name="Normal 45 2 5" xfId="2112" xr:uid="{00000000-0005-0000-0000-0000B04E0000}"/>
    <cellStyle name="Normal 45 2 5 2" xfId="2953" xr:uid="{00000000-0005-0000-0000-0000B14E0000}"/>
    <cellStyle name="Normal 45 2 5 2 2" xfId="4643" xr:uid="{00000000-0005-0000-0000-0000B24E0000}"/>
    <cellStyle name="Normal 45 2 5 2 2 2" xfId="14716" xr:uid="{00000000-0005-0000-0000-0000B34E0000}"/>
    <cellStyle name="Normal 45 2 5 2 2 2 2" xfId="45038" xr:uid="{00000000-0005-0000-0000-0000B44E0000}"/>
    <cellStyle name="Normal 45 2 5 2 2 2 3" xfId="29814" xr:uid="{00000000-0005-0000-0000-0000B54E0000}"/>
    <cellStyle name="Normal 45 2 5 2 2 3" xfId="9696" xr:uid="{00000000-0005-0000-0000-0000B64E0000}"/>
    <cellStyle name="Normal 45 2 5 2 2 3 2" xfId="40021" xr:uid="{00000000-0005-0000-0000-0000B74E0000}"/>
    <cellStyle name="Normal 45 2 5 2 2 3 3" xfId="24797" xr:uid="{00000000-0005-0000-0000-0000B84E0000}"/>
    <cellStyle name="Normal 45 2 5 2 2 4" xfId="35008" xr:uid="{00000000-0005-0000-0000-0000B94E0000}"/>
    <cellStyle name="Normal 45 2 5 2 2 5" xfId="19784" xr:uid="{00000000-0005-0000-0000-0000BA4E0000}"/>
    <cellStyle name="Normal 45 2 5 2 3" xfId="6335" xr:uid="{00000000-0005-0000-0000-0000BB4E0000}"/>
    <cellStyle name="Normal 45 2 5 2 3 2" xfId="16387" xr:uid="{00000000-0005-0000-0000-0000BC4E0000}"/>
    <cellStyle name="Normal 45 2 5 2 3 2 2" xfId="46709" xr:uid="{00000000-0005-0000-0000-0000BD4E0000}"/>
    <cellStyle name="Normal 45 2 5 2 3 2 3" xfId="31485" xr:uid="{00000000-0005-0000-0000-0000BE4E0000}"/>
    <cellStyle name="Normal 45 2 5 2 3 3" xfId="11367" xr:uid="{00000000-0005-0000-0000-0000BF4E0000}"/>
    <cellStyle name="Normal 45 2 5 2 3 3 2" xfId="41692" xr:uid="{00000000-0005-0000-0000-0000C04E0000}"/>
    <cellStyle name="Normal 45 2 5 2 3 3 3" xfId="26468" xr:uid="{00000000-0005-0000-0000-0000C14E0000}"/>
    <cellStyle name="Normal 45 2 5 2 3 4" xfId="36679" xr:uid="{00000000-0005-0000-0000-0000C24E0000}"/>
    <cellStyle name="Normal 45 2 5 2 3 5" xfId="21455" xr:uid="{00000000-0005-0000-0000-0000C34E0000}"/>
    <cellStyle name="Normal 45 2 5 2 4" xfId="13045" xr:uid="{00000000-0005-0000-0000-0000C44E0000}"/>
    <cellStyle name="Normal 45 2 5 2 4 2" xfId="43367" xr:uid="{00000000-0005-0000-0000-0000C54E0000}"/>
    <cellStyle name="Normal 45 2 5 2 4 3" xfId="28143" xr:uid="{00000000-0005-0000-0000-0000C64E0000}"/>
    <cellStyle name="Normal 45 2 5 2 5" xfId="8024" xr:uid="{00000000-0005-0000-0000-0000C74E0000}"/>
    <cellStyle name="Normal 45 2 5 2 5 2" xfId="38350" xr:uid="{00000000-0005-0000-0000-0000C84E0000}"/>
    <cellStyle name="Normal 45 2 5 2 5 3" xfId="23126" xr:uid="{00000000-0005-0000-0000-0000C94E0000}"/>
    <cellStyle name="Normal 45 2 5 2 6" xfId="33338" xr:uid="{00000000-0005-0000-0000-0000CA4E0000}"/>
    <cellStyle name="Normal 45 2 5 2 7" xfId="18113" xr:uid="{00000000-0005-0000-0000-0000CB4E0000}"/>
    <cellStyle name="Normal 45 2 5 3" xfId="3806" xr:uid="{00000000-0005-0000-0000-0000CC4E0000}"/>
    <cellStyle name="Normal 45 2 5 3 2" xfId="13880" xr:uid="{00000000-0005-0000-0000-0000CD4E0000}"/>
    <cellStyle name="Normal 45 2 5 3 2 2" xfId="44202" xr:uid="{00000000-0005-0000-0000-0000CE4E0000}"/>
    <cellStyle name="Normal 45 2 5 3 2 3" xfId="28978" xr:uid="{00000000-0005-0000-0000-0000CF4E0000}"/>
    <cellStyle name="Normal 45 2 5 3 3" xfId="8860" xr:uid="{00000000-0005-0000-0000-0000D04E0000}"/>
    <cellStyle name="Normal 45 2 5 3 3 2" xfId="39185" xr:uid="{00000000-0005-0000-0000-0000D14E0000}"/>
    <cellStyle name="Normal 45 2 5 3 3 3" xfId="23961" xr:uid="{00000000-0005-0000-0000-0000D24E0000}"/>
    <cellStyle name="Normal 45 2 5 3 4" xfId="34172" xr:uid="{00000000-0005-0000-0000-0000D34E0000}"/>
    <cellStyle name="Normal 45 2 5 3 5" xfId="18948" xr:uid="{00000000-0005-0000-0000-0000D44E0000}"/>
    <cellStyle name="Normal 45 2 5 4" xfId="5499" xr:uid="{00000000-0005-0000-0000-0000D54E0000}"/>
    <cellStyle name="Normal 45 2 5 4 2" xfId="15551" xr:uid="{00000000-0005-0000-0000-0000D64E0000}"/>
    <cellStyle name="Normal 45 2 5 4 2 2" xfId="45873" xr:uid="{00000000-0005-0000-0000-0000D74E0000}"/>
    <cellStyle name="Normal 45 2 5 4 2 3" xfId="30649" xr:uid="{00000000-0005-0000-0000-0000D84E0000}"/>
    <cellStyle name="Normal 45 2 5 4 3" xfId="10531" xr:uid="{00000000-0005-0000-0000-0000D94E0000}"/>
    <cellStyle name="Normal 45 2 5 4 3 2" xfId="40856" xr:uid="{00000000-0005-0000-0000-0000DA4E0000}"/>
    <cellStyle name="Normal 45 2 5 4 3 3" xfId="25632" xr:uid="{00000000-0005-0000-0000-0000DB4E0000}"/>
    <cellStyle name="Normal 45 2 5 4 4" xfId="35843" xr:uid="{00000000-0005-0000-0000-0000DC4E0000}"/>
    <cellStyle name="Normal 45 2 5 4 5" xfId="20619" xr:uid="{00000000-0005-0000-0000-0000DD4E0000}"/>
    <cellStyle name="Normal 45 2 5 5" xfId="12209" xr:uid="{00000000-0005-0000-0000-0000DE4E0000}"/>
    <cellStyle name="Normal 45 2 5 5 2" xfId="42531" xr:uid="{00000000-0005-0000-0000-0000DF4E0000}"/>
    <cellStyle name="Normal 45 2 5 5 3" xfId="27307" xr:uid="{00000000-0005-0000-0000-0000E04E0000}"/>
    <cellStyle name="Normal 45 2 5 6" xfId="7188" xr:uid="{00000000-0005-0000-0000-0000E14E0000}"/>
    <cellStyle name="Normal 45 2 5 6 2" xfId="37514" xr:uid="{00000000-0005-0000-0000-0000E24E0000}"/>
    <cellStyle name="Normal 45 2 5 6 3" xfId="22290" xr:uid="{00000000-0005-0000-0000-0000E34E0000}"/>
    <cellStyle name="Normal 45 2 5 7" xfId="32502" xr:uid="{00000000-0005-0000-0000-0000E44E0000}"/>
    <cellStyle name="Normal 45 2 5 8" xfId="17277" xr:uid="{00000000-0005-0000-0000-0000E54E0000}"/>
    <cellStyle name="Normal 45 2 6" xfId="2533" xr:uid="{00000000-0005-0000-0000-0000E64E0000}"/>
    <cellStyle name="Normal 45 2 6 2" xfId="4225" xr:uid="{00000000-0005-0000-0000-0000E74E0000}"/>
    <cellStyle name="Normal 45 2 6 2 2" xfId="14298" xr:uid="{00000000-0005-0000-0000-0000E84E0000}"/>
    <cellStyle name="Normal 45 2 6 2 2 2" xfId="44620" xr:uid="{00000000-0005-0000-0000-0000E94E0000}"/>
    <cellStyle name="Normal 45 2 6 2 2 3" xfId="29396" xr:uid="{00000000-0005-0000-0000-0000EA4E0000}"/>
    <cellStyle name="Normal 45 2 6 2 3" xfId="9278" xr:uid="{00000000-0005-0000-0000-0000EB4E0000}"/>
    <cellStyle name="Normal 45 2 6 2 3 2" xfId="39603" xr:uid="{00000000-0005-0000-0000-0000EC4E0000}"/>
    <cellStyle name="Normal 45 2 6 2 3 3" xfId="24379" xr:uid="{00000000-0005-0000-0000-0000ED4E0000}"/>
    <cellStyle name="Normal 45 2 6 2 4" xfId="34590" xr:uid="{00000000-0005-0000-0000-0000EE4E0000}"/>
    <cellStyle name="Normal 45 2 6 2 5" xfId="19366" xr:uid="{00000000-0005-0000-0000-0000EF4E0000}"/>
    <cellStyle name="Normal 45 2 6 3" xfId="5917" xr:uid="{00000000-0005-0000-0000-0000F04E0000}"/>
    <cellStyle name="Normal 45 2 6 3 2" xfId="15969" xr:uid="{00000000-0005-0000-0000-0000F14E0000}"/>
    <cellStyle name="Normal 45 2 6 3 2 2" xfId="46291" xr:uid="{00000000-0005-0000-0000-0000F24E0000}"/>
    <cellStyle name="Normal 45 2 6 3 2 3" xfId="31067" xr:uid="{00000000-0005-0000-0000-0000F34E0000}"/>
    <cellStyle name="Normal 45 2 6 3 3" xfId="10949" xr:uid="{00000000-0005-0000-0000-0000F44E0000}"/>
    <cellStyle name="Normal 45 2 6 3 3 2" xfId="41274" xr:uid="{00000000-0005-0000-0000-0000F54E0000}"/>
    <cellStyle name="Normal 45 2 6 3 3 3" xfId="26050" xr:uid="{00000000-0005-0000-0000-0000F64E0000}"/>
    <cellStyle name="Normal 45 2 6 3 4" xfId="36261" xr:uid="{00000000-0005-0000-0000-0000F74E0000}"/>
    <cellStyle name="Normal 45 2 6 3 5" xfId="21037" xr:uid="{00000000-0005-0000-0000-0000F84E0000}"/>
    <cellStyle name="Normal 45 2 6 4" xfId="12627" xr:uid="{00000000-0005-0000-0000-0000F94E0000}"/>
    <cellStyle name="Normal 45 2 6 4 2" xfId="42949" xr:uid="{00000000-0005-0000-0000-0000FA4E0000}"/>
    <cellStyle name="Normal 45 2 6 4 3" xfId="27725" xr:uid="{00000000-0005-0000-0000-0000FB4E0000}"/>
    <cellStyle name="Normal 45 2 6 5" xfId="7606" xr:uid="{00000000-0005-0000-0000-0000FC4E0000}"/>
    <cellStyle name="Normal 45 2 6 5 2" xfId="37932" xr:uid="{00000000-0005-0000-0000-0000FD4E0000}"/>
    <cellStyle name="Normal 45 2 6 5 3" xfId="22708" xr:uid="{00000000-0005-0000-0000-0000FE4E0000}"/>
    <cellStyle name="Normal 45 2 6 6" xfId="32920" xr:uid="{00000000-0005-0000-0000-0000FF4E0000}"/>
    <cellStyle name="Normal 45 2 6 7" xfId="17695" xr:uid="{00000000-0005-0000-0000-0000004F0000}"/>
    <cellStyle name="Normal 45 2 7" xfId="3384" xr:uid="{00000000-0005-0000-0000-0000014F0000}"/>
    <cellStyle name="Normal 45 2 7 2" xfId="13462" xr:uid="{00000000-0005-0000-0000-0000024F0000}"/>
    <cellStyle name="Normal 45 2 7 2 2" xfId="43784" xr:uid="{00000000-0005-0000-0000-0000034F0000}"/>
    <cellStyle name="Normal 45 2 7 2 3" xfId="28560" xr:uid="{00000000-0005-0000-0000-0000044F0000}"/>
    <cellStyle name="Normal 45 2 7 3" xfId="8442" xr:uid="{00000000-0005-0000-0000-0000054F0000}"/>
    <cellStyle name="Normal 45 2 7 3 2" xfId="38767" xr:uid="{00000000-0005-0000-0000-0000064F0000}"/>
    <cellStyle name="Normal 45 2 7 3 3" xfId="23543" xr:uid="{00000000-0005-0000-0000-0000074F0000}"/>
    <cellStyle name="Normal 45 2 7 4" xfId="33754" xr:uid="{00000000-0005-0000-0000-0000084F0000}"/>
    <cellStyle name="Normal 45 2 7 5" xfId="18530" xr:uid="{00000000-0005-0000-0000-0000094F0000}"/>
    <cellStyle name="Normal 45 2 8" xfId="5078" xr:uid="{00000000-0005-0000-0000-00000A4F0000}"/>
    <cellStyle name="Normal 45 2 8 2" xfId="15133" xr:uid="{00000000-0005-0000-0000-00000B4F0000}"/>
    <cellStyle name="Normal 45 2 8 2 2" xfId="45455" xr:uid="{00000000-0005-0000-0000-00000C4F0000}"/>
    <cellStyle name="Normal 45 2 8 2 3" xfId="30231" xr:uid="{00000000-0005-0000-0000-00000D4F0000}"/>
    <cellStyle name="Normal 45 2 8 3" xfId="10113" xr:uid="{00000000-0005-0000-0000-00000E4F0000}"/>
    <cellStyle name="Normal 45 2 8 3 2" xfId="40438" xr:uid="{00000000-0005-0000-0000-00000F4F0000}"/>
    <cellStyle name="Normal 45 2 8 3 3" xfId="25214" xr:uid="{00000000-0005-0000-0000-0000104F0000}"/>
    <cellStyle name="Normal 45 2 8 4" xfId="35425" xr:uid="{00000000-0005-0000-0000-0000114F0000}"/>
    <cellStyle name="Normal 45 2 8 5" xfId="20201" xr:uid="{00000000-0005-0000-0000-0000124F0000}"/>
    <cellStyle name="Normal 45 2 9" xfId="11789" xr:uid="{00000000-0005-0000-0000-0000134F0000}"/>
    <cellStyle name="Normal 45 2 9 2" xfId="42113" xr:uid="{00000000-0005-0000-0000-0000144F0000}"/>
    <cellStyle name="Normal 45 2 9 3" xfId="26889" xr:uid="{00000000-0005-0000-0000-0000154F0000}"/>
    <cellStyle name="Normal 45 3" xfId="47296" xr:uid="{00000000-0005-0000-0000-0000164F0000}"/>
    <cellStyle name="Normal 45 4" xfId="47464" xr:uid="{00000000-0005-0000-0000-0000174F0000}"/>
    <cellStyle name="Normal 46" xfId="1042" xr:uid="{00000000-0005-0000-0000-0000184F0000}"/>
    <cellStyle name="Normal 46 2" xfId="1445" xr:uid="{00000000-0005-0000-0000-0000194F0000}"/>
    <cellStyle name="Normal 46 2 10" xfId="6769" xr:uid="{00000000-0005-0000-0000-00001A4F0000}"/>
    <cellStyle name="Normal 46 2 10 2" xfId="37097" xr:uid="{00000000-0005-0000-0000-00001B4F0000}"/>
    <cellStyle name="Normal 46 2 10 3" xfId="21873" xr:uid="{00000000-0005-0000-0000-00001C4F0000}"/>
    <cellStyle name="Normal 46 2 11" xfId="32088" xr:uid="{00000000-0005-0000-0000-00001D4F0000}"/>
    <cellStyle name="Normal 46 2 12" xfId="16858" xr:uid="{00000000-0005-0000-0000-00001E4F0000}"/>
    <cellStyle name="Normal 46 2 13" xfId="47557" xr:uid="{00000000-0005-0000-0000-00001F4F0000}"/>
    <cellStyle name="Normal 46 2 2" xfId="1733" xr:uid="{00000000-0005-0000-0000-0000204F0000}"/>
    <cellStyle name="Normal 46 2 2 10" xfId="32140" xr:uid="{00000000-0005-0000-0000-0000214F0000}"/>
    <cellStyle name="Normal 46 2 2 11" xfId="16912" xr:uid="{00000000-0005-0000-0000-0000224F0000}"/>
    <cellStyle name="Normal 46 2 2 2" xfId="1841" xr:uid="{00000000-0005-0000-0000-0000234F0000}"/>
    <cellStyle name="Normal 46 2 2 2 10" xfId="17016" xr:uid="{00000000-0005-0000-0000-0000244F0000}"/>
    <cellStyle name="Normal 46 2 2 2 2" xfId="2058" xr:uid="{00000000-0005-0000-0000-0000254F0000}"/>
    <cellStyle name="Normal 46 2 2 2 2 2" xfId="2479" xr:uid="{00000000-0005-0000-0000-0000264F0000}"/>
    <cellStyle name="Normal 46 2 2 2 2 2 2" xfId="3318" xr:uid="{00000000-0005-0000-0000-0000274F0000}"/>
    <cellStyle name="Normal 46 2 2 2 2 2 2 2" xfId="5008" xr:uid="{00000000-0005-0000-0000-0000284F0000}"/>
    <cellStyle name="Normal 46 2 2 2 2 2 2 2 2" xfId="15081" xr:uid="{00000000-0005-0000-0000-0000294F0000}"/>
    <cellStyle name="Normal 46 2 2 2 2 2 2 2 2 2" xfId="45403" xr:uid="{00000000-0005-0000-0000-00002A4F0000}"/>
    <cellStyle name="Normal 46 2 2 2 2 2 2 2 2 3" xfId="30179" xr:uid="{00000000-0005-0000-0000-00002B4F0000}"/>
    <cellStyle name="Normal 46 2 2 2 2 2 2 2 3" xfId="10061" xr:uid="{00000000-0005-0000-0000-00002C4F0000}"/>
    <cellStyle name="Normal 46 2 2 2 2 2 2 2 3 2" xfId="40386" xr:uid="{00000000-0005-0000-0000-00002D4F0000}"/>
    <cellStyle name="Normal 46 2 2 2 2 2 2 2 3 3" xfId="25162" xr:uid="{00000000-0005-0000-0000-00002E4F0000}"/>
    <cellStyle name="Normal 46 2 2 2 2 2 2 2 4" xfId="35373" xr:uid="{00000000-0005-0000-0000-00002F4F0000}"/>
    <cellStyle name="Normal 46 2 2 2 2 2 2 2 5" xfId="20149" xr:uid="{00000000-0005-0000-0000-0000304F0000}"/>
    <cellStyle name="Normal 46 2 2 2 2 2 2 3" xfId="6700" xr:uid="{00000000-0005-0000-0000-0000314F0000}"/>
    <cellStyle name="Normal 46 2 2 2 2 2 2 3 2" xfId="16752" xr:uid="{00000000-0005-0000-0000-0000324F0000}"/>
    <cellStyle name="Normal 46 2 2 2 2 2 2 3 2 2" xfId="47074" xr:uid="{00000000-0005-0000-0000-0000334F0000}"/>
    <cellStyle name="Normal 46 2 2 2 2 2 2 3 2 3" xfId="31850" xr:uid="{00000000-0005-0000-0000-0000344F0000}"/>
    <cellStyle name="Normal 46 2 2 2 2 2 2 3 3" xfId="11732" xr:uid="{00000000-0005-0000-0000-0000354F0000}"/>
    <cellStyle name="Normal 46 2 2 2 2 2 2 3 3 2" xfId="42057" xr:uid="{00000000-0005-0000-0000-0000364F0000}"/>
    <cellStyle name="Normal 46 2 2 2 2 2 2 3 3 3" xfId="26833" xr:uid="{00000000-0005-0000-0000-0000374F0000}"/>
    <cellStyle name="Normal 46 2 2 2 2 2 2 3 4" xfId="37044" xr:uid="{00000000-0005-0000-0000-0000384F0000}"/>
    <cellStyle name="Normal 46 2 2 2 2 2 2 3 5" xfId="21820" xr:uid="{00000000-0005-0000-0000-0000394F0000}"/>
    <cellStyle name="Normal 46 2 2 2 2 2 2 4" xfId="13410" xr:uid="{00000000-0005-0000-0000-00003A4F0000}"/>
    <cellStyle name="Normal 46 2 2 2 2 2 2 4 2" xfId="43732" xr:uid="{00000000-0005-0000-0000-00003B4F0000}"/>
    <cellStyle name="Normal 46 2 2 2 2 2 2 4 3" xfId="28508" xr:uid="{00000000-0005-0000-0000-00003C4F0000}"/>
    <cellStyle name="Normal 46 2 2 2 2 2 2 5" xfId="8389" xr:uid="{00000000-0005-0000-0000-00003D4F0000}"/>
    <cellStyle name="Normal 46 2 2 2 2 2 2 5 2" xfId="38715" xr:uid="{00000000-0005-0000-0000-00003E4F0000}"/>
    <cellStyle name="Normal 46 2 2 2 2 2 2 5 3" xfId="23491" xr:uid="{00000000-0005-0000-0000-00003F4F0000}"/>
    <cellStyle name="Normal 46 2 2 2 2 2 2 6" xfId="33703" xr:uid="{00000000-0005-0000-0000-0000404F0000}"/>
    <cellStyle name="Normal 46 2 2 2 2 2 2 7" xfId="18478" xr:uid="{00000000-0005-0000-0000-0000414F0000}"/>
    <cellStyle name="Normal 46 2 2 2 2 2 3" xfId="4171" xr:uid="{00000000-0005-0000-0000-0000424F0000}"/>
    <cellStyle name="Normal 46 2 2 2 2 2 3 2" xfId="14245" xr:uid="{00000000-0005-0000-0000-0000434F0000}"/>
    <cellStyle name="Normal 46 2 2 2 2 2 3 2 2" xfId="44567" xr:uid="{00000000-0005-0000-0000-0000444F0000}"/>
    <cellStyle name="Normal 46 2 2 2 2 2 3 2 3" xfId="29343" xr:uid="{00000000-0005-0000-0000-0000454F0000}"/>
    <cellStyle name="Normal 46 2 2 2 2 2 3 3" xfId="9225" xr:uid="{00000000-0005-0000-0000-0000464F0000}"/>
    <cellStyle name="Normal 46 2 2 2 2 2 3 3 2" xfId="39550" xr:uid="{00000000-0005-0000-0000-0000474F0000}"/>
    <cellStyle name="Normal 46 2 2 2 2 2 3 3 3" xfId="24326" xr:uid="{00000000-0005-0000-0000-0000484F0000}"/>
    <cellStyle name="Normal 46 2 2 2 2 2 3 4" xfId="34537" xr:uid="{00000000-0005-0000-0000-0000494F0000}"/>
    <cellStyle name="Normal 46 2 2 2 2 2 3 5" xfId="19313" xr:uid="{00000000-0005-0000-0000-00004A4F0000}"/>
    <cellStyle name="Normal 46 2 2 2 2 2 4" xfId="5864" xr:uid="{00000000-0005-0000-0000-00004B4F0000}"/>
    <cellStyle name="Normal 46 2 2 2 2 2 4 2" xfId="15916" xr:uid="{00000000-0005-0000-0000-00004C4F0000}"/>
    <cellStyle name="Normal 46 2 2 2 2 2 4 2 2" xfId="46238" xr:uid="{00000000-0005-0000-0000-00004D4F0000}"/>
    <cellStyle name="Normal 46 2 2 2 2 2 4 2 3" xfId="31014" xr:uid="{00000000-0005-0000-0000-00004E4F0000}"/>
    <cellStyle name="Normal 46 2 2 2 2 2 4 3" xfId="10896" xr:uid="{00000000-0005-0000-0000-00004F4F0000}"/>
    <cellStyle name="Normal 46 2 2 2 2 2 4 3 2" xfId="41221" xr:uid="{00000000-0005-0000-0000-0000504F0000}"/>
    <cellStyle name="Normal 46 2 2 2 2 2 4 3 3" xfId="25997" xr:uid="{00000000-0005-0000-0000-0000514F0000}"/>
    <cellStyle name="Normal 46 2 2 2 2 2 4 4" xfId="36208" xr:uid="{00000000-0005-0000-0000-0000524F0000}"/>
    <cellStyle name="Normal 46 2 2 2 2 2 4 5" xfId="20984" xr:uid="{00000000-0005-0000-0000-0000534F0000}"/>
    <cellStyle name="Normal 46 2 2 2 2 2 5" xfId="12574" xr:uid="{00000000-0005-0000-0000-0000544F0000}"/>
    <cellStyle name="Normal 46 2 2 2 2 2 5 2" xfId="42896" xr:uid="{00000000-0005-0000-0000-0000554F0000}"/>
    <cellStyle name="Normal 46 2 2 2 2 2 5 3" xfId="27672" xr:uid="{00000000-0005-0000-0000-0000564F0000}"/>
    <cellStyle name="Normal 46 2 2 2 2 2 6" xfId="7553" xr:uid="{00000000-0005-0000-0000-0000574F0000}"/>
    <cellStyle name="Normal 46 2 2 2 2 2 6 2" xfId="37879" xr:uid="{00000000-0005-0000-0000-0000584F0000}"/>
    <cellStyle name="Normal 46 2 2 2 2 2 6 3" xfId="22655" xr:uid="{00000000-0005-0000-0000-0000594F0000}"/>
    <cellStyle name="Normal 46 2 2 2 2 2 7" xfId="32867" xr:uid="{00000000-0005-0000-0000-00005A4F0000}"/>
    <cellStyle name="Normal 46 2 2 2 2 2 8" xfId="17642" xr:uid="{00000000-0005-0000-0000-00005B4F0000}"/>
    <cellStyle name="Normal 46 2 2 2 2 3" xfId="2900" xr:uid="{00000000-0005-0000-0000-00005C4F0000}"/>
    <cellStyle name="Normal 46 2 2 2 2 3 2" xfId="4590" xr:uid="{00000000-0005-0000-0000-00005D4F0000}"/>
    <cellStyle name="Normal 46 2 2 2 2 3 2 2" xfId="14663" xr:uid="{00000000-0005-0000-0000-00005E4F0000}"/>
    <cellStyle name="Normal 46 2 2 2 2 3 2 2 2" xfId="44985" xr:uid="{00000000-0005-0000-0000-00005F4F0000}"/>
    <cellStyle name="Normal 46 2 2 2 2 3 2 2 3" xfId="29761" xr:uid="{00000000-0005-0000-0000-0000604F0000}"/>
    <cellStyle name="Normal 46 2 2 2 2 3 2 3" xfId="9643" xr:uid="{00000000-0005-0000-0000-0000614F0000}"/>
    <cellStyle name="Normal 46 2 2 2 2 3 2 3 2" xfId="39968" xr:uid="{00000000-0005-0000-0000-0000624F0000}"/>
    <cellStyle name="Normal 46 2 2 2 2 3 2 3 3" xfId="24744" xr:uid="{00000000-0005-0000-0000-0000634F0000}"/>
    <cellStyle name="Normal 46 2 2 2 2 3 2 4" xfId="34955" xr:uid="{00000000-0005-0000-0000-0000644F0000}"/>
    <cellStyle name="Normal 46 2 2 2 2 3 2 5" xfId="19731" xr:uid="{00000000-0005-0000-0000-0000654F0000}"/>
    <cellStyle name="Normal 46 2 2 2 2 3 3" xfId="6282" xr:uid="{00000000-0005-0000-0000-0000664F0000}"/>
    <cellStyle name="Normal 46 2 2 2 2 3 3 2" xfId="16334" xr:uid="{00000000-0005-0000-0000-0000674F0000}"/>
    <cellStyle name="Normal 46 2 2 2 2 3 3 2 2" xfId="46656" xr:uid="{00000000-0005-0000-0000-0000684F0000}"/>
    <cellStyle name="Normal 46 2 2 2 2 3 3 2 3" xfId="31432" xr:uid="{00000000-0005-0000-0000-0000694F0000}"/>
    <cellStyle name="Normal 46 2 2 2 2 3 3 3" xfId="11314" xr:uid="{00000000-0005-0000-0000-00006A4F0000}"/>
    <cellStyle name="Normal 46 2 2 2 2 3 3 3 2" xfId="41639" xr:uid="{00000000-0005-0000-0000-00006B4F0000}"/>
    <cellStyle name="Normal 46 2 2 2 2 3 3 3 3" xfId="26415" xr:uid="{00000000-0005-0000-0000-00006C4F0000}"/>
    <cellStyle name="Normal 46 2 2 2 2 3 3 4" xfId="36626" xr:uid="{00000000-0005-0000-0000-00006D4F0000}"/>
    <cellStyle name="Normal 46 2 2 2 2 3 3 5" xfId="21402" xr:uid="{00000000-0005-0000-0000-00006E4F0000}"/>
    <cellStyle name="Normal 46 2 2 2 2 3 4" xfId="12992" xr:uid="{00000000-0005-0000-0000-00006F4F0000}"/>
    <cellStyle name="Normal 46 2 2 2 2 3 4 2" xfId="43314" xr:uid="{00000000-0005-0000-0000-0000704F0000}"/>
    <cellStyle name="Normal 46 2 2 2 2 3 4 3" xfId="28090" xr:uid="{00000000-0005-0000-0000-0000714F0000}"/>
    <cellStyle name="Normal 46 2 2 2 2 3 5" xfId="7971" xr:uid="{00000000-0005-0000-0000-0000724F0000}"/>
    <cellStyle name="Normal 46 2 2 2 2 3 5 2" xfId="38297" xr:uid="{00000000-0005-0000-0000-0000734F0000}"/>
    <cellStyle name="Normal 46 2 2 2 2 3 5 3" xfId="23073" xr:uid="{00000000-0005-0000-0000-0000744F0000}"/>
    <cellStyle name="Normal 46 2 2 2 2 3 6" xfId="33285" xr:uid="{00000000-0005-0000-0000-0000754F0000}"/>
    <cellStyle name="Normal 46 2 2 2 2 3 7" xfId="18060" xr:uid="{00000000-0005-0000-0000-0000764F0000}"/>
    <cellStyle name="Normal 46 2 2 2 2 4" xfId="3753" xr:uid="{00000000-0005-0000-0000-0000774F0000}"/>
    <cellStyle name="Normal 46 2 2 2 2 4 2" xfId="13827" xr:uid="{00000000-0005-0000-0000-0000784F0000}"/>
    <cellStyle name="Normal 46 2 2 2 2 4 2 2" xfId="44149" xr:uid="{00000000-0005-0000-0000-0000794F0000}"/>
    <cellStyle name="Normal 46 2 2 2 2 4 2 3" xfId="28925" xr:uid="{00000000-0005-0000-0000-00007A4F0000}"/>
    <cellStyle name="Normal 46 2 2 2 2 4 3" xfId="8807" xr:uid="{00000000-0005-0000-0000-00007B4F0000}"/>
    <cellStyle name="Normal 46 2 2 2 2 4 3 2" xfId="39132" xr:uid="{00000000-0005-0000-0000-00007C4F0000}"/>
    <cellStyle name="Normal 46 2 2 2 2 4 3 3" xfId="23908" xr:uid="{00000000-0005-0000-0000-00007D4F0000}"/>
    <cellStyle name="Normal 46 2 2 2 2 4 4" xfId="34119" xr:uid="{00000000-0005-0000-0000-00007E4F0000}"/>
    <cellStyle name="Normal 46 2 2 2 2 4 5" xfId="18895" xr:uid="{00000000-0005-0000-0000-00007F4F0000}"/>
    <cellStyle name="Normal 46 2 2 2 2 5" xfId="5446" xr:uid="{00000000-0005-0000-0000-0000804F0000}"/>
    <cellStyle name="Normal 46 2 2 2 2 5 2" xfId="15498" xr:uid="{00000000-0005-0000-0000-0000814F0000}"/>
    <cellStyle name="Normal 46 2 2 2 2 5 2 2" xfId="45820" xr:uid="{00000000-0005-0000-0000-0000824F0000}"/>
    <cellStyle name="Normal 46 2 2 2 2 5 2 3" xfId="30596" xr:uid="{00000000-0005-0000-0000-0000834F0000}"/>
    <cellStyle name="Normal 46 2 2 2 2 5 3" xfId="10478" xr:uid="{00000000-0005-0000-0000-0000844F0000}"/>
    <cellStyle name="Normal 46 2 2 2 2 5 3 2" xfId="40803" xr:uid="{00000000-0005-0000-0000-0000854F0000}"/>
    <cellStyle name="Normal 46 2 2 2 2 5 3 3" xfId="25579" xr:uid="{00000000-0005-0000-0000-0000864F0000}"/>
    <cellStyle name="Normal 46 2 2 2 2 5 4" xfId="35790" xr:uid="{00000000-0005-0000-0000-0000874F0000}"/>
    <cellStyle name="Normal 46 2 2 2 2 5 5" xfId="20566" xr:uid="{00000000-0005-0000-0000-0000884F0000}"/>
    <cellStyle name="Normal 46 2 2 2 2 6" xfId="12156" xr:uid="{00000000-0005-0000-0000-0000894F0000}"/>
    <cellStyle name="Normal 46 2 2 2 2 6 2" xfId="42478" xr:uid="{00000000-0005-0000-0000-00008A4F0000}"/>
    <cellStyle name="Normal 46 2 2 2 2 6 3" xfId="27254" xr:uid="{00000000-0005-0000-0000-00008B4F0000}"/>
    <cellStyle name="Normal 46 2 2 2 2 7" xfId="7135" xr:uid="{00000000-0005-0000-0000-00008C4F0000}"/>
    <cellStyle name="Normal 46 2 2 2 2 7 2" xfId="37461" xr:uid="{00000000-0005-0000-0000-00008D4F0000}"/>
    <cellStyle name="Normal 46 2 2 2 2 7 3" xfId="22237" xr:uid="{00000000-0005-0000-0000-00008E4F0000}"/>
    <cellStyle name="Normal 46 2 2 2 2 8" xfId="32449" xr:uid="{00000000-0005-0000-0000-00008F4F0000}"/>
    <cellStyle name="Normal 46 2 2 2 2 9" xfId="17224" xr:uid="{00000000-0005-0000-0000-0000904F0000}"/>
    <cellStyle name="Normal 46 2 2 2 3" xfId="2271" xr:uid="{00000000-0005-0000-0000-0000914F0000}"/>
    <cellStyle name="Normal 46 2 2 2 3 2" xfId="3110" xr:uid="{00000000-0005-0000-0000-0000924F0000}"/>
    <cellStyle name="Normal 46 2 2 2 3 2 2" xfId="4800" xr:uid="{00000000-0005-0000-0000-0000934F0000}"/>
    <cellStyle name="Normal 46 2 2 2 3 2 2 2" xfId="14873" xr:uid="{00000000-0005-0000-0000-0000944F0000}"/>
    <cellStyle name="Normal 46 2 2 2 3 2 2 2 2" xfId="45195" xr:uid="{00000000-0005-0000-0000-0000954F0000}"/>
    <cellStyle name="Normal 46 2 2 2 3 2 2 2 3" xfId="29971" xr:uid="{00000000-0005-0000-0000-0000964F0000}"/>
    <cellStyle name="Normal 46 2 2 2 3 2 2 3" xfId="9853" xr:uid="{00000000-0005-0000-0000-0000974F0000}"/>
    <cellStyle name="Normal 46 2 2 2 3 2 2 3 2" xfId="40178" xr:uid="{00000000-0005-0000-0000-0000984F0000}"/>
    <cellStyle name="Normal 46 2 2 2 3 2 2 3 3" xfId="24954" xr:uid="{00000000-0005-0000-0000-0000994F0000}"/>
    <cellStyle name="Normal 46 2 2 2 3 2 2 4" xfId="35165" xr:uid="{00000000-0005-0000-0000-00009A4F0000}"/>
    <cellStyle name="Normal 46 2 2 2 3 2 2 5" xfId="19941" xr:uid="{00000000-0005-0000-0000-00009B4F0000}"/>
    <cellStyle name="Normal 46 2 2 2 3 2 3" xfId="6492" xr:uid="{00000000-0005-0000-0000-00009C4F0000}"/>
    <cellStyle name="Normal 46 2 2 2 3 2 3 2" xfId="16544" xr:uid="{00000000-0005-0000-0000-00009D4F0000}"/>
    <cellStyle name="Normal 46 2 2 2 3 2 3 2 2" xfId="46866" xr:uid="{00000000-0005-0000-0000-00009E4F0000}"/>
    <cellStyle name="Normal 46 2 2 2 3 2 3 2 3" xfId="31642" xr:uid="{00000000-0005-0000-0000-00009F4F0000}"/>
    <cellStyle name="Normal 46 2 2 2 3 2 3 3" xfId="11524" xr:uid="{00000000-0005-0000-0000-0000A04F0000}"/>
    <cellStyle name="Normal 46 2 2 2 3 2 3 3 2" xfId="41849" xr:uid="{00000000-0005-0000-0000-0000A14F0000}"/>
    <cellStyle name="Normal 46 2 2 2 3 2 3 3 3" xfId="26625" xr:uid="{00000000-0005-0000-0000-0000A24F0000}"/>
    <cellStyle name="Normal 46 2 2 2 3 2 3 4" xfId="36836" xr:uid="{00000000-0005-0000-0000-0000A34F0000}"/>
    <cellStyle name="Normal 46 2 2 2 3 2 3 5" xfId="21612" xr:uid="{00000000-0005-0000-0000-0000A44F0000}"/>
    <cellStyle name="Normal 46 2 2 2 3 2 4" xfId="13202" xr:uid="{00000000-0005-0000-0000-0000A54F0000}"/>
    <cellStyle name="Normal 46 2 2 2 3 2 4 2" xfId="43524" xr:uid="{00000000-0005-0000-0000-0000A64F0000}"/>
    <cellStyle name="Normal 46 2 2 2 3 2 4 3" xfId="28300" xr:uid="{00000000-0005-0000-0000-0000A74F0000}"/>
    <cellStyle name="Normal 46 2 2 2 3 2 5" xfId="8181" xr:uid="{00000000-0005-0000-0000-0000A84F0000}"/>
    <cellStyle name="Normal 46 2 2 2 3 2 5 2" xfId="38507" xr:uid="{00000000-0005-0000-0000-0000A94F0000}"/>
    <cellStyle name="Normal 46 2 2 2 3 2 5 3" xfId="23283" xr:uid="{00000000-0005-0000-0000-0000AA4F0000}"/>
    <cellStyle name="Normal 46 2 2 2 3 2 6" xfId="33495" xr:uid="{00000000-0005-0000-0000-0000AB4F0000}"/>
    <cellStyle name="Normal 46 2 2 2 3 2 7" xfId="18270" xr:uid="{00000000-0005-0000-0000-0000AC4F0000}"/>
    <cellStyle name="Normal 46 2 2 2 3 3" xfId="3963" xr:uid="{00000000-0005-0000-0000-0000AD4F0000}"/>
    <cellStyle name="Normal 46 2 2 2 3 3 2" xfId="14037" xr:uid="{00000000-0005-0000-0000-0000AE4F0000}"/>
    <cellStyle name="Normal 46 2 2 2 3 3 2 2" xfId="44359" xr:uid="{00000000-0005-0000-0000-0000AF4F0000}"/>
    <cellStyle name="Normal 46 2 2 2 3 3 2 3" xfId="29135" xr:uid="{00000000-0005-0000-0000-0000B04F0000}"/>
    <cellStyle name="Normal 46 2 2 2 3 3 3" xfId="9017" xr:uid="{00000000-0005-0000-0000-0000B14F0000}"/>
    <cellStyle name="Normal 46 2 2 2 3 3 3 2" xfId="39342" xr:uid="{00000000-0005-0000-0000-0000B24F0000}"/>
    <cellStyle name="Normal 46 2 2 2 3 3 3 3" xfId="24118" xr:uid="{00000000-0005-0000-0000-0000B34F0000}"/>
    <cellStyle name="Normal 46 2 2 2 3 3 4" xfId="34329" xr:uid="{00000000-0005-0000-0000-0000B44F0000}"/>
    <cellStyle name="Normal 46 2 2 2 3 3 5" xfId="19105" xr:uid="{00000000-0005-0000-0000-0000B54F0000}"/>
    <cellStyle name="Normal 46 2 2 2 3 4" xfId="5656" xr:uid="{00000000-0005-0000-0000-0000B64F0000}"/>
    <cellStyle name="Normal 46 2 2 2 3 4 2" xfId="15708" xr:uid="{00000000-0005-0000-0000-0000B74F0000}"/>
    <cellStyle name="Normal 46 2 2 2 3 4 2 2" xfId="46030" xr:uid="{00000000-0005-0000-0000-0000B84F0000}"/>
    <cellStyle name="Normal 46 2 2 2 3 4 2 3" xfId="30806" xr:uid="{00000000-0005-0000-0000-0000B94F0000}"/>
    <cellStyle name="Normal 46 2 2 2 3 4 3" xfId="10688" xr:uid="{00000000-0005-0000-0000-0000BA4F0000}"/>
    <cellStyle name="Normal 46 2 2 2 3 4 3 2" xfId="41013" xr:uid="{00000000-0005-0000-0000-0000BB4F0000}"/>
    <cellStyle name="Normal 46 2 2 2 3 4 3 3" xfId="25789" xr:uid="{00000000-0005-0000-0000-0000BC4F0000}"/>
    <cellStyle name="Normal 46 2 2 2 3 4 4" xfId="36000" xr:uid="{00000000-0005-0000-0000-0000BD4F0000}"/>
    <cellStyle name="Normal 46 2 2 2 3 4 5" xfId="20776" xr:uid="{00000000-0005-0000-0000-0000BE4F0000}"/>
    <cellStyle name="Normal 46 2 2 2 3 5" xfId="12366" xr:uid="{00000000-0005-0000-0000-0000BF4F0000}"/>
    <cellStyle name="Normal 46 2 2 2 3 5 2" xfId="42688" xr:uid="{00000000-0005-0000-0000-0000C04F0000}"/>
    <cellStyle name="Normal 46 2 2 2 3 5 3" xfId="27464" xr:uid="{00000000-0005-0000-0000-0000C14F0000}"/>
    <cellStyle name="Normal 46 2 2 2 3 6" xfId="7345" xr:uid="{00000000-0005-0000-0000-0000C24F0000}"/>
    <cellStyle name="Normal 46 2 2 2 3 6 2" xfId="37671" xr:uid="{00000000-0005-0000-0000-0000C34F0000}"/>
    <cellStyle name="Normal 46 2 2 2 3 6 3" xfId="22447" xr:uid="{00000000-0005-0000-0000-0000C44F0000}"/>
    <cellStyle name="Normal 46 2 2 2 3 7" xfId="32659" xr:uid="{00000000-0005-0000-0000-0000C54F0000}"/>
    <cellStyle name="Normal 46 2 2 2 3 8" xfId="17434" xr:uid="{00000000-0005-0000-0000-0000C64F0000}"/>
    <cellStyle name="Normal 46 2 2 2 4" xfId="2692" xr:uid="{00000000-0005-0000-0000-0000C74F0000}"/>
    <cellStyle name="Normal 46 2 2 2 4 2" xfId="4382" xr:uid="{00000000-0005-0000-0000-0000C84F0000}"/>
    <cellStyle name="Normal 46 2 2 2 4 2 2" xfId="14455" xr:uid="{00000000-0005-0000-0000-0000C94F0000}"/>
    <cellStyle name="Normal 46 2 2 2 4 2 2 2" xfId="44777" xr:uid="{00000000-0005-0000-0000-0000CA4F0000}"/>
    <cellStyle name="Normal 46 2 2 2 4 2 2 3" xfId="29553" xr:uid="{00000000-0005-0000-0000-0000CB4F0000}"/>
    <cellStyle name="Normal 46 2 2 2 4 2 3" xfId="9435" xr:uid="{00000000-0005-0000-0000-0000CC4F0000}"/>
    <cellStyle name="Normal 46 2 2 2 4 2 3 2" xfId="39760" xr:uid="{00000000-0005-0000-0000-0000CD4F0000}"/>
    <cellStyle name="Normal 46 2 2 2 4 2 3 3" xfId="24536" xr:uid="{00000000-0005-0000-0000-0000CE4F0000}"/>
    <cellStyle name="Normal 46 2 2 2 4 2 4" xfId="34747" xr:uid="{00000000-0005-0000-0000-0000CF4F0000}"/>
    <cellStyle name="Normal 46 2 2 2 4 2 5" xfId="19523" xr:uid="{00000000-0005-0000-0000-0000D04F0000}"/>
    <cellStyle name="Normal 46 2 2 2 4 3" xfId="6074" xr:uid="{00000000-0005-0000-0000-0000D14F0000}"/>
    <cellStyle name="Normal 46 2 2 2 4 3 2" xfId="16126" xr:uid="{00000000-0005-0000-0000-0000D24F0000}"/>
    <cellStyle name="Normal 46 2 2 2 4 3 2 2" xfId="46448" xr:uid="{00000000-0005-0000-0000-0000D34F0000}"/>
    <cellStyle name="Normal 46 2 2 2 4 3 2 3" xfId="31224" xr:uid="{00000000-0005-0000-0000-0000D44F0000}"/>
    <cellStyle name="Normal 46 2 2 2 4 3 3" xfId="11106" xr:uid="{00000000-0005-0000-0000-0000D54F0000}"/>
    <cellStyle name="Normal 46 2 2 2 4 3 3 2" xfId="41431" xr:uid="{00000000-0005-0000-0000-0000D64F0000}"/>
    <cellStyle name="Normal 46 2 2 2 4 3 3 3" xfId="26207" xr:uid="{00000000-0005-0000-0000-0000D74F0000}"/>
    <cellStyle name="Normal 46 2 2 2 4 3 4" xfId="36418" xr:uid="{00000000-0005-0000-0000-0000D84F0000}"/>
    <cellStyle name="Normal 46 2 2 2 4 3 5" xfId="21194" xr:uid="{00000000-0005-0000-0000-0000D94F0000}"/>
    <cellStyle name="Normal 46 2 2 2 4 4" xfId="12784" xr:uid="{00000000-0005-0000-0000-0000DA4F0000}"/>
    <cellStyle name="Normal 46 2 2 2 4 4 2" xfId="43106" xr:uid="{00000000-0005-0000-0000-0000DB4F0000}"/>
    <cellStyle name="Normal 46 2 2 2 4 4 3" xfId="27882" xr:uid="{00000000-0005-0000-0000-0000DC4F0000}"/>
    <cellStyle name="Normal 46 2 2 2 4 5" xfId="7763" xr:uid="{00000000-0005-0000-0000-0000DD4F0000}"/>
    <cellStyle name="Normal 46 2 2 2 4 5 2" xfId="38089" xr:uid="{00000000-0005-0000-0000-0000DE4F0000}"/>
    <cellStyle name="Normal 46 2 2 2 4 5 3" xfId="22865" xr:uid="{00000000-0005-0000-0000-0000DF4F0000}"/>
    <cellStyle name="Normal 46 2 2 2 4 6" xfId="33077" xr:uid="{00000000-0005-0000-0000-0000E04F0000}"/>
    <cellStyle name="Normal 46 2 2 2 4 7" xfId="17852" xr:uid="{00000000-0005-0000-0000-0000E14F0000}"/>
    <cellStyle name="Normal 46 2 2 2 5" xfId="3545" xr:uid="{00000000-0005-0000-0000-0000E24F0000}"/>
    <cellStyle name="Normal 46 2 2 2 5 2" xfId="13619" xr:uid="{00000000-0005-0000-0000-0000E34F0000}"/>
    <cellStyle name="Normal 46 2 2 2 5 2 2" xfId="43941" xr:uid="{00000000-0005-0000-0000-0000E44F0000}"/>
    <cellStyle name="Normal 46 2 2 2 5 2 3" xfId="28717" xr:uid="{00000000-0005-0000-0000-0000E54F0000}"/>
    <cellStyle name="Normal 46 2 2 2 5 3" xfId="8599" xr:uid="{00000000-0005-0000-0000-0000E64F0000}"/>
    <cellStyle name="Normal 46 2 2 2 5 3 2" xfId="38924" xr:uid="{00000000-0005-0000-0000-0000E74F0000}"/>
    <cellStyle name="Normal 46 2 2 2 5 3 3" xfId="23700" xr:uid="{00000000-0005-0000-0000-0000E84F0000}"/>
    <cellStyle name="Normal 46 2 2 2 5 4" xfId="33911" xr:uid="{00000000-0005-0000-0000-0000E94F0000}"/>
    <cellStyle name="Normal 46 2 2 2 5 5" xfId="18687" xr:uid="{00000000-0005-0000-0000-0000EA4F0000}"/>
    <cellStyle name="Normal 46 2 2 2 6" xfId="5238" xr:uid="{00000000-0005-0000-0000-0000EB4F0000}"/>
    <cellStyle name="Normal 46 2 2 2 6 2" xfId="15290" xr:uid="{00000000-0005-0000-0000-0000EC4F0000}"/>
    <cellStyle name="Normal 46 2 2 2 6 2 2" xfId="45612" xr:uid="{00000000-0005-0000-0000-0000ED4F0000}"/>
    <cellStyle name="Normal 46 2 2 2 6 2 3" xfId="30388" xr:uid="{00000000-0005-0000-0000-0000EE4F0000}"/>
    <cellStyle name="Normal 46 2 2 2 6 3" xfId="10270" xr:uid="{00000000-0005-0000-0000-0000EF4F0000}"/>
    <cellStyle name="Normal 46 2 2 2 6 3 2" xfId="40595" xr:uid="{00000000-0005-0000-0000-0000F04F0000}"/>
    <cellStyle name="Normal 46 2 2 2 6 3 3" xfId="25371" xr:uid="{00000000-0005-0000-0000-0000F14F0000}"/>
    <cellStyle name="Normal 46 2 2 2 6 4" xfId="35582" xr:uid="{00000000-0005-0000-0000-0000F24F0000}"/>
    <cellStyle name="Normal 46 2 2 2 6 5" xfId="20358" xr:uid="{00000000-0005-0000-0000-0000F34F0000}"/>
    <cellStyle name="Normal 46 2 2 2 7" xfId="11948" xr:uid="{00000000-0005-0000-0000-0000F44F0000}"/>
    <cellStyle name="Normal 46 2 2 2 7 2" xfId="42270" xr:uid="{00000000-0005-0000-0000-0000F54F0000}"/>
    <cellStyle name="Normal 46 2 2 2 7 3" xfId="27046" xr:uid="{00000000-0005-0000-0000-0000F64F0000}"/>
    <cellStyle name="Normal 46 2 2 2 8" xfId="6927" xr:uid="{00000000-0005-0000-0000-0000F74F0000}"/>
    <cellStyle name="Normal 46 2 2 2 8 2" xfId="37253" xr:uid="{00000000-0005-0000-0000-0000F84F0000}"/>
    <cellStyle name="Normal 46 2 2 2 8 3" xfId="22029" xr:uid="{00000000-0005-0000-0000-0000F94F0000}"/>
    <cellStyle name="Normal 46 2 2 2 9" xfId="32241" xr:uid="{00000000-0005-0000-0000-0000FA4F0000}"/>
    <cellStyle name="Normal 46 2 2 3" xfId="1954" xr:uid="{00000000-0005-0000-0000-0000FB4F0000}"/>
    <cellStyle name="Normal 46 2 2 3 2" xfId="2375" xr:uid="{00000000-0005-0000-0000-0000FC4F0000}"/>
    <cellStyle name="Normal 46 2 2 3 2 2" xfId="3214" xr:uid="{00000000-0005-0000-0000-0000FD4F0000}"/>
    <cellStyle name="Normal 46 2 2 3 2 2 2" xfId="4904" xr:uid="{00000000-0005-0000-0000-0000FE4F0000}"/>
    <cellStyle name="Normal 46 2 2 3 2 2 2 2" xfId="14977" xr:uid="{00000000-0005-0000-0000-0000FF4F0000}"/>
    <cellStyle name="Normal 46 2 2 3 2 2 2 2 2" xfId="45299" xr:uid="{00000000-0005-0000-0000-000000500000}"/>
    <cellStyle name="Normal 46 2 2 3 2 2 2 2 3" xfId="30075" xr:uid="{00000000-0005-0000-0000-000001500000}"/>
    <cellStyle name="Normal 46 2 2 3 2 2 2 3" xfId="9957" xr:uid="{00000000-0005-0000-0000-000002500000}"/>
    <cellStyle name="Normal 46 2 2 3 2 2 2 3 2" xfId="40282" xr:uid="{00000000-0005-0000-0000-000003500000}"/>
    <cellStyle name="Normal 46 2 2 3 2 2 2 3 3" xfId="25058" xr:uid="{00000000-0005-0000-0000-000004500000}"/>
    <cellStyle name="Normal 46 2 2 3 2 2 2 4" xfId="35269" xr:uid="{00000000-0005-0000-0000-000005500000}"/>
    <cellStyle name="Normal 46 2 2 3 2 2 2 5" xfId="20045" xr:uid="{00000000-0005-0000-0000-000006500000}"/>
    <cellStyle name="Normal 46 2 2 3 2 2 3" xfId="6596" xr:uid="{00000000-0005-0000-0000-000007500000}"/>
    <cellStyle name="Normal 46 2 2 3 2 2 3 2" xfId="16648" xr:uid="{00000000-0005-0000-0000-000008500000}"/>
    <cellStyle name="Normal 46 2 2 3 2 2 3 2 2" xfId="46970" xr:uid="{00000000-0005-0000-0000-000009500000}"/>
    <cellStyle name="Normal 46 2 2 3 2 2 3 2 3" xfId="31746" xr:uid="{00000000-0005-0000-0000-00000A500000}"/>
    <cellStyle name="Normal 46 2 2 3 2 2 3 3" xfId="11628" xr:uid="{00000000-0005-0000-0000-00000B500000}"/>
    <cellStyle name="Normal 46 2 2 3 2 2 3 3 2" xfId="41953" xr:uid="{00000000-0005-0000-0000-00000C500000}"/>
    <cellStyle name="Normal 46 2 2 3 2 2 3 3 3" xfId="26729" xr:uid="{00000000-0005-0000-0000-00000D500000}"/>
    <cellStyle name="Normal 46 2 2 3 2 2 3 4" xfId="36940" xr:uid="{00000000-0005-0000-0000-00000E500000}"/>
    <cellStyle name="Normal 46 2 2 3 2 2 3 5" xfId="21716" xr:uid="{00000000-0005-0000-0000-00000F500000}"/>
    <cellStyle name="Normal 46 2 2 3 2 2 4" xfId="13306" xr:uid="{00000000-0005-0000-0000-000010500000}"/>
    <cellStyle name="Normal 46 2 2 3 2 2 4 2" xfId="43628" xr:uid="{00000000-0005-0000-0000-000011500000}"/>
    <cellStyle name="Normal 46 2 2 3 2 2 4 3" xfId="28404" xr:uid="{00000000-0005-0000-0000-000012500000}"/>
    <cellStyle name="Normal 46 2 2 3 2 2 5" xfId="8285" xr:uid="{00000000-0005-0000-0000-000013500000}"/>
    <cellStyle name="Normal 46 2 2 3 2 2 5 2" xfId="38611" xr:uid="{00000000-0005-0000-0000-000014500000}"/>
    <cellStyle name="Normal 46 2 2 3 2 2 5 3" xfId="23387" xr:uid="{00000000-0005-0000-0000-000015500000}"/>
    <cellStyle name="Normal 46 2 2 3 2 2 6" xfId="33599" xr:uid="{00000000-0005-0000-0000-000016500000}"/>
    <cellStyle name="Normal 46 2 2 3 2 2 7" xfId="18374" xr:uid="{00000000-0005-0000-0000-000017500000}"/>
    <cellStyle name="Normal 46 2 2 3 2 3" xfId="4067" xr:uid="{00000000-0005-0000-0000-000018500000}"/>
    <cellStyle name="Normal 46 2 2 3 2 3 2" xfId="14141" xr:uid="{00000000-0005-0000-0000-000019500000}"/>
    <cellStyle name="Normal 46 2 2 3 2 3 2 2" xfId="44463" xr:uid="{00000000-0005-0000-0000-00001A500000}"/>
    <cellStyle name="Normal 46 2 2 3 2 3 2 3" xfId="29239" xr:uid="{00000000-0005-0000-0000-00001B500000}"/>
    <cellStyle name="Normal 46 2 2 3 2 3 3" xfId="9121" xr:uid="{00000000-0005-0000-0000-00001C500000}"/>
    <cellStyle name="Normal 46 2 2 3 2 3 3 2" xfId="39446" xr:uid="{00000000-0005-0000-0000-00001D500000}"/>
    <cellStyle name="Normal 46 2 2 3 2 3 3 3" xfId="24222" xr:uid="{00000000-0005-0000-0000-00001E500000}"/>
    <cellStyle name="Normal 46 2 2 3 2 3 4" xfId="34433" xr:uid="{00000000-0005-0000-0000-00001F500000}"/>
    <cellStyle name="Normal 46 2 2 3 2 3 5" xfId="19209" xr:uid="{00000000-0005-0000-0000-000020500000}"/>
    <cellStyle name="Normal 46 2 2 3 2 4" xfId="5760" xr:uid="{00000000-0005-0000-0000-000021500000}"/>
    <cellStyle name="Normal 46 2 2 3 2 4 2" xfId="15812" xr:uid="{00000000-0005-0000-0000-000022500000}"/>
    <cellStyle name="Normal 46 2 2 3 2 4 2 2" xfId="46134" xr:uid="{00000000-0005-0000-0000-000023500000}"/>
    <cellStyle name="Normal 46 2 2 3 2 4 2 3" xfId="30910" xr:uid="{00000000-0005-0000-0000-000024500000}"/>
    <cellStyle name="Normal 46 2 2 3 2 4 3" xfId="10792" xr:uid="{00000000-0005-0000-0000-000025500000}"/>
    <cellStyle name="Normal 46 2 2 3 2 4 3 2" xfId="41117" xr:uid="{00000000-0005-0000-0000-000026500000}"/>
    <cellStyle name="Normal 46 2 2 3 2 4 3 3" xfId="25893" xr:uid="{00000000-0005-0000-0000-000027500000}"/>
    <cellStyle name="Normal 46 2 2 3 2 4 4" xfId="36104" xr:uid="{00000000-0005-0000-0000-000028500000}"/>
    <cellStyle name="Normal 46 2 2 3 2 4 5" xfId="20880" xr:uid="{00000000-0005-0000-0000-000029500000}"/>
    <cellStyle name="Normal 46 2 2 3 2 5" xfId="12470" xr:uid="{00000000-0005-0000-0000-00002A500000}"/>
    <cellStyle name="Normal 46 2 2 3 2 5 2" xfId="42792" xr:uid="{00000000-0005-0000-0000-00002B500000}"/>
    <cellStyle name="Normal 46 2 2 3 2 5 3" xfId="27568" xr:uid="{00000000-0005-0000-0000-00002C500000}"/>
    <cellStyle name="Normal 46 2 2 3 2 6" xfId="7449" xr:uid="{00000000-0005-0000-0000-00002D500000}"/>
    <cellStyle name="Normal 46 2 2 3 2 6 2" xfId="37775" xr:uid="{00000000-0005-0000-0000-00002E500000}"/>
    <cellStyle name="Normal 46 2 2 3 2 6 3" xfId="22551" xr:uid="{00000000-0005-0000-0000-00002F500000}"/>
    <cellStyle name="Normal 46 2 2 3 2 7" xfId="32763" xr:uid="{00000000-0005-0000-0000-000030500000}"/>
    <cellStyle name="Normal 46 2 2 3 2 8" xfId="17538" xr:uid="{00000000-0005-0000-0000-000031500000}"/>
    <cellStyle name="Normal 46 2 2 3 3" xfId="2796" xr:uid="{00000000-0005-0000-0000-000032500000}"/>
    <cellStyle name="Normal 46 2 2 3 3 2" xfId="4486" xr:uid="{00000000-0005-0000-0000-000033500000}"/>
    <cellStyle name="Normal 46 2 2 3 3 2 2" xfId="14559" xr:uid="{00000000-0005-0000-0000-000034500000}"/>
    <cellStyle name="Normal 46 2 2 3 3 2 2 2" xfId="44881" xr:uid="{00000000-0005-0000-0000-000035500000}"/>
    <cellStyle name="Normal 46 2 2 3 3 2 2 3" xfId="29657" xr:uid="{00000000-0005-0000-0000-000036500000}"/>
    <cellStyle name="Normal 46 2 2 3 3 2 3" xfId="9539" xr:uid="{00000000-0005-0000-0000-000037500000}"/>
    <cellStyle name="Normal 46 2 2 3 3 2 3 2" xfId="39864" xr:uid="{00000000-0005-0000-0000-000038500000}"/>
    <cellStyle name="Normal 46 2 2 3 3 2 3 3" xfId="24640" xr:uid="{00000000-0005-0000-0000-000039500000}"/>
    <cellStyle name="Normal 46 2 2 3 3 2 4" xfId="34851" xr:uid="{00000000-0005-0000-0000-00003A500000}"/>
    <cellStyle name="Normal 46 2 2 3 3 2 5" xfId="19627" xr:uid="{00000000-0005-0000-0000-00003B500000}"/>
    <cellStyle name="Normal 46 2 2 3 3 3" xfId="6178" xr:uid="{00000000-0005-0000-0000-00003C500000}"/>
    <cellStyle name="Normal 46 2 2 3 3 3 2" xfId="16230" xr:uid="{00000000-0005-0000-0000-00003D500000}"/>
    <cellStyle name="Normal 46 2 2 3 3 3 2 2" xfId="46552" xr:uid="{00000000-0005-0000-0000-00003E500000}"/>
    <cellStyle name="Normal 46 2 2 3 3 3 2 3" xfId="31328" xr:uid="{00000000-0005-0000-0000-00003F500000}"/>
    <cellStyle name="Normal 46 2 2 3 3 3 3" xfId="11210" xr:uid="{00000000-0005-0000-0000-000040500000}"/>
    <cellStyle name="Normal 46 2 2 3 3 3 3 2" xfId="41535" xr:uid="{00000000-0005-0000-0000-000041500000}"/>
    <cellStyle name="Normal 46 2 2 3 3 3 3 3" xfId="26311" xr:uid="{00000000-0005-0000-0000-000042500000}"/>
    <cellStyle name="Normal 46 2 2 3 3 3 4" xfId="36522" xr:uid="{00000000-0005-0000-0000-000043500000}"/>
    <cellStyle name="Normal 46 2 2 3 3 3 5" xfId="21298" xr:uid="{00000000-0005-0000-0000-000044500000}"/>
    <cellStyle name="Normal 46 2 2 3 3 4" xfId="12888" xr:uid="{00000000-0005-0000-0000-000045500000}"/>
    <cellStyle name="Normal 46 2 2 3 3 4 2" xfId="43210" xr:uid="{00000000-0005-0000-0000-000046500000}"/>
    <cellStyle name="Normal 46 2 2 3 3 4 3" xfId="27986" xr:uid="{00000000-0005-0000-0000-000047500000}"/>
    <cellStyle name="Normal 46 2 2 3 3 5" xfId="7867" xr:uid="{00000000-0005-0000-0000-000048500000}"/>
    <cellStyle name="Normal 46 2 2 3 3 5 2" xfId="38193" xr:uid="{00000000-0005-0000-0000-000049500000}"/>
    <cellStyle name="Normal 46 2 2 3 3 5 3" xfId="22969" xr:uid="{00000000-0005-0000-0000-00004A500000}"/>
    <cellStyle name="Normal 46 2 2 3 3 6" xfId="33181" xr:uid="{00000000-0005-0000-0000-00004B500000}"/>
    <cellStyle name="Normal 46 2 2 3 3 7" xfId="17956" xr:uid="{00000000-0005-0000-0000-00004C500000}"/>
    <cellStyle name="Normal 46 2 2 3 4" xfId="3649" xr:uid="{00000000-0005-0000-0000-00004D500000}"/>
    <cellStyle name="Normal 46 2 2 3 4 2" xfId="13723" xr:uid="{00000000-0005-0000-0000-00004E500000}"/>
    <cellStyle name="Normal 46 2 2 3 4 2 2" xfId="44045" xr:uid="{00000000-0005-0000-0000-00004F500000}"/>
    <cellStyle name="Normal 46 2 2 3 4 2 3" xfId="28821" xr:uid="{00000000-0005-0000-0000-000050500000}"/>
    <cellStyle name="Normal 46 2 2 3 4 3" xfId="8703" xr:uid="{00000000-0005-0000-0000-000051500000}"/>
    <cellStyle name="Normal 46 2 2 3 4 3 2" xfId="39028" xr:uid="{00000000-0005-0000-0000-000052500000}"/>
    <cellStyle name="Normal 46 2 2 3 4 3 3" xfId="23804" xr:uid="{00000000-0005-0000-0000-000053500000}"/>
    <cellStyle name="Normal 46 2 2 3 4 4" xfId="34015" xr:uid="{00000000-0005-0000-0000-000054500000}"/>
    <cellStyle name="Normal 46 2 2 3 4 5" xfId="18791" xr:uid="{00000000-0005-0000-0000-000055500000}"/>
    <cellStyle name="Normal 46 2 2 3 5" xfId="5342" xr:uid="{00000000-0005-0000-0000-000056500000}"/>
    <cellStyle name="Normal 46 2 2 3 5 2" xfId="15394" xr:uid="{00000000-0005-0000-0000-000057500000}"/>
    <cellStyle name="Normal 46 2 2 3 5 2 2" xfId="45716" xr:uid="{00000000-0005-0000-0000-000058500000}"/>
    <cellStyle name="Normal 46 2 2 3 5 2 3" xfId="30492" xr:uid="{00000000-0005-0000-0000-000059500000}"/>
    <cellStyle name="Normal 46 2 2 3 5 3" xfId="10374" xr:uid="{00000000-0005-0000-0000-00005A500000}"/>
    <cellStyle name="Normal 46 2 2 3 5 3 2" xfId="40699" xr:uid="{00000000-0005-0000-0000-00005B500000}"/>
    <cellStyle name="Normal 46 2 2 3 5 3 3" xfId="25475" xr:uid="{00000000-0005-0000-0000-00005C500000}"/>
    <cellStyle name="Normal 46 2 2 3 5 4" xfId="35686" xr:uid="{00000000-0005-0000-0000-00005D500000}"/>
    <cellStyle name="Normal 46 2 2 3 5 5" xfId="20462" xr:uid="{00000000-0005-0000-0000-00005E500000}"/>
    <cellStyle name="Normal 46 2 2 3 6" xfId="12052" xr:uid="{00000000-0005-0000-0000-00005F500000}"/>
    <cellStyle name="Normal 46 2 2 3 6 2" xfId="42374" xr:uid="{00000000-0005-0000-0000-000060500000}"/>
    <cellStyle name="Normal 46 2 2 3 6 3" xfId="27150" xr:uid="{00000000-0005-0000-0000-000061500000}"/>
    <cellStyle name="Normal 46 2 2 3 7" xfId="7031" xr:uid="{00000000-0005-0000-0000-000062500000}"/>
    <cellStyle name="Normal 46 2 2 3 7 2" xfId="37357" xr:uid="{00000000-0005-0000-0000-000063500000}"/>
    <cellStyle name="Normal 46 2 2 3 7 3" xfId="22133" xr:uid="{00000000-0005-0000-0000-000064500000}"/>
    <cellStyle name="Normal 46 2 2 3 8" xfId="32345" xr:uid="{00000000-0005-0000-0000-000065500000}"/>
    <cellStyle name="Normal 46 2 2 3 9" xfId="17120" xr:uid="{00000000-0005-0000-0000-000066500000}"/>
    <cellStyle name="Normal 46 2 2 4" xfId="2167" xr:uid="{00000000-0005-0000-0000-000067500000}"/>
    <cellStyle name="Normal 46 2 2 4 2" xfId="3006" xr:uid="{00000000-0005-0000-0000-000068500000}"/>
    <cellStyle name="Normal 46 2 2 4 2 2" xfId="4696" xr:uid="{00000000-0005-0000-0000-000069500000}"/>
    <cellStyle name="Normal 46 2 2 4 2 2 2" xfId="14769" xr:uid="{00000000-0005-0000-0000-00006A500000}"/>
    <cellStyle name="Normal 46 2 2 4 2 2 2 2" xfId="45091" xr:uid="{00000000-0005-0000-0000-00006B500000}"/>
    <cellStyle name="Normal 46 2 2 4 2 2 2 3" xfId="29867" xr:uid="{00000000-0005-0000-0000-00006C500000}"/>
    <cellStyle name="Normal 46 2 2 4 2 2 3" xfId="9749" xr:uid="{00000000-0005-0000-0000-00006D500000}"/>
    <cellStyle name="Normal 46 2 2 4 2 2 3 2" xfId="40074" xr:uid="{00000000-0005-0000-0000-00006E500000}"/>
    <cellStyle name="Normal 46 2 2 4 2 2 3 3" xfId="24850" xr:uid="{00000000-0005-0000-0000-00006F500000}"/>
    <cellStyle name="Normal 46 2 2 4 2 2 4" xfId="35061" xr:uid="{00000000-0005-0000-0000-000070500000}"/>
    <cellStyle name="Normal 46 2 2 4 2 2 5" xfId="19837" xr:uid="{00000000-0005-0000-0000-000071500000}"/>
    <cellStyle name="Normal 46 2 2 4 2 3" xfId="6388" xr:uid="{00000000-0005-0000-0000-000072500000}"/>
    <cellStyle name="Normal 46 2 2 4 2 3 2" xfId="16440" xr:uid="{00000000-0005-0000-0000-000073500000}"/>
    <cellStyle name="Normal 46 2 2 4 2 3 2 2" xfId="46762" xr:uid="{00000000-0005-0000-0000-000074500000}"/>
    <cellStyle name="Normal 46 2 2 4 2 3 2 3" xfId="31538" xr:uid="{00000000-0005-0000-0000-000075500000}"/>
    <cellStyle name="Normal 46 2 2 4 2 3 3" xfId="11420" xr:uid="{00000000-0005-0000-0000-000076500000}"/>
    <cellStyle name="Normal 46 2 2 4 2 3 3 2" xfId="41745" xr:uid="{00000000-0005-0000-0000-000077500000}"/>
    <cellStyle name="Normal 46 2 2 4 2 3 3 3" xfId="26521" xr:uid="{00000000-0005-0000-0000-000078500000}"/>
    <cellStyle name="Normal 46 2 2 4 2 3 4" xfId="36732" xr:uid="{00000000-0005-0000-0000-000079500000}"/>
    <cellStyle name="Normal 46 2 2 4 2 3 5" xfId="21508" xr:uid="{00000000-0005-0000-0000-00007A500000}"/>
    <cellStyle name="Normal 46 2 2 4 2 4" xfId="13098" xr:uid="{00000000-0005-0000-0000-00007B500000}"/>
    <cellStyle name="Normal 46 2 2 4 2 4 2" xfId="43420" xr:uid="{00000000-0005-0000-0000-00007C500000}"/>
    <cellStyle name="Normal 46 2 2 4 2 4 3" xfId="28196" xr:uid="{00000000-0005-0000-0000-00007D500000}"/>
    <cellStyle name="Normal 46 2 2 4 2 5" xfId="8077" xr:uid="{00000000-0005-0000-0000-00007E500000}"/>
    <cellStyle name="Normal 46 2 2 4 2 5 2" xfId="38403" xr:uid="{00000000-0005-0000-0000-00007F500000}"/>
    <cellStyle name="Normal 46 2 2 4 2 5 3" xfId="23179" xr:uid="{00000000-0005-0000-0000-000080500000}"/>
    <cellStyle name="Normal 46 2 2 4 2 6" xfId="33391" xr:uid="{00000000-0005-0000-0000-000081500000}"/>
    <cellStyle name="Normal 46 2 2 4 2 7" xfId="18166" xr:uid="{00000000-0005-0000-0000-000082500000}"/>
    <cellStyle name="Normal 46 2 2 4 3" xfId="3859" xr:uid="{00000000-0005-0000-0000-000083500000}"/>
    <cellStyle name="Normal 46 2 2 4 3 2" xfId="13933" xr:uid="{00000000-0005-0000-0000-000084500000}"/>
    <cellStyle name="Normal 46 2 2 4 3 2 2" xfId="44255" xr:uid="{00000000-0005-0000-0000-000085500000}"/>
    <cellStyle name="Normal 46 2 2 4 3 2 3" xfId="29031" xr:uid="{00000000-0005-0000-0000-000086500000}"/>
    <cellStyle name="Normal 46 2 2 4 3 3" xfId="8913" xr:uid="{00000000-0005-0000-0000-000087500000}"/>
    <cellStyle name="Normal 46 2 2 4 3 3 2" xfId="39238" xr:uid="{00000000-0005-0000-0000-000088500000}"/>
    <cellStyle name="Normal 46 2 2 4 3 3 3" xfId="24014" xr:uid="{00000000-0005-0000-0000-000089500000}"/>
    <cellStyle name="Normal 46 2 2 4 3 4" xfId="34225" xr:uid="{00000000-0005-0000-0000-00008A500000}"/>
    <cellStyle name="Normal 46 2 2 4 3 5" xfId="19001" xr:uid="{00000000-0005-0000-0000-00008B500000}"/>
    <cellStyle name="Normal 46 2 2 4 4" xfId="5552" xr:uid="{00000000-0005-0000-0000-00008C500000}"/>
    <cellStyle name="Normal 46 2 2 4 4 2" xfId="15604" xr:uid="{00000000-0005-0000-0000-00008D500000}"/>
    <cellStyle name="Normal 46 2 2 4 4 2 2" xfId="45926" xr:uid="{00000000-0005-0000-0000-00008E500000}"/>
    <cellStyle name="Normal 46 2 2 4 4 2 3" xfId="30702" xr:uid="{00000000-0005-0000-0000-00008F500000}"/>
    <cellStyle name="Normal 46 2 2 4 4 3" xfId="10584" xr:uid="{00000000-0005-0000-0000-000090500000}"/>
    <cellStyle name="Normal 46 2 2 4 4 3 2" xfId="40909" xr:uid="{00000000-0005-0000-0000-000091500000}"/>
    <cellStyle name="Normal 46 2 2 4 4 3 3" xfId="25685" xr:uid="{00000000-0005-0000-0000-000092500000}"/>
    <cellStyle name="Normal 46 2 2 4 4 4" xfId="35896" xr:uid="{00000000-0005-0000-0000-000093500000}"/>
    <cellStyle name="Normal 46 2 2 4 4 5" xfId="20672" xr:uid="{00000000-0005-0000-0000-000094500000}"/>
    <cellStyle name="Normal 46 2 2 4 5" xfId="12262" xr:uid="{00000000-0005-0000-0000-000095500000}"/>
    <cellStyle name="Normal 46 2 2 4 5 2" xfId="42584" xr:uid="{00000000-0005-0000-0000-000096500000}"/>
    <cellStyle name="Normal 46 2 2 4 5 3" xfId="27360" xr:uid="{00000000-0005-0000-0000-000097500000}"/>
    <cellStyle name="Normal 46 2 2 4 6" xfId="7241" xr:uid="{00000000-0005-0000-0000-000098500000}"/>
    <cellStyle name="Normal 46 2 2 4 6 2" xfId="37567" xr:uid="{00000000-0005-0000-0000-000099500000}"/>
    <cellStyle name="Normal 46 2 2 4 6 3" xfId="22343" xr:uid="{00000000-0005-0000-0000-00009A500000}"/>
    <cellStyle name="Normal 46 2 2 4 7" xfId="32555" xr:uid="{00000000-0005-0000-0000-00009B500000}"/>
    <cellStyle name="Normal 46 2 2 4 8" xfId="17330" xr:uid="{00000000-0005-0000-0000-00009C500000}"/>
    <cellStyle name="Normal 46 2 2 5" xfId="2588" xr:uid="{00000000-0005-0000-0000-00009D500000}"/>
    <cellStyle name="Normal 46 2 2 5 2" xfId="4278" xr:uid="{00000000-0005-0000-0000-00009E500000}"/>
    <cellStyle name="Normal 46 2 2 5 2 2" xfId="14351" xr:uid="{00000000-0005-0000-0000-00009F500000}"/>
    <cellStyle name="Normal 46 2 2 5 2 2 2" xfId="44673" xr:uid="{00000000-0005-0000-0000-0000A0500000}"/>
    <cellStyle name="Normal 46 2 2 5 2 2 3" xfId="29449" xr:uid="{00000000-0005-0000-0000-0000A1500000}"/>
    <cellStyle name="Normal 46 2 2 5 2 3" xfId="9331" xr:uid="{00000000-0005-0000-0000-0000A2500000}"/>
    <cellStyle name="Normal 46 2 2 5 2 3 2" xfId="39656" xr:uid="{00000000-0005-0000-0000-0000A3500000}"/>
    <cellStyle name="Normal 46 2 2 5 2 3 3" xfId="24432" xr:uid="{00000000-0005-0000-0000-0000A4500000}"/>
    <cellStyle name="Normal 46 2 2 5 2 4" xfId="34643" xr:uid="{00000000-0005-0000-0000-0000A5500000}"/>
    <cellStyle name="Normal 46 2 2 5 2 5" xfId="19419" xr:uid="{00000000-0005-0000-0000-0000A6500000}"/>
    <cellStyle name="Normal 46 2 2 5 3" xfId="5970" xr:uid="{00000000-0005-0000-0000-0000A7500000}"/>
    <cellStyle name="Normal 46 2 2 5 3 2" xfId="16022" xr:uid="{00000000-0005-0000-0000-0000A8500000}"/>
    <cellStyle name="Normal 46 2 2 5 3 2 2" xfId="46344" xr:uid="{00000000-0005-0000-0000-0000A9500000}"/>
    <cellStyle name="Normal 46 2 2 5 3 2 3" xfId="31120" xr:uid="{00000000-0005-0000-0000-0000AA500000}"/>
    <cellStyle name="Normal 46 2 2 5 3 3" xfId="11002" xr:uid="{00000000-0005-0000-0000-0000AB500000}"/>
    <cellStyle name="Normal 46 2 2 5 3 3 2" xfId="41327" xr:uid="{00000000-0005-0000-0000-0000AC500000}"/>
    <cellStyle name="Normal 46 2 2 5 3 3 3" xfId="26103" xr:uid="{00000000-0005-0000-0000-0000AD500000}"/>
    <cellStyle name="Normal 46 2 2 5 3 4" xfId="36314" xr:uid="{00000000-0005-0000-0000-0000AE500000}"/>
    <cellStyle name="Normal 46 2 2 5 3 5" xfId="21090" xr:uid="{00000000-0005-0000-0000-0000AF500000}"/>
    <cellStyle name="Normal 46 2 2 5 4" xfId="12680" xr:uid="{00000000-0005-0000-0000-0000B0500000}"/>
    <cellStyle name="Normal 46 2 2 5 4 2" xfId="43002" xr:uid="{00000000-0005-0000-0000-0000B1500000}"/>
    <cellStyle name="Normal 46 2 2 5 4 3" xfId="27778" xr:uid="{00000000-0005-0000-0000-0000B2500000}"/>
    <cellStyle name="Normal 46 2 2 5 5" xfId="7659" xr:uid="{00000000-0005-0000-0000-0000B3500000}"/>
    <cellStyle name="Normal 46 2 2 5 5 2" xfId="37985" xr:uid="{00000000-0005-0000-0000-0000B4500000}"/>
    <cellStyle name="Normal 46 2 2 5 5 3" xfId="22761" xr:uid="{00000000-0005-0000-0000-0000B5500000}"/>
    <cellStyle name="Normal 46 2 2 5 6" xfId="32973" xr:uid="{00000000-0005-0000-0000-0000B6500000}"/>
    <cellStyle name="Normal 46 2 2 5 7" xfId="17748" xr:uid="{00000000-0005-0000-0000-0000B7500000}"/>
    <cellStyle name="Normal 46 2 2 6" xfId="3441" xr:uid="{00000000-0005-0000-0000-0000B8500000}"/>
    <cellStyle name="Normal 46 2 2 6 2" xfId="13515" xr:uid="{00000000-0005-0000-0000-0000B9500000}"/>
    <cellStyle name="Normal 46 2 2 6 2 2" xfId="43837" xr:uid="{00000000-0005-0000-0000-0000BA500000}"/>
    <cellStyle name="Normal 46 2 2 6 2 3" xfId="28613" xr:uid="{00000000-0005-0000-0000-0000BB500000}"/>
    <cellStyle name="Normal 46 2 2 6 3" xfId="8495" xr:uid="{00000000-0005-0000-0000-0000BC500000}"/>
    <cellStyle name="Normal 46 2 2 6 3 2" xfId="38820" xr:uid="{00000000-0005-0000-0000-0000BD500000}"/>
    <cellStyle name="Normal 46 2 2 6 3 3" xfId="23596" xr:uid="{00000000-0005-0000-0000-0000BE500000}"/>
    <cellStyle name="Normal 46 2 2 6 4" xfId="33807" xr:uid="{00000000-0005-0000-0000-0000BF500000}"/>
    <cellStyle name="Normal 46 2 2 6 5" xfId="18583" xr:uid="{00000000-0005-0000-0000-0000C0500000}"/>
    <cellStyle name="Normal 46 2 2 7" xfId="5134" xr:uid="{00000000-0005-0000-0000-0000C1500000}"/>
    <cellStyle name="Normal 46 2 2 7 2" xfId="15186" xr:uid="{00000000-0005-0000-0000-0000C2500000}"/>
    <cellStyle name="Normal 46 2 2 7 2 2" xfId="45508" xr:uid="{00000000-0005-0000-0000-0000C3500000}"/>
    <cellStyle name="Normal 46 2 2 7 2 3" xfId="30284" xr:uid="{00000000-0005-0000-0000-0000C4500000}"/>
    <cellStyle name="Normal 46 2 2 7 3" xfId="10166" xr:uid="{00000000-0005-0000-0000-0000C5500000}"/>
    <cellStyle name="Normal 46 2 2 7 3 2" xfId="40491" xr:uid="{00000000-0005-0000-0000-0000C6500000}"/>
    <cellStyle name="Normal 46 2 2 7 3 3" xfId="25267" xr:uid="{00000000-0005-0000-0000-0000C7500000}"/>
    <cellStyle name="Normal 46 2 2 7 4" xfId="35478" xr:uid="{00000000-0005-0000-0000-0000C8500000}"/>
    <cellStyle name="Normal 46 2 2 7 5" xfId="20254" xr:uid="{00000000-0005-0000-0000-0000C9500000}"/>
    <cellStyle name="Normal 46 2 2 8" xfId="11844" xr:uid="{00000000-0005-0000-0000-0000CA500000}"/>
    <cellStyle name="Normal 46 2 2 8 2" xfId="42166" xr:uid="{00000000-0005-0000-0000-0000CB500000}"/>
    <cellStyle name="Normal 46 2 2 8 3" xfId="26942" xr:uid="{00000000-0005-0000-0000-0000CC500000}"/>
    <cellStyle name="Normal 46 2 2 9" xfId="6823" xr:uid="{00000000-0005-0000-0000-0000CD500000}"/>
    <cellStyle name="Normal 46 2 2 9 2" xfId="37149" xr:uid="{00000000-0005-0000-0000-0000CE500000}"/>
    <cellStyle name="Normal 46 2 2 9 3" xfId="21925" xr:uid="{00000000-0005-0000-0000-0000CF500000}"/>
    <cellStyle name="Normal 46 2 3" xfId="1787" xr:uid="{00000000-0005-0000-0000-0000D0500000}"/>
    <cellStyle name="Normal 46 2 3 10" xfId="16964" xr:uid="{00000000-0005-0000-0000-0000D1500000}"/>
    <cellStyle name="Normal 46 2 3 2" xfId="2006" xr:uid="{00000000-0005-0000-0000-0000D2500000}"/>
    <cellStyle name="Normal 46 2 3 2 2" xfId="2427" xr:uid="{00000000-0005-0000-0000-0000D3500000}"/>
    <cellStyle name="Normal 46 2 3 2 2 2" xfId="3266" xr:uid="{00000000-0005-0000-0000-0000D4500000}"/>
    <cellStyle name="Normal 46 2 3 2 2 2 2" xfId="4956" xr:uid="{00000000-0005-0000-0000-0000D5500000}"/>
    <cellStyle name="Normal 46 2 3 2 2 2 2 2" xfId="15029" xr:uid="{00000000-0005-0000-0000-0000D6500000}"/>
    <cellStyle name="Normal 46 2 3 2 2 2 2 2 2" xfId="45351" xr:uid="{00000000-0005-0000-0000-0000D7500000}"/>
    <cellStyle name="Normal 46 2 3 2 2 2 2 2 3" xfId="30127" xr:uid="{00000000-0005-0000-0000-0000D8500000}"/>
    <cellStyle name="Normal 46 2 3 2 2 2 2 3" xfId="10009" xr:uid="{00000000-0005-0000-0000-0000D9500000}"/>
    <cellStyle name="Normal 46 2 3 2 2 2 2 3 2" xfId="40334" xr:uid="{00000000-0005-0000-0000-0000DA500000}"/>
    <cellStyle name="Normal 46 2 3 2 2 2 2 3 3" xfId="25110" xr:uid="{00000000-0005-0000-0000-0000DB500000}"/>
    <cellStyle name="Normal 46 2 3 2 2 2 2 4" xfId="35321" xr:uid="{00000000-0005-0000-0000-0000DC500000}"/>
    <cellStyle name="Normal 46 2 3 2 2 2 2 5" xfId="20097" xr:uid="{00000000-0005-0000-0000-0000DD500000}"/>
    <cellStyle name="Normal 46 2 3 2 2 2 3" xfId="6648" xr:uid="{00000000-0005-0000-0000-0000DE500000}"/>
    <cellStyle name="Normal 46 2 3 2 2 2 3 2" xfId="16700" xr:uid="{00000000-0005-0000-0000-0000DF500000}"/>
    <cellStyle name="Normal 46 2 3 2 2 2 3 2 2" xfId="47022" xr:uid="{00000000-0005-0000-0000-0000E0500000}"/>
    <cellStyle name="Normal 46 2 3 2 2 2 3 2 3" xfId="31798" xr:uid="{00000000-0005-0000-0000-0000E1500000}"/>
    <cellStyle name="Normal 46 2 3 2 2 2 3 3" xfId="11680" xr:uid="{00000000-0005-0000-0000-0000E2500000}"/>
    <cellStyle name="Normal 46 2 3 2 2 2 3 3 2" xfId="42005" xr:uid="{00000000-0005-0000-0000-0000E3500000}"/>
    <cellStyle name="Normal 46 2 3 2 2 2 3 3 3" xfId="26781" xr:uid="{00000000-0005-0000-0000-0000E4500000}"/>
    <cellStyle name="Normal 46 2 3 2 2 2 3 4" xfId="36992" xr:uid="{00000000-0005-0000-0000-0000E5500000}"/>
    <cellStyle name="Normal 46 2 3 2 2 2 3 5" xfId="21768" xr:uid="{00000000-0005-0000-0000-0000E6500000}"/>
    <cellStyle name="Normal 46 2 3 2 2 2 4" xfId="13358" xr:uid="{00000000-0005-0000-0000-0000E7500000}"/>
    <cellStyle name="Normal 46 2 3 2 2 2 4 2" xfId="43680" xr:uid="{00000000-0005-0000-0000-0000E8500000}"/>
    <cellStyle name="Normal 46 2 3 2 2 2 4 3" xfId="28456" xr:uid="{00000000-0005-0000-0000-0000E9500000}"/>
    <cellStyle name="Normal 46 2 3 2 2 2 5" xfId="8337" xr:uid="{00000000-0005-0000-0000-0000EA500000}"/>
    <cellStyle name="Normal 46 2 3 2 2 2 5 2" xfId="38663" xr:uid="{00000000-0005-0000-0000-0000EB500000}"/>
    <cellStyle name="Normal 46 2 3 2 2 2 5 3" xfId="23439" xr:uid="{00000000-0005-0000-0000-0000EC500000}"/>
    <cellStyle name="Normal 46 2 3 2 2 2 6" xfId="33651" xr:uid="{00000000-0005-0000-0000-0000ED500000}"/>
    <cellStyle name="Normal 46 2 3 2 2 2 7" xfId="18426" xr:uid="{00000000-0005-0000-0000-0000EE500000}"/>
    <cellStyle name="Normal 46 2 3 2 2 3" xfId="4119" xr:uid="{00000000-0005-0000-0000-0000EF500000}"/>
    <cellStyle name="Normal 46 2 3 2 2 3 2" xfId="14193" xr:uid="{00000000-0005-0000-0000-0000F0500000}"/>
    <cellStyle name="Normal 46 2 3 2 2 3 2 2" xfId="44515" xr:uid="{00000000-0005-0000-0000-0000F1500000}"/>
    <cellStyle name="Normal 46 2 3 2 2 3 2 3" xfId="29291" xr:uid="{00000000-0005-0000-0000-0000F2500000}"/>
    <cellStyle name="Normal 46 2 3 2 2 3 3" xfId="9173" xr:uid="{00000000-0005-0000-0000-0000F3500000}"/>
    <cellStyle name="Normal 46 2 3 2 2 3 3 2" xfId="39498" xr:uid="{00000000-0005-0000-0000-0000F4500000}"/>
    <cellStyle name="Normal 46 2 3 2 2 3 3 3" xfId="24274" xr:uid="{00000000-0005-0000-0000-0000F5500000}"/>
    <cellStyle name="Normal 46 2 3 2 2 3 4" xfId="34485" xr:uid="{00000000-0005-0000-0000-0000F6500000}"/>
    <cellStyle name="Normal 46 2 3 2 2 3 5" xfId="19261" xr:uid="{00000000-0005-0000-0000-0000F7500000}"/>
    <cellStyle name="Normal 46 2 3 2 2 4" xfId="5812" xr:uid="{00000000-0005-0000-0000-0000F8500000}"/>
    <cellStyle name="Normal 46 2 3 2 2 4 2" xfId="15864" xr:uid="{00000000-0005-0000-0000-0000F9500000}"/>
    <cellStyle name="Normal 46 2 3 2 2 4 2 2" xfId="46186" xr:uid="{00000000-0005-0000-0000-0000FA500000}"/>
    <cellStyle name="Normal 46 2 3 2 2 4 2 3" xfId="30962" xr:uid="{00000000-0005-0000-0000-0000FB500000}"/>
    <cellStyle name="Normal 46 2 3 2 2 4 3" xfId="10844" xr:uid="{00000000-0005-0000-0000-0000FC500000}"/>
    <cellStyle name="Normal 46 2 3 2 2 4 3 2" xfId="41169" xr:uid="{00000000-0005-0000-0000-0000FD500000}"/>
    <cellStyle name="Normal 46 2 3 2 2 4 3 3" xfId="25945" xr:uid="{00000000-0005-0000-0000-0000FE500000}"/>
    <cellStyle name="Normal 46 2 3 2 2 4 4" xfId="36156" xr:uid="{00000000-0005-0000-0000-0000FF500000}"/>
    <cellStyle name="Normal 46 2 3 2 2 4 5" xfId="20932" xr:uid="{00000000-0005-0000-0000-000000510000}"/>
    <cellStyle name="Normal 46 2 3 2 2 5" xfId="12522" xr:uid="{00000000-0005-0000-0000-000001510000}"/>
    <cellStyle name="Normal 46 2 3 2 2 5 2" xfId="42844" xr:uid="{00000000-0005-0000-0000-000002510000}"/>
    <cellStyle name="Normal 46 2 3 2 2 5 3" xfId="27620" xr:uid="{00000000-0005-0000-0000-000003510000}"/>
    <cellStyle name="Normal 46 2 3 2 2 6" xfId="7501" xr:uid="{00000000-0005-0000-0000-000004510000}"/>
    <cellStyle name="Normal 46 2 3 2 2 6 2" xfId="37827" xr:uid="{00000000-0005-0000-0000-000005510000}"/>
    <cellStyle name="Normal 46 2 3 2 2 6 3" xfId="22603" xr:uid="{00000000-0005-0000-0000-000006510000}"/>
    <cellStyle name="Normal 46 2 3 2 2 7" xfId="32815" xr:uid="{00000000-0005-0000-0000-000007510000}"/>
    <cellStyle name="Normal 46 2 3 2 2 8" xfId="17590" xr:uid="{00000000-0005-0000-0000-000008510000}"/>
    <cellStyle name="Normal 46 2 3 2 3" xfId="2848" xr:uid="{00000000-0005-0000-0000-000009510000}"/>
    <cellStyle name="Normal 46 2 3 2 3 2" xfId="4538" xr:uid="{00000000-0005-0000-0000-00000A510000}"/>
    <cellStyle name="Normal 46 2 3 2 3 2 2" xfId="14611" xr:uid="{00000000-0005-0000-0000-00000B510000}"/>
    <cellStyle name="Normal 46 2 3 2 3 2 2 2" xfId="44933" xr:uid="{00000000-0005-0000-0000-00000C510000}"/>
    <cellStyle name="Normal 46 2 3 2 3 2 2 3" xfId="29709" xr:uid="{00000000-0005-0000-0000-00000D510000}"/>
    <cellStyle name="Normal 46 2 3 2 3 2 3" xfId="9591" xr:uid="{00000000-0005-0000-0000-00000E510000}"/>
    <cellStyle name="Normal 46 2 3 2 3 2 3 2" xfId="39916" xr:uid="{00000000-0005-0000-0000-00000F510000}"/>
    <cellStyle name="Normal 46 2 3 2 3 2 3 3" xfId="24692" xr:uid="{00000000-0005-0000-0000-000010510000}"/>
    <cellStyle name="Normal 46 2 3 2 3 2 4" xfId="34903" xr:uid="{00000000-0005-0000-0000-000011510000}"/>
    <cellStyle name="Normal 46 2 3 2 3 2 5" xfId="19679" xr:uid="{00000000-0005-0000-0000-000012510000}"/>
    <cellStyle name="Normal 46 2 3 2 3 3" xfId="6230" xr:uid="{00000000-0005-0000-0000-000013510000}"/>
    <cellStyle name="Normal 46 2 3 2 3 3 2" xfId="16282" xr:uid="{00000000-0005-0000-0000-000014510000}"/>
    <cellStyle name="Normal 46 2 3 2 3 3 2 2" xfId="46604" xr:uid="{00000000-0005-0000-0000-000015510000}"/>
    <cellStyle name="Normal 46 2 3 2 3 3 2 3" xfId="31380" xr:uid="{00000000-0005-0000-0000-000016510000}"/>
    <cellStyle name="Normal 46 2 3 2 3 3 3" xfId="11262" xr:uid="{00000000-0005-0000-0000-000017510000}"/>
    <cellStyle name="Normal 46 2 3 2 3 3 3 2" xfId="41587" xr:uid="{00000000-0005-0000-0000-000018510000}"/>
    <cellStyle name="Normal 46 2 3 2 3 3 3 3" xfId="26363" xr:uid="{00000000-0005-0000-0000-000019510000}"/>
    <cellStyle name="Normal 46 2 3 2 3 3 4" xfId="36574" xr:uid="{00000000-0005-0000-0000-00001A510000}"/>
    <cellStyle name="Normal 46 2 3 2 3 3 5" xfId="21350" xr:uid="{00000000-0005-0000-0000-00001B510000}"/>
    <cellStyle name="Normal 46 2 3 2 3 4" xfId="12940" xr:uid="{00000000-0005-0000-0000-00001C510000}"/>
    <cellStyle name="Normal 46 2 3 2 3 4 2" xfId="43262" xr:uid="{00000000-0005-0000-0000-00001D510000}"/>
    <cellStyle name="Normal 46 2 3 2 3 4 3" xfId="28038" xr:uid="{00000000-0005-0000-0000-00001E510000}"/>
    <cellStyle name="Normal 46 2 3 2 3 5" xfId="7919" xr:uid="{00000000-0005-0000-0000-00001F510000}"/>
    <cellStyle name="Normal 46 2 3 2 3 5 2" xfId="38245" xr:uid="{00000000-0005-0000-0000-000020510000}"/>
    <cellStyle name="Normal 46 2 3 2 3 5 3" xfId="23021" xr:uid="{00000000-0005-0000-0000-000021510000}"/>
    <cellStyle name="Normal 46 2 3 2 3 6" xfId="33233" xr:uid="{00000000-0005-0000-0000-000022510000}"/>
    <cellStyle name="Normal 46 2 3 2 3 7" xfId="18008" xr:uid="{00000000-0005-0000-0000-000023510000}"/>
    <cellStyle name="Normal 46 2 3 2 4" xfId="3701" xr:uid="{00000000-0005-0000-0000-000024510000}"/>
    <cellStyle name="Normal 46 2 3 2 4 2" xfId="13775" xr:uid="{00000000-0005-0000-0000-000025510000}"/>
    <cellStyle name="Normal 46 2 3 2 4 2 2" xfId="44097" xr:uid="{00000000-0005-0000-0000-000026510000}"/>
    <cellStyle name="Normal 46 2 3 2 4 2 3" xfId="28873" xr:uid="{00000000-0005-0000-0000-000027510000}"/>
    <cellStyle name="Normal 46 2 3 2 4 3" xfId="8755" xr:uid="{00000000-0005-0000-0000-000028510000}"/>
    <cellStyle name="Normal 46 2 3 2 4 3 2" xfId="39080" xr:uid="{00000000-0005-0000-0000-000029510000}"/>
    <cellStyle name="Normal 46 2 3 2 4 3 3" xfId="23856" xr:uid="{00000000-0005-0000-0000-00002A510000}"/>
    <cellStyle name="Normal 46 2 3 2 4 4" xfId="34067" xr:uid="{00000000-0005-0000-0000-00002B510000}"/>
    <cellStyle name="Normal 46 2 3 2 4 5" xfId="18843" xr:uid="{00000000-0005-0000-0000-00002C510000}"/>
    <cellStyle name="Normal 46 2 3 2 5" xfId="5394" xr:uid="{00000000-0005-0000-0000-00002D510000}"/>
    <cellStyle name="Normal 46 2 3 2 5 2" xfId="15446" xr:uid="{00000000-0005-0000-0000-00002E510000}"/>
    <cellStyle name="Normal 46 2 3 2 5 2 2" xfId="45768" xr:uid="{00000000-0005-0000-0000-00002F510000}"/>
    <cellStyle name="Normal 46 2 3 2 5 2 3" xfId="30544" xr:uid="{00000000-0005-0000-0000-000030510000}"/>
    <cellStyle name="Normal 46 2 3 2 5 3" xfId="10426" xr:uid="{00000000-0005-0000-0000-000031510000}"/>
    <cellStyle name="Normal 46 2 3 2 5 3 2" xfId="40751" xr:uid="{00000000-0005-0000-0000-000032510000}"/>
    <cellStyle name="Normal 46 2 3 2 5 3 3" xfId="25527" xr:uid="{00000000-0005-0000-0000-000033510000}"/>
    <cellStyle name="Normal 46 2 3 2 5 4" xfId="35738" xr:uid="{00000000-0005-0000-0000-000034510000}"/>
    <cellStyle name="Normal 46 2 3 2 5 5" xfId="20514" xr:uid="{00000000-0005-0000-0000-000035510000}"/>
    <cellStyle name="Normal 46 2 3 2 6" xfId="12104" xr:uid="{00000000-0005-0000-0000-000036510000}"/>
    <cellStyle name="Normal 46 2 3 2 6 2" xfId="42426" xr:uid="{00000000-0005-0000-0000-000037510000}"/>
    <cellStyle name="Normal 46 2 3 2 6 3" xfId="27202" xr:uid="{00000000-0005-0000-0000-000038510000}"/>
    <cellStyle name="Normal 46 2 3 2 7" xfId="7083" xr:uid="{00000000-0005-0000-0000-000039510000}"/>
    <cellStyle name="Normal 46 2 3 2 7 2" xfId="37409" xr:uid="{00000000-0005-0000-0000-00003A510000}"/>
    <cellStyle name="Normal 46 2 3 2 7 3" xfId="22185" xr:uid="{00000000-0005-0000-0000-00003B510000}"/>
    <cellStyle name="Normal 46 2 3 2 8" xfId="32397" xr:uid="{00000000-0005-0000-0000-00003C510000}"/>
    <cellStyle name="Normal 46 2 3 2 9" xfId="17172" xr:uid="{00000000-0005-0000-0000-00003D510000}"/>
    <cellStyle name="Normal 46 2 3 3" xfId="2219" xr:uid="{00000000-0005-0000-0000-00003E510000}"/>
    <cellStyle name="Normal 46 2 3 3 2" xfId="3058" xr:uid="{00000000-0005-0000-0000-00003F510000}"/>
    <cellStyle name="Normal 46 2 3 3 2 2" xfId="4748" xr:uid="{00000000-0005-0000-0000-000040510000}"/>
    <cellStyle name="Normal 46 2 3 3 2 2 2" xfId="14821" xr:uid="{00000000-0005-0000-0000-000041510000}"/>
    <cellStyle name="Normal 46 2 3 3 2 2 2 2" xfId="45143" xr:uid="{00000000-0005-0000-0000-000042510000}"/>
    <cellStyle name="Normal 46 2 3 3 2 2 2 3" xfId="29919" xr:uid="{00000000-0005-0000-0000-000043510000}"/>
    <cellStyle name="Normal 46 2 3 3 2 2 3" xfId="9801" xr:uid="{00000000-0005-0000-0000-000044510000}"/>
    <cellStyle name="Normal 46 2 3 3 2 2 3 2" xfId="40126" xr:uid="{00000000-0005-0000-0000-000045510000}"/>
    <cellStyle name="Normal 46 2 3 3 2 2 3 3" xfId="24902" xr:uid="{00000000-0005-0000-0000-000046510000}"/>
    <cellStyle name="Normal 46 2 3 3 2 2 4" xfId="35113" xr:uid="{00000000-0005-0000-0000-000047510000}"/>
    <cellStyle name="Normal 46 2 3 3 2 2 5" xfId="19889" xr:uid="{00000000-0005-0000-0000-000048510000}"/>
    <cellStyle name="Normal 46 2 3 3 2 3" xfId="6440" xr:uid="{00000000-0005-0000-0000-000049510000}"/>
    <cellStyle name="Normal 46 2 3 3 2 3 2" xfId="16492" xr:uid="{00000000-0005-0000-0000-00004A510000}"/>
    <cellStyle name="Normal 46 2 3 3 2 3 2 2" xfId="46814" xr:uid="{00000000-0005-0000-0000-00004B510000}"/>
    <cellStyle name="Normal 46 2 3 3 2 3 2 3" xfId="31590" xr:uid="{00000000-0005-0000-0000-00004C510000}"/>
    <cellStyle name="Normal 46 2 3 3 2 3 3" xfId="11472" xr:uid="{00000000-0005-0000-0000-00004D510000}"/>
    <cellStyle name="Normal 46 2 3 3 2 3 3 2" xfId="41797" xr:uid="{00000000-0005-0000-0000-00004E510000}"/>
    <cellStyle name="Normal 46 2 3 3 2 3 3 3" xfId="26573" xr:uid="{00000000-0005-0000-0000-00004F510000}"/>
    <cellStyle name="Normal 46 2 3 3 2 3 4" xfId="36784" xr:uid="{00000000-0005-0000-0000-000050510000}"/>
    <cellStyle name="Normal 46 2 3 3 2 3 5" xfId="21560" xr:uid="{00000000-0005-0000-0000-000051510000}"/>
    <cellStyle name="Normal 46 2 3 3 2 4" xfId="13150" xr:uid="{00000000-0005-0000-0000-000052510000}"/>
    <cellStyle name="Normal 46 2 3 3 2 4 2" xfId="43472" xr:uid="{00000000-0005-0000-0000-000053510000}"/>
    <cellStyle name="Normal 46 2 3 3 2 4 3" xfId="28248" xr:uid="{00000000-0005-0000-0000-000054510000}"/>
    <cellStyle name="Normal 46 2 3 3 2 5" xfId="8129" xr:uid="{00000000-0005-0000-0000-000055510000}"/>
    <cellStyle name="Normal 46 2 3 3 2 5 2" xfId="38455" xr:uid="{00000000-0005-0000-0000-000056510000}"/>
    <cellStyle name="Normal 46 2 3 3 2 5 3" xfId="23231" xr:uid="{00000000-0005-0000-0000-000057510000}"/>
    <cellStyle name="Normal 46 2 3 3 2 6" xfId="33443" xr:uid="{00000000-0005-0000-0000-000058510000}"/>
    <cellStyle name="Normal 46 2 3 3 2 7" xfId="18218" xr:uid="{00000000-0005-0000-0000-000059510000}"/>
    <cellStyle name="Normal 46 2 3 3 3" xfId="3911" xr:uid="{00000000-0005-0000-0000-00005A510000}"/>
    <cellStyle name="Normal 46 2 3 3 3 2" xfId="13985" xr:uid="{00000000-0005-0000-0000-00005B510000}"/>
    <cellStyle name="Normal 46 2 3 3 3 2 2" xfId="44307" xr:uid="{00000000-0005-0000-0000-00005C510000}"/>
    <cellStyle name="Normal 46 2 3 3 3 2 3" xfId="29083" xr:uid="{00000000-0005-0000-0000-00005D510000}"/>
    <cellStyle name="Normal 46 2 3 3 3 3" xfId="8965" xr:uid="{00000000-0005-0000-0000-00005E510000}"/>
    <cellStyle name="Normal 46 2 3 3 3 3 2" xfId="39290" xr:uid="{00000000-0005-0000-0000-00005F510000}"/>
    <cellStyle name="Normal 46 2 3 3 3 3 3" xfId="24066" xr:uid="{00000000-0005-0000-0000-000060510000}"/>
    <cellStyle name="Normal 46 2 3 3 3 4" xfId="34277" xr:uid="{00000000-0005-0000-0000-000061510000}"/>
    <cellStyle name="Normal 46 2 3 3 3 5" xfId="19053" xr:uid="{00000000-0005-0000-0000-000062510000}"/>
    <cellStyle name="Normal 46 2 3 3 4" xfId="5604" xr:uid="{00000000-0005-0000-0000-000063510000}"/>
    <cellStyle name="Normal 46 2 3 3 4 2" xfId="15656" xr:uid="{00000000-0005-0000-0000-000064510000}"/>
    <cellStyle name="Normal 46 2 3 3 4 2 2" xfId="45978" xr:uid="{00000000-0005-0000-0000-000065510000}"/>
    <cellStyle name="Normal 46 2 3 3 4 2 3" xfId="30754" xr:uid="{00000000-0005-0000-0000-000066510000}"/>
    <cellStyle name="Normal 46 2 3 3 4 3" xfId="10636" xr:uid="{00000000-0005-0000-0000-000067510000}"/>
    <cellStyle name="Normal 46 2 3 3 4 3 2" xfId="40961" xr:uid="{00000000-0005-0000-0000-000068510000}"/>
    <cellStyle name="Normal 46 2 3 3 4 3 3" xfId="25737" xr:uid="{00000000-0005-0000-0000-000069510000}"/>
    <cellStyle name="Normal 46 2 3 3 4 4" xfId="35948" xr:uid="{00000000-0005-0000-0000-00006A510000}"/>
    <cellStyle name="Normal 46 2 3 3 4 5" xfId="20724" xr:uid="{00000000-0005-0000-0000-00006B510000}"/>
    <cellStyle name="Normal 46 2 3 3 5" xfId="12314" xr:uid="{00000000-0005-0000-0000-00006C510000}"/>
    <cellStyle name="Normal 46 2 3 3 5 2" xfId="42636" xr:uid="{00000000-0005-0000-0000-00006D510000}"/>
    <cellStyle name="Normal 46 2 3 3 5 3" xfId="27412" xr:uid="{00000000-0005-0000-0000-00006E510000}"/>
    <cellStyle name="Normal 46 2 3 3 6" xfId="7293" xr:uid="{00000000-0005-0000-0000-00006F510000}"/>
    <cellStyle name="Normal 46 2 3 3 6 2" xfId="37619" xr:uid="{00000000-0005-0000-0000-000070510000}"/>
    <cellStyle name="Normal 46 2 3 3 6 3" xfId="22395" xr:uid="{00000000-0005-0000-0000-000071510000}"/>
    <cellStyle name="Normal 46 2 3 3 7" xfId="32607" xr:uid="{00000000-0005-0000-0000-000072510000}"/>
    <cellStyle name="Normal 46 2 3 3 8" xfId="17382" xr:uid="{00000000-0005-0000-0000-000073510000}"/>
    <cellStyle name="Normal 46 2 3 4" xfId="2640" xr:uid="{00000000-0005-0000-0000-000074510000}"/>
    <cellStyle name="Normal 46 2 3 4 2" xfId="4330" xr:uid="{00000000-0005-0000-0000-000075510000}"/>
    <cellStyle name="Normal 46 2 3 4 2 2" xfId="14403" xr:uid="{00000000-0005-0000-0000-000076510000}"/>
    <cellStyle name="Normal 46 2 3 4 2 2 2" xfId="44725" xr:uid="{00000000-0005-0000-0000-000077510000}"/>
    <cellStyle name="Normal 46 2 3 4 2 2 3" xfId="29501" xr:uid="{00000000-0005-0000-0000-000078510000}"/>
    <cellStyle name="Normal 46 2 3 4 2 3" xfId="9383" xr:uid="{00000000-0005-0000-0000-000079510000}"/>
    <cellStyle name="Normal 46 2 3 4 2 3 2" xfId="39708" xr:uid="{00000000-0005-0000-0000-00007A510000}"/>
    <cellStyle name="Normal 46 2 3 4 2 3 3" xfId="24484" xr:uid="{00000000-0005-0000-0000-00007B510000}"/>
    <cellStyle name="Normal 46 2 3 4 2 4" xfId="34695" xr:uid="{00000000-0005-0000-0000-00007C510000}"/>
    <cellStyle name="Normal 46 2 3 4 2 5" xfId="19471" xr:uid="{00000000-0005-0000-0000-00007D510000}"/>
    <cellStyle name="Normal 46 2 3 4 3" xfId="6022" xr:uid="{00000000-0005-0000-0000-00007E510000}"/>
    <cellStyle name="Normal 46 2 3 4 3 2" xfId="16074" xr:uid="{00000000-0005-0000-0000-00007F510000}"/>
    <cellStyle name="Normal 46 2 3 4 3 2 2" xfId="46396" xr:uid="{00000000-0005-0000-0000-000080510000}"/>
    <cellStyle name="Normal 46 2 3 4 3 2 3" xfId="31172" xr:uid="{00000000-0005-0000-0000-000081510000}"/>
    <cellStyle name="Normal 46 2 3 4 3 3" xfId="11054" xr:uid="{00000000-0005-0000-0000-000082510000}"/>
    <cellStyle name="Normal 46 2 3 4 3 3 2" xfId="41379" xr:uid="{00000000-0005-0000-0000-000083510000}"/>
    <cellStyle name="Normal 46 2 3 4 3 3 3" xfId="26155" xr:uid="{00000000-0005-0000-0000-000084510000}"/>
    <cellStyle name="Normal 46 2 3 4 3 4" xfId="36366" xr:uid="{00000000-0005-0000-0000-000085510000}"/>
    <cellStyle name="Normal 46 2 3 4 3 5" xfId="21142" xr:uid="{00000000-0005-0000-0000-000086510000}"/>
    <cellStyle name="Normal 46 2 3 4 4" xfId="12732" xr:uid="{00000000-0005-0000-0000-000087510000}"/>
    <cellStyle name="Normal 46 2 3 4 4 2" xfId="43054" xr:uid="{00000000-0005-0000-0000-000088510000}"/>
    <cellStyle name="Normal 46 2 3 4 4 3" xfId="27830" xr:uid="{00000000-0005-0000-0000-000089510000}"/>
    <cellStyle name="Normal 46 2 3 4 5" xfId="7711" xr:uid="{00000000-0005-0000-0000-00008A510000}"/>
    <cellStyle name="Normal 46 2 3 4 5 2" xfId="38037" xr:uid="{00000000-0005-0000-0000-00008B510000}"/>
    <cellStyle name="Normal 46 2 3 4 5 3" xfId="22813" xr:uid="{00000000-0005-0000-0000-00008C510000}"/>
    <cellStyle name="Normal 46 2 3 4 6" xfId="33025" xr:uid="{00000000-0005-0000-0000-00008D510000}"/>
    <cellStyle name="Normal 46 2 3 4 7" xfId="17800" xr:uid="{00000000-0005-0000-0000-00008E510000}"/>
    <cellStyle name="Normal 46 2 3 5" xfId="3493" xr:uid="{00000000-0005-0000-0000-00008F510000}"/>
    <cellStyle name="Normal 46 2 3 5 2" xfId="13567" xr:uid="{00000000-0005-0000-0000-000090510000}"/>
    <cellStyle name="Normal 46 2 3 5 2 2" xfId="43889" xr:uid="{00000000-0005-0000-0000-000091510000}"/>
    <cellStyle name="Normal 46 2 3 5 2 3" xfId="28665" xr:uid="{00000000-0005-0000-0000-000092510000}"/>
    <cellStyle name="Normal 46 2 3 5 3" xfId="8547" xr:uid="{00000000-0005-0000-0000-000093510000}"/>
    <cellStyle name="Normal 46 2 3 5 3 2" xfId="38872" xr:uid="{00000000-0005-0000-0000-000094510000}"/>
    <cellStyle name="Normal 46 2 3 5 3 3" xfId="23648" xr:uid="{00000000-0005-0000-0000-000095510000}"/>
    <cellStyle name="Normal 46 2 3 5 4" xfId="33859" xr:uid="{00000000-0005-0000-0000-000096510000}"/>
    <cellStyle name="Normal 46 2 3 5 5" xfId="18635" xr:uid="{00000000-0005-0000-0000-000097510000}"/>
    <cellStyle name="Normal 46 2 3 6" xfId="5186" xr:uid="{00000000-0005-0000-0000-000098510000}"/>
    <cellStyle name="Normal 46 2 3 6 2" xfId="15238" xr:uid="{00000000-0005-0000-0000-000099510000}"/>
    <cellStyle name="Normal 46 2 3 6 2 2" xfId="45560" xr:uid="{00000000-0005-0000-0000-00009A510000}"/>
    <cellStyle name="Normal 46 2 3 6 2 3" xfId="30336" xr:uid="{00000000-0005-0000-0000-00009B510000}"/>
    <cellStyle name="Normal 46 2 3 6 3" xfId="10218" xr:uid="{00000000-0005-0000-0000-00009C510000}"/>
    <cellStyle name="Normal 46 2 3 6 3 2" xfId="40543" xr:uid="{00000000-0005-0000-0000-00009D510000}"/>
    <cellStyle name="Normal 46 2 3 6 3 3" xfId="25319" xr:uid="{00000000-0005-0000-0000-00009E510000}"/>
    <cellStyle name="Normal 46 2 3 6 4" xfId="35530" xr:uid="{00000000-0005-0000-0000-00009F510000}"/>
    <cellStyle name="Normal 46 2 3 6 5" xfId="20306" xr:uid="{00000000-0005-0000-0000-0000A0510000}"/>
    <cellStyle name="Normal 46 2 3 7" xfId="11896" xr:uid="{00000000-0005-0000-0000-0000A1510000}"/>
    <cellStyle name="Normal 46 2 3 7 2" xfId="42218" xr:uid="{00000000-0005-0000-0000-0000A2510000}"/>
    <cellStyle name="Normal 46 2 3 7 3" xfId="26994" xr:uid="{00000000-0005-0000-0000-0000A3510000}"/>
    <cellStyle name="Normal 46 2 3 8" xfId="6875" xr:uid="{00000000-0005-0000-0000-0000A4510000}"/>
    <cellStyle name="Normal 46 2 3 8 2" xfId="37201" xr:uid="{00000000-0005-0000-0000-0000A5510000}"/>
    <cellStyle name="Normal 46 2 3 8 3" xfId="21977" xr:uid="{00000000-0005-0000-0000-0000A6510000}"/>
    <cellStyle name="Normal 46 2 3 9" xfId="32190" xr:uid="{00000000-0005-0000-0000-0000A7510000}"/>
    <cellStyle name="Normal 46 2 4" xfId="1900" xr:uid="{00000000-0005-0000-0000-0000A8510000}"/>
    <cellStyle name="Normal 46 2 4 2" xfId="2323" xr:uid="{00000000-0005-0000-0000-0000A9510000}"/>
    <cellStyle name="Normal 46 2 4 2 2" xfId="3162" xr:uid="{00000000-0005-0000-0000-0000AA510000}"/>
    <cellStyle name="Normal 46 2 4 2 2 2" xfId="4852" xr:uid="{00000000-0005-0000-0000-0000AB510000}"/>
    <cellStyle name="Normal 46 2 4 2 2 2 2" xfId="14925" xr:uid="{00000000-0005-0000-0000-0000AC510000}"/>
    <cellStyle name="Normal 46 2 4 2 2 2 2 2" xfId="45247" xr:uid="{00000000-0005-0000-0000-0000AD510000}"/>
    <cellStyle name="Normal 46 2 4 2 2 2 2 3" xfId="30023" xr:uid="{00000000-0005-0000-0000-0000AE510000}"/>
    <cellStyle name="Normal 46 2 4 2 2 2 3" xfId="9905" xr:uid="{00000000-0005-0000-0000-0000AF510000}"/>
    <cellStyle name="Normal 46 2 4 2 2 2 3 2" xfId="40230" xr:uid="{00000000-0005-0000-0000-0000B0510000}"/>
    <cellStyle name="Normal 46 2 4 2 2 2 3 3" xfId="25006" xr:uid="{00000000-0005-0000-0000-0000B1510000}"/>
    <cellStyle name="Normal 46 2 4 2 2 2 4" xfId="35217" xr:uid="{00000000-0005-0000-0000-0000B2510000}"/>
    <cellStyle name="Normal 46 2 4 2 2 2 5" xfId="19993" xr:uid="{00000000-0005-0000-0000-0000B3510000}"/>
    <cellStyle name="Normal 46 2 4 2 2 3" xfId="6544" xr:uid="{00000000-0005-0000-0000-0000B4510000}"/>
    <cellStyle name="Normal 46 2 4 2 2 3 2" xfId="16596" xr:uid="{00000000-0005-0000-0000-0000B5510000}"/>
    <cellStyle name="Normal 46 2 4 2 2 3 2 2" xfId="46918" xr:uid="{00000000-0005-0000-0000-0000B6510000}"/>
    <cellStyle name="Normal 46 2 4 2 2 3 2 3" xfId="31694" xr:uid="{00000000-0005-0000-0000-0000B7510000}"/>
    <cellStyle name="Normal 46 2 4 2 2 3 3" xfId="11576" xr:uid="{00000000-0005-0000-0000-0000B8510000}"/>
    <cellStyle name="Normal 46 2 4 2 2 3 3 2" xfId="41901" xr:uid="{00000000-0005-0000-0000-0000B9510000}"/>
    <cellStyle name="Normal 46 2 4 2 2 3 3 3" xfId="26677" xr:uid="{00000000-0005-0000-0000-0000BA510000}"/>
    <cellStyle name="Normal 46 2 4 2 2 3 4" xfId="36888" xr:uid="{00000000-0005-0000-0000-0000BB510000}"/>
    <cellStyle name="Normal 46 2 4 2 2 3 5" xfId="21664" xr:uid="{00000000-0005-0000-0000-0000BC510000}"/>
    <cellStyle name="Normal 46 2 4 2 2 4" xfId="13254" xr:uid="{00000000-0005-0000-0000-0000BD510000}"/>
    <cellStyle name="Normal 46 2 4 2 2 4 2" xfId="43576" xr:uid="{00000000-0005-0000-0000-0000BE510000}"/>
    <cellStyle name="Normal 46 2 4 2 2 4 3" xfId="28352" xr:uid="{00000000-0005-0000-0000-0000BF510000}"/>
    <cellStyle name="Normal 46 2 4 2 2 5" xfId="8233" xr:uid="{00000000-0005-0000-0000-0000C0510000}"/>
    <cellStyle name="Normal 46 2 4 2 2 5 2" xfId="38559" xr:uid="{00000000-0005-0000-0000-0000C1510000}"/>
    <cellStyle name="Normal 46 2 4 2 2 5 3" xfId="23335" xr:uid="{00000000-0005-0000-0000-0000C2510000}"/>
    <cellStyle name="Normal 46 2 4 2 2 6" xfId="33547" xr:uid="{00000000-0005-0000-0000-0000C3510000}"/>
    <cellStyle name="Normal 46 2 4 2 2 7" xfId="18322" xr:uid="{00000000-0005-0000-0000-0000C4510000}"/>
    <cellStyle name="Normal 46 2 4 2 3" xfId="4015" xr:uid="{00000000-0005-0000-0000-0000C5510000}"/>
    <cellStyle name="Normal 46 2 4 2 3 2" xfId="14089" xr:uid="{00000000-0005-0000-0000-0000C6510000}"/>
    <cellStyle name="Normal 46 2 4 2 3 2 2" xfId="44411" xr:uid="{00000000-0005-0000-0000-0000C7510000}"/>
    <cellStyle name="Normal 46 2 4 2 3 2 3" xfId="29187" xr:uid="{00000000-0005-0000-0000-0000C8510000}"/>
    <cellStyle name="Normal 46 2 4 2 3 3" xfId="9069" xr:uid="{00000000-0005-0000-0000-0000C9510000}"/>
    <cellStyle name="Normal 46 2 4 2 3 3 2" xfId="39394" xr:uid="{00000000-0005-0000-0000-0000CA510000}"/>
    <cellStyle name="Normal 46 2 4 2 3 3 3" xfId="24170" xr:uid="{00000000-0005-0000-0000-0000CB510000}"/>
    <cellStyle name="Normal 46 2 4 2 3 4" xfId="34381" xr:uid="{00000000-0005-0000-0000-0000CC510000}"/>
    <cellStyle name="Normal 46 2 4 2 3 5" xfId="19157" xr:uid="{00000000-0005-0000-0000-0000CD510000}"/>
    <cellStyle name="Normal 46 2 4 2 4" xfId="5708" xr:uid="{00000000-0005-0000-0000-0000CE510000}"/>
    <cellStyle name="Normal 46 2 4 2 4 2" xfId="15760" xr:uid="{00000000-0005-0000-0000-0000CF510000}"/>
    <cellStyle name="Normal 46 2 4 2 4 2 2" xfId="46082" xr:uid="{00000000-0005-0000-0000-0000D0510000}"/>
    <cellStyle name="Normal 46 2 4 2 4 2 3" xfId="30858" xr:uid="{00000000-0005-0000-0000-0000D1510000}"/>
    <cellStyle name="Normal 46 2 4 2 4 3" xfId="10740" xr:uid="{00000000-0005-0000-0000-0000D2510000}"/>
    <cellStyle name="Normal 46 2 4 2 4 3 2" xfId="41065" xr:uid="{00000000-0005-0000-0000-0000D3510000}"/>
    <cellStyle name="Normal 46 2 4 2 4 3 3" xfId="25841" xr:uid="{00000000-0005-0000-0000-0000D4510000}"/>
    <cellStyle name="Normal 46 2 4 2 4 4" xfId="36052" xr:uid="{00000000-0005-0000-0000-0000D5510000}"/>
    <cellStyle name="Normal 46 2 4 2 4 5" xfId="20828" xr:uid="{00000000-0005-0000-0000-0000D6510000}"/>
    <cellStyle name="Normal 46 2 4 2 5" xfId="12418" xr:uid="{00000000-0005-0000-0000-0000D7510000}"/>
    <cellStyle name="Normal 46 2 4 2 5 2" xfId="42740" xr:uid="{00000000-0005-0000-0000-0000D8510000}"/>
    <cellStyle name="Normal 46 2 4 2 5 3" xfId="27516" xr:uid="{00000000-0005-0000-0000-0000D9510000}"/>
    <cellStyle name="Normal 46 2 4 2 6" xfId="7397" xr:uid="{00000000-0005-0000-0000-0000DA510000}"/>
    <cellStyle name="Normal 46 2 4 2 6 2" xfId="37723" xr:uid="{00000000-0005-0000-0000-0000DB510000}"/>
    <cellStyle name="Normal 46 2 4 2 6 3" xfId="22499" xr:uid="{00000000-0005-0000-0000-0000DC510000}"/>
    <cellStyle name="Normal 46 2 4 2 7" xfId="32711" xr:uid="{00000000-0005-0000-0000-0000DD510000}"/>
    <cellStyle name="Normal 46 2 4 2 8" xfId="17486" xr:uid="{00000000-0005-0000-0000-0000DE510000}"/>
    <cellStyle name="Normal 46 2 4 3" xfId="2744" xr:uid="{00000000-0005-0000-0000-0000DF510000}"/>
    <cellStyle name="Normal 46 2 4 3 2" xfId="4434" xr:uid="{00000000-0005-0000-0000-0000E0510000}"/>
    <cellStyle name="Normal 46 2 4 3 2 2" xfId="14507" xr:uid="{00000000-0005-0000-0000-0000E1510000}"/>
    <cellStyle name="Normal 46 2 4 3 2 2 2" xfId="44829" xr:uid="{00000000-0005-0000-0000-0000E2510000}"/>
    <cellStyle name="Normal 46 2 4 3 2 2 3" xfId="29605" xr:uid="{00000000-0005-0000-0000-0000E3510000}"/>
    <cellStyle name="Normal 46 2 4 3 2 3" xfId="9487" xr:uid="{00000000-0005-0000-0000-0000E4510000}"/>
    <cellStyle name="Normal 46 2 4 3 2 3 2" xfId="39812" xr:uid="{00000000-0005-0000-0000-0000E5510000}"/>
    <cellStyle name="Normal 46 2 4 3 2 3 3" xfId="24588" xr:uid="{00000000-0005-0000-0000-0000E6510000}"/>
    <cellStyle name="Normal 46 2 4 3 2 4" xfId="34799" xr:uid="{00000000-0005-0000-0000-0000E7510000}"/>
    <cellStyle name="Normal 46 2 4 3 2 5" xfId="19575" xr:uid="{00000000-0005-0000-0000-0000E8510000}"/>
    <cellStyle name="Normal 46 2 4 3 3" xfId="6126" xr:uid="{00000000-0005-0000-0000-0000E9510000}"/>
    <cellStyle name="Normal 46 2 4 3 3 2" xfId="16178" xr:uid="{00000000-0005-0000-0000-0000EA510000}"/>
    <cellStyle name="Normal 46 2 4 3 3 2 2" xfId="46500" xr:uid="{00000000-0005-0000-0000-0000EB510000}"/>
    <cellStyle name="Normal 46 2 4 3 3 2 3" xfId="31276" xr:uid="{00000000-0005-0000-0000-0000EC510000}"/>
    <cellStyle name="Normal 46 2 4 3 3 3" xfId="11158" xr:uid="{00000000-0005-0000-0000-0000ED510000}"/>
    <cellStyle name="Normal 46 2 4 3 3 3 2" xfId="41483" xr:uid="{00000000-0005-0000-0000-0000EE510000}"/>
    <cellStyle name="Normal 46 2 4 3 3 3 3" xfId="26259" xr:uid="{00000000-0005-0000-0000-0000EF510000}"/>
    <cellStyle name="Normal 46 2 4 3 3 4" xfId="36470" xr:uid="{00000000-0005-0000-0000-0000F0510000}"/>
    <cellStyle name="Normal 46 2 4 3 3 5" xfId="21246" xr:uid="{00000000-0005-0000-0000-0000F1510000}"/>
    <cellStyle name="Normal 46 2 4 3 4" xfId="12836" xr:uid="{00000000-0005-0000-0000-0000F2510000}"/>
    <cellStyle name="Normal 46 2 4 3 4 2" xfId="43158" xr:uid="{00000000-0005-0000-0000-0000F3510000}"/>
    <cellStyle name="Normal 46 2 4 3 4 3" xfId="27934" xr:uid="{00000000-0005-0000-0000-0000F4510000}"/>
    <cellStyle name="Normal 46 2 4 3 5" xfId="7815" xr:uid="{00000000-0005-0000-0000-0000F5510000}"/>
    <cellStyle name="Normal 46 2 4 3 5 2" xfId="38141" xr:uid="{00000000-0005-0000-0000-0000F6510000}"/>
    <cellStyle name="Normal 46 2 4 3 5 3" xfId="22917" xr:uid="{00000000-0005-0000-0000-0000F7510000}"/>
    <cellStyle name="Normal 46 2 4 3 6" xfId="33129" xr:uid="{00000000-0005-0000-0000-0000F8510000}"/>
    <cellStyle name="Normal 46 2 4 3 7" xfId="17904" xr:uid="{00000000-0005-0000-0000-0000F9510000}"/>
    <cellStyle name="Normal 46 2 4 4" xfId="3597" xr:uid="{00000000-0005-0000-0000-0000FA510000}"/>
    <cellStyle name="Normal 46 2 4 4 2" xfId="13671" xr:uid="{00000000-0005-0000-0000-0000FB510000}"/>
    <cellStyle name="Normal 46 2 4 4 2 2" xfId="43993" xr:uid="{00000000-0005-0000-0000-0000FC510000}"/>
    <cellStyle name="Normal 46 2 4 4 2 3" xfId="28769" xr:uid="{00000000-0005-0000-0000-0000FD510000}"/>
    <cellStyle name="Normal 46 2 4 4 3" xfId="8651" xr:uid="{00000000-0005-0000-0000-0000FE510000}"/>
    <cellStyle name="Normal 46 2 4 4 3 2" xfId="38976" xr:uid="{00000000-0005-0000-0000-0000FF510000}"/>
    <cellStyle name="Normal 46 2 4 4 3 3" xfId="23752" xr:uid="{00000000-0005-0000-0000-000000520000}"/>
    <cellStyle name="Normal 46 2 4 4 4" xfId="33963" xr:uid="{00000000-0005-0000-0000-000001520000}"/>
    <cellStyle name="Normal 46 2 4 4 5" xfId="18739" xr:uid="{00000000-0005-0000-0000-000002520000}"/>
    <cellStyle name="Normal 46 2 4 5" xfId="5290" xr:uid="{00000000-0005-0000-0000-000003520000}"/>
    <cellStyle name="Normal 46 2 4 5 2" xfId="15342" xr:uid="{00000000-0005-0000-0000-000004520000}"/>
    <cellStyle name="Normal 46 2 4 5 2 2" xfId="45664" xr:uid="{00000000-0005-0000-0000-000005520000}"/>
    <cellStyle name="Normal 46 2 4 5 2 3" xfId="30440" xr:uid="{00000000-0005-0000-0000-000006520000}"/>
    <cellStyle name="Normal 46 2 4 5 3" xfId="10322" xr:uid="{00000000-0005-0000-0000-000007520000}"/>
    <cellStyle name="Normal 46 2 4 5 3 2" xfId="40647" xr:uid="{00000000-0005-0000-0000-000008520000}"/>
    <cellStyle name="Normal 46 2 4 5 3 3" xfId="25423" xr:uid="{00000000-0005-0000-0000-000009520000}"/>
    <cellStyle name="Normal 46 2 4 5 4" xfId="35634" xr:uid="{00000000-0005-0000-0000-00000A520000}"/>
    <cellStyle name="Normal 46 2 4 5 5" xfId="20410" xr:uid="{00000000-0005-0000-0000-00000B520000}"/>
    <cellStyle name="Normal 46 2 4 6" xfId="12000" xr:uid="{00000000-0005-0000-0000-00000C520000}"/>
    <cellStyle name="Normal 46 2 4 6 2" xfId="42322" xr:uid="{00000000-0005-0000-0000-00000D520000}"/>
    <cellStyle name="Normal 46 2 4 6 3" xfId="27098" xr:uid="{00000000-0005-0000-0000-00000E520000}"/>
    <cellStyle name="Normal 46 2 4 7" xfId="6979" xr:uid="{00000000-0005-0000-0000-00000F520000}"/>
    <cellStyle name="Normal 46 2 4 7 2" xfId="37305" xr:uid="{00000000-0005-0000-0000-000010520000}"/>
    <cellStyle name="Normal 46 2 4 7 3" xfId="22081" xr:uid="{00000000-0005-0000-0000-000011520000}"/>
    <cellStyle name="Normal 46 2 4 8" xfId="32293" xr:uid="{00000000-0005-0000-0000-000012520000}"/>
    <cellStyle name="Normal 46 2 4 9" xfId="17068" xr:uid="{00000000-0005-0000-0000-000013520000}"/>
    <cellStyle name="Normal 46 2 5" xfId="2113" xr:uid="{00000000-0005-0000-0000-000014520000}"/>
    <cellStyle name="Normal 46 2 5 2" xfId="2954" xr:uid="{00000000-0005-0000-0000-000015520000}"/>
    <cellStyle name="Normal 46 2 5 2 2" xfId="4644" xr:uid="{00000000-0005-0000-0000-000016520000}"/>
    <cellStyle name="Normal 46 2 5 2 2 2" xfId="14717" xr:uid="{00000000-0005-0000-0000-000017520000}"/>
    <cellStyle name="Normal 46 2 5 2 2 2 2" xfId="45039" xr:uid="{00000000-0005-0000-0000-000018520000}"/>
    <cellStyle name="Normal 46 2 5 2 2 2 3" xfId="29815" xr:uid="{00000000-0005-0000-0000-000019520000}"/>
    <cellStyle name="Normal 46 2 5 2 2 3" xfId="9697" xr:uid="{00000000-0005-0000-0000-00001A520000}"/>
    <cellStyle name="Normal 46 2 5 2 2 3 2" xfId="40022" xr:uid="{00000000-0005-0000-0000-00001B520000}"/>
    <cellStyle name="Normal 46 2 5 2 2 3 3" xfId="24798" xr:uid="{00000000-0005-0000-0000-00001C520000}"/>
    <cellStyle name="Normal 46 2 5 2 2 4" xfId="35009" xr:uid="{00000000-0005-0000-0000-00001D520000}"/>
    <cellStyle name="Normal 46 2 5 2 2 5" xfId="19785" xr:uid="{00000000-0005-0000-0000-00001E520000}"/>
    <cellStyle name="Normal 46 2 5 2 3" xfId="6336" xr:uid="{00000000-0005-0000-0000-00001F520000}"/>
    <cellStyle name="Normal 46 2 5 2 3 2" xfId="16388" xr:uid="{00000000-0005-0000-0000-000020520000}"/>
    <cellStyle name="Normal 46 2 5 2 3 2 2" xfId="46710" xr:uid="{00000000-0005-0000-0000-000021520000}"/>
    <cellStyle name="Normal 46 2 5 2 3 2 3" xfId="31486" xr:uid="{00000000-0005-0000-0000-000022520000}"/>
    <cellStyle name="Normal 46 2 5 2 3 3" xfId="11368" xr:uid="{00000000-0005-0000-0000-000023520000}"/>
    <cellStyle name="Normal 46 2 5 2 3 3 2" xfId="41693" xr:uid="{00000000-0005-0000-0000-000024520000}"/>
    <cellStyle name="Normal 46 2 5 2 3 3 3" xfId="26469" xr:uid="{00000000-0005-0000-0000-000025520000}"/>
    <cellStyle name="Normal 46 2 5 2 3 4" xfId="36680" xr:uid="{00000000-0005-0000-0000-000026520000}"/>
    <cellStyle name="Normal 46 2 5 2 3 5" xfId="21456" xr:uid="{00000000-0005-0000-0000-000027520000}"/>
    <cellStyle name="Normal 46 2 5 2 4" xfId="13046" xr:uid="{00000000-0005-0000-0000-000028520000}"/>
    <cellStyle name="Normal 46 2 5 2 4 2" xfId="43368" xr:uid="{00000000-0005-0000-0000-000029520000}"/>
    <cellStyle name="Normal 46 2 5 2 4 3" xfId="28144" xr:uid="{00000000-0005-0000-0000-00002A520000}"/>
    <cellStyle name="Normal 46 2 5 2 5" xfId="8025" xr:uid="{00000000-0005-0000-0000-00002B520000}"/>
    <cellStyle name="Normal 46 2 5 2 5 2" xfId="38351" xr:uid="{00000000-0005-0000-0000-00002C520000}"/>
    <cellStyle name="Normal 46 2 5 2 5 3" xfId="23127" xr:uid="{00000000-0005-0000-0000-00002D520000}"/>
    <cellStyle name="Normal 46 2 5 2 6" xfId="33339" xr:uid="{00000000-0005-0000-0000-00002E520000}"/>
    <cellStyle name="Normal 46 2 5 2 7" xfId="18114" xr:uid="{00000000-0005-0000-0000-00002F520000}"/>
    <cellStyle name="Normal 46 2 5 3" xfId="3807" xr:uid="{00000000-0005-0000-0000-000030520000}"/>
    <cellStyle name="Normal 46 2 5 3 2" xfId="13881" xr:uid="{00000000-0005-0000-0000-000031520000}"/>
    <cellStyle name="Normal 46 2 5 3 2 2" xfId="44203" xr:uid="{00000000-0005-0000-0000-000032520000}"/>
    <cellStyle name="Normal 46 2 5 3 2 3" xfId="28979" xr:uid="{00000000-0005-0000-0000-000033520000}"/>
    <cellStyle name="Normal 46 2 5 3 3" xfId="8861" xr:uid="{00000000-0005-0000-0000-000034520000}"/>
    <cellStyle name="Normal 46 2 5 3 3 2" xfId="39186" xr:uid="{00000000-0005-0000-0000-000035520000}"/>
    <cellStyle name="Normal 46 2 5 3 3 3" xfId="23962" xr:uid="{00000000-0005-0000-0000-000036520000}"/>
    <cellStyle name="Normal 46 2 5 3 4" xfId="34173" xr:uid="{00000000-0005-0000-0000-000037520000}"/>
    <cellStyle name="Normal 46 2 5 3 5" xfId="18949" xr:uid="{00000000-0005-0000-0000-000038520000}"/>
    <cellStyle name="Normal 46 2 5 4" xfId="5500" xr:uid="{00000000-0005-0000-0000-000039520000}"/>
    <cellStyle name="Normal 46 2 5 4 2" xfId="15552" xr:uid="{00000000-0005-0000-0000-00003A520000}"/>
    <cellStyle name="Normal 46 2 5 4 2 2" xfId="45874" xr:uid="{00000000-0005-0000-0000-00003B520000}"/>
    <cellStyle name="Normal 46 2 5 4 2 3" xfId="30650" xr:uid="{00000000-0005-0000-0000-00003C520000}"/>
    <cellStyle name="Normal 46 2 5 4 3" xfId="10532" xr:uid="{00000000-0005-0000-0000-00003D520000}"/>
    <cellStyle name="Normal 46 2 5 4 3 2" xfId="40857" xr:uid="{00000000-0005-0000-0000-00003E520000}"/>
    <cellStyle name="Normal 46 2 5 4 3 3" xfId="25633" xr:uid="{00000000-0005-0000-0000-00003F520000}"/>
    <cellStyle name="Normal 46 2 5 4 4" xfId="35844" xr:uid="{00000000-0005-0000-0000-000040520000}"/>
    <cellStyle name="Normal 46 2 5 4 5" xfId="20620" xr:uid="{00000000-0005-0000-0000-000041520000}"/>
    <cellStyle name="Normal 46 2 5 5" xfId="12210" xr:uid="{00000000-0005-0000-0000-000042520000}"/>
    <cellStyle name="Normal 46 2 5 5 2" xfId="42532" xr:uid="{00000000-0005-0000-0000-000043520000}"/>
    <cellStyle name="Normal 46 2 5 5 3" xfId="27308" xr:uid="{00000000-0005-0000-0000-000044520000}"/>
    <cellStyle name="Normal 46 2 5 6" xfId="7189" xr:uid="{00000000-0005-0000-0000-000045520000}"/>
    <cellStyle name="Normal 46 2 5 6 2" xfId="37515" xr:uid="{00000000-0005-0000-0000-000046520000}"/>
    <cellStyle name="Normal 46 2 5 6 3" xfId="22291" xr:uid="{00000000-0005-0000-0000-000047520000}"/>
    <cellStyle name="Normal 46 2 5 7" xfId="32503" xr:uid="{00000000-0005-0000-0000-000048520000}"/>
    <cellStyle name="Normal 46 2 5 8" xfId="17278" xr:uid="{00000000-0005-0000-0000-000049520000}"/>
    <cellStyle name="Normal 46 2 6" xfId="2534" xr:uid="{00000000-0005-0000-0000-00004A520000}"/>
    <cellStyle name="Normal 46 2 6 2" xfId="4226" xr:uid="{00000000-0005-0000-0000-00004B520000}"/>
    <cellStyle name="Normal 46 2 6 2 2" xfId="14299" xr:uid="{00000000-0005-0000-0000-00004C520000}"/>
    <cellStyle name="Normal 46 2 6 2 2 2" xfId="44621" xr:uid="{00000000-0005-0000-0000-00004D520000}"/>
    <cellStyle name="Normal 46 2 6 2 2 3" xfId="29397" xr:uid="{00000000-0005-0000-0000-00004E520000}"/>
    <cellStyle name="Normal 46 2 6 2 3" xfId="9279" xr:uid="{00000000-0005-0000-0000-00004F520000}"/>
    <cellStyle name="Normal 46 2 6 2 3 2" xfId="39604" xr:uid="{00000000-0005-0000-0000-000050520000}"/>
    <cellStyle name="Normal 46 2 6 2 3 3" xfId="24380" xr:uid="{00000000-0005-0000-0000-000051520000}"/>
    <cellStyle name="Normal 46 2 6 2 4" xfId="34591" xr:uid="{00000000-0005-0000-0000-000052520000}"/>
    <cellStyle name="Normal 46 2 6 2 5" xfId="19367" xr:uid="{00000000-0005-0000-0000-000053520000}"/>
    <cellStyle name="Normal 46 2 6 3" xfId="5918" xr:uid="{00000000-0005-0000-0000-000054520000}"/>
    <cellStyle name="Normal 46 2 6 3 2" xfId="15970" xr:uid="{00000000-0005-0000-0000-000055520000}"/>
    <cellStyle name="Normal 46 2 6 3 2 2" xfId="46292" xr:uid="{00000000-0005-0000-0000-000056520000}"/>
    <cellStyle name="Normal 46 2 6 3 2 3" xfId="31068" xr:uid="{00000000-0005-0000-0000-000057520000}"/>
    <cellStyle name="Normal 46 2 6 3 3" xfId="10950" xr:uid="{00000000-0005-0000-0000-000058520000}"/>
    <cellStyle name="Normal 46 2 6 3 3 2" xfId="41275" xr:uid="{00000000-0005-0000-0000-000059520000}"/>
    <cellStyle name="Normal 46 2 6 3 3 3" xfId="26051" xr:uid="{00000000-0005-0000-0000-00005A520000}"/>
    <cellStyle name="Normal 46 2 6 3 4" xfId="36262" xr:uid="{00000000-0005-0000-0000-00005B520000}"/>
    <cellStyle name="Normal 46 2 6 3 5" xfId="21038" xr:uid="{00000000-0005-0000-0000-00005C520000}"/>
    <cellStyle name="Normal 46 2 6 4" xfId="12628" xr:uid="{00000000-0005-0000-0000-00005D520000}"/>
    <cellStyle name="Normal 46 2 6 4 2" xfId="42950" xr:uid="{00000000-0005-0000-0000-00005E520000}"/>
    <cellStyle name="Normal 46 2 6 4 3" xfId="27726" xr:uid="{00000000-0005-0000-0000-00005F520000}"/>
    <cellStyle name="Normal 46 2 6 5" xfId="7607" xr:uid="{00000000-0005-0000-0000-000060520000}"/>
    <cellStyle name="Normal 46 2 6 5 2" xfId="37933" xr:uid="{00000000-0005-0000-0000-000061520000}"/>
    <cellStyle name="Normal 46 2 6 5 3" xfId="22709" xr:uid="{00000000-0005-0000-0000-000062520000}"/>
    <cellStyle name="Normal 46 2 6 6" xfId="32921" xr:uid="{00000000-0005-0000-0000-000063520000}"/>
    <cellStyle name="Normal 46 2 6 7" xfId="17696" xr:uid="{00000000-0005-0000-0000-000064520000}"/>
    <cellStyle name="Normal 46 2 7" xfId="3385" xr:uid="{00000000-0005-0000-0000-000065520000}"/>
    <cellStyle name="Normal 46 2 7 2" xfId="13463" xr:uid="{00000000-0005-0000-0000-000066520000}"/>
    <cellStyle name="Normal 46 2 7 2 2" xfId="43785" xr:uid="{00000000-0005-0000-0000-000067520000}"/>
    <cellStyle name="Normal 46 2 7 2 3" xfId="28561" xr:uid="{00000000-0005-0000-0000-000068520000}"/>
    <cellStyle name="Normal 46 2 7 3" xfId="8443" xr:uid="{00000000-0005-0000-0000-000069520000}"/>
    <cellStyle name="Normal 46 2 7 3 2" xfId="38768" xr:uid="{00000000-0005-0000-0000-00006A520000}"/>
    <cellStyle name="Normal 46 2 7 3 3" xfId="23544" xr:uid="{00000000-0005-0000-0000-00006B520000}"/>
    <cellStyle name="Normal 46 2 7 4" xfId="33755" xr:uid="{00000000-0005-0000-0000-00006C520000}"/>
    <cellStyle name="Normal 46 2 7 5" xfId="18531" xr:uid="{00000000-0005-0000-0000-00006D520000}"/>
    <cellStyle name="Normal 46 2 8" xfId="5079" xr:uid="{00000000-0005-0000-0000-00006E520000}"/>
    <cellStyle name="Normal 46 2 8 2" xfId="15134" xr:uid="{00000000-0005-0000-0000-00006F520000}"/>
    <cellStyle name="Normal 46 2 8 2 2" xfId="45456" xr:uid="{00000000-0005-0000-0000-000070520000}"/>
    <cellStyle name="Normal 46 2 8 2 3" xfId="30232" xr:uid="{00000000-0005-0000-0000-000071520000}"/>
    <cellStyle name="Normal 46 2 8 3" xfId="10114" xr:uid="{00000000-0005-0000-0000-000072520000}"/>
    <cellStyle name="Normal 46 2 8 3 2" xfId="40439" xr:uid="{00000000-0005-0000-0000-000073520000}"/>
    <cellStyle name="Normal 46 2 8 3 3" xfId="25215" xr:uid="{00000000-0005-0000-0000-000074520000}"/>
    <cellStyle name="Normal 46 2 8 4" xfId="35426" xr:uid="{00000000-0005-0000-0000-000075520000}"/>
    <cellStyle name="Normal 46 2 8 5" xfId="20202" xr:uid="{00000000-0005-0000-0000-000076520000}"/>
    <cellStyle name="Normal 46 2 9" xfId="11790" xr:uid="{00000000-0005-0000-0000-000077520000}"/>
    <cellStyle name="Normal 46 2 9 2" xfId="42114" xr:uid="{00000000-0005-0000-0000-000078520000}"/>
    <cellStyle name="Normal 46 2 9 3" xfId="26890" xr:uid="{00000000-0005-0000-0000-000079520000}"/>
    <cellStyle name="Normal 46 3" xfId="47297" xr:uid="{00000000-0005-0000-0000-00007A520000}"/>
    <cellStyle name="Normal 46 4" xfId="47465" xr:uid="{00000000-0005-0000-0000-00007B520000}"/>
    <cellStyle name="Normal 47" xfId="1050" xr:uid="{00000000-0005-0000-0000-00007C520000}"/>
    <cellStyle name="Normal 47 2" xfId="1446" xr:uid="{00000000-0005-0000-0000-00007D520000}"/>
    <cellStyle name="Normal 47 2 10" xfId="6770" xr:uid="{00000000-0005-0000-0000-00007E520000}"/>
    <cellStyle name="Normal 47 2 10 2" xfId="37098" xr:uid="{00000000-0005-0000-0000-00007F520000}"/>
    <cellStyle name="Normal 47 2 10 3" xfId="21874" xr:uid="{00000000-0005-0000-0000-000080520000}"/>
    <cellStyle name="Normal 47 2 11" xfId="32089" xr:uid="{00000000-0005-0000-0000-000081520000}"/>
    <cellStyle name="Normal 47 2 12" xfId="16859" xr:uid="{00000000-0005-0000-0000-000082520000}"/>
    <cellStyle name="Normal 47 2 13" xfId="47558" xr:uid="{00000000-0005-0000-0000-000083520000}"/>
    <cellStyle name="Normal 47 2 2" xfId="1734" xr:uid="{00000000-0005-0000-0000-000084520000}"/>
    <cellStyle name="Normal 47 2 2 10" xfId="32141" xr:uid="{00000000-0005-0000-0000-000085520000}"/>
    <cellStyle name="Normal 47 2 2 11" xfId="16913" xr:uid="{00000000-0005-0000-0000-000086520000}"/>
    <cellStyle name="Normal 47 2 2 2" xfId="1842" xr:uid="{00000000-0005-0000-0000-000087520000}"/>
    <cellStyle name="Normal 47 2 2 2 10" xfId="17017" xr:uid="{00000000-0005-0000-0000-000088520000}"/>
    <cellStyle name="Normal 47 2 2 2 2" xfId="2059" xr:uid="{00000000-0005-0000-0000-000089520000}"/>
    <cellStyle name="Normal 47 2 2 2 2 2" xfId="2480" xr:uid="{00000000-0005-0000-0000-00008A520000}"/>
    <cellStyle name="Normal 47 2 2 2 2 2 2" xfId="3319" xr:uid="{00000000-0005-0000-0000-00008B520000}"/>
    <cellStyle name="Normal 47 2 2 2 2 2 2 2" xfId="5009" xr:uid="{00000000-0005-0000-0000-00008C520000}"/>
    <cellStyle name="Normal 47 2 2 2 2 2 2 2 2" xfId="15082" xr:uid="{00000000-0005-0000-0000-00008D520000}"/>
    <cellStyle name="Normal 47 2 2 2 2 2 2 2 2 2" xfId="45404" xr:uid="{00000000-0005-0000-0000-00008E520000}"/>
    <cellStyle name="Normal 47 2 2 2 2 2 2 2 2 3" xfId="30180" xr:uid="{00000000-0005-0000-0000-00008F520000}"/>
    <cellStyle name="Normal 47 2 2 2 2 2 2 2 3" xfId="10062" xr:uid="{00000000-0005-0000-0000-000090520000}"/>
    <cellStyle name="Normal 47 2 2 2 2 2 2 2 3 2" xfId="40387" xr:uid="{00000000-0005-0000-0000-000091520000}"/>
    <cellStyle name="Normal 47 2 2 2 2 2 2 2 3 3" xfId="25163" xr:uid="{00000000-0005-0000-0000-000092520000}"/>
    <cellStyle name="Normal 47 2 2 2 2 2 2 2 4" xfId="35374" xr:uid="{00000000-0005-0000-0000-000093520000}"/>
    <cellStyle name="Normal 47 2 2 2 2 2 2 2 5" xfId="20150" xr:uid="{00000000-0005-0000-0000-000094520000}"/>
    <cellStyle name="Normal 47 2 2 2 2 2 2 3" xfId="6701" xr:uid="{00000000-0005-0000-0000-000095520000}"/>
    <cellStyle name="Normal 47 2 2 2 2 2 2 3 2" xfId="16753" xr:uid="{00000000-0005-0000-0000-000096520000}"/>
    <cellStyle name="Normal 47 2 2 2 2 2 2 3 2 2" xfId="47075" xr:uid="{00000000-0005-0000-0000-000097520000}"/>
    <cellStyle name="Normal 47 2 2 2 2 2 2 3 2 3" xfId="31851" xr:uid="{00000000-0005-0000-0000-000098520000}"/>
    <cellStyle name="Normal 47 2 2 2 2 2 2 3 3" xfId="11733" xr:uid="{00000000-0005-0000-0000-000099520000}"/>
    <cellStyle name="Normal 47 2 2 2 2 2 2 3 3 2" xfId="42058" xr:uid="{00000000-0005-0000-0000-00009A520000}"/>
    <cellStyle name="Normal 47 2 2 2 2 2 2 3 3 3" xfId="26834" xr:uid="{00000000-0005-0000-0000-00009B520000}"/>
    <cellStyle name="Normal 47 2 2 2 2 2 2 3 4" xfId="37045" xr:uid="{00000000-0005-0000-0000-00009C520000}"/>
    <cellStyle name="Normal 47 2 2 2 2 2 2 3 5" xfId="21821" xr:uid="{00000000-0005-0000-0000-00009D520000}"/>
    <cellStyle name="Normal 47 2 2 2 2 2 2 4" xfId="13411" xr:uid="{00000000-0005-0000-0000-00009E520000}"/>
    <cellStyle name="Normal 47 2 2 2 2 2 2 4 2" xfId="43733" xr:uid="{00000000-0005-0000-0000-00009F520000}"/>
    <cellStyle name="Normal 47 2 2 2 2 2 2 4 3" xfId="28509" xr:uid="{00000000-0005-0000-0000-0000A0520000}"/>
    <cellStyle name="Normal 47 2 2 2 2 2 2 5" xfId="8390" xr:uid="{00000000-0005-0000-0000-0000A1520000}"/>
    <cellStyle name="Normal 47 2 2 2 2 2 2 5 2" xfId="38716" xr:uid="{00000000-0005-0000-0000-0000A2520000}"/>
    <cellStyle name="Normal 47 2 2 2 2 2 2 5 3" xfId="23492" xr:uid="{00000000-0005-0000-0000-0000A3520000}"/>
    <cellStyle name="Normal 47 2 2 2 2 2 2 6" xfId="33704" xr:uid="{00000000-0005-0000-0000-0000A4520000}"/>
    <cellStyle name="Normal 47 2 2 2 2 2 2 7" xfId="18479" xr:uid="{00000000-0005-0000-0000-0000A5520000}"/>
    <cellStyle name="Normal 47 2 2 2 2 2 3" xfId="4172" xr:uid="{00000000-0005-0000-0000-0000A6520000}"/>
    <cellStyle name="Normal 47 2 2 2 2 2 3 2" xfId="14246" xr:uid="{00000000-0005-0000-0000-0000A7520000}"/>
    <cellStyle name="Normal 47 2 2 2 2 2 3 2 2" xfId="44568" xr:uid="{00000000-0005-0000-0000-0000A8520000}"/>
    <cellStyle name="Normal 47 2 2 2 2 2 3 2 3" xfId="29344" xr:uid="{00000000-0005-0000-0000-0000A9520000}"/>
    <cellStyle name="Normal 47 2 2 2 2 2 3 3" xfId="9226" xr:uid="{00000000-0005-0000-0000-0000AA520000}"/>
    <cellStyle name="Normal 47 2 2 2 2 2 3 3 2" xfId="39551" xr:uid="{00000000-0005-0000-0000-0000AB520000}"/>
    <cellStyle name="Normal 47 2 2 2 2 2 3 3 3" xfId="24327" xr:uid="{00000000-0005-0000-0000-0000AC520000}"/>
    <cellStyle name="Normal 47 2 2 2 2 2 3 4" xfId="34538" xr:uid="{00000000-0005-0000-0000-0000AD520000}"/>
    <cellStyle name="Normal 47 2 2 2 2 2 3 5" xfId="19314" xr:uid="{00000000-0005-0000-0000-0000AE520000}"/>
    <cellStyle name="Normal 47 2 2 2 2 2 4" xfId="5865" xr:uid="{00000000-0005-0000-0000-0000AF520000}"/>
    <cellStyle name="Normal 47 2 2 2 2 2 4 2" xfId="15917" xr:uid="{00000000-0005-0000-0000-0000B0520000}"/>
    <cellStyle name="Normal 47 2 2 2 2 2 4 2 2" xfId="46239" xr:uid="{00000000-0005-0000-0000-0000B1520000}"/>
    <cellStyle name="Normal 47 2 2 2 2 2 4 2 3" xfId="31015" xr:uid="{00000000-0005-0000-0000-0000B2520000}"/>
    <cellStyle name="Normal 47 2 2 2 2 2 4 3" xfId="10897" xr:uid="{00000000-0005-0000-0000-0000B3520000}"/>
    <cellStyle name="Normal 47 2 2 2 2 2 4 3 2" xfId="41222" xr:uid="{00000000-0005-0000-0000-0000B4520000}"/>
    <cellStyle name="Normal 47 2 2 2 2 2 4 3 3" xfId="25998" xr:uid="{00000000-0005-0000-0000-0000B5520000}"/>
    <cellStyle name="Normal 47 2 2 2 2 2 4 4" xfId="36209" xr:uid="{00000000-0005-0000-0000-0000B6520000}"/>
    <cellStyle name="Normal 47 2 2 2 2 2 4 5" xfId="20985" xr:uid="{00000000-0005-0000-0000-0000B7520000}"/>
    <cellStyle name="Normal 47 2 2 2 2 2 5" xfId="12575" xr:uid="{00000000-0005-0000-0000-0000B8520000}"/>
    <cellStyle name="Normal 47 2 2 2 2 2 5 2" xfId="42897" xr:uid="{00000000-0005-0000-0000-0000B9520000}"/>
    <cellStyle name="Normal 47 2 2 2 2 2 5 3" xfId="27673" xr:uid="{00000000-0005-0000-0000-0000BA520000}"/>
    <cellStyle name="Normal 47 2 2 2 2 2 6" xfId="7554" xr:uid="{00000000-0005-0000-0000-0000BB520000}"/>
    <cellStyle name="Normal 47 2 2 2 2 2 6 2" xfId="37880" xr:uid="{00000000-0005-0000-0000-0000BC520000}"/>
    <cellStyle name="Normal 47 2 2 2 2 2 6 3" xfId="22656" xr:uid="{00000000-0005-0000-0000-0000BD520000}"/>
    <cellStyle name="Normal 47 2 2 2 2 2 7" xfId="32868" xr:uid="{00000000-0005-0000-0000-0000BE520000}"/>
    <cellStyle name="Normal 47 2 2 2 2 2 8" xfId="17643" xr:uid="{00000000-0005-0000-0000-0000BF520000}"/>
    <cellStyle name="Normal 47 2 2 2 2 3" xfId="2901" xr:uid="{00000000-0005-0000-0000-0000C0520000}"/>
    <cellStyle name="Normal 47 2 2 2 2 3 2" xfId="4591" xr:uid="{00000000-0005-0000-0000-0000C1520000}"/>
    <cellStyle name="Normal 47 2 2 2 2 3 2 2" xfId="14664" xr:uid="{00000000-0005-0000-0000-0000C2520000}"/>
    <cellStyle name="Normal 47 2 2 2 2 3 2 2 2" xfId="44986" xr:uid="{00000000-0005-0000-0000-0000C3520000}"/>
    <cellStyle name="Normal 47 2 2 2 2 3 2 2 3" xfId="29762" xr:uid="{00000000-0005-0000-0000-0000C4520000}"/>
    <cellStyle name="Normal 47 2 2 2 2 3 2 3" xfId="9644" xr:uid="{00000000-0005-0000-0000-0000C5520000}"/>
    <cellStyle name="Normal 47 2 2 2 2 3 2 3 2" xfId="39969" xr:uid="{00000000-0005-0000-0000-0000C6520000}"/>
    <cellStyle name="Normal 47 2 2 2 2 3 2 3 3" xfId="24745" xr:uid="{00000000-0005-0000-0000-0000C7520000}"/>
    <cellStyle name="Normal 47 2 2 2 2 3 2 4" xfId="34956" xr:uid="{00000000-0005-0000-0000-0000C8520000}"/>
    <cellStyle name="Normal 47 2 2 2 2 3 2 5" xfId="19732" xr:uid="{00000000-0005-0000-0000-0000C9520000}"/>
    <cellStyle name="Normal 47 2 2 2 2 3 3" xfId="6283" xr:uid="{00000000-0005-0000-0000-0000CA520000}"/>
    <cellStyle name="Normal 47 2 2 2 2 3 3 2" xfId="16335" xr:uid="{00000000-0005-0000-0000-0000CB520000}"/>
    <cellStyle name="Normal 47 2 2 2 2 3 3 2 2" xfId="46657" xr:uid="{00000000-0005-0000-0000-0000CC520000}"/>
    <cellStyle name="Normal 47 2 2 2 2 3 3 2 3" xfId="31433" xr:uid="{00000000-0005-0000-0000-0000CD520000}"/>
    <cellStyle name="Normal 47 2 2 2 2 3 3 3" xfId="11315" xr:uid="{00000000-0005-0000-0000-0000CE520000}"/>
    <cellStyle name="Normal 47 2 2 2 2 3 3 3 2" xfId="41640" xr:uid="{00000000-0005-0000-0000-0000CF520000}"/>
    <cellStyle name="Normal 47 2 2 2 2 3 3 3 3" xfId="26416" xr:uid="{00000000-0005-0000-0000-0000D0520000}"/>
    <cellStyle name="Normal 47 2 2 2 2 3 3 4" xfId="36627" xr:uid="{00000000-0005-0000-0000-0000D1520000}"/>
    <cellStyle name="Normal 47 2 2 2 2 3 3 5" xfId="21403" xr:uid="{00000000-0005-0000-0000-0000D2520000}"/>
    <cellStyle name="Normal 47 2 2 2 2 3 4" xfId="12993" xr:uid="{00000000-0005-0000-0000-0000D3520000}"/>
    <cellStyle name="Normal 47 2 2 2 2 3 4 2" xfId="43315" xr:uid="{00000000-0005-0000-0000-0000D4520000}"/>
    <cellStyle name="Normal 47 2 2 2 2 3 4 3" xfId="28091" xr:uid="{00000000-0005-0000-0000-0000D5520000}"/>
    <cellStyle name="Normal 47 2 2 2 2 3 5" xfId="7972" xr:uid="{00000000-0005-0000-0000-0000D6520000}"/>
    <cellStyle name="Normal 47 2 2 2 2 3 5 2" xfId="38298" xr:uid="{00000000-0005-0000-0000-0000D7520000}"/>
    <cellStyle name="Normal 47 2 2 2 2 3 5 3" xfId="23074" xr:uid="{00000000-0005-0000-0000-0000D8520000}"/>
    <cellStyle name="Normal 47 2 2 2 2 3 6" xfId="33286" xr:uid="{00000000-0005-0000-0000-0000D9520000}"/>
    <cellStyle name="Normal 47 2 2 2 2 3 7" xfId="18061" xr:uid="{00000000-0005-0000-0000-0000DA520000}"/>
    <cellStyle name="Normal 47 2 2 2 2 4" xfId="3754" xr:uid="{00000000-0005-0000-0000-0000DB520000}"/>
    <cellStyle name="Normal 47 2 2 2 2 4 2" xfId="13828" xr:uid="{00000000-0005-0000-0000-0000DC520000}"/>
    <cellStyle name="Normal 47 2 2 2 2 4 2 2" xfId="44150" xr:uid="{00000000-0005-0000-0000-0000DD520000}"/>
    <cellStyle name="Normal 47 2 2 2 2 4 2 3" xfId="28926" xr:uid="{00000000-0005-0000-0000-0000DE520000}"/>
    <cellStyle name="Normal 47 2 2 2 2 4 3" xfId="8808" xr:uid="{00000000-0005-0000-0000-0000DF520000}"/>
    <cellStyle name="Normal 47 2 2 2 2 4 3 2" xfId="39133" xr:uid="{00000000-0005-0000-0000-0000E0520000}"/>
    <cellStyle name="Normal 47 2 2 2 2 4 3 3" xfId="23909" xr:uid="{00000000-0005-0000-0000-0000E1520000}"/>
    <cellStyle name="Normal 47 2 2 2 2 4 4" xfId="34120" xr:uid="{00000000-0005-0000-0000-0000E2520000}"/>
    <cellStyle name="Normal 47 2 2 2 2 4 5" xfId="18896" xr:uid="{00000000-0005-0000-0000-0000E3520000}"/>
    <cellStyle name="Normal 47 2 2 2 2 5" xfId="5447" xr:uid="{00000000-0005-0000-0000-0000E4520000}"/>
    <cellStyle name="Normal 47 2 2 2 2 5 2" xfId="15499" xr:uid="{00000000-0005-0000-0000-0000E5520000}"/>
    <cellStyle name="Normal 47 2 2 2 2 5 2 2" xfId="45821" xr:uid="{00000000-0005-0000-0000-0000E6520000}"/>
    <cellStyle name="Normal 47 2 2 2 2 5 2 3" xfId="30597" xr:uid="{00000000-0005-0000-0000-0000E7520000}"/>
    <cellStyle name="Normal 47 2 2 2 2 5 3" xfId="10479" xr:uid="{00000000-0005-0000-0000-0000E8520000}"/>
    <cellStyle name="Normal 47 2 2 2 2 5 3 2" xfId="40804" xr:uid="{00000000-0005-0000-0000-0000E9520000}"/>
    <cellStyle name="Normal 47 2 2 2 2 5 3 3" xfId="25580" xr:uid="{00000000-0005-0000-0000-0000EA520000}"/>
    <cellStyle name="Normal 47 2 2 2 2 5 4" xfId="35791" xr:uid="{00000000-0005-0000-0000-0000EB520000}"/>
    <cellStyle name="Normal 47 2 2 2 2 5 5" xfId="20567" xr:uid="{00000000-0005-0000-0000-0000EC520000}"/>
    <cellStyle name="Normal 47 2 2 2 2 6" xfId="12157" xr:uid="{00000000-0005-0000-0000-0000ED520000}"/>
    <cellStyle name="Normal 47 2 2 2 2 6 2" xfId="42479" xr:uid="{00000000-0005-0000-0000-0000EE520000}"/>
    <cellStyle name="Normal 47 2 2 2 2 6 3" xfId="27255" xr:uid="{00000000-0005-0000-0000-0000EF520000}"/>
    <cellStyle name="Normal 47 2 2 2 2 7" xfId="7136" xr:uid="{00000000-0005-0000-0000-0000F0520000}"/>
    <cellStyle name="Normal 47 2 2 2 2 7 2" xfId="37462" xr:uid="{00000000-0005-0000-0000-0000F1520000}"/>
    <cellStyle name="Normal 47 2 2 2 2 7 3" xfId="22238" xr:uid="{00000000-0005-0000-0000-0000F2520000}"/>
    <cellStyle name="Normal 47 2 2 2 2 8" xfId="32450" xr:uid="{00000000-0005-0000-0000-0000F3520000}"/>
    <cellStyle name="Normal 47 2 2 2 2 9" xfId="17225" xr:uid="{00000000-0005-0000-0000-0000F4520000}"/>
    <cellStyle name="Normal 47 2 2 2 3" xfId="2272" xr:uid="{00000000-0005-0000-0000-0000F5520000}"/>
    <cellStyle name="Normal 47 2 2 2 3 2" xfId="3111" xr:uid="{00000000-0005-0000-0000-0000F6520000}"/>
    <cellStyle name="Normal 47 2 2 2 3 2 2" xfId="4801" xr:uid="{00000000-0005-0000-0000-0000F7520000}"/>
    <cellStyle name="Normal 47 2 2 2 3 2 2 2" xfId="14874" xr:uid="{00000000-0005-0000-0000-0000F8520000}"/>
    <cellStyle name="Normal 47 2 2 2 3 2 2 2 2" xfId="45196" xr:uid="{00000000-0005-0000-0000-0000F9520000}"/>
    <cellStyle name="Normal 47 2 2 2 3 2 2 2 3" xfId="29972" xr:uid="{00000000-0005-0000-0000-0000FA520000}"/>
    <cellStyle name="Normal 47 2 2 2 3 2 2 3" xfId="9854" xr:uid="{00000000-0005-0000-0000-0000FB520000}"/>
    <cellStyle name="Normal 47 2 2 2 3 2 2 3 2" xfId="40179" xr:uid="{00000000-0005-0000-0000-0000FC520000}"/>
    <cellStyle name="Normal 47 2 2 2 3 2 2 3 3" xfId="24955" xr:uid="{00000000-0005-0000-0000-0000FD520000}"/>
    <cellStyle name="Normal 47 2 2 2 3 2 2 4" xfId="35166" xr:uid="{00000000-0005-0000-0000-0000FE520000}"/>
    <cellStyle name="Normal 47 2 2 2 3 2 2 5" xfId="19942" xr:uid="{00000000-0005-0000-0000-0000FF520000}"/>
    <cellStyle name="Normal 47 2 2 2 3 2 3" xfId="6493" xr:uid="{00000000-0005-0000-0000-000000530000}"/>
    <cellStyle name="Normal 47 2 2 2 3 2 3 2" xfId="16545" xr:uid="{00000000-0005-0000-0000-000001530000}"/>
    <cellStyle name="Normal 47 2 2 2 3 2 3 2 2" xfId="46867" xr:uid="{00000000-0005-0000-0000-000002530000}"/>
    <cellStyle name="Normal 47 2 2 2 3 2 3 2 3" xfId="31643" xr:uid="{00000000-0005-0000-0000-000003530000}"/>
    <cellStyle name="Normal 47 2 2 2 3 2 3 3" xfId="11525" xr:uid="{00000000-0005-0000-0000-000004530000}"/>
    <cellStyle name="Normal 47 2 2 2 3 2 3 3 2" xfId="41850" xr:uid="{00000000-0005-0000-0000-000005530000}"/>
    <cellStyle name="Normal 47 2 2 2 3 2 3 3 3" xfId="26626" xr:uid="{00000000-0005-0000-0000-000006530000}"/>
    <cellStyle name="Normal 47 2 2 2 3 2 3 4" xfId="36837" xr:uid="{00000000-0005-0000-0000-000007530000}"/>
    <cellStyle name="Normal 47 2 2 2 3 2 3 5" xfId="21613" xr:uid="{00000000-0005-0000-0000-000008530000}"/>
    <cellStyle name="Normal 47 2 2 2 3 2 4" xfId="13203" xr:uid="{00000000-0005-0000-0000-000009530000}"/>
    <cellStyle name="Normal 47 2 2 2 3 2 4 2" xfId="43525" xr:uid="{00000000-0005-0000-0000-00000A530000}"/>
    <cellStyle name="Normal 47 2 2 2 3 2 4 3" xfId="28301" xr:uid="{00000000-0005-0000-0000-00000B530000}"/>
    <cellStyle name="Normal 47 2 2 2 3 2 5" xfId="8182" xr:uid="{00000000-0005-0000-0000-00000C530000}"/>
    <cellStyle name="Normal 47 2 2 2 3 2 5 2" xfId="38508" xr:uid="{00000000-0005-0000-0000-00000D530000}"/>
    <cellStyle name="Normal 47 2 2 2 3 2 5 3" xfId="23284" xr:uid="{00000000-0005-0000-0000-00000E530000}"/>
    <cellStyle name="Normal 47 2 2 2 3 2 6" xfId="33496" xr:uid="{00000000-0005-0000-0000-00000F530000}"/>
    <cellStyle name="Normal 47 2 2 2 3 2 7" xfId="18271" xr:uid="{00000000-0005-0000-0000-000010530000}"/>
    <cellStyle name="Normal 47 2 2 2 3 3" xfId="3964" xr:uid="{00000000-0005-0000-0000-000011530000}"/>
    <cellStyle name="Normal 47 2 2 2 3 3 2" xfId="14038" xr:uid="{00000000-0005-0000-0000-000012530000}"/>
    <cellStyle name="Normal 47 2 2 2 3 3 2 2" xfId="44360" xr:uid="{00000000-0005-0000-0000-000013530000}"/>
    <cellStyle name="Normal 47 2 2 2 3 3 2 3" xfId="29136" xr:uid="{00000000-0005-0000-0000-000014530000}"/>
    <cellStyle name="Normal 47 2 2 2 3 3 3" xfId="9018" xr:uid="{00000000-0005-0000-0000-000015530000}"/>
    <cellStyle name="Normal 47 2 2 2 3 3 3 2" xfId="39343" xr:uid="{00000000-0005-0000-0000-000016530000}"/>
    <cellStyle name="Normal 47 2 2 2 3 3 3 3" xfId="24119" xr:uid="{00000000-0005-0000-0000-000017530000}"/>
    <cellStyle name="Normal 47 2 2 2 3 3 4" xfId="34330" xr:uid="{00000000-0005-0000-0000-000018530000}"/>
    <cellStyle name="Normal 47 2 2 2 3 3 5" xfId="19106" xr:uid="{00000000-0005-0000-0000-000019530000}"/>
    <cellStyle name="Normal 47 2 2 2 3 4" xfId="5657" xr:uid="{00000000-0005-0000-0000-00001A530000}"/>
    <cellStyle name="Normal 47 2 2 2 3 4 2" xfId="15709" xr:uid="{00000000-0005-0000-0000-00001B530000}"/>
    <cellStyle name="Normal 47 2 2 2 3 4 2 2" xfId="46031" xr:uid="{00000000-0005-0000-0000-00001C530000}"/>
    <cellStyle name="Normal 47 2 2 2 3 4 2 3" xfId="30807" xr:uid="{00000000-0005-0000-0000-00001D530000}"/>
    <cellStyle name="Normal 47 2 2 2 3 4 3" xfId="10689" xr:uid="{00000000-0005-0000-0000-00001E530000}"/>
    <cellStyle name="Normal 47 2 2 2 3 4 3 2" xfId="41014" xr:uid="{00000000-0005-0000-0000-00001F530000}"/>
    <cellStyle name="Normal 47 2 2 2 3 4 3 3" xfId="25790" xr:uid="{00000000-0005-0000-0000-000020530000}"/>
    <cellStyle name="Normal 47 2 2 2 3 4 4" xfId="36001" xr:uid="{00000000-0005-0000-0000-000021530000}"/>
    <cellStyle name="Normal 47 2 2 2 3 4 5" xfId="20777" xr:uid="{00000000-0005-0000-0000-000022530000}"/>
    <cellStyle name="Normal 47 2 2 2 3 5" xfId="12367" xr:uid="{00000000-0005-0000-0000-000023530000}"/>
    <cellStyle name="Normal 47 2 2 2 3 5 2" xfId="42689" xr:uid="{00000000-0005-0000-0000-000024530000}"/>
    <cellStyle name="Normal 47 2 2 2 3 5 3" xfId="27465" xr:uid="{00000000-0005-0000-0000-000025530000}"/>
    <cellStyle name="Normal 47 2 2 2 3 6" xfId="7346" xr:uid="{00000000-0005-0000-0000-000026530000}"/>
    <cellStyle name="Normal 47 2 2 2 3 6 2" xfId="37672" xr:uid="{00000000-0005-0000-0000-000027530000}"/>
    <cellStyle name="Normal 47 2 2 2 3 6 3" xfId="22448" xr:uid="{00000000-0005-0000-0000-000028530000}"/>
    <cellStyle name="Normal 47 2 2 2 3 7" xfId="32660" xr:uid="{00000000-0005-0000-0000-000029530000}"/>
    <cellStyle name="Normal 47 2 2 2 3 8" xfId="17435" xr:uid="{00000000-0005-0000-0000-00002A530000}"/>
    <cellStyle name="Normal 47 2 2 2 4" xfId="2693" xr:uid="{00000000-0005-0000-0000-00002B530000}"/>
    <cellStyle name="Normal 47 2 2 2 4 2" xfId="4383" xr:uid="{00000000-0005-0000-0000-00002C530000}"/>
    <cellStyle name="Normal 47 2 2 2 4 2 2" xfId="14456" xr:uid="{00000000-0005-0000-0000-00002D530000}"/>
    <cellStyle name="Normal 47 2 2 2 4 2 2 2" xfId="44778" xr:uid="{00000000-0005-0000-0000-00002E530000}"/>
    <cellStyle name="Normal 47 2 2 2 4 2 2 3" xfId="29554" xr:uid="{00000000-0005-0000-0000-00002F530000}"/>
    <cellStyle name="Normal 47 2 2 2 4 2 3" xfId="9436" xr:uid="{00000000-0005-0000-0000-000030530000}"/>
    <cellStyle name="Normal 47 2 2 2 4 2 3 2" xfId="39761" xr:uid="{00000000-0005-0000-0000-000031530000}"/>
    <cellStyle name="Normal 47 2 2 2 4 2 3 3" xfId="24537" xr:uid="{00000000-0005-0000-0000-000032530000}"/>
    <cellStyle name="Normal 47 2 2 2 4 2 4" xfId="34748" xr:uid="{00000000-0005-0000-0000-000033530000}"/>
    <cellStyle name="Normal 47 2 2 2 4 2 5" xfId="19524" xr:uid="{00000000-0005-0000-0000-000034530000}"/>
    <cellStyle name="Normal 47 2 2 2 4 3" xfId="6075" xr:uid="{00000000-0005-0000-0000-000035530000}"/>
    <cellStyle name="Normal 47 2 2 2 4 3 2" xfId="16127" xr:uid="{00000000-0005-0000-0000-000036530000}"/>
    <cellStyle name="Normal 47 2 2 2 4 3 2 2" xfId="46449" xr:uid="{00000000-0005-0000-0000-000037530000}"/>
    <cellStyle name="Normal 47 2 2 2 4 3 2 3" xfId="31225" xr:uid="{00000000-0005-0000-0000-000038530000}"/>
    <cellStyle name="Normal 47 2 2 2 4 3 3" xfId="11107" xr:uid="{00000000-0005-0000-0000-000039530000}"/>
    <cellStyle name="Normal 47 2 2 2 4 3 3 2" xfId="41432" xr:uid="{00000000-0005-0000-0000-00003A530000}"/>
    <cellStyle name="Normal 47 2 2 2 4 3 3 3" xfId="26208" xr:uid="{00000000-0005-0000-0000-00003B530000}"/>
    <cellStyle name="Normal 47 2 2 2 4 3 4" xfId="36419" xr:uid="{00000000-0005-0000-0000-00003C530000}"/>
    <cellStyle name="Normal 47 2 2 2 4 3 5" xfId="21195" xr:uid="{00000000-0005-0000-0000-00003D530000}"/>
    <cellStyle name="Normal 47 2 2 2 4 4" xfId="12785" xr:uid="{00000000-0005-0000-0000-00003E530000}"/>
    <cellStyle name="Normal 47 2 2 2 4 4 2" xfId="43107" xr:uid="{00000000-0005-0000-0000-00003F530000}"/>
    <cellStyle name="Normal 47 2 2 2 4 4 3" xfId="27883" xr:uid="{00000000-0005-0000-0000-000040530000}"/>
    <cellStyle name="Normal 47 2 2 2 4 5" xfId="7764" xr:uid="{00000000-0005-0000-0000-000041530000}"/>
    <cellStyle name="Normal 47 2 2 2 4 5 2" xfId="38090" xr:uid="{00000000-0005-0000-0000-000042530000}"/>
    <cellStyle name="Normal 47 2 2 2 4 5 3" xfId="22866" xr:uid="{00000000-0005-0000-0000-000043530000}"/>
    <cellStyle name="Normal 47 2 2 2 4 6" xfId="33078" xr:uid="{00000000-0005-0000-0000-000044530000}"/>
    <cellStyle name="Normal 47 2 2 2 4 7" xfId="17853" xr:uid="{00000000-0005-0000-0000-000045530000}"/>
    <cellStyle name="Normal 47 2 2 2 5" xfId="3546" xr:uid="{00000000-0005-0000-0000-000046530000}"/>
    <cellStyle name="Normal 47 2 2 2 5 2" xfId="13620" xr:uid="{00000000-0005-0000-0000-000047530000}"/>
    <cellStyle name="Normal 47 2 2 2 5 2 2" xfId="43942" xr:uid="{00000000-0005-0000-0000-000048530000}"/>
    <cellStyle name="Normal 47 2 2 2 5 2 3" xfId="28718" xr:uid="{00000000-0005-0000-0000-000049530000}"/>
    <cellStyle name="Normal 47 2 2 2 5 3" xfId="8600" xr:uid="{00000000-0005-0000-0000-00004A530000}"/>
    <cellStyle name="Normal 47 2 2 2 5 3 2" xfId="38925" xr:uid="{00000000-0005-0000-0000-00004B530000}"/>
    <cellStyle name="Normal 47 2 2 2 5 3 3" xfId="23701" xr:uid="{00000000-0005-0000-0000-00004C530000}"/>
    <cellStyle name="Normal 47 2 2 2 5 4" xfId="33912" xr:uid="{00000000-0005-0000-0000-00004D530000}"/>
    <cellStyle name="Normal 47 2 2 2 5 5" xfId="18688" xr:uid="{00000000-0005-0000-0000-00004E530000}"/>
    <cellStyle name="Normal 47 2 2 2 6" xfId="5239" xr:uid="{00000000-0005-0000-0000-00004F530000}"/>
    <cellStyle name="Normal 47 2 2 2 6 2" xfId="15291" xr:uid="{00000000-0005-0000-0000-000050530000}"/>
    <cellStyle name="Normal 47 2 2 2 6 2 2" xfId="45613" xr:uid="{00000000-0005-0000-0000-000051530000}"/>
    <cellStyle name="Normal 47 2 2 2 6 2 3" xfId="30389" xr:uid="{00000000-0005-0000-0000-000052530000}"/>
    <cellStyle name="Normal 47 2 2 2 6 3" xfId="10271" xr:uid="{00000000-0005-0000-0000-000053530000}"/>
    <cellStyle name="Normal 47 2 2 2 6 3 2" xfId="40596" xr:uid="{00000000-0005-0000-0000-000054530000}"/>
    <cellStyle name="Normal 47 2 2 2 6 3 3" xfId="25372" xr:uid="{00000000-0005-0000-0000-000055530000}"/>
    <cellStyle name="Normal 47 2 2 2 6 4" xfId="35583" xr:uid="{00000000-0005-0000-0000-000056530000}"/>
    <cellStyle name="Normal 47 2 2 2 6 5" xfId="20359" xr:uid="{00000000-0005-0000-0000-000057530000}"/>
    <cellStyle name="Normal 47 2 2 2 7" xfId="11949" xr:uid="{00000000-0005-0000-0000-000058530000}"/>
    <cellStyle name="Normal 47 2 2 2 7 2" xfId="42271" xr:uid="{00000000-0005-0000-0000-000059530000}"/>
    <cellStyle name="Normal 47 2 2 2 7 3" xfId="27047" xr:uid="{00000000-0005-0000-0000-00005A530000}"/>
    <cellStyle name="Normal 47 2 2 2 8" xfId="6928" xr:uid="{00000000-0005-0000-0000-00005B530000}"/>
    <cellStyle name="Normal 47 2 2 2 8 2" xfId="37254" xr:uid="{00000000-0005-0000-0000-00005C530000}"/>
    <cellStyle name="Normal 47 2 2 2 8 3" xfId="22030" xr:uid="{00000000-0005-0000-0000-00005D530000}"/>
    <cellStyle name="Normal 47 2 2 2 9" xfId="32242" xr:uid="{00000000-0005-0000-0000-00005E530000}"/>
    <cellStyle name="Normal 47 2 2 3" xfId="1955" xr:uid="{00000000-0005-0000-0000-00005F530000}"/>
    <cellStyle name="Normal 47 2 2 3 2" xfId="2376" xr:uid="{00000000-0005-0000-0000-000060530000}"/>
    <cellStyle name="Normal 47 2 2 3 2 2" xfId="3215" xr:uid="{00000000-0005-0000-0000-000061530000}"/>
    <cellStyle name="Normal 47 2 2 3 2 2 2" xfId="4905" xr:uid="{00000000-0005-0000-0000-000062530000}"/>
    <cellStyle name="Normal 47 2 2 3 2 2 2 2" xfId="14978" xr:uid="{00000000-0005-0000-0000-000063530000}"/>
    <cellStyle name="Normal 47 2 2 3 2 2 2 2 2" xfId="45300" xr:uid="{00000000-0005-0000-0000-000064530000}"/>
    <cellStyle name="Normal 47 2 2 3 2 2 2 2 3" xfId="30076" xr:uid="{00000000-0005-0000-0000-000065530000}"/>
    <cellStyle name="Normal 47 2 2 3 2 2 2 3" xfId="9958" xr:uid="{00000000-0005-0000-0000-000066530000}"/>
    <cellStyle name="Normal 47 2 2 3 2 2 2 3 2" xfId="40283" xr:uid="{00000000-0005-0000-0000-000067530000}"/>
    <cellStyle name="Normal 47 2 2 3 2 2 2 3 3" xfId="25059" xr:uid="{00000000-0005-0000-0000-000068530000}"/>
    <cellStyle name="Normal 47 2 2 3 2 2 2 4" xfId="35270" xr:uid="{00000000-0005-0000-0000-000069530000}"/>
    <cellStyle name="Normal 47 2 2 3 2 2 2 5" xfId="20046" xr:uid="{00000000-0005-0000-0000-00006A530000}"/>
    <cellStyle name="Normal 47 2 2 3 2 2 3" xfId="6597" xr:uid="{00000000-0005-0000-0000-00006B530000}"/>
    <cellStyle name="Normal 47 2 2 3 2 2 3 2" xfId="16649" xr:uid="{00000000-0005-0000-0000-00006C530000}"/>
    <cellStyle name="Normal 47 2 2 3 2 2 3 2 2" xfId="46971" xr:uid="{00000000-0005-0000-0000-00006D530000}"/>
    <cellStyle name="Normal 47 2 2 3 2 2 3 2 3" xfId="31747" xr:uid="{00000000-0005-0000-0000-00006E530000}"/>
    <cellStyle name="Normal 47 2 2 3 2 2 3 3" xfId="11629" xr:uid="{00000000-0005-0000-0000-00006F530000}"/>
    <cellStyle name="Normal 47 2 2 3 2 2 3 3 2" xfId="41954" xr:uid="{00000000-0005-0000-0000-000070530000}"/>
    <cellStyle name="Normal 47 2 2 3 2 2 3 3 3" xfId="26730" xr:uid="{00000000-0005-0000-0000-000071530000}"/>
    <cellStyle name="Normal 47 2 2 3 2 2 3 4" xfId="36941" xr:uid="{00000000-0005-0000-0000-000072530000}"/>
    <cellStyle name="Normal 47 2 2 3 2 2 3 5" xfId="21717" xr:uid="{00000000-0005-0000-0000-000073530000}"/>
    <cellStyle name="Normal 47 2 2 3 2 2 4" xfId="13307" xr:uid="{00000000-0005-0000-0000-000074530000}"/>
    <cellStyle name="Normal 47 2 2 3 2 2 4 2" xfId="43629" xr:uid="{00000000-0005-0000-0000-000075530000}"/>
    <cellStyle name="Normal 47 2 2 3 2 2 4 3" xfId="28405" xr:uid="{00000000-0005-0000-0000-000076530000}"/>
    <cellStyle name="Normal 47 2 2 3 2 2 5" xfId="8286" xr:uid="{00000000-0005-0000-0000-000077530000}"/>
    <cellStyle name="Normal 47 2 2 3 2 2 5 2" xfId="38612" xr:uid="{00000000-0005-0000-0000-000078530000}"/>
    <cellStyle name="Normal 47 2 2 3 2 2 5 3" xfId="23388" xr:uid="{00000000-0005-0000-0000-000079530000}"/>
    <cellStyle name="Normal 47 2 2 3 2 2 6" xfId="33600" xr:uid="{00000000-0005-0000-0000-00007A530000}"/>
    <cellStyle name="Normal 47 2 2 3 2 2 7" xfId="18375" xr:uid="{00000000-0005-0000-0000-00007B530000}"/>
    <cellStyle name="Normal 47 2 2 3 2 3" xfId="4068" xr:uid="{00000000-0005-0000-0000-00007C530000}"/>
    <cellStyle name="Normal 47 2 2 3 2 3 2" xfId="14142" xr:uid="{00000000-0005-0000-0000-00007D530000}"/>
    <cellStyle name="Normal 47 2 2 3 2 3 2 2" xfId="44464" xr:uid="{00000000-0005-0000-0000-00007E530000}"/>
    <cellStyle name="Normal 47 2 2 3 2 3 2 3" xfId="29240" xr:uid="{00000000-0005-0000-0000-00007F530000}"/>
    <cellStyle name="Normal 47 2 2 3 2 3 3" xfId="9122" xr:uid="{00000000-0005-0000-0000-000080530000}"/>
    <cellStyle name="Normal 47 2 2 3 2 3 3 2" xfId="39447" xr:uid="{00000000-0005-0000-0000-000081530000}"/>
    <cellStyle name="Normal 47 2 2 3 2 3 3 3" xfId="24223" xr:uid="{00000000-0005-0000-0000-000082530000}"/>
    <cellStyle name="Normal 47 2 2 3 2 3 4" xfId="34434" xr:uid="{00000000-0005-0000-0000-000083530000}"/>
    <cellStyle name="Normal 47 2 2 3 2 3 5" xfId="19210" xr:uid="{00000000-0005-0000-0000-000084530000}"/>
    <cellStyle name="Normal 47 2 2 3 2 4" xfId="5761" xr:uid="{00000000-0005-0000-0000-000085530000}"/>
    <cellStyle name="Normal 47 2 2 3 2 4 2" xfId="15813" xr:uid="{00000000-0005-0000-0000-000086530000}"/>
    <cellStyle name="Normal 47 2 2 3 2 4 2 2" xfId="46135" xr:uid="{00000000-0005-0000-0000-000087530000}"/>
    <cellStyle name="Normal 47 2 2 3 2 4 2 3" xfId="30911" xr:uid="{00000000-0005-0000-0000-000088530000}"/>
    <cellStyle name="Normal 47 2 2 3 2 4 3" xfId="10793" xr:uid="{00000000-0005-0000-0000-000089530000}"/>
    <cellStyle name="Normal 47 2 2 3 2 4 3 2" xfId="41118" xr:uid="{00000000-0005-0000-0000-00008A530000}"/>
    <cellStyle name="Normal 47 2 2 3 2 4 3 3" xfId="25894" xr:uid="{00000000-0005-0000-0000-00008B530000}"/>
    <cellStyle name="Normal 47 2 2 3 2 4 4" xfId="36105" xr:uid="{00000000-0005-0000-0000-00008C530000}"/>
    <cellStyle name="Normal 47 2 2 3 2 4 5" xfId="20881" xr:uid="{00000000-0005-0000-0000-00008D530000}"/>
    <cellStyle name="Normal 47 2 2 3 2 5" xfId="12471" xr:uid="{00000000-0005-0000-0000-00008E530000}"/>
    <cellStyle name="Normal 47 2 2 3 2 5 2" xfId="42793" xr:uid="{00000000-0005-0000-0000-00008F530000}"/>
    <cellStyle name="Normal 47 2 2 3 2 5 3" xfId="27569" xr:uid="{00000000-0005-0000-0000-000090530000}"/>
    <cellStyle name="Normal 47 2 2 3 2 6" xfId="7450" xr:uid="{00000000-0005-0000-0000-000091530000}"/>
    <cellStyle name="Normal 47 2 2 3 2 6 2" xfId="37776" xr:uid="{00000000-0005-0000-0000-000092530000}"/>
    <cellStyle name="Normal 47 2 2 3 2 6 3" xfId="22552" xr:uid="{00000000-0005-0000-0000-000093530000}"/>
    <cellStyle name="Normal 47 2 2 3 2 7" xfId="32764" xr:uid="{00000000-0005-0000-0000-000094530000}"/>
    <cellStyle name="Normal 47 2 2 3 2 8" xfId="17539" xr:uid="{00000000-0005-0000-0000-000095530000}"/>
    <cellStyle name="Normal 47 2 2 3 3" xfId="2797" xr:uid="{00000000-0005-0000-0000-000096530000}"/>
    <cellStyle name="Normal 47 2 2 3 3 2" xfId="4487" xr:uid="{00000000-0005-0000-0000-000097530000}"/>
    <cellStyle name="Normal 47 2 2 3 3 2 2" xfId="14560" xr:uid="{00000000-0005-0000-0000-000098530000}"/>
    <cellStyle name="Normal 47 2 2 3 3 2 2 2" xfId="44882" xr:uid="{00000000-0005-0000-0000-000099530000}"/>
    <cellStyle name="Normal 47 2 2 3 3 2 2 3" xfId="29658" xr:uid="{00000000-0005-0000-0000-00009A530000}"/>
    <cellStyle name="Normal 47 2 2 3 3 2 3" xfId="9540" xr:uid="{00000000-0005-0000-0000-00009B530000}"/>
    <cellStyle name="Normal 47 2 2 3 3 2 3 2" xfId="39865" xr:uid="{00000000-0005-0000-0000-00009C530000}"/>
    <cellStyle name="Normal 47 2 2 3 3 2 3 3" xfId="24641" xr:uid="{00000000-0005-0000-0000-00009D530000}"/>
    <cellStyle name="Normal 47 2 2 3 3 2 4" xfId="34852" xr:uid="{00000000-0005-0000-0000-00009E530000}"/>
    <cellStyle name="Normal 47 2 2 3 3 2 5" xfId="19628" xr:uid="{00000000-0005-0000-0000-00009F530000}"/>
    <cellStyle name="Normal 47 2 2 3 3 3" xfId="6179" xr:uid="{00000000-0005-0000-0000-0000A0530000}"/>
    <cellStyle name="Normal 47 2 2 3 3 3 2" xfId="16231" xr:uid="{00000000-0005-0000-0000-0000A1530000}"/>
    <cellStyle name="Normal 47 2 2 3 3 3 2 2" xfId="46553" xr:uid="{00000000-0005-0000-0000-0000A2530000}"/>
    <cellStyle name="Normal 47 2 2 3 3 3 2 3" xfId="31329" xr:uid="{00000000-0005-0000-0000-0000A3530000}"/>
    <cellStyle name="Normal 47 2 2 3 3 3 3" xfId="11211" xr:uid="{00000000-0005-0000-0000-0000A4530000}"/>
    <cellStyle name="Normal 47 2 2 3 3 3 3 2" xfId="41536" xr:uid="{00000000-0005-0000-0000-0000A5530000}"/>
    <cellStyle name="Normal 47 2 2 3 3 3 3 3" xfId="26312" xr:uid="{00000000-0005-0000-0000-0000A6530000}"/>
    <cellStyle name="Normal 47 2 2 3 3 3 4" xfId="36523" xr:uid="{00000000-0005-0000-0000-0000A7530000}"/>
    <cellStyle name="Normal 47 2 2 3 3 3 5" xfId="21299" xr:uid="{00000000-0005-0000-0000-0000A8530000}"/>
    <cellStyle name="Normal 47 2 2 3 3 4" xfId="12889" xr:uid="{00000000-0005-0000-0000-0000A9530000}"/>
    <cellStyle name="Normal 47 2 2 3 3 4 2" xfId="43211" xr:uid="{00000000-0005-0000-0000-0000AA530000}"/>
    <cellStyle name="Normal 47 2 2 3 3 4 3" xfId="27987" xr:uid="{00000000-0005-0000-0000-0000AB530000}"/>
    <cellStyle name="Normal 47 2 2 3 3 5" xfId="7868" xr:uid="{00000000-0005-0000-0000-0000AC530000}"/>
    <cellStyle name="Normal 47 2 2 3 3 5 2" xfId="38194" xr:uid="{00000000-0005-0000-0000-0000AD530000}"/>
    <cellStyle name="Normal 47 2 2 3 3 5 3" xfId="22970" xr:uid="{00000000-0005-0000-0000-0000AE530000}"/>
    <cellStyle name="Normal 47 2 2 3 3 6" xfId="33182" xr:uid="{00000000-0005-0000-0000-0000AF530000}"/>
    <cellStyle name="Normal 47 2 2 3 3 7" xfId="17957" xr:uid="{00000000-0005-0000-0000-0000B0530000}"/>
    <cellStyle name="Normal 47 2 2 3 4" xfId="3650" xr:uid="{00000000-0005-0000-0000-0000B1530000}"/>
    <cellStyle name="Normal 47 2 2 3 4 2" xfId="13724" xr:uid="{00000000-0005-0000-0000-0000B2530000}"/>
    <cellStyle name="Normal 47 2 2 3 4 2 2" xfId="44046" xr:uid="{00000000-0005-0000-0000-0000B3530000}"/>
    <cellStyle name="Normal 47 2 2 3 4 2 3" xfId="28822" xr:uid="{00000000-0005-0000-0000-0000B4530000}"/>
    <cellStyle name="Normal 47 2 2 3 4 3" xfId="8704" xr:uid="{00000000-0005-0000-0000-0000B5530000}"/>
    <cellStyle name="Normal 47 2 2 3 4 3 2" xfId="39029" xr:uid="{00000000-0005-0000-0000-0000B6530000}"/>
    <cellStyle name="Normal 47 2 2 3 4 3 3" xfId="23805" xr:uid="{00000000-0005-0000-0000-0000B7530000}"/>
    <cellStyle name="Normal 47 2 2 3 4 4" xfId="34016" xr:uid="{00000000-0005-0000-0000-0000B8530000}"/>
    <cellStyle name="Normal 47 2 2 3 4 5" xfId="18792" xr:uid="{00000000-0005-0000-0000-0000B9530000}"/>
    <cellStyle name="Normal 47 2 2 3 5" xfId="5343" xr:uid="{00000000-0005-0000-0000-0000BA530000}"/>
    <cellStyle name="Normal 47 2 2 3 5 2" xfId="15395" xr:uid="{00000000-0005-0000-0000-0000BB530000}"/>
    <cellStyle name="Normal 47 2 2 3 5 2 2" xfId="45717" xr:uid="{00000000-0005-0000-0000-0000BC530000}"/>
    <cellStyle name="Normal 47 2 2 3 5 2 3" xfId="30493" xr:uid="{00000000-0005-0000-0000-0000BD530000}"/>
    <cellStyle name="Normal 47 2 2 3 5 3" xfId="10375" xr:uid="{00000000-0005-0000-0000-0000BE530000}"/>
    <cellStyle name="Normal 47 2 2 3 5 3 2" xfId="40700" xr:uid="{00000000-0005-0000-0000-0000BF530000}"/>
    <cellStyle name="Normal 47 2 2 3 5 3 3" xfId="25476" xr:uid="{00000000-0005-0000-0000-0000C0530000}"/>
    <cellStyle name="Normal 47 2 2 3 5 4" xfId="35687" xr:uid="{00000000-0005-0000-0000-0000C1530000}"/>
    <cellStyle name="Normal 47 2 2 3 5 5" xfId="20463" xr:uid="{00000000-0005-0000-0000-0000C2530000}"/>
    <cellStyle name="Normal 47 2 2 3 6" xfId="12053" xr:uid="{00000000-0005-0000-0000-0000C3530000}"/>
    <cellStyle name="Normal 47 2 2 3 6 2" xfId="42375" xr:uid="{00000000-0005-0000-0000-0000C4530000}"/>
    <cellStyle name="Normal 47 2 2 3 6 3" xfId="27151" xr:uid="{00000000-0005-0000-0000-0000C5530000}"/>
    <cellStyle name="Normal 47 2 2 3 7" xfId="7032" xr:uid="{00000000-0005-0000-0000-0000C6530000}"/>
    <cellStyle name="Normal 47 2 2 3 7 2" xfId="37358" xr:uid="{00000000-0005-0000-0000-0000C7530000}"/>
    <cellStyle name="Normal 47 2 2 3 7 3" xfId="22134" xr:uid="{00000000-0005-0000-0000-0000C8530000}"/>
    <cellStyle name="Normal 47 2 2 3 8" xfId="32346" xr:uid="{00000000-0005-0000-0000-0000C9530000}"/>
    <cellStyle name="Normal 47 2 2 3 9" xfId="17121" xr:uid="{00000000-0005-0000-0000-0000CA530000}"/>
    <cellStyle name="Normal 47 2 2 4" xfId="2168" xr:uid="{00000000-0005-0000-0000-0000CB530000}"/>
    <cellStyle name="Normal 47 2 2 4 2" xfId="3007" xr:uid="{00000000-0005-0000-0000-0000CC530000}"/>
    <cellStyle name="Normal 47 2 2 4 2 2" xfId="4697" xr:uid="{00000000-0005-0000-0000-0000CD530000}"/>
    <cellStyle name="Normal 47 2 2 4 2 2 2" xfId="14770" xr:uid="{00000000-0005-0000-0000-0000CE530000}"/>
    <cellStyle name="Normal 47 2 2 4 2 2 2 2" xfId="45092" xr:uid="{00000000-0005-0000-0000-0000CF530000}"/>
    <cellStyle name="Normal 47 2 2 4 2 2 2 3" xfId="29868" xr:uid="{00000000-0005-0000-0000-0000D0530000}"/>
    <cellStyle name="Normal 47 2 2 4 2 2 3" xfId="9750" xr:uid="{00000000-0005-0000-0000-0000D1530000}"/>
    <cellStyle name="Normal 47 2 2 4 2 2 3 2" xfId="40075" xr:uid="{00000000-0005-0000-0000-0000D2530000}"/>
    <cellStyle name="Normal 47 2 2 4 2 2 3 3" xfId="24851" xr:uid="{00000000-0005-0000-0000-0000D3530000}"/>
    <cellStyle name="Normal 47 2 2 4 2 2 4" xfId="35062" xr:uid="{00000000-0005-0000-0000-0000D4530000}"/>
    <cellStyle name="Normal 47 2 2 4 2 2 5" xfId="19838" xr:uid="{00000000-0005-0000-0000-0000D5530000}"/>
    <cellStyle name="Normal 47 2 2 4 2 3" xfId="6389" xr:uid="{00000000-0005-0000-0000-0000D6530000}"/>
    <cellStyle name="Normal 47 2 2 4 2 3 2" xfId="16441" xr:uid="{00000000-0005-0000-0000-0000D7530000}"/>
    <cellStyle name="Normal 47 2 2 4 2 3 2 2" xfId="46763" xr:uid="{00000000-0005-0000-0000-0000D8530000}"/>
    <cellStyle name="Normal 47 2 2 4 2 3 2 3" xfId="31539" xr:uid="{00000000-0005-0000-0000-0000D9530000}"/>
    <cellStyle name="Normal 47 2 2 4 2 3 3" xfId="11421" xr:uid="{00000000-0005-0000-0000-0000DA530000}"/>
    <cellStyle name="Normal 47 2 2 4 2 3 3 2" xfId="41746" xr:uid="{00000000-0005-0000-0000-0000DB530000}"/>
    <cellStyle name="Normal 47 2 2 4 2 3 3 3" xfId="26522" xr:uid="{00000000-0005-0000-0000-0000DC530000}"/>
    <cellStyle name="Normal 47 2 2 4 2 3 4" xfId="36733" xr:uid="{00000000-0005-0000-0000-0000DD530000}"/>
    <cellStyle name="Normal 47 2 2 4 2 3 5" xfId="21509" xr:uid="{00000000-0005-0000-0000-0000DE530000}"/>
    <cellStyle name="Normal 47 2 2 4 2 4" xfId="13099" xr:uid="{00000000-0005-0000-0000-0000DF530000}"/>
    <cellStyle name="Normal 47 2 2 4 2 4 2" xfId="43421" xr:uid="{00000000-0005-0000-0000-0000E0530000}"/>
    <cellStyle name="Normal 47 2 2 4 2 4 3" xfId="28197" xr:uid="{00000000-0005-0000-0000-0000E1530000}"/>
    <cellStyle name="Normal 47 2 2 4 2 5" xfId="8078" xr:uid="{00000000-0005-0000-0000-0000E2530000}"/>
    <cellStyle name="Normal 47 2 2 4 2 5 2" xfId="38404" xr:uid="{00000000-0005-0000-0000-0000E3530000}"/>
    <cellStyle name="Normal 47 2 2 4 2 5 3" xfId="23180" xr:uid="{00000000-0005-0000-0000-0000E4530000}"/>
    <cellStyle name="Normal 47 2 2 4 2 6" xfId="33392" xr:uid="{00000000-0005-0000-0000-0000E5530000}"/>
    <cellStyle name="Normal 47 2 2 4 2 7" xfId="18167" xr:uid="{00000000-0005-0000-0000-0000E6530000}"/>
    <cellStyle name="Normal 47 2 2 4 3" xfId="3860" xr:uid="{00000000-0005-0000-0000-0000E7530000}"/>
    <cellStyle name="Normal 47 2 2 4 3 2" xfId="13934" xr:uid="{00000000-0005-0000-0000-0000E8530000}"/>
    <cellStyle name="Normal 47 2 2 4 3 2 2" xfId="44256" xr:uid="{00000000-0005-0000-0000-0000E9530000}"/>
    <cellStyle name="Normal 47 2 2 4 3 2 3" xfId="29032" xr:uid="{00000000-0005-0000-0000-0000EA530000}"/>
    <cellStyle name="Normal 47 2 2 4 3 3" xfId="8914" xr:uid="{00000000-0005-0000-0000-0000EB530000}"/>
    <cellStyle name="Normal 47 2 2 4 3 3 2" xfId="39239" xr:uid="{00000000-0005-0000-0000-0000EC530000}"/>
    <cellStyle name="Normal 47 2 2 4 3 3 3" xfId="24015" xr:uid="{00000000-0005-0000-0000-0000ED530000}"/>
    <cellStyle name="Normal 47 2 2 4 3 4" xfId="34226" xr:uid="{00000000-0005-0000-0000-0000EE530000}"/>
    <cellStyle name="Normal 47 2 2 4 3 5" xfId="19002" xr:uid="{00000000-0005-0000-0000-0000EF530000}"/>
    <cellStyle name="Normal 47 2 2 4 4" xfId="5553" xr:uid="{00000000-0005-0000-0000-0000F0530000}"/>
    <cellStyle name="Normal 47 2 2 4 4 2" xfId="15605" xr:uid="{00000000-0005-0000-0000-0000F1530000}"/>
    <cellStyle name="Normal 47 2 2 4 4 2 2" xfId="45927" xr:uid="{00000000-0005-0000-0000-0000F2530000}"/>
    <cellStyle name="Normal 47 2 2 4 4 2 3" xfId="30703" xr:uid="{00000000-0005-0000-0000-0000F3530000}"/>
    <cellStyle name="Normal 47 2 2 4 4 3" xfId="10585" xr:uid="{00000000-0005-0000-0000-0000F4530000}"/>
    <cellStyle name="Normal 47 2 2 4 4 3 2" xfId="40910" xr:uid="{00000000-0005-0000-0000-0000F5530000}"/>
    <cellStyle name="Normal 47 2 2 4 4 3 3" xfId="25686" xr:uid="{00000000-0005-0000-0000-0000F6530000}"/>
    <cellStyle name="Normal 47 2 2 4 4 4" xfId="35897" xr:uid="{00000000-0005-0000-0000-0000F7530000}"/>
    <cellStyle name="Normal 47 2 2 4 4 5" xfId="20673" xr:uid="{00000000-0005-0000-0000-0000F8530000}"/>
    <cellStyle name="Normal 47 2 2 4 5" xfId="12263" xr:uid="{00000000-0005-0000-0000-0000F9530000}"/>
    <cellStyle name="Normal 47 2 2 4 5 2" xfId="42585" xr:uid="{00000000-0005-0000-0000-0000FA530000}"/>
    <cellStyle name="Normal 47 2 2 4 5 3" xfId="27361" xr:uid="{00000000-0005-0000-0000-0000FB530000}"/>
    <cellStyle name="Normal 47 2 2 4 6" xfId="7242" xr:uid="{00000000-0005-0000-0000-0000FC530000}"/>
    <cellStyle name="Normal 47 2 2 4 6 2" xfId="37568" xr:uid="{00000000-0005-0000-0000-0000FD530000}"/>
    <cellStyle name="Normal 47 2 2 4 6 3" xfId="22344" xr:uid="{00000000-0005-0000-0000-0000FE530000}"/>
    <cellStyle name="Normal 47 2 2 4 7" xfId="32556" xr:uid="{00000000-0005-0000-0000-0000FF530000}"/>
    <cellStyle name="Normal 47 2 2 4 8" xfId="17331" xr:uid="{00000000-0005-0000-0000-000000540000}"/>
    <cellStyle name="Normal 47 2 2 5" xfId="2589" xr:uid="{00000000-0005-0000-0000-000001540000}"/>
    <cellStyle name="Normal 47 2 2 5 2" xfId="4279" xr:uid="{00000000-0005-0000-0000-000002540000}"/>
    <cellStyle name="Normal 47 2 2 5 2 2" xfId="14352" xr:uid="{00000000-0005-0000-0000-000003540000}"/>
    <cellStyle name="Normal 47 2 2 5 2 2 2" xfId="44674" xr:uid="{00000000-0005-0000-0000-000004540000}"/>
    <cellStyle name="Normal 47 2 2 5 2 2 3" xfId="29450" xr:uid="{00000000-0005-0000-0000-000005540000}"/>
    <cellStyle name="Normal 47 2 2 5 2 3" xfId="9332" xr:uid="{00000000-0005-0000-0000-000006540000}"/>
    <cellStyle name="Normal 47 2 2 5 2 3 2" xfId="39657" xr:uid="{00000000-0005-0000-0000-000007540000}"/>
    <cellStyle name="Normal 47 2 2 5 2 3 3" xfId="24433" xr:uid="{00000000-0005-0000-0000-000008540000}"/>
    <cellStyle name="Normal 47 2 2 5 2 4" xfId="34644" xr:uid="{00000000-0005-0000-0000-000009540000}"/>
    <cellStyle name="Normal 47 2 2 5 2 5" xfId="19420" xr:uid="{00000000-0005-0000-0000-00000A540000}"/>
    <cellStyle name="Normal 47 2 2 5 3" xfId="5971" xr:uid="{00000000-0005-0000-0000-00000B540000}"/>
    <cellStyle name="Normal 47 2 2 5 3 2" xfId="16023" xr:uid="{00000000-0005-0000-0000-00000C540000}"/>
    <cellStyle name="Normal 47 2 2 5 3 2 2" xfId="46345" xr:uid="{00000000-0005-0000-0000-00000D540000}"/>
    <cellStyle name="Normal 47 2 2 5 3 2 3" xfId="31121" xr:uid="{00000000-0005-0000-0000-00000E540000}"/>
    <cellStyle name="Normal 47 2 2 5 3 3" xfId="11003" xr:uid="{00000000-0005-0000-0000-00000F540000}"/>
    <cellStyle name="Normal 47 2 2 5 3 3 2" xfId="41328" xr:uid="{00000000-0005-0000-0000-000010540000}"/>
    <cellStyle name="Normal 47 2 2 5 3 3 3" xfId="26104" xr:uid="{00000000-0005-0000-0000-000011540000}"/>
    <cellStyle name="Normal 47 2 2 5 3 4" xfId="36315" xr:uid="{00000000-0005-0000-0000-000012540000}"/>
    <cellStyle name="Normal 47 2 2 5 3 5" xfId="21091" xr:uid="{00000000-0005-0000-0000-000013540000}"/>
    <cellStyle name="Normal 47 2 2 5 4" xfId="12681" xr:uid="{00000000-0005-0000-0000-000014540000}"/>
    <cellStyle name="Normal 47 2 2 5 4 2" xfId="43003" xr:uid="{00000000-0005-0000-0000-000015540000}"/>
    <cellStyle name="Normal 47 2 2 5 4 3" xfId="27779" xr:uid="{00000000-0005-0000-0000-000016540000}"/>
    <cellStyle name="Normal 47 2 2 5 5" xfId="7660" xr:uid="{00000000-0005-0000-0000-000017540000}"/>
    <cellStyle name="Normal 47 2 2 5 5 2" xfId="37986" xr:uid="{00000000-0005-0000-0000-000018540000}"/>
    <cellStyle name="Normal 47 2 2 5 5 3" xfId="22762" xr:uid="{00000000-0005-0000-0000-000019540000}"/>
    <cellStyle name="Normal 47 2 2 5 6" xfId="32974" xr:uid="{00000000-0005-0000-0000-00001A540000}"/>
    <cellStyle name="Normal 47 2 2 5 7" xfId="17749" xr:uid="{00000000-0005-0000-0000-00001B540000}"/>
    <cellStyle name="Normal 47 2 2 6" xfId="3442" xr:uid="{00000000-0005-0000-0000-00001C540000}"/>
    <cellStyle name="Normal 47 2 2 6 2" xfId="13516" xr:uid="{00000000-0005-0000-0000-00001D540000}"/>
    <cellStyle name="Normal 47 2 2 6 2 2" xfId="43838" xr:uid="{00000000-0005-0000-0000-00001E540000}"/>
    <cellStyle name="Normal 47 2 2 6 2 3" xfId="28614" xr:uid="{00000000-0005-0000-0000-00001F540000}"/>
    <cellStyle name="Normal 47 2 2 6 3" xfId="8496" xr:uid="{00000000-0005-0000-0000-000020540000}"/>
    <cellStyle name="Normal 47 2 2 6 3 2" xfId="38821" xr:uid="{00000000-0005-0000-0000-000021540000}"/>
    <cellStyle name="Normal 47 2 2 6 3 3" xfId="23597" xr:uid="{00000000-0005-0000-0000-000022540000}"/>
    <cellStyle name="Normal 47 2 2 6 4" xfId="33808" xr:uid="{00000000-0005-0000-0000-000023540000}"/>
    <cellStyle name="Normal 47 2 2 6 5" xfId="18584" xr:uid="{00000000-0005-0000-0000-000024540000}"/>
    <cellStyle name="Normal 47 2 2 7" xfId="5135" xr:uid="{00000000-0005-0000-0000-000025540000}"/>
    <cellStyle name="Normal 47 2 2 7 2" xfId="15187" xr:uid="{00000000-0005-0000-0000-000026540000}"/>
    <cellStyle name="Normal 47 2 2 7 2 2" xfId="45509" xr:uid="{00000000-0005-0000-0000-000027540000}"/>
    <cellStyle name="Normal 47 2 2 7 2 3" xfId="30285" xr:uid="{00000000-0005-0000-0000-000028540000}"/>
    <cellStyle name="Normal 47 2 2 7 3" xfId="10167" xr:uid="{00000000-0005-0000-0000-000029540000}"/>
    <cellStyle name="Normal 47 2 2 7 3 2" xfId="40492" xr:uid="{00000000-0005-0000-0000-00002A540000}"/>
    <cellStyle name="Normal 47 2 2 7 3 3" xfId="25268" xr:uid="{00000000-0005-0000-0000-00002B540000}"/>
    <cellStyle name="Normal 47 2 2 7 4" xfId="35479" xr:uid="{00000000-0005-0000-0000-00002C540000}"/>
    <cellStyle name="Normal 47 2 2 7 5" xfId="20255" xr:uid="{00000000-0005-0000-0000-00002D540000}"/>
    <cellStyle name="Normal 47 2 2 8" xfId="11845" xr:uid="{00000000-0005-0000-0000-00002E540000}"/>
    <cellStyle name="Normal 47 2 2 8 2" xfId="42167" xr:uid="{00000000-0005-0000-0000-00002F540000}"/>
    <cellStyle name="Normal 47 2 2 8 3" xfId="26943" xr:uid="{00000000-0005-0000-0000-000030540000}"/>
    <cellStyle name="Normal 47 2 2 9" xfId="6824" xr:uid="{00000000-0005-0000-0000-000031540000}"/>
    <cellStyle name="Normal 47 2 2 9 2" xfId="37150" xr:uid="{00000000-0005-0000-0000-000032540000}"/>
    <cellStyle name="Normal 47 2 2 9 3" xfId="21926" xr:uid="{00000000-0005-0000-0000-000033540000}"/>
    <cellStyle name="Normal 47 2 3" xfId="1788" xr:uid="{00000000-0005-0000-0000-000034540000}"/>
    <cellStyle name="Normal 47 2 3 10" xfId="16965" xr:uid="{00000000-0005-0000-0000-000035540000}"/>
    <cellStyle name="Normal 47 2 3 2" xfId="2007" xr:uid="{00000000-0005-0000-0000-000036540000}"/>
    <cellStyle name="Normal 47 2 3 2 2" xfId="2428" xr:uid="{00000000-0005-0000-0000-000037540000}"/>
    <cellStyle name="Normal 47 2 3 2 2 2" xfId="3267" xr:uid="{00000000-0005-0000-0000-000038540000}"/>
    <cellStyle name="Normal 47 2 3 2 2 2 2" xfId="4957" xr:uid="{00000000-0005-0000-0000-000039540000}"/>
    <cellStyle name="Normal 47 2 3 2 2 2 2 2" xfId="15030" xr:uid="{00000000-0005-0000-0000-00003A540000}"/>
    <cellStyle name="Normal 47 2 3 2 2 2 2 2 2" xfId="45352" xr:uid="{00000000-0005-0000-0000-00003B540000}"/>
    <cellStyle name="Normal 47 2 3 2 2 2 2 2 3" xfId="30128" xr:uid="{00000000-0005-0000-0000-00003C540000}"/>
    <cellStyle name="Normal 47 2 3 2 2 2 2 3" xfId="10010" xr:uid="{00000000-0005-0000-0000-00003D540000}"/>
    <cellStyle name="Normal 47 2 3 2 2 2 2 3 2" xfId="40335" xr:uid="{00000000-0005-0000-0000-00003E540000}"/>
    <cellStyle name="Normal 47 2 3 2 2 2 2 3 3" xfId="25111" xr:uid="{00000000-0005-0000-0000-00003F540000}"/>
    <cellStyle name="Normal 47 2 3 2 2 2 2 4" xfId="35322" xr:uid="{00000000-0005-0000-0000-000040540000}"/>
    <cellStyle name="Normal 47 2 3 2 2 2 2 5" xfId="20098" xr:uid="{00000000-0005-0000-0000-000041540000}"/>
    <cellStyle name="Normal 47 2 3 2 2 2 3" xfId="6649" xr:uid="{00000000-0005-0000-0000-000042540000}"/>
    <cellStyle name="Normal 47 2 3 2 2 2 3 2" xfId="16701" xr:uid="{00000000-0005-0000-0000-000043540000}"/>
    <cellStyle name="Normal 47 2 3 2 2 2 3 2 2" xfId="47023" xr:uid="{00000000-0005-0000-0000-000044540000}"/>
    <cellStyle name="Normal 47 2 3 2 2 2 3 2 3" xfId="31799" xr:uid="{00000000-0005-0000-0000-000045540000}"/>
    <cellStyle name="Normal 47 2 3 2 2 2 3 3" xfId="11681" xr:uid="{00000000-0005-0000-0000-000046540000}"/>
    <cellStyle name="Normal 47 2 3 2 2 2 3 3 2" xfId="42006" xr:uid="{00000000-0005-0000-0000-000047540000}"/>
    <cellStyle name="Normal 47 2 3 2 2 2 3 3 3" xfId="26782" xr:uid="{00000000-0005-0000-0000-000048540000}"/>
    <cellStyle name="Normal 47 2 3 2 2 2 3 4" xfId="36993" xr:uid="{00000000-0005-0000-0000-000049540000}"/>
    <cellStyle name="Normal 47 2 3 2 2 2 3 5" xfId="21769" xr:uid="{00000000-0005-0000-0000-00004A540000}"/>
    <cellStyle name="Normal 47 2 3 2 2 2 4" xfId="13359" xr:uid="{00000000-0005-0000-0000-00004B540000}"/>
    <cellStyle name="Normal 47 2 3 2 2 2 4 2" xfId="43681" xr:uid="{00000000-0005-0000-0000-00004C540000}"/>
    <cellStyle name="Normal 47 2 3 2 2 2 4 3" xfId="28457" xr:uid="{00000000-0005-0000-0000-00004D540000}"/>
    <cellStyle name="Normal 47 2 3 2 2 2 5" xfId="8338" xr:uid="{00000000-0005-0000-0000-00004E540000}"/>
    <cellStyle name="Normal 47 2 3 2 2 2 5 2" xfId="38664" xr:uid="{00000000-0005-0000-0000-00004F540000}"/>
    <cellStyle name="Normal 47 2 3 2 2 2 5 3" xfId="23440" xr:uid="{00000000-0005-0000-0000-000050540000}"/>
    <cellStyle name="Normal 47 2 3 2 2 2 6" xfId="33652" xr:uid="{00000000-0005-0000-0000-000051540000}"/>
    <cellStyle name="Normal 47 2 3 2 2 2 7" xfId="18427" xr:uid="{00000000-0005-0000-0000-000052540000}"/>
    <cellStyle name="Normal 47 2 3 2 2 3" xfId="4120" xr:uid="{00000000-0005-0000-0000-000053540000}"/>
    <cellStyle name="Normal 47 2 3 2 2 3 2" xfId="14194" xr:uid="{00000000-0005-0000-0000-000054540000}"/>
    <cellStyle name="Normal 47 2 3 2 2 3 2 2" xfId="44516" xr:uid="{00000000-0005-0000-0000-000055540000}"/>
    <cellStyle name="Normal 47 2 3 2 2 3 2 3" xfId="29292" xr:uid="{00000000-0005-0000-0000-000056540000}"/>
    <cellStyle name="Normal 47 2 3 2 2 3 3" xfId="9174" xr:uid="{00000000-0005-0000-0000-000057540000}"/>
    <cellStyle name="Normal 47 2 3 2 2 3 3 2" xfId="39499" xr:uid="{00000000-0005-0000-0000-000058540000}"/>
    <cellStyle name="Normal 47 2 3 2 2 3 3 3" xfId="24275" xr:uid="{00000000-0005-0000-0000-000059540000}"/>
    <cellStyle name="Normal 47 2 3 2 2 3 4" xfId="34486" xr:uid="{00000000-0005-0000-0000-00005A540000}"/>
    <cellStyle name="Normal 47 2 3 2 2 3 5" xfId="19262" xr:uid="{00000000-0005-0000-0000-00005B540000}"/>
    <cellStyle name="Normal 47 2 3 2 2 4" xfId="5813" xr:uid="{00000000-0005-0000-0000-00005C540000}"/>
    <cellStyle name="Normal 47 2 3 2 2 4 2" xfId="15865" xr:uid="{00000000-0005-0000-0000-00005D540000}"/>
    <cellStyle name="Normal 47 2 3 2 2 4 2 2" xfId="46187" xr:uid="{00000000-0005-0000-0000-00005E540000}"/>
    <cellStyle name="Normal 47 2 3 2 2 4 2 3" xfId="30963" xr:uid="{00000000-0005-0000-0000-00005F540000}"/>
    <cellStyle name="Normal 47 2 3 2 2 4 3" xfId="10845" xr:uid="{00000000-0005-0000-0000-000060540000}"/>
    <cellStyle name="Normal 47 2 3 2 2 4 3 2" xfId="41170" xr:uid="{00000000-0005-0000-0000-000061540000}"/>
    <cellStyle name="Normal 47 2 3 2 2 4 3 3" xfId="25946" xr:uid="{00000000-0005-0000-0000-000062540000}"/>
    <cellStyle name="Normal 47 2 3 2 2 4 4" xfId="36157" xr:uid="{00000000-0005-0000-0000-000063540000}"/>
    <cellStyle name="Normal 47 2 3 2 2 4 5" xfId="20933" xr:uid="{00000000-0005-0000-0000-000064540000}"/>
    <cellStyle name="Normal 47 2 3 2 2 5" xfId="12523" xr:uid="{00000000-0005-0000-0000-000065540000}"/>
    <cellStyle name="Normal 47 2 3 2 2 5 2" xfId="42845" xr:uid="{00000000-0005-0000-0000-000066540000}"/>
    <cellStyle name="Normal 47 2 3 2 2 5 3" xfId="27621" xr:uid="{00000000-0005-0000-0000-000067540000}"/>
    <cellStyle name="Normal 47 2 3 2 2 6" xfId="7502" xr:uid="{00000000-0005-0000-0000-000068540000}"/>
    <cellStyle name="Normal 47 2 3 2 2 6 2" xfId="37828" xr:uid="{00000000-0005-0000-0000-000069540000}"/>
    <cellStyle name="Normal 47 2 3 2 2 6 3" xfId="22604" xr:uid="{00000000-0005-0000-0000-00006A540000}"/>
    <cellStyle name="Normal 47 2 3 2 2 7" xfId="32816" xr:uid="{00000000-0005-0000-0000-00006B540000}"/>
    <cellStyle name="Normal 47 2 3 2 2 8" xfId="17591" xr:uid="{00000000-0005-0000-0000-00006C540000}"/>
    <cellStyle name="Normal 47 2 3 2 3" xfId="2849" xr:uid="{00000000-0005-0000-0000-00006D540000}"/>
    <cellStyle name="Normal 47 2 3 2 3 2" xfId="4539" xr:uid="{00000000-0005-0000-0000-00006E540000}"/>
    <cellStyle name="Normal 47 2 3 2 3 2 2" xfId="14612" xr:uid="{00000000-0005-0000-0000-00006F540000}"/>
    <cellStyle name="Normal 47 2 3 2 3 2 2 2" xfId="44934" xr:uid="{00000000-0005-0000-0000-000070540000}"/>
    <cellStyle name="Normal 47 2 3 2 3 2 2 3" xfId="29710" xr:uid="{00000000-0005-0000-0000-000071540000}"/>
    <cellStyle name="Normal 47 2 3 2 3 2 3" xfId="9592" xr:uid="{00000000-0005-0000-0000-000072540000}"/>
    <cellStyle name="Normal 47 2 3 2 3 2 3 2" xfId="39917" xr:uid="{00000000-0005-0000-0000-000073540000}"/>
    <cellStyle name="Normal 47 2 3 2 3 2 3 3" xfId="24693" xr:uid="{00000000-0005-0000-0000-000074540000}"/>
    <cellStyle name="Normal 47 2 3 2 3 2 4" xfId="34904" xr:uid="{00000000-0005-0000-0000-000075540000}"/>
    <cellStyle name="Normal 47 2 3 2 3 2 5" xfId="19680" xr:uid="{00000000-0005-0000-0000-000076540000}"/>
    <cellStyle name="Normal 47 2 3 2 3 3" xfId="6231" xr:uid="{00000000-0005-0000-0000-000077540000}"/>
    <cellStyle name="Normal 47 2 3 2 3 3 2" xfId="16283" xr:uid="{00000000-0005-0000-0000-000078540000}"/>
    <cellStyle name="Normal 47 2 3 2 3 3 2 2" xfId="46605" xr:uid="{00000000-0005-0000-0000-000079540000}"/>
    <cellStyle name="Normal 47 2 3 2 3 3 2 3" xfId="31381" xr:uid="{00000000-0005-0000-0000-00007A540000}"/>
    <cellStyle name="Normal 47 2 3 2 3 3 3" xfId="11263" xr:uid="{00000000-0005-0000-0000-00007B540000}"/>
    <cellStyle name="Normal 47 2 3 2 3 3 3 2" xfId="41588" xr:uid="{00000000-0005-0000-0000-00007C540000}"/>
    <cellStyle name="Normal 47 2 3 2 3 3 3 3" xfId="26364" xr:uid="{00000000-0005-0000-0000-00007D540000}"/>
    <cellStyle name="Normal 47 2 3 2 3 3 4" xfId="36575" xr:uid="{00000000-0005-0000-0000-00007E540000}"/>
    <cellStyle name="Normal 47 2 3 2 3 3 5" xfId="21351" xr:uid="{00000000-0005-0000-0000-00007F540000}"/>
    <cellStyle name="Normal 47 2 3 2 3 4" xfId="12941" xr:uid="{00000000-0005-0000-0000-000080540000}"/>
    <cellStyle name="Normal 47 2 3 2 3 4 2" xfId="43263" xr:uid="{00000000-0005-0000-0000-000081540000}"/>
    <cellStyle name="Normal 47 2 3 2 3 4 3" xfId="28039" xr:uid="{00000000-0005-0000-0000-000082540000}"/>
    <cellStyle name="Normal 47 2 3 2 3 5" xfId="7920" xr:uid="{00000000-0005-0000-0000-000083540000}"/>
    <cellStyle name="Normal 47 2 3 2 3 5 2" xfId="38246" xr:uid="{00000000-0005-0000-0000-000084540000}"/>
    <cellStyle name="Normal 47 2 3 2 3 5 3" xfId="23022" xr:uid="{00000000-0005-0000-0000-000085540000}"/>
    <cellStyle name="Normal 47 2 3 2 3 6" xfId="33234" xr:uid="{00000000-0005-0000-0000-000086540000}"/>
    <cellStyle name="Normal 47 2 3 2 3 7" xfId="18009" xr:uid="{00000000-0005-0000-0000-000087540000}"/>
    <cellStyle name="Normal 47 2 3 2 4" xfId="3702" xr:uid="{00000000-0005-0000-0000-000088540000}"/>
    <cellStyle name="Normal 47 2 3 2 4 2" xfId="13776" xr:uid="{00000000-0005-0000-0000-000089540000}"/>
    <cellStyle name="Normal 47 2 3 2 4 2 2" xfId="44098" xr:uid="{00000000-0005-0000-0000-00008A540000}"/>
    <cellStyle name="Normal 47 2 3 2 4 2 3" xfId="28874" xr:uid="{00000000-0005-0000-0000-00008B540000}"/>
    <cellStyle name="Normal 47 2 3 2 4 3" xfId="8756" xr:uid="{00000000-0005-0000-0000-00008C540000}"/>
    <cellStyle name="Normal 47 2 3 2 4 3 2" xfId="39081" xr:uid="{00000000-0005-0000-0000-00008D540000}"/>
    <cellStyle name="Normal 47 2 3 2 4 3 3" xfId="23857" xr:uid="{00000000-0005-0000-0000-00008E540000}"/>
    <cellStyle name="Normal 47 2 3 2 4 4" xfId="34068" xr:uid="{00000000-0005-0000-0000-00008F540000}"/>
    <cellStyle name="Normal 47 2 3 2 4 5" xfId="18844" xr:uid="{00000000-0005-0000-0000-000090540000}"/>
    <cellStyle name="Normal 47 2 3 2 5" xfId="5395" xr:uid="{00000000-0005-0000-0000-000091540000}"/>
    <cellStyle name="Normal 47 2 3 2 5 2" xfId="15447" xr:uid="{00000000-0005-0000-0000-000092540000}"/>
    <cellStyle name="Normal 47 2 3 2 5 2 2" xfId="45769" xr:uid="{00000000-0005-0000-0000-000093540000}"/>
    <cellStyle name="Normal 47 2 3 2 5 2 3" xfId="30545" xr:uid="{00000000-0005-0000-0000-000094540000}"/>
    <cellStyle name="Normal 47 2 3 2 5 3" xfId="10427" xr:uid="{00000000-0005-0000-0000-000095540000}"/>
    <cellStyle name="Normal 47 2 3 2 5 3 2" xfId="40752" xr:uid="{00000000-0005-0000-0000-000096540000}"/>
    <cellStyle name="Normal 47 2 3 2 5 3 3" xfId="25528" xr:uid="{00000000-0005-0000-0000-000097540000}"/>
    <cellStyle name="Normal 47 2 3 2 5 4" xfId="35739" xr:uid="{00000000-0005-0000-0000-000098540000}"/>
    <cellStyle name="Normal 47 2 3 2 5 5" xfId="20515" xr:uid="{00000000-0005-0000-0000-000099540000}"/>
    <cellStyle name="Normal 47 2 3 2 6" xfId="12105" xr:uid="{00000000-0005-0000-0000-00009A540000}"/>
    <cellStyle name="Normal 47 2 3 2 6 2" xfId="42427" xr:uid="{00000000-0005-0000-0000-00009B540000}"/>
    <cellStyle name="Normal 47 2 3 2 6 3" xfId="27203" xr:uid="{00000000-0005-0000-0000-00009C540000}"/>
    <cellStyle name="Normal 47 2 3 2 7" xfId="7084" xr:uid="{00000000-0005-0000-0000-00009D540000}"/>
    <cellStyle name="Normal 47 2 3 2 7 2" xfId="37410" xr:uid="{00000000-0005-0000-0000-00009E540000}"/>
    <cellStyle name="Normal 47 2 3 2 7 3" xfId="22186" xr:uid="{00000000-0005-0000-0000-00009F540000}"/>
    <cellStyle name="Normal 47 2 3 2 8" xfId="32398" xr:uid="{00000000-0005-0000-0000-0000A0540000}"/>
    <cellStyle name="Normal 47 2 3 2 9" xfId="17173" xr:uid="{00000000-0005-0000-0000-0000A1540000}"/>
    <cellStyle name="Normal 47 2 3 3" xfId="2220" xr:uid="{00000000-0005-0000-0000-0000A2540000}"/>
    <cellStyle name="Normal 47 2 3 3 2" xfId="3059" xr:uid="{00000000-0005-0000-0000-0000A3540000}"/>
    <cellStyle name="Normal 47 2 3 3 2 2" xfId="4749" xr:uid="{00000000-0005-0000-0000-0000A4540000}"/>
    <cellStyle name="Normal 47 2 3 3 2 2 2" xfId="14822" xr:uid="{00000000-0005-0000-0000-0000A5540000}"/>
    <cellStyle name="Normal 47 2 3 3 2 2 2 2" xfId="45144" xr:uid="{00000000-0005-0000-0000-0000A6540000}"/>
    <cellStyle name="Normal 47 2 3 3 2 2 2 3" xfId="29920" xr:uid="{00000000-0005-0000-0000-0000A7540000}"/>
    <cellStyle name="Normal 47 2 3 3 2 2 3" xfId="9802" xr:uid="{00000000-0005-0000-0000-0000A8540000}"/>
    <cellStyle name="Normal 47 2 3 3 2 2 3 2" xfId="40127" xr:uid="{00000000-0005-0000-0000-0000A9540000}"/>
    <cellStyle name="Normal 47 2 3 3 2 2 3 3" xfId="24903" xr:uid="{00000000-0005-0000-0000-0000AA540000}"/>
    <cellStyle name="Normal 47 2 3 3 2 2 4" xfId="35114" xr:uid="{00000000-0005-0000-0000-0000AB540000}"/>
    <cellStyle name="Normal 47 2 3 3 2 2 5" xfId="19890" xr:uid="{00000000-0005-0000-0000-0000AC540000}"/>
    <cellStyle name="Normal 47 2 3 3 2 3" xfId="6441" xr:uid="{00000000-0005-0000-0000-0000AD540000}"/>
    <cellStyle name="Normal 47 2 3 3 2 3 2" xfId="16493" xr:uid="{00000000-0005-0000-0000-0000AE540000}"/>
    <cellStyle name="Normal 47 2 3 3 2 3 2 2" xfId="46815" xr:uid="{00000000-0005-0000-0000-0000AF540000}"/>
    <cellStyle name="Normal 47 2 3 3 2 3 2 3" xfId="31591" xr:uid="{00000000-0005-0000-0000-0000B0540000}"/>
    <cellStyle name="Normal 47 2 3 3 2 3 3" xfId="11473" xr:uid="{00000000-0005-0000-0000-0000B1540000}"/>
    <cellStyle name="Normal 47 2 3 3 2 3 3 2" xfId="41798" xr:uid="{00000000-0005-0000-0000-0000B2540000}"/>
    <cellStyle name="Normal 47 2 3 3 2 3 3 3" xfId="26574" xr:uid="{00000000-0005-0000-0000-0000B3540000}"/>
    <cellStyle name="Normal 47 2 3 3 2 3 4" xfId="36785" xr:uid="{00000000-0005-0000-0000-0000B4540000}"/>
    <cellStyle name="Normal 47 2 3 3 2 3 5" xfId="21561" xr:uid="{00000000-0005-0000-0000-0000B5540000}"/>
    <cellStyle name="Normal 47 2 3 3 2 4" xfId="13151" xr:uid="{00000000-0005-0000-0000-0000B6540000}"/>
    <cellStyle name="Normal 47 2 3 3 2 4 2" xfId="43473" xr:uid="{00000000-0005-0000-0000-0000B7540000}"/>
    <cellStyle name="Normal 47 2 3 3 2 4 3" xfId="28249" xr:uid="{00000000-0005-0000-0000-0000B8540000}"/>
    <cellStyle name="Normal 47 2 3 3 2 5" xfId="8130" xr:uid="{00000000-0005-0000-0000-0000B9540000}"/>
    <cellStyle name="Normal 47 2 3 3 2 5 2" xfId="38456" xr:uid="{00000000-0005-0000-0000-0000BA540000}"/>
    <cellStyle name="Normal 47 2 3 3 2 5 3" xfId="23232" xr:uid="{00000000-0005-0000-0000-0000BB540000}"/>
    <cellStyle name="Normal 47 2 3 3 2 6" xfId="33444" xr:uid="{00000000-0005-0000-0000-0000BC540000}"/>
    <cellStyle name="Normal 47 2 3 3 2 7" xfId="18219" xr:uid="{00000000-0005-0000-0000-0000BD540000}"/>
    <cellStyle name="Normal 47 2 3 3 3" xfId="3912" xr:uid="{00000000-0005-0000-0000-0000BE540000}"/>
    <cellStyle name="Normal 47 2 3 3 3 2" xfId="13986" xr:uid="{00000000-0005-0000-0000-0000BF540000}"/>
    <cellStyle name="Normal 47 2 3 3 3 2 2" xfId="44308" xr:uid="{00000000-0005-0000-0000-0000C0540000}"/>
    <cellStyle name="Normal 47 2 3 3 3 2 3" xfId="29084" xr:uid="{00000000-0005-0000-0000-0000C1540000}"/>
    <cellStyle name="Normal 47 2 3 3 3 3" xfId="8966" xr:uid="{00000000-0005-0000-0000-0000C2540000}"/>
    <cellStyle name="Normal 47 2 3 3 3 3 2" xfId="39291" xr:uid="{00000000-0005-0000-0000-0000C3540000}"/>
    <cellStyle name="Normal 47 2 3 3 3 3 3" xfId="24067" xr:uid="{00000000-0005-0000-0000-0000C4540000}"/>
    <cellStyle name="Normal 47 2 3 3 3 4" xfId="34278" xr:uid="{00000000-0005-0000-0000-0000C5540000}"/>
    <cellStyle name="Normal 47 2 3 3 3 5" xfId="19054" xr:uid="{00000000-0005-0000-0000-0000C6540000}"/>
    <cellStyle name="Normal 47 2 3 3 4" xfId="5605" xr:uid="{00000000-0005-0000-0000-0000C7540000}"/>
    <cellStyle name="Normal 47 2 3 3 4 2" xfId="15657" xr:uid="{00000000-0005-0000-0000-0000C8540000}"/>
    <cellStyle name="Normal 47 2 3 3 4 2 2" xfId="45979" xr:uid="{00000000-0005-0000-0000-0000C9540000}"/>
    <cellStyle name="Normal 47 2 3 3 4 2 3" xfId="30755" xr:uid="{00000000-0005-0000-0000-0000CA540000}"/>
    <cellStyle name="Normal 47 2 3 3 4 3" xfId="10637" xr:uid="{00000000-0005-0000-0000-0000CB540000}"/>
    <cellStyle name="Normal 47 2 3 3 4 3 2" xfId="40962" xr:uid="{00000000-0005-0000-0000-0000CC540000}"/>
    <cellStyle name="Normal 47 2 3 3 4 3 3" xfId="25738" xr:uid="{00000000-0005-0000-0000-0000CD540000}"/>
    <cellStyle name="Normal 47 2 3 3 4 4" xfId="35949" xr:uid="{00000000-0005-0000-0000-0000CE540000}"/>
    <cellStyle name="Normal 47 2 3 3 4 5" xfId="20725" xr:uid="{00000000-0005-0000-0000-0000CF540000}"/>
    <cellStyle name="Normal 47 2 3 3 5" xfId="12315" xr:uid="{00000000-0005-0000-0000-0000D0540000}"/>
    <cellStyle name="Normal 47 2 3 3 5 2" xfId="42637" xr:uid="{00000000-0005-0000-0000-0000D1540000}"/>
    <cellStyle name="Normal 47 2 3 3 5 3" xfId="27413" xr:uid="{00000000-0005-0000-0000-0000D2540000}"/>
    <cellStyle name="Normal 47 2 3 3 6" xfId="7294" xr:uid="{00000000-0005-0000-0000-0000D3540000}"/>
    <cellStyle name="Normal 47 2 3 3 6 2" xfId="37620" xr:uid="{00000000-0005-0000-0000-0000D4540000}"/>
    <cellStyle name="Normal 47 2 3 3 6 3" xfId="22396" xr:uid="{00000000-0005-0000-0000-0000D5540000}"/>
    <cellStyle name="Normal 47 2 3 3 7" xfId="32608" xr:uid="{00000000-0005-0000-0000-0000D6540000}"/>
    <cellStyle name="Normal 47 2 3 3 8" xfId="17383" xr:uid="{00000000-0005-0000-0000-0000D7540000}"/>
    <cellStyle name="Normal 47 2 3 4" xfId="2641" xr:uid="{00000000-0005-0000-0000-0000D8540000}"/>
    <cellStyle name="Normal 47 2 3 4 2" xfId="4331" xr:uid="{00000000-0005-0000-0000-0000D9540000}"/>
    <cellStyle name="Normal 47 2 3 4 2 2" xfId="14404" xr:uid="{00000000-0005-0000-0000-0000DA540000}"/>
    <cellStyle name="Normal 47 2 3 4 2 2 2" xfId="44726" xr:uid="{00000000-0005-0000-0000-0000DB540000}"/>
    <cellStyle name="Normal 47 2 3 4 2 2 3" xfId="29502" xr:uid="{00000000-0005-0000-0000-0000DC540000}"/>
    <cellStyle name="Normal 47 2 3 4 2 3" xfId="9384" xr:uid="{00000000-0005-0000-0000-0000DD540000}"/>
    <cellStyle name="Normal 47 2 3 4 2 3 2" xfId="39709" xr:uid="{00000000-0005-0000-0000-0000DE540000}"/>
    <cellStyle name="Normal 47 2 3 4 2 3 3" xfId="24485" xr:uid="{00000000-0005-0000-0000-0000DF540000}"/>
    <cellStyle name="Normal 47 2 3 4 2 4" xfId="34696" xr:uid="{00000000-0005-0000-0000-0000E0540000}"/>
    <cellStyle name="Normal 47 2 3 4 2 5" xfId="19472" xr:uid="{00000000-0005-0000-0000-0000E1540000}"/>
    <cellStyle name="Normal 47 2 3 4 3" xfId="6023" xr:uid="{00000000-0005-0000-0000-0000E2540000}"/>
    <cellStyle name="Normal 47 2 3 4 3 2" xfId="16075" xr:uid="{00000000-0005-0000-0000-0000E3540000}"/>
    <cellStyle name="Normal 47 2 3 4 3 2 2" xfId="46397" xr:uid="{00000000-0005-0000-0000-0000E4540000}"/>
    <cellStyle name="Normal 47 2 3 4 3 2 3" xfId="31173" xr:uid="{00000000-0005-0000-0000-0000E5540000}"/>
    <cellStyle name="Normal 47 2 3 4 3 3" xfId="11055" xr:uid="{00000000-0005-0000-0000-0000E6540000}"/>
    <cellStyle name="Normal 47 2 3 4 3 3 2" xfId="41380" xr:uid="{00000000-0005-0000-0000-0000E7540000}"/>
    <cellStyle name="Normal 47 2 3 4 3 3 3" xfId="26156" xr:uid="{00000000-0005-0000-0000-0000E8540000}"/>
    <cellStyle name="Normal 47 2 3 4 3 4" xfId="36367" xr:uid="{00000000-0005-0000-0000-0000E9540000}"/>
    <cellStyle name="Normal 47 2 3 4 3 5" xfId="21143" xr:uid="{00000000-0005-0000-0000-0000EA540000}"/>
    <cellStyle name="Normal 47 2 3 4 4" xfId="12733" xr:uid="{00000000-0005-0000-0000-0000EB540000}"/>
    <cellStyle name="Normal 47 2 3 4 4 2" xfId="43055" xr:uid="{00000000-0005-0000-0000-0000EC540000}"/>
    <cellStyle name="Normal 47 2 3 4 4 3" xfId="27831" xr:uid="{00000000-0005-0000-0000-0000ED540000}"/>
    <cellStyle name="Normal 47 2 3 4 5" xfId="7712" xr:uid="{00000000-0005-0000-0000-0000EE540000}"/>
    <cellStyle name="Normal 47 2 3 4 5 2" xfId="38038" xr:uid="{00000000-0005-0000-0000-0000EF540000}"/>
    <cellStyle name="Normal 47 2 3 4 5 3" xfId="22814" xr:uid="{00000000-0005-0000-0000-0000F0540000}"/>
    <cellStyle name="Normal 47 2 3 4 6" xfId="33026" xr:uid="{00000000-0005-0000-0000-0000F1540000}"/>
    <cellStyle name="Normal 47 2 3 4 7" xfId="17801" xr:uid="{00000000-0005-0000-0000-0000F2540000}"/>
    <cellStyle name="Normal 47 2 3 5" xfId="3494" xr:uid="{00000000-0005-0000-0000-0000F3540000}"/>
    <cellStyle name="Normal 47 2 3 5 2" xfId="13568" xr:uid="{00000000-0005-0000-0000-0000F4540000}"/>
    <cellStyle name="Normal 47 2 3 5 2 2" xfId="43890" xr:uid="{00000000-0005-0000-0000-0000F5540000}"/>
    <cellStyle name="Normal 47 2 3 5 2 3" xfId="28666" xr:uid="{00000000-0005-0000-0000-0000F6540000}"/>
    <cellStyle name="Normal 47 2 3 5 3" xfId="8548" xr:uid="{00000000-0005-0000-0000-0000F7540000}"/>
    <cellStyle name="Normal 47 2 3 5 3 2" xfId="38873" xr:uid="{00000000-0005-0000-0000-0000F8540000}"/>
    <cellStyle name="Normal 47 2 3 5 3 3" xfId="23649" xr:uid="{00000000-0005-0000-0000-0000F9540000}"/>
    <cellStyle name="Normal 47 2 3 5 4" xfId="33860" xr:uid="{00000000-0005-0000-0000-0000FA540000}"/>
    <cellStyle name="Normal 47 2 3 5 5" xfId="18636" xr:uid="{00000000-0005-0000-0000-0000FB540000}"/>
    <cellStyle name="Normal 47 2 3 6" xfId="5187" xr:uid="{00000000-0005-0000-0000-0000FC540000}"/>
    <cellStyle name="Normal 47 2 3 6 2" xfId="15239" xr:uid="{00000000-0005-0000-0000-0000FD540000}"/>
    <cellStyle name="Normal 47 2 3 6 2 2" xfId="45561" xr:uid="{00000000-0005-0000-0000-0000FE540000}"/>
    <cellStyle name="Normal 47 2 3 6 2 3" xfId="30337" xr:uid="{00000000-0005-0000-0000-0000FF540000}"/>
    <cellStyle name="Normal 47 2 3 6 3" xfId="10219" xr:uid="{00000000-0005-0000-0000-000000550000}"/>
    <cellStyle name="Normal 47 2 3 6 3 2" xfId="40544" xr:uid="{00000000-0005-0000-0000-000001550000}"/>
    <cellStyle name="Normal 47 2 3 6 3 3" xfId="25320" xr:uid="{00000000-0005-0000-0000-000002550000}"/>
    <cellStyle name="Normal 47 2 3 6 4" xfId="35531" xr:uid="{00000000-0005-0000-0000-000003550000}"/>
    <cellStyle name="Normal 47 2 3 6 5" xfId="20307" xr:uid="{00000000-0005-0000-0000-000004550000}"/>
    <cellStyle name="Normal 47 2 3 7" xfId="11897" xr:uid="{00000000-0005-0000-0000-000005550000}"/>
    <cellStyle name="Normal 47 2 3 7 2" xfId="42219" xr:uid="{00000000-0005-0000-0000-000006550000}"/>
    <cellStyle name="Normal 47 2 3 7 3" xfId="26995" xr:uid="{00000000-0005-0000-0000-000007550000}"/>
    <cellStyle name="Normal 47 2 3 8" xfId="6876" xr:uid="{00000000-0005-0000-0000-000008550000}"/>
    <cellStyle name="Normal 47 2 3 8 2" xfId="37202" xr:uid="{00000000-0005-0000-0000-000009550000}"/>
    <cellStyle name="Normal 47 2 3 8 3" xfId="21978" xr:uid="{00000000-0005-0000-0000-00000A550000}"/>
    <cellStyle name="Normal 47 2 3 9" xfId="32191" xr:uid="{00000000-0005-0000-0000-00000B550000}"/>
    <cellStyle name="Normal 47 2 4" xfId="1901" xr:uid="{00000000-0005-0000-0000-00000C550000}"/>
    <cellStyle name="Normal 47 2 4 2" xfId="2324" xr:uid="{00000000-0005-0000-0000-00000D550000}"/>
    <cellStyle name="Normal 47 2 4 2 2" xfId="3163" xr:uid="{00000000-0005-0000-0000-00000E550000}"/>
    <cellStyle name="Normal 47 2 4 2 2 2" xfId="4853" xr:uid="{00000000-0005-0000-0000-00000F550000}"/>
    <cellStyle name="Normal 47 2 4 2 2 2 2" xfId="14926" xr:uid="{00000000-0005-0000-0000-000010550000}"/>
    <cellStyle name="Normal 47 2 4 2 2 2 2 2" xfId="45248" xr:uid="{00000000-0005-0000-0000-000011550000}"/>
    <cellStyle name="Normal 47 2 4 2 2 2 2 3" xfId="30024" xr:uid="{00000000-0005-0000-0000-000012550000}"/>
    <cellStyle name="Normal 47 2 4 2 2 2 3" xfId="9906" xr:uid="{00000000-0005-0000-0000-000013550000}"/>
    <cellStyle name="Normal 47 2 4 2 2 2 3 2" xfId="40231" xr:uid="{00000000-0005-0000-0000-000014550000}"/>
    <cellStyle name="Normal 47 2 4 2 2 2 3 3" xfId="25007" xr:uid="{00000000-0005-0000-0000-000015550000}"/>
    <cellStyle name="Normal 47 2 4 2 2 2 4" xfId="35218" xr:uid="{00000000-0005-0000-0000-000016550000}"/>
    <cellStyle name="Normal 47 2 4 2 2 2 5" xfId="19994" xr:uid="{00000000-0005-0000-0000-000017550000}"/>
    <cellStyle name="Normal 47 2 4 2 2 3" xfId="6545" xr:uid="{00000000-0005-0000-0000-000018550000}"/>
    <cellStyle name="Normal 47 2 4 2 2 3 2" xfId="16597" xr:uid="{00000000-0005-0000-0000-000019550000}"/>
    <cellStyle name="Normal 47 2 4 2 2 3 2 2" xfId="46919" xr:uid="{00000000-0005-0000-0000-00001A550000}"/>
    <cellStyle name="Normal 47 2 4 2 2 3 2 3" xfId="31695" xr:uid="{00000000-0005-0000-0000-00001B550000}"/>
    <cellStyle name="Normal 47 2 4 2 2 3 3" xfId="11577" xr:uid="{00000000-0005-0000-0000-00001C550000}"/>
    <cellStyle name="Normal 47 2 4 2 2 3 3 2" xfId="41902" xr:uid="{00000000-0005-0000-0000-00001D550000}"/>
    <cellStyle name="Normal 47 2 4 2 2 3 3 3" xfId="26678" xr:uid="{00000000-0005-0000-0000-00001E550000}"/>
    <cellStyle name="Normal 47 2 4 2 2 3 4" xfId="36889" xr:uid="{00000000-0005-0000-0000-00001F550000}"/>
    <cellStyle name="Normal 47 2 4 2 2 3 5" xfId="21665" xr:uid="{00000000-0005-0000-0000-000020550000}"/>
    <cellStyle name="Normal 47 2 4 2 2 4" xfId="13255" xr:uid="{00000000-0005-0000-0000-000021550000}"/>
    <cellStyle name="Normal 47 2 4 2 2 4 2" xfId="43577" xr:uid="{00000000-0005-0000-0000-000022550000}"/>
    <cellStyle name="Normal 47 2 4 2 2 4 3" xfId="28353" xr:uid="{00000000-0005-0000-0000-000023550000}"/>
    <cellStyle name="Normal 47 2 4 2 2 5" xfId="8234" xr:uid="{00000000-0005-0000-0000-000024550000}"/>
    <cellStyle name="Normal 47 2 4 2 2 5 2" xfId="38560" xr:uid="{00000000-0005-0000-0000-000025550000}"/>
    <cellStyle name="Normal 47 2 4 2 2 5 3" xfId="23336" xr:uid="{00000000-0005-0000-0000-000026550000}"/>
    <cellStyle name="Normal 47 2 4 2 2 6" xfId="33548" xr:uid="{00000000-0005-0000-0000-000027550000}"/>
    <cellStyle name="Normal 47 2 4 2 2 7" xfId="18323" xr:uid="{00000000-0005-0000-0000-000028550000}"/>
    <cellStyle name="Normal 47 2 4 2 3" xfId="4016" xr:uid="{00000000-0005-0000-0000-000029550000}"/>
    <cellStyle name="Normal 47 2 4 2 3 2" xfId="14090" xr:uid="{00000000-0005-0000-0000-00002A550000}"/>
    <cellStyle name="Normal 47 2 4 2 3 2 2" xfId="44412" xr:uid="{00000000-0005-0000-0000-00002B550000}"/>
    <cellStyle name="Normal 47 2 4 2 3 2 3" xfId="29188" xr:uid="{00000000-0005-0000-0000-00002C550000}"/>
    <cellStyle name="Normal 47 2 4 2 3 3" xfId="9070" xr:uid="{00000000-0005-0000-0000-00002D550000}"/>
    <cellStyle name="Normal 47 2 4 2 3 3 2" xfId="39395" xr:uid="{00000000-0005-0000-0000-00002E550000}"/>
    <cellStyle name="Normal 47 2 4 2 3 3 3" xfId="24171" xr:uid="{00000000-0005-0000-0000-00002F550000}"/>
    <cellStyle name="Normal 47 2 4 2 3 4" xfId="34382" xr:uid="{00000000-0005-0000-0000-000030550000}"/>
    <cellStyle name="Normal 47 2 4 2 3 5" xfId="19158" xr:uid="{00000000-0005-0000-0000-000031550000}"/>
    <cellStyle name="Normal 47 2 4 2 4" xfId="5709" xr:uid="{00000000-0005-0000-0000-000032550000}"/>
    <cellStyle name="Normal 47 2 4 2 4 2" xfId="15761" xr:uid="{00000000-0005-0000-0000-000033550000}"/>
    <cellStyle name="Normal 47 2 4 2 4 2 2" xfId="46083" xr:uid="{00000000-0005-0000-0000-000034550000}"/>
    <cellStyle name="Normal 47 2 4 2 4 2 3" xfId="30859" xr:uid="{00000000-0005-0000-0000-000035550000}"/>
    <cellStyle name="Normal 47 2 4 2 4 3" xfId="10741" xr:uid="{00000000-0005-0000-0000-000036550000}"/>
    <cellStyle name="Normal 47 2 4 2 4 3 2" xfId="41066" xr:uid="{00000000-0005-0000-0000-000037550000}"/>
    <cellStyle name="Normal 47 2 4 2 4 3 3" xfId="25842" xr:uid="{00000000-0005-0000-0000-000038550000}"/>
    <cellStyle name="Normal 47 2 4 2 4 4" xfId="36053" xr:uid="{00000000-0005-0000-0000-000039550000}"/>
    <cellStyle name="Normal 47 2 4 2 4 5" xfId="20829" xr:uid="{00000000-0005-0000-0000-00003A550000}"/>
    <cellStyle name="Normal 47 2 4 2 5" xfId="12419" xr:uid="{00000000-0005-0000-0000-00003B550000}"/>
    <cellStyle name="Normal 47 2 4 2 5 2" xfId="42741" xr:uid="{00000000-0005-0000-0000-00003C550000}"/>
    <cellStyle name="Normal 47 2 4 2 5 3" xfId="27517" xr:uid="{00000000-0005-0000-0000-00003D550000}"/>
    <cellStyle name="Normal 47 2 4 2 6" xfId="7398" xr:uid="{00000000-0005-0000-0000-00003E550000}"/>
    <cellStyle name="Normal 47 2 4 2 6 2" xfId="37724" xr:uid="{00000000-0005-0000-0000-00003F550000}"/>
    <cellStyle name="Normal 47 2 4 2 6 3" xfId="22500" xr:uid="{00000000-0005-0000-0000-000040550000}"/>
    <cellStyle name="Normal 47 2 4 2 7" xfId="32712" xr:uid="{00000000-0005-0000-0000-000041550000}"/>
    <cellStyle name="Normal 47 2 4 2 8" xfId="17487" xr:uid="{00000000-0005-0000-0000-000042550000}"/>
    <cellStyle name="Normal 47 2 4 3" xfId="2745" xr:uid="{00000000-0005-0000-0000-000043550000}"/>
    <cellStyle name="Normal 47 2 4 3 2" xfId="4435" xr:uid="{00000000-0005-0000-0000-000044550000}"/>
    <cellStyle name="Normal 47 2 4 3 2 2" xfId="14508" xr:uid="{00000000-0005-0000-0000-000045550000}"/>
    <cellStyle name="Normal 47 2 4 3 2 2 2" xfId="44830" xr:uid="{00000000-0005-0000-0000-000046550000}"/>
    <cellStyle name="Normal 47 2 4 3 2 2 3" xfId="29606" xr:uid="{00000000-0005-0000-0000-000047550000}"/>
    <cellStyle name="Normal 47 2 4 3 2 3" xfId="9488" xr:uid="{00000000-0005-0000-0000-000048550000}"/>
    <cellStyle name="Normal 47 2 4 3 2 3 2" xfId="39813" xr:uid="{00000000-0005-0000-0000-000049550000}"/>
    <cellStyle name="Normal 47 2 4 3 2 3 3" xfId="24589" xr:uid="{00000000-0005-0000-0000-00004A550000}"/>
    <cellStyle name="Normal 47 2 4 3 2 4" xfId="34800" xr:uid="{00000000-0005-0000-0000-00004B550000}"/>
    <cellStyle name="Normal 47 2 4 3 2 5" xfId="19576" xr:uid="{00000000-0005-0000-0000-00004C550000}"/>
    <cellStyle name="Normal 47 2 4 3 3" xfId="6127" xr:uid="{00000000-0005-0000-0000-00004D550000}"/>
    <cellStyle name="Normal 47 2 4 3 3 2" xfId="16179" xr:uid="{00000000-0005-0000-0000-00004E550000}"/>
    <cellStyle name="Normal 47 2 4 3 3 2 2" xfId="46501" xr:uid="{00000000-0005-0000-0000-00004F550000}"/>
    <cellStyle name="Normal 47 2 4 3 3 2 3" xfId="31277" xr:uid="{00000000-0005-0000-0000-000050550000}"/>
    <cellStyle name="Normal 47 2 4 3 3 3" xfId="11159" xr:uid="{00000000-0005-0000-0000-000051550000}"/>
    <cellStyle name="Normal 47 2 4 3 3 3 2" xfId="41484" xr:uid="{00000000-0005-0000-0000-000052550000}"/>
    <cellStyle name="Normal 47 2 4 3 3 3 3" xfId="26260" xr:uid="{00000000-0005-0000-0000-000053550000}"/>
    <cellStyle name="Normal 47 2 4 3 3 4" xfId="36471" xr:uid="{00000000-0005-0000-0000-000054550000}"/>
    <cellStyle name="Normal 47 2 4 3 3 5" xfId="21247" xr:uid="{00000000-0005-0000-0000-000055550000}"/>
    <cellStyle name="Normal 47 2 4 3 4" xfId="12837" xr:uid="{00000000-0005-0000-0000-000056550000}"/>
    <cellStyle name="Normal 47 2 4 3 4 2" xfId="43159" xr:uid="{00000000-0005-0000-0000-000057550000}"/>
    <cellStyle name="Normal 47 2 4 3 4 3" xfId="27935" xr:uid="{00000000-0005-0000-0000-000058550000}"/>
    <cellStyle name="Normal 47 2 4 3 5" xfId="7816" xr:uid="{00000000-0005-0000-0000-000059550000}"/>
    <cellStyle name="Normal 47 2 4 3 5 2" xfId="38142" xr:uid="{00000000-0005-0000-0000-00005A550000}"/>
    <cellStyle name="Normal 47 2 4 3 5 3" xfId="22918" xr:uid="{00000000-0005-0000-0000-00005B550000}"/>
    <cellStyle name="Normal 47 2 4 3 6" xfId="33130" xr:uid="{00000000-0005-0000-0000-00005C550000}"/>
    <cellStyle name="Normal 47 2 4 3 7" xfId="17905" xr:uid="{00000000-0005-0000-0000-00005D550000}"/>
    <cellStyle name="Normal 47 2 4 4" xfId="3598" xr:uid="{00000000-0005-0000-0000-00005E550000}"/>
    <cellStyle name="Normal 47 2 4 4 2" xfId="13672" xr:uid="{00000000-0005-0000-0000-00005F550000}"/>
    <cellStyle name="Normal 47 2 4 4 2 2" xfId="43994" xr:uid="{00000000-0005-0000-0000-000060550000}"/>
    <cellStyle name="Normal 47 2 4 4 2 3" xfId="28770" xr:uid="{00000000-0005-0000-0000-000061550000}"/>
    <cellStyle name="Normal 47 2 4 4 3" xfId="8652" xr:uid="{00000000-0005-0000-0000-000062550000}"/>
    <cellStyle name="Normal 47 2 4 4 3 2" xfId="38977" xr:uid="{00000000-0005-0000-0000-000063550000}"/>
    <cellStyle name="Normal 47 2 4 4 3 3" xfId="23753" xr:uid="{00000000-0005-0000-0000-000064550000}"/>
    <cellStyle name="Normal 47 2 4 4 4" xfId="33964" xr:uid="{00000000-0005-0000-0000-000065550000}"/>
    <cellStyle name="Normal 47 2 4 4 5" xfId="18740" xr:uid="{00000000-0005-0000-0000-000066550000}"/>
    <cellStyle name="Normal 47 2 4 5" xfId="5291" xr:uid="{00000000-0005-0000-0000-000067550000}"/>
    <cellStyle name="Normal 47 2 4 5 2" xfId="15343" xr:uid="{00000000-0005-0000-0000-000068550000}"/>
    <cellStyle name="Normal 47 2 4 5 2 2" xfId="45665" xr:uid="{00000000-0005-0000-0000-000069550000}"/>
    <cellStyle name="Normal 47 2 4 5 2 3" xfId="30441" xr:uid="{00000000-0005-0000-0000-00006A550000}"/>
    <cellStyle name="Normal 47 2 4 5 3" xfId="10323" xr:uid="{00000000-0005-0000-0000-00006B550000}"/>
    <cellStyle name="Normal 47 2 4 5 3 2" xfId="40648" xr:uid="{00000000-0005-0000-0000-00006C550000}"/>
    <cellStyle name="Normal 47 2 4 5 3 3" xfId="25424" xr:uid="{00000000-0005-0000-0000-00006D550000}"/>
    <cellStyle name="Normal 47 2 4 5 4" xfId="35635" xr:uid="{00000000-0005-0000-0000-00006E550000}"/>
    <cellStyle name="Normal 47 2 4 5 5" xfId="20411" xr:uid="{00000000-0005-0000-0000-00006F550000}"/>
    <cellStyle name="Normal 47 2 4 6" xfId="12001" xr:uid="{00000000-0005-0000-0000-000070550000}"/>
    <cellStyle name="Normal 47 2 4 6 2" xfId="42323" xr:uid="{00000000-0005-0000-0000-000071550000}"/>
    <cellStyle name="Normal 47 2 4 6 3" xfId="27099" xr:uid="{00000000-0005-0000-0000-000072550000}"/>
    <cellStyle name="Normal 47 2 4 7" xfId="6980" xr:uid="{00000000-0005-0000-0000-000073550000}"/>
    <cellStyle name="Normal 47 2 4 7 2" xfId="37306" xr:uid="{00000000-0005-0000-0000-000074550000}"/>
    <cellStyle name="Normal 47 2 4 7 3" xfId="22082" xr:uid="{00000000-0005-0000-0000-000075550000}"/>
    <cellStyle name="Normal 47 2 4 8" xfId="32294" xr:uid="{00000000-0005-0000-0000-000076550000}"/>
    <cellStyle name="Normal 47 2 4 9" xfId="17069" xr:uid="{00000000-0005-0000-0000-000077550000}"/>
    <cellStyle name="Normal 47 2 5" xfId="2114" xr:uid="{00000000-0005-0000-0000-000078550000}"/>
    <cellStyle name="Normal 47 2 5 2" xfId="2955" xr:uid="{00000000-0005-0000-0000-000079550000}"/>
    <cellStyle name="Normal 47 2 5 2 2" xfId="4645" xr:uid="{00000000-0005-0000-0000-00007A550000}"/>
    <cellStyle name="Normal 47 2 5 2 2 2" xfId="14718" xr:uid="{00000000-0005-0000-0000-00007B550000}"/>
    <cellStyle name="Normal 47 2 5 2 2 2 2" xfId="45040" xr:uid="{00000000-0005-0000-0000-00007C550000}"/>
    <cellStyle name="Normal 47 2 5 2 2 2 3" xfId="29816" xr:uid="{00000000-0005-0000-0000-00007D550000}"/>
    <cellStyle name="Normal 47 2 5 2 2 3" xfId="9698" xr:uid="{00000000-0005-0000-0000-00007E550000}"/>
    <cellStyle name="Normal 47 2 5 2 2 3 2" xfId="40023" xr:uid="{00000000-0005-0000-0000-00007F550000}"/>
    <cellStyle name="Normal 47 2 5 2 2 3 3" xfId="24799" xr:uid="{00000000-0005-0000-0000-000080550000}"/>
    <cellStyle name="Normal 47 2 5 2 2 4" xfId="35010" xr:uid="{00000000-0005-0000-0000-000081550000}"/>
    <cellStyle name="Normal 47 2 5 2 2 5" xfId="19786" xr:uid="{00000000-0005-0000-0000-000082550000}"/>
    <cellStyle name="Normal 47 2 5 2 3" xfId="6337" xr:uid="{00000000-0005-0000-0000-000083550000}"/>
    <cellStyle name="Normal 47 2 5 2 3 2" xfId="16389" xr:uid="{00000000-0005-0000-0000-000084550000}"/>
    <cellStyle name="Normal 47 2 5 2 3 2 2" xfId="46711" xr:uid="{00000000-0005-0000-0000-000085550000}"/>
    <cellStyle name="Normal 47 2 5 2 3 2 3" xfId="31487" xr:uid="{00000000-0005-0000-0000-000086550000}"/>
    <cellStyle name="Normal 47 2 5 2 3 3" xfId="11369" xr:uid="{00000000-0005-0000-0000-000087550000}"/>
    <cellStyle name="Normal 47 2 5 2 3 3 2" xfId="41694" xr:uid="{00000000-0005-0000-0000-000088550000}"/>
    <cellStyle name="Normal 47 2 5 2 3 3 3" xfId="26470" xr:uid="{00000000-0005-0000-0000-000089550000}"/>
    <cellStyle name="Normal 47 2 5 2 3 4" xfId="36681" xr:uid="{00000000-0005-0000-0000-00008A550000}"/>
    <cellStyle name="Normal 47 2 5 2 3 5" xfId="21457" xr:uid="{00000000-0005-0000-0000-00008B550000}"/>
    <cellStyle name="Normal 47 2 5 2 4" xfId="13047" xr:uid="{00000000-0005-0000-0000-00008C550000}"/>
    <cellStyle name="Normal 47 2 5 2 4 2" xfId="43369" xr:uid="{00000000-0005-0000-0000-00008D550000}"/>
    <cellStyle name="Normal 47 2 5 2 4 3" xfId="28145" xr:uid="{00000000-0005-0000-0000-00008E550000}"/>
    <cellStyle name="Normal 47 2 5 2 5" xfId="8026" xr:uid="{00000000-0005-0000-0000-00008F550000}"/>
    <cellStyle name="Normal 47 2 5 2 5 2" xfId="38352" xr:uid="{00000000-0005-0000-0000-000090550000}"/>
    <cellStyle name="Normal 47 2 5 2 5 3" xfId="23128" xr:uid="{00000000-0005-0000-0000-000091550000}"/>
    <cellStyle name="Normal 47 2 5 2 6" xfId="33340" xr:uid="{00000000-0005-0000-0000-000092550000}"/>
    <cellStyle name="Normal 47 2 5 2 7" xfId="18115" xr:uid="{00000000-0005-0000-0000-000093550000}"/>
    <cellStyle name="Normal 47 2 5 3" xfId="3808" xr:uid="{00000000-0005-0000-0000-000094550000}"/>
    <cellStyle name="Normal 47 2 5 3 2" xfId="13882" xr:uid="{00000000-0005-0000-0000-000095550000}"/>
    <cellStyle name="Normal 47 2 5 3 2 2" xfId="44204" xr:uid="{00000000-0005-0000-0000-000096550000}"/>
    <cellStyle name="Normal 47 2 5 3 2 3" xfId="28980" xr:uid="{00000000-0005-0000-0000-000097550000}"/>
    <cellStyle name="Normal 47 2 5 3 3" xfId="8862" xr:uid="{00000000-0005-0000-0000-000098550000}"/>
    <cellStyle name="Normal 47 2 5 3 3 2" xfId="39187" xr:uid="{00000000-0005-0000-0000-000099550000}"/>
    <cellStyle name="Normal 47 2 5 3 3 3" xfId="23963" xr:uid="{00000000-0005-0000-0000-00009A550000}"/>
    <cellStyle name="Normal 47 2 5 3 4" xfId="34174" xr:uid="{00000000-0005-0000-0000-00009B550000}"/>
    <cellStyle name="Normal 47 2 5 3 5" xfId="18950" xr:uid="{00000000-0005-0000-0000-00009C550000}"/>
    <cellStyle name="Normal 47 2 5 4" xfId="5501" xr:uid="{00000000-0005-0000-0000-00009D550000}"/>
    <cellStyle name="Normal 47 2 5 4 2" xfId="15553" xr:uid="{00000000-0005-0000-0000-00009E550000}"/>
    <cellStyle name="Normal 47 2 5 4 2 2" xfId="45875" xr:uid="{00000000-0005-0000-0000-00009F550000}"/>
    <cellStyle name="Normal 47 2 5 4 2 3" xfId="30651" xr:uid="{00000000-0005-0000-0000-0000A0550000}"/>
    <cellStyle name="Normal 47 2 5 4 3" xfId="10533" xr:uid="{00000000-0005-0000-0000-0000A1550000}"/>
    <cellStyle name="Normal 47 2 5 4 3 2" xfId="40858" xr:uid="{00000000-0005-0000-0000-0000A2550000}"/>
    <cellStyle name="Normal 47 2 5 4 3 3" xfId="25634" xr:uid="{00000000-0005-0000-0000-0000A3550000}"/>
    <cellStyle name="Normal 47 2 5 4 4" xfId="35845" xr:uid="{00000000-0005-0000-0000-0000A4550000}"/>
    <cellStyle name="Normal 47 2 5 4 5" xfId="20621" xr:uid="{00000000-0005-0000-0000-0000A5550000}"/>
    <cellStyle name="Normal 47 2 5 5" xfId="12211" xr:uid="{00000000-0005-0000-0000-0000A6550000}"/>
    <cellStyle name="Normal 47 2 5 5 2" xfId="42533" xr:uid="{00000000-0005-0000-0000-0000A7550000}"/>
    <cellStyle name="Normal 47 2 5 5 3" xfId="27309" xr:uid="{00000000-0005-0000-0000-0000A8550000}"/>
    <cellStyle name="Normal 47 2 5 6" xfId="7190" xr:uid="{00000000-0005-0000-0000-0000A9550000}"/>
    <cellStyle name="Normal 47 2 5 6 2" xfId="37516" xr:uid="{00000000-0005-0000-0000-0000AA550000}"/>
    <cellStyle name="Normal 47 2 5 6 3" xfId="22292" xr:uid="{00000000-0005-0000-0000-0000AB550000}"/>
    <cellStyle name="Normal 47 2 5 7" xfId="32504" xr:uid="{00000000-0005-0000-0000-0000AC550000}"/>
    <cellStyle name="Normal 47 2 5 8" xfId="17279" xr:uid="{00000000-0005-0000-0000-0000AD550000}"/>
    <cellStyle name="Normal 47 2 6" xfId="2535" xr:uid="{00000000-0005-0000-0000-0000AE550000}"/>
    <cellStyle name="Normal 47 2 6 2" xfId="4227" xr:uid="{00000000-0005-0000-0000-0000AF550000}"/>
    <cellStyle name="Normal 47 2 6 2 2" xfId="14300" xr:uid="{00000000-0005-0000-0000-0000B0550000}"/>
    <cellStyle name="Normal 47 2 6 2 2 2" xfId="44622" xr:uid="{00000000-0005-0000-0000-0000B1550000}"/>
    <cellStyle name="Normal 47 2 6 2 2 3" xfId="29398" xr:uid="{00000000-0005-0000-0000-0000B2550000}"/>
    <cellStyle name="Normal 47 2 6 2 3" xfId="9280" xr:uid="{00000000-0005-0000-0000-0000B3550000}"/>
    <cellStyle name="Normal 47 2 6 2 3 2" xfId="39605" xr:uid="{00000000-0005-0000-0000-0000B4550000}"/>
    <cellStyle name="Normal 47 2 6 2 3 3" xfId="24381" xr:uid="{00000000-0005-0000-0000-0000B5550000}"/>
    <cellStyle name="Normal 47 2 6 2 4" xfId="34592" xr:uid="{00000000-0005-0000-0000-0000B6550000}"/>
    <cellStyle name="Normal 47 2 6 2 5" xfId="19368" xr:uid="{00000000-0005-0000-0000-0000B7550000}"/>
    <cellStyle name="Normal 47 2 6 3" xfId="5919" xr:uid="{00000000-0005-0000-0000-0000B8550000}"/>
    <cellStyle name="Normal 47 2 6 3 2" xfId="15971" xr:uid="{00000000-0005-0000-0000-0000B9550000}"/>
    <cellStyle name="Normal 47 2 6 3 2 2" xfId="46293" xr:uid="{00000000-0005-0000-0000-0000BA550000}"/>
    <cellStyle name="Normal 47 2 6 3 2 3" xfId="31069" xr:uid="{00000000-0005-0000-0000-0000BB550000}"/>
    <cellStyle name="Normal 47 2 6 3 3" xfId="10951" xr:uid="{00000000-0005-0000-0000-0000BC550000}"/>
    <cellStyle name="Normal 47 2 6 3 3 2" xfId="41276" xr:uid="{00000000-0005-0000-0000-0000BD550000}"/>
    <cellStyle name="Normal 47 2 6 3 3 3" xfId="26052" xr:uid="{00000000-0005-0000-0000-0000BE550000}"/>
    <cellStyle name="Normal 47 2 6 3 4" xfId="36263" xr:uid="{00000000-0005-0000-0000-0000BF550000}"/>
    <cellStyle name="Normal 47 2 6 3 5" xfId="21039" xr:uid="{00000000-0005-0000-0000-0000C0550000}"/>
    <cellStyle name="Normal 47 2 6 4" xfId="12629" xr:uid="{00000000-0005-0000-0000-0000C1550000}"/>
    <cellStyle name="Normal 47 2 6 4 2" xfId="42951" xr:uid="{00000000-0005-0000-0000-0000C2550000}"/>
    <cellStyle name="Normal 47 2 6 4 3" xfId="27727" xr:uid="{00000000-0005-0000-0000-0000C3550000}"/>
    <cellStyle name="Normal 47 2 6 5" xfId="7608" xr:uid="{00000000-0005-0000-0000-0000C4550000}"/>
    <cellStyle name="Normal 47 2 6 5 2" xfId="37934" xr:uid="{00000000-0005-0000-0000-0000C5550000}"/>
    <cellStyle name="Normal 47 2 6 5 3" xfId="22710" xr:uid="{00000000-0005-0000-0000-0000C6550000}"/>
    <cellStyle name="Normal 47 2 6 6" xfId="32922" xr:uid="{00000000-0005-0000-0000-0000C7550000}"/>
    <cellStyle name="Normal 47 2 6 7" xfId="17697" xr:uid="{00000000-0005-0000-0000-0000C8550000}"/>
    <cellStyle name="Normal 47 2 7" xfId="3386" xr:uid="{00000000-0005-0000-0000-0000C9550000}"/>
    <cellStyle name="Normal 47 2 7 2" xfId="13464" xr:uid="{00000000-0005-0000-0000-0000CA550000}"/>
    <cellStyle name="Normal 47 2 7 2 2" xfId="43786" xr:uid="{00000000-0005-0000-0000-0000CB550000}"/>
    <cellStyle name="Normal 47 2 7 2 3" xfId="28562" xr:uid="{00000000-0005-0000-0000-0000CC550000}"/>
    <cellStyle name="Normal 47 2 7 3" xfId="8444" xr:uid="{00000000-0005-0000-0000-0000CD550000}"/>
    <cellStyle name="Normal 47 2 7 3 2" xfId="38769" xr:uid="{00000000-0005-0000-0000-0000CE550000}"/>
    <cellStyle name="Normal 47 2 7 3 3" xfId="23545" xr:uid="{00000000-0005-0000-0000-0000CF550000}"/>
    <cellStyle name="Normal 47 2 7 4" xfId="33756" xr:uid="{00000000-0005-0000-0000-0000D0550000}"/>
    <cellStyle name="Normal 47 2 7 5" xfId="18532" xr:uid="{00000000-0005-0000-0000-0000D1550000}"/>
    <cellStyle name="Normal 47 2 8" xfId="5080" xr:uid="{00000000-0005-0000-0000-0000D2550000}"/>
    <cellStyle name="Normal 47 2 8 2" xfId="15135" xr:uid="{00000000-0005-0000-0000-0000D3550000}"/>
    <cellStyle name="Normal 47 2 8 2 2" xfId="45457" xr:uid="{00000000-0005-0000-0000-0000D4550000}"/>
    <cellStyle name="Normal 47 2 8 2 3" xfId="30233" xr:uid="{00000000-0005-0000-0000-0000D5550000}"/>
    <cellStyle name="Normal 47 2 8 3" xfId="10115" xr:uid="{00000000-0005-0000-0000-0000D6550000}"/>
    <cellStyle name="Normal 47 2 8 3 2" xfId="40440" xr:uid="{00000000-0005-0000-0000-0000D7550000}"/>
    <cellStyle name="Normal 47 2 8 3 3" xfId="25216" xr:uid="{00000000-0005-0000-0000-0000D8550000}"/>
    <cellStyle name="Normal 47 2 8 4" xfId="35427" xr:uid="{00000000-0005-0000-0000-0000D9550000}"/>
    <cellStyle name="Normal 47 2 8 5" xfId="20203" xr:uid="{00000000-0005-0000-0000-0000DA550000}"/>
    <cellStyle name="Normal 47 2 9" xfId="11791" xr:uid="{00000000-0005-0000-0000-0000DB550000}"/>
    <cellStyle name="Normal 47 2 9 2" xfId="42115" xr:uid="{00000000-0005-0000-0000-0000DC550000}"/>
    <cellStyle name="Normal 47 2 9 3" xfId="26891" xr:uid="{00000000-0005-0000-0000-0000DD550000}"/>
    <cellStyle name="Normal 47 3" xfId="47298" xr:uid="{00000000-0005-0000-0000-0000DE550000}"/>
    <cellStyle name="Normal 47 4" xfId="47466" xr:uid="{00000000-0005-0000-0000-0000DF550000}"/>
    <cellStyle name="Normal 48" xfId="1051" xr:uid="{00000000-0005-0000-0000-0000E0550000}"/>
    <cellStyle name="Normal 48 2" xfId="1447" xr:uid="{00000000-0005-0000-0000-0000E1550000}"/>
    <cellStyle name="Normal 48 2 2" xfId="47559" xr:uid="{00000000-0005-0000-0000-0000E2550000}"/>
    <cellStyle name="Normal 48 3" xfId="47467" xr:uid="{00000000-0005-0000-0000-0000E3550000}"/>
    <cellStyle name="Normal 49" xfId="1043" xr:uid="{00000000-0005-0000-0000-0000E4550000}"/>
    <cellStyle name="Normal 49 2" xfId="1448" xr:uid="{00000000-0005-0000-0000-0000E5550000}"/>
    <cellStyle name="Normal 49 2 2" xfId="47560" xr:uid="{00000000-0005-0000-0000-0000E6550000}"/>
    <cellStyle name="Normal 49 3" xfId="47468" xr:uid="{00000000-0005-0000-0000-0000E7550000}"/>
    <cellStyle name="Normal 5" xfId="128" xr:uid="{00000000-0005-0000-0000-0000E8550000}"/>
    <cellStyle name="Normal 5 10" xfId="47299" xr:uid="{00000000-0005-0000-0000-0000E9550000}"/>
    <cellStyle name="Normal 5 11" xfId="47362" xr:uid="{00000000-0005-0000-0000-0000EA550000}"/>
    <cellStyle name="Normal 5 12" xfId="47381" xr:uid="{00000000-0005-0000-0000-0000EB550000}"/>
    <cellStyle name="Normal 5 13" xfId="47387" xr:uid="{00000000-0005-0000-0000-0000EC550000}"/>
    <cellStyle name="Normal 5 2" xfId="592" xr:uid="{00000000-0005-0000-0000-0000ED550000}"/>
    <cellStyle name="Normal 5 2 10" xfId="6744" xr:uid="{00000000-0005-0000-0000-0000EE550000}"/>
    <cellStyle name="Normal 5 2 10 2" xfId="37073" xr:uid="{00000000-0005-0000-0000-0000EF550000}"/>
    <cellStyle name="Normal 5 2 10 3" xfId="21849" xr:uid="{00000000-0005-0000-0000-0000F0550000}"/>
    <cellStyle name="Normal 5 2 11" xfId="31918" xr:uid="{00000000-0005-0000-0000-0000F1550000}"/>
    <cellStyle name="Normal 5 2 12" xfId="16834" xr:uid="{00000000-0005-0000-0000-0000F2550000}"/>
    <cellStyle name="Normal 5 2 13" xfId="1155" xr:uid="{00000000-0005-0000-0000-0000F3550000}"/>
    <cellStyle name="Normal 5 2 14" xfId="47300" xr:uid="{00000000-0005-0000-0000-0000F4550000}"/>
    <cellStyle name="Normal 5 2 2" xfId="660" xr:uid="{00000000-0005-0000-0000-0000F5550000}"/>
    <cellStyle name="Normal 5 2 2 10" xfId="31922" xr:uid="{00000000-0005-0000-0000-0000F6550000}"/>
    <cellStyle name="Normal 5 2 2 11" xfId="16888" xr:uid="{00000000-0005-0000-0000-0000F7550000}"/>
    <cellStyle name="Normal 5 2 2 12" xfId="1708" xr:uid="{00000000-0005-0000-0000-0000F8550000}"/>
    <cellStyle name="Normal 5 2 2 2" xfId="713" xr:uid="{00000000-0005-0000-0000-0000F9550000}"/>
    <cellStyle name="Normal 5 2 2 2 10" xfId="16992" xr:uid="{00000000-0005-0000-0000-0000FA550000}"/>
    <cellStyle name="Normal 5 2 2 2 11" xfId="1817" xr:uid="{00000000-0005-0000-0000-0000FB550000}"/>
    <cellStyle name="Normal 5 2 2 2 2" xfId="734" xr:uid="{00000000-0005-0000-0000-0000FC550000}"/>
    <cellStyle name="Normal 5 2 2 2 2 10" xfId="2034" xr:uid="{00000000-0005-0000-0000-0000FD550000}"/>
    <cellStyle name="Normal 5 2 2 2 2 2" xfId="2455" xr:uid="{00000000-0005-0000-0000-0000FE550000}"/>
    <cellStyle name="Normal 5 2 2 2 2 2 2" xfId="3294" xr:uid="{00000000-0005-0000-0000-0000FF550000}"/>
    <cellStyle name="Normal 5 2 2 2 2 2 2 2" xfId="4984" xr:uid="{00000000-0005-0000-0000-000000560000}"/>
    <cellStyle name="Normal 5 2 2 2 2 2 2 2 2" xfId="15057" xr:uid="{00000000-0005-0000-0000-000001560000}"/>
    <cellStyle name="Normal 5 2 2 2 2 2 2 2 2 2" xfId="45379" xr:uid="{00000000-0005-0000-0000-000002560000}"/>
    <cellStyle name="Normal 5 2 2 2 2 2 2 2 2 3" xfId="30155" xr:uid="{00000000-0005-0000-0000-000003560000}"/>
    <cellStyle name="Normal 5 2 2 2 2 2 2 2 3" xfId="10037" xr:uid="{00000000-0005-0000-0000-000004560000}"/>
    <cellStyle name="Normal 5 2 2 2 2 2 2 2 3 2" xfId="40362" xr:uid="{00000000-0005-0000-0000-000005560000}"/>
    <cellStyle name="Normal 5 2 2 2 2 2 2 2 3 3" xfId="25138" xr:uid="{00000000-0005-0000-0000-000006560000}"/>
    <cellStyle name="Normal 5 2 2 2 2 2 2 2 4" xfId="35349" xr:uid="{00000000-0005-0000-0000-000007560000}"/>
    <cellStyle name="Normal 5 2 2 2 2 2 2 2 5" xfId="20125" xr:uid="{00000000-0005-0000-0000-000008560000}"/>
    <cellStyle name="Normal 5 2 2 2 2 2 2 3" xfId="6676" xr:uid="{00000000-0005-0000-0000-000009560000}"/>
    <cellStyle name="Normal 5 2 2 2 2 2 2 3 2" xfId="16728" xr:uid="{00000000-0005-0000-0000-00000A560000}"/>
    <cellStyle name="Normal 5 2 2 2 2 2 2 3 2 2" xfId="47050" xr:uid="{00000000-0005-0000-0000-00000B560000}"/>
    <cellStyle name="Normal 5 2 2 2 2 2 2 3 2 3" xfId="31826" xr:uid="{00000000-0005-0000-0000-00000C560000}"/>
    <cellStyle name="Normal 5 2 2 2 2 2 2 3 3" xfId="11708" xr:uid="{00000000-0005-0000-0000-00000D560000}"/>
    <cellStyle name="Normal 5 2 2 2 2 2 2 3 3 2" xfId="42033" xr:uid="{00000000-0005-0000-0000-00000E560000}"/>
    <cellStyle name="Normal 5 2 2 2 2 2 2 3 3 3" xfId="26809" xr:uid="{00000000-0005-0000-0000-00000F560000}"/>
    <cellStyle name="Normal 5 2 2 2 2 2 2 3 4" xfId="37020" xr:uid="{00000000-0005-0000-0000-000010560000}"/>
    <cellStyle name="Normal 5 2 2 2 2 2 2 3 5" xfId="21796" xr:uid="{00000000-0005-0000-0000-000011560000}"/>
    <cellStyle name="Normal 5 2 2 2 2 2 2 4" xfId="13386" xr:uid="{00000000-0005-0000-0000-000012560000}"/>
    <cellStyle name="Normal 5 2 2 2 2 2 2 4 2" xfId="43708" xr:uid="{00000000-0005-0000-0000-000013560000}"/>
    <cellStyle name="Normal 5 2 2 2 2 2 2 4 3" xfId="28484" xr:uid="{00000000-0005-0000-0000-000014560000}"/>
    <cellStyle name="Normal 5 2 2 2 2 2 2 5" xfId="8365" xr:uid="{00000000-0005-0000-0000-000015560000}"/>
    <cellStyle name="Normal 5 2 2 2 2 2 2 5 2" xfId="38691" xr:uid="{00000000-0005-0000-0000-000016560000}"/>
    <cellStyle name="Normal 5 2 2 2 2 2 2 5 3" xfId="23467" xr:uid="{00000000-0005-0000-0000-000017560000}"/>
    <cellStyle name="Normal 5 2 2 2 2 2 2 6" xfId="33679" xr:uid="{00000000-0005-0000-0000-000018560000}"/>
    <cellStyle name="Normal 5 2 2 2 2 2 2 7" xfId="18454" xr:uid="{00000000-0005-0000-0000-000019560000}"/>
    <cellStyle name="Normal 5 2 2 2 2 2 3" xfId="4147" xr:uid="{00000000-0005-0000-0000-00001A560000}"/>
    <cellStyle name="Normal 5 2 2 2 2 2 3 2" xfId="14221" xr:uid="{00000000-0005-0000-0000-00001B560000}"/>
    <cellStyle name="Normal 5 2 2 2 2 2 3 2 2" xfId="44543" xr:uid="{00000000-0005-0000-0000-00001C560000}"/>
    <cellStyle name="Normal 5 2 2 2 2 2 3 2 3" xfId="29319" xr:uid="{00000000-0005-0000-0000-00001D560000}"/>
    <cellStyle name="Normal 5 2 2 2 2 2 3 3" xfId="9201" xr:uid="{00000000-0005-0000-0000-00001E560000}"/>
    <cellStyle name="Normal 5 2 2 2 2 2 3 3 2" xfId="39526" xr:uid="{00000000-0005-0000-0000-00001F560000}"/>
    <cellStyle name="Normal 5 2 2 2 2 2 3 3 3" xfId="24302" xr:uid="{00000000-0005-0000-0000-000020560000}"/>
    <cellStyle name="Normal 5 2 2 2 2 2 3 4" xfId="34513" xr:uid="{00000000-0005-0000-0000-000021560000}"/>
    <cellStyle name="Normal 5 2 2 2 2 2 3 5" xfId="19289" xr:uid="{00000000-0005-0000-0000-000022560000}"/>
    <cellStyle name="Normal 5 2 2 2 2 2 4" xfId="5840" xr:uid="{00000000-0005-0000-0000-000023560000}"/>
    <cellStyle name="Normal 5 2 2 2 2 2 4 2" xfId="15892" xr:uid="{00000000-0005-0000-0000-000024560000}"/>
    <cellStyle name="Normal 5 2 2 2 2 2 4 2 2" xfId="46214" xr:uid="{00000000-0005-0000-0000-000025560000}"/>
    <cellStyle name="Normal 5 2 2 2 2 2 4 2 3" xfId="30990" xr:uid="{00000000-0005-0000-0000-000026560000}"/>
    <cellStyle name="Normal 5 2 2 2 2 2 4 3" xfId="10872" xr:uid="{00000000-0005-0000-0000-000027560000}"/>
    <cellStyle name="Normal 5 2 2 2 2 2 4 3 2" xfId="41197" xr:uid="{00000000-0005-0000-0000-000028560000}"/>
    <cellStyle name="Normal 5 2 2 2 2 2 4 3 3" xfId="25973" xr:uid="{00000000-0005-0000-0000-000029560000}"/>
    <cellStyle name="Normal 5 2 2 2 2 2 4 4" xfId="36184" xr:uid="{00000000-0005-0000-0000-00002A560000}"/>
    <cellStyle name="Normal 5 2 2 2 2 2 4 5" xfId="20960" xr:uid="{00000000-0005-0000-0000-00002B560000}"/>
    <cellStyle name="Normal 5 2 2 2 2 2 5" xfId="12550" xr:uid="{00000000-0005-0000-0000-00002C560000}"/>
    <cellStyle name="Normal 5 2 2 2 2 2 5 2" xfId="42872" xr:uid="{00000000-0005-0000-0000-00002D560000}"/>
    <cellStyle name="Normal 5 2 2 2 2 2 5 3" xfId="27648" xr:uid="{00000000-0005-0000-0000-00002E560000}"/>
    <cellStyle name="Normal 5 2 2 2 2 2 6" xfId="7529" xr:uid="{00000000-0005-0000-0000-00002F560000}"/>
    <cellStyle name="Normal 5 2 2 2 2 2 6 2" xfId="37855" xr:uid="{00000000-0005-0000-0000-000030560000}"/>
    <cellStyle name="Normal 5 2 2 2 2 2 6 3" xfId="22631" xr:uid="{00000000-0005-0000-0000-000031560000}"/>
    <cellStyle name="Normal 5 2 2 2 2 2 7" xfId="32843" xr:uid="{00000000-0005-0000-0000-000032560000}"/>
    <cellStyle name="Normal 5 2 2 2 2 2 8" xfId="17618" xr:uid="{00000000-0005-0000-0000-000033560000}"/>
    <cellStyle name="Normal 5 2 2 2 2 3" xfId="2876" xr:uid="{00000000-0005-0000-0000-000034560000}"/>
    <cellStyle name="Normal 5 2 2 2 2 3 2" xfId="4566" xr:uid="{00000000-0005-0000-0000-000035560000}"/>
    <cellStyle name="Normal 5 2 2 2 2 3 2 2" xfId="14639" xr:uid="{00000000-0005-0000-0000-000036560000}"/>
    <cellStyle name="Normal 5 2 2 2 2 3 2 2 2" xfId="44961" xr:uid="{00000000-0005-0000-0000-000037560000}"/>
    <cellStyle name="Normal 5 2 2 2 2 3 2 2 3" xfId="29737" xr:uid="{00000000-0005-0000-0000-000038560000}"/>
    <cellStyle name="Normal 5 2 2 2 2 3 2 3" xfId="9619" xr:uid="{00000000-0005-0000-0000-000039560000}"/>
    <cellStyle name="Normal 5 2 2 2 2 3 2 3 2" xfId="39944" xr:uid="{00000000-0005-0000-0000-00003A560000}"/>
    <cellStyle name="Normal 5 2 2 2 2 3 2 3 3" xfId="24720" xr:uid="{00000000-0005-0000-0000-00003B560000}"/>
    <cellStyle name="Normal 5 2 2 2 2 3 2 4" xfId="34931" xr:uid="{00000000-0005-0000-0000-00003C560000}"/>
    <cellStyle name="Normal 5 2 2 2 2 3 2 5" xfId="19707" xr:uid="{00000000-0005-0000-0000-00003D560000}"/>
    <cellStyle name="Normal 5 2 2 2 2 3 3" xfId="6258" xr:uid="{00000000-0005-0000-0000-00003E560000}"/>
    <cellStyle name="Normal 5 2 2 2 2 3 3 2" xfId="16310" xr:uid="{00000000-0005-0000-0000-00003F560000}"/>
    <cellStyle name="Normal 5 2 2 2 2 3 3 2 2" xfId="46632" xr:uid="{00000000-0005-0000-0000-000040560000}"/>
    <cellStyle name="Normal 5 2 2 2 2 3 3 2 3" xfId="31408" xr:uid="{00000000-0005-0000-0000-000041560000}"/>
    <cellStyle name="Normal 5 2 2 2 2 3 3 3" xfId="11290" xr:uid="{00000000-0005-0000-0000-000042560000}"/>
    <cellStyle name="Normal 5 2 2 2 2 3 3 3 2" xfId="41615" xr:uid="{00000000-0005-0000-0000-000043560000}"/>
    <cellStyle name="Normal 5 2 2 2 2 3 3 3 3" xfId="26391" xr:uid="{00000000-0005-0000-0000-000044560000}"/>
    <cellStyle name="Normal 5 2 2 2 2 3 3 4" xfId="36602" xr:uid="{00000000-0005-0000-0000-000045560000}"/>
    <cellStyle name="Normal 5 2 2 2 2 3 3 5" xfId="21378" xr:uid="{00000000-0005-0000-0000-000046560000}"/>
    <cellStyle name="Normal 5 2 2 2 2 3 4" xfId="12968" xr:uid="{00000000-0005-0000-0000-000047560000}"/>
    <cellStyle name="Normal 5 2 2 2 2 3 4 2" xfId="43290" xr:uid="{00000000-0005-0000-0000-000048560000}"/>
    <cellStyle name="Normal 5 2 2 2 2 3 4 3" xfId="28066" xr:uid="{00000000-0005-0000-0000-000049560000}"/>
    <cellStyle name="Normal 5 2 2 2 2 3 5" xfId="7947" xr:uid="{00000000-0005-0000-0000-00004A560000}"/>
    <cellStyle name="Normal 5 2 2 2 2 3 5 2" xfId="38273" xr:uid="{00000000-0005-0000-0000-00004B560000}"/>
    <cellStyle name="Normal 5 2 2 2 2 3 5 3" xfId="23049" xr:uid="{00000000-0005-0000-0000-00004C560000}"/>
    <cellStyle name="Normal 5 2 2 2 2 3 6" xfId="33261" xr:uid="{00000000-0005-0000-0000-00004D560000}"/>
    <cellStyle name="Normal 5 2 2 2 2 3 7" xfId="18036" xr:uid="{00000000-0005-0000-0000-00004E560000}"/>
    <cellStyle name="Normal 5 2 2 2 2 4" xfId="3729" xr:uid="{00000000-0005-0000-0000-00004F560000}"/>
    <cellStyle name="Normal 5 2 2 2 2 4 2" xfId="13803" xr:uid="{00000000-0005-0000-0000-000050560000}"/>
    <cellStyle name="Normal 5 2 2 2 2 4 2 2" xfId="44125" xr:uid="{00000000-0005-0000-0000-000051560000}"/>
    <cellStyle name="Normal 5 2 2 2 2 4 2 3" xfId="28901" xr:uid="{00000000-0005-0000-0000-000052560000}"/>
    <cellStyle name="Normal 5 2 2 2 2 4 3" xfId="8783" xr:uid="{00000000-0005-0000-0000-000053560000}"/>
    <cellStyle name="Normal 5 2 2 2 2 4 3 2" xfId="39108" xr:uid="{00000000-0005-0000-0000-000054560000}"/>
    <cellStyle name="Normal 5 2 2 2 2 4 3 3" xfId="23884" xr:uid="{00000000-0005-0000-0000-000055560000}"/>
    <cellStyle name="Normal 5 2 2 2 2 4 4" xfId="34095" xr:uid="{00000000-0005-0000-0000-000056560000}"/>
    <cellStyle name="Normal 5 2 2 2 2 4 5" xfId="18871" xr:uid="{00000000-0005-0000-0000-000057560000}"/>
    <cellStyle name="Normal 5 2 2 2 2 5" xfId="5422" xr:uid="{00000000-0005-0000-0000-000058560000}"/>
    <cellStyle name="Normal 5 2 2 2 2 5 2" xfId="15474" xr:uid="{00000000-0005-0000-0000-000059560000}"/>
    <cellStyle name="Normal 5 2 2 2 2 5 2 2" xfId="45796" xr:uid="{00000000-0005-0000-0000-00005A560000}"/>
    <cellStyle name="Normal 5 2 2 2 2 5 2 3" xfId="30572" xr:uid="{00000000-0005-0000-0000-00005B560000}"/>
    <cellStyle name="Normal 5 2 2 2 2 5 3" xfId="10454" xr:uid="{00000000-0005-0000-0000-00005C560000}"/>
    <cellStyle name="Normal 5 2 2 2 2 5 3 2" xfId="40779" xr:uid="{00000000-0005-0000-0000-00005D560000}"/>
    <cellStyle name="Normal 5 2 2 2 2 5 3 3" xfId="25555" xr:uid="{00000000-0005-0000-0000-00005E560000}"/>
    <cellStyle name="Normal 5 2 2 2 2 5 4" xfId="35766" xr:uid="{00000000-0005-0000-0000-00005F560000}"/>
    <cellStyle name="Normal 5 2 2 2 2 5 5" xfId="20542" xr:uid="{00000000-0005-0000-0000-000060560000}"/>
    <cellStyle name="Normal 5 2 2 2 2 6" xfId="12132" xr:uid="{00000000-0005-0000-0000-000061560000}"/>
    <cellStyle name="Normal 5 2 2 2 2 6 2" xfId="42454" xr:uid="{00000000-0005-0000-0000-000062560000}"/>
    <cellStyle name="Normal 5 2 2 2 2 6 3" xfId="27230" xr:uid="{00000000-0005-0000-0000-000063560000}"/>
    <cellStyle name="Normal 5 2 2 2 2 7" xfId="7111" xr:uid="{00000000-0005-0000-0000-000064560000}"/>
    <cellStyle name="Normal 5 2 2 2 2 7 2" xfId="37437" xr:uid="{00000000-0005-0000-0000-000065560000}"/>
    <cellStyle name="Normal 5 2 2 2 2 7 3" xfId="22213" xr:uid="{00000000-0005-0000-0000-000066560000}"/>
    <cellStyle name="Normal 5 2 2 2 2 8" xfId="32425" xr:uid="{00000000-0005-0000-0000-000067560000}"/>
    <cellStyle name="Normal 5 2 2 2 2 9" xfId="17200" xr:uid="{00000000-0005-0000-0000-000068560000}"/>
    <cellStyle name="Normal 5 2 2 2 3" xfId="755" xr:uid="{00000000-0005-0000-0000-000069560000}"/>
    <cellStyle name="Normal 5 2 2 2 3 2" xfId="3086" xr:uid="{00000000-0005-0000-0000-00006A560000}"/>
    <cellStyle name="Normal 5 2 2 2 3 2 2" xfId="4776" xr:uid="{00000000-0005-0000-0000-00006B560000}"/>
    <cellStyle name="Normal 5 2 2 2 3 2 2 2" xfId="14849" xr:uid="{00000000-0005-0000-0000-00006C560000}"/>
    <cellStyle name="Normal 5 2 2 2 3 2 2 2 2" xfId="45171" xr:uid="{00000000-0005-0000-0000-00006D560000}"/>
    <cellStyle name="Normal 5 2 2 2 3 2 2 2 3" xfId="29947" xr:uid="{00000000-0005-0000-0000-00006E560000}"/>
    <cellStyle name="Normal 5 2 2 2 3 2 2 3" xfId="9829" xr:uid="{00000000-0005-0000-0000-00006F560000}"/>
    <cellStyle name="Normal 5 2 2 2 3 2 2 3 2" xfId="40154" xr:uid="{00000000-0005-0000-0000-000070560000}"/>
    <cellStyle name="Normal 5 2 2 2 3 2 2 3 3" xfId="24930" xr:uid="{00000000-0005-0000-0000-000071560000}"/>
    <cellStyle name="Normal 5 2 2 2 3 2 2 4" xfId="35141" xr:uid="{00000000-0005-0000-0000-000072560000}"/>
    <cellStyle name="Normal 5 2 2 2 3 2 2 5" xfId="19917" xr:uid="{00000000-0005-0000-0000-000073560000}"/>
    <cellStyle name="Normal 5 2 2 2 3 2 3" xfId="6468" xr:uid="{00000000-0005-0000-0000-000074560000}"/>
    <cellStyle name="Normal 5 2 2 2 3 2 3 2" xfId="16520" xr:uid="{00000000-0005-0000-0000-000075560000}"/>
    <cellStyle name="Normal 5 2 2 2 3 2 3 2 2" xfId="46842" xr:uid="{00000000-0005-0000-0000-000076560000}"/>
    <cellStyle name="Normal 5 2 2 2 3 2 3 2 3" xfId="31618" xr:uid="{00000000-0005-0000-0000-000077560000}"/>
    <cellStyle name="Normal 5 2 2 2 3 2 3 3" xfId="11500" xr:uid="{00000000-0005-0000-0000-000078560000}"/>
    <cellStyle name="Normal 5 2 2 2 3 2 3 3 2" xfId="41825" xr:uid="{00000000-0005-0000-0000-000079560000}"/>
    <cellStyle name="Normal 5 2 2 2 3 2 3 3 3" xfId="26601" xr:uid="{00000000-0005-0000-0000-00007A560000}"/>
    <cellStyle name="Normal 5 2 2 2 3 2 3 4" xfId="36812" xr:uid="{00000000-0005-0000-0000-00007B560000}"/>
    <cellStyle name="Normal 5 2 2 2 3 2 3 5" xfId="21588" xr:uid="{00000000-0005-0000-0000-00007C560000}"/>
    <cellStyle name="Normal 5 2 2 2 3 2 4" xfId="13178" xr:uid="{00000000-0005-0000-0000-00007D560000}"/>
    <cellStyle name="Normal 5 2 2 2 3 2 4 2" xfId="43500" xr:uid="{00000000-0005-0000-0000-00007E560000}"/>
    <cellStyle name="Normal 5 2 2 2 3 2 4 3" xfId="28276" xr:uid="{00000000-0005-0000-0000-00007F560000}"/>
    <cellStyle name="Normal 5 2 2 2 3 2 5" xfId="8157" xr:uid="{00000000-0005-0000-0000-000080560000}"/>
    <cellStyle name="Normal 5 2 2 2 3 2 5 2" xfId="38483" xr:uid="{00000000-0005-0000-0000-000081560000}"/>
    <cellStyle name="Normal 5 2 2 2 3 2 5 3" xfId="23259" xr:uid="{00000000-0005-0000-0000-000082560000}"/>
    <cellStyle name="Normal 5 2 2 2 3 2 6" xfId="33471" xr:uid="{00000000-0005-0000-0000-000083560000}"/>
    <cellStyle name="Normal 5 2 2 2 3 2 7" xfId="18246" xr:uid="{00000000-0005-0000-0000-000084560000}"/>
    <cellStyle name="Normal 5 2 2 2 3 3" xfId="3939" xr:uid="{00000000-0005-0000-0000-000085560000}"/>
    <cellStyle name="Normal 5 2 2 2 3 3 2" xfId="14013" xr:uid="{00000000-0005-0000-0000-000086560000}"/>
    <cellStyle name="Normal 5 2 2 2 3 3 2 2" xfId="44335" xr:uid="{00000000-0005-0000-0000-000087560000}"/>
    <cellStyle name="Normal 5 2 2 2 3 3 2 3" xfId="29111" xr:uid="{00000000-0005-0000-0000-000088560000}"/>
    <cellStyle name="Normal 5 2 2 2 3 3 3" xfId="8993" xr:uid="{00000000-0005-0000-0000-000089560000}"/>
    <cellStyle name="Normal 5 2 2 2 3 3 3 2" xfId="39318" xr:uid="{00000000-0005-0000-0000-00008A560000}"/>
    <cellStyle name="Normal 5 2 2 2 3 3 3 3" xfId="24094" xr:uid="{00000000-0005-0000-0000-00008B560000}"/>
    <cellStyle name="Normal 5 2 2 2 3 3 4" xfId="34305" xr:uid="{00000000-0005-0000-0000-00008C560000}"/>
    <cellStyle name="Normal 5 2 2 2 3 3 5" xfId="19081" xr:uid="{00000000-0005-0000-0000-00008D560000}"/>
    <cellStyle name="Normal 5 2 2 2 3 4" xfId="5632" xr:uid="{00000000-0005-0000-0000-00008E560000}"/>
    <cellStyle name="Normal 5 2 2 2 3 4 2" xfId="15684" xr:uid="{00000000-0005-0000-0000-00008F560000}"/>
    <cellStyle name="Normal 5 2 2 2 3 4 2 2" xfId="46006" xr:uid="{00000000-0005-0000-0000-000090560000}"/>
    <cellStyle name="Normal 5 2 2 2 3 4 2 3" xfId="30782" xr:uid="{00000000-0005-0000-0000-000091560000}"/>
    <cellStyle name="Normal 5 2 2 2 3 4 3" xfId="10664" xr:uid="{00000000-0005-0000-0000-000092560000}"/>
    <cellStyle name="Normal 5 2 2 2 3 4 3 2" xfId="40989" xr:uid="{00000000-0005-0000-0000-000093560000}"/>
    <cellStyle name="Normal 5 2 2 2 3 4 3 3" xfId="25765" xr:uid="{00000000-0005-0000-0000-000094560000}"/>
    <cellStyle name="Normal 5 2 2 2 3 4 4" xfId="35976" xr:uid="{00000000-0005-0000-0000-000095560000}"/>
    <cellStyle name="Normal 5 2 2 2 3 4 5" xfId="20752" xr:uid="{00000000-0005-0000-0000-000096560000}"/>
    <cellStyle name="Normal 5 2 2 2 3 5" xfId="12342" xr:uid="{00000000-0005-0000-0000-000097560000}"/>
    <cellStyle name="Normal 5 2 2 2 3 5 2" xfId="42664" xr:uid="{00000000-0005-0000-0000-000098560000}"/>
    <cellStyle name="Normal 5 2 2 2 3 5 3" xfId="27440" xr:uid="{00000000-0005-0000-0000-000099560000}"/>
    <cellStyle name="Normal 5 2 2 2 3 6" xfId="7321" xr:uid="{00000000-0005-0000-0000-00009A560000}"/>
    <cellStyle name="Normal 5 2 2 2 3 6 2" xfId="37647" xr:uid="{00000000-0005-0000-0000-00009B560000}"/>
    <cellStyle name="Normal 5 2 2 2 3 6 3" xfId="22423" xr:uid="{00000000-0005-0000-0000-00009C560000}"/>
    <cellStyle name="Normal 5 2 2 2 3 7" xfId="32635" xr:uid="{00000000-0005-0000-0000-00009D560000}"/>
    <cellStyle name="Normal 5 2 2 2 3 8" xfId="17410" xr:uid="{00000000-0005-0000-0000-00009E560000}"/>
    <cellStyle name="Normal 5 2 2 2 3 9" xfId="2247" xr:uid="{00000000-0005-0000-0000-00009F560000}"/>
    <cellStyle name="Normal 5 2 2 2 4" xfId="2668" xr:uid="{00000000-0005-0000-0000-0000A0560000}"/>
    <cellStyle name="Normal 5 2 2 2 4 2" xfId="4358" xr:uid="{00000000-0005-0000-0000-0000A1560000}"/>
    <cellStyle name="Normal 5 2 2 2 4 2 2" xfId="14431" xr:uid="{00000000-0005-0000-0000-0000A2560000}"/>
    <cellStyle name="Normal 5 2 2 2 4 2 2 2" xfId="44753" xr:uid="{00000000-0005-0000-0000-0000A3560000}"/>
    <cellStyle name="Normal 5 2 2 2 4 2 2 3" xfId="29529" xr:uid="{00000000-0005-0000-0000-0000A4560000}"/>
    <cellStyle name="Normal 5 2 2 2 4 2 3" xfId="9411" xr:uid="{00000000-0005-0000-0000-0000A5560000}"/>
    <cellStyle name="Normal 5 2 2 2 4 2 3 2" xfId="39736" xr:uid="{00000000-0005-0000-0000-0000A6560000}"/>
    <cellStyle name="Normal 5 2 2 2 4 2 3 3" xfId="24512" xr:uid="{00000000-0005-0000-0000-0000A7560000}"/>
    <cellStyle name="Normal 5 2 2 2 4 2 4" xfId="34723" xr:uid="{00000000-0005-0000-0000-0000A8560000}"/>
    <cellStyle name="Normal 5 2 2 2 4 2 5" xfId="19499" xr:uid="{00000000-0005-0000-0000-0000A9560000}"/>
    <cellStyle name="Normal 5 2 2 2 4 3" xfId="6050" xr:uid="{00000000-0005-0000-0000-0000AA560000}"/>
    <cellStyle name="Normal 5 2 2 2 4 3 2" xfId="16102" xr:uid="{00000000-0005-0000-0000-0000AB560000}"/>
    <cellStyle name="Normal 5 2 2 2 4 3 2 2" xfId="46424" xr:uid="{00000000-0005-0000-0000-0000AC560000}"/>
    <cellStyle name="Normal 5 2 2 2 4 3 2 3" xfId="31200" xr:uid="{00000000-0005-0000-0000-0000AD560000}"/>
    <cellStyle name="Normal 5 2 2 2 4 3 3" xfId="11082" xr:uid="{00000000-0005-0000-0000-0000AE560000}"/>
    <cellStyle name="Normal 5 2 2 2 4 3 3 2" xfId="41407" xr:uid="{00000000-0005-0000-0000-0000AF560000}"/>
    <cellStyle name="Normal 5 2 2 2 4 3 3 3" xfId="26183" xr:uid="{00000000-0005-0000-0000-0000B0560000}"/>
    <cellStyle name="Normal 5 2 2 2 4 3 4" xfId="36394" xr:uid="{00000000-0005-0000-0000-0000B1560000}"/>
    <cellStyle name="Normal 5 2 2 2 4 3 5" xfId="21170" xr:uid="{00000000-0005-0000-0000-0000B2560000}"/>
    <cellStyle name="Normal 5 2 2 2 4 4" xfId="12760" xr:uid="{00000000-0005-0000-0000-0000B3560000}"/>
    <cellStyle name="Normal 5 2 2 2 4 4 2" xfId="43082" xr:uid="{00000000-0005-0000-0000-0000B4560000}"/>
    <cellStyle name="Normal 5 2 2 2 4 4 3" xfId="27858" xr:uid="{00000000-0005-0000-0000-0000B5560000}"/>
    <cellStyle name="Normal 5 2 2 2 4 5" xfId="7739" xr:uid="{00000000-0005-0000-0000-0000B6560000}"/>
    <cellStyle name="Normal 5 2 2 2 4 5 2" xfId="38065" xr:uid="{00000000-0005-0000-0000-0000B7560000}"/>
    <cellStyle name="Normal 5 2 2 2 4 5 3" xfId="22841" xr:uid="{00000000-0005-0000-0000-0000B8560000}"/>
    <cellStyle name="Normal 5 2 2 2 4 6" xfId="33053" xr:uid="{00000000-0005-0000-0000-0000B9560000}"/>
    <cellStyle name="Normal 5 2 2 2 4 7" xfId="17828" xr:uid="{00000000-0005-0000-0000-0000BA560000}"/>
    <cellStyle name="Normal 5 2 2 2 5" xfId="3521" xr:uid="{00000000-0005-0000-0000-0000BB560000}"/>
    <cellStyle name="Normal 5 2 2 2 5 2" xfId="13595" xr:uid="{00000000-0005-0000-0000-0000BC560000}"/>
    <cellStyle name="Normal 5 2 2 2 5 2 2" xfId="43917" xr:uid="{00000000-0005-0000-0000-0000BD560000}"/>
    <cellStyle name="Normal 5 2 2 2 5 2 3" xfId="28693" xr:uid="{00000000-0005-0000-0000-0000BE560000}"/>
    <cellStyle name="Normal 5 2 2 2 5 3" xfId="8575" xr:uid="{00000000-0005-0000-0000-0000BF560000}"/>
    <cellStyle name="Normal 5 2 2 2 5 3 2" xfId="38900" xr:uid="{00000000-0005-0000-0000-0000C0560000}"/>
    <cellStyle name="Normal 5 2 2 2 5 3 3" xfId="23676" xr:uid="{00000000-0005-0000-0000-0000C1560000}"/>
    <cellStyle name="Normal 5 2 2 2 5 4" xfId="33887" xr:uid="{00000000-0005-0000-0000-0000C2560000}"/>
    <cellStyle name="Normal 5 2 2 2 5 5" xfId="18663" xr:uid="{00000000-0005-0000-0000-0000C3560000}"/>
    <cellStyle name="Normal 5 2 2 2 6" xfId="5214" xr:uid="{00000000-0005-0000-0000-0000C4560000}"/>
    <cellStyle name="Normal 5 2 2 2 6 2" xfId="15266" xr:uid="{00000000-0005-0000-0000-0000C5560000}"/>
    <cellStyle name="Normal 5 2 2 2 6 2 2" xfId="45588" xr:uid="{00000000-0005-0000-0000-0000C6560000}"/>
    <cellStyle name="Normal 5 2 2 2 6 2 3" xfId="30364" xr:uid="{00000000-0005-0000-0000-0000C7560000}"/>
    <cellStyle name="Normal 5 2 2 2 6 3" xfId="10246" xr:uid="{00000000-0005-0000-0000-0000C8560000}"/>
    <cellStyle name="Normal 5 2 2 2 6 3 2" xfId="40571" xr:uid="{00000000-0005-0000-0000-0000C9560000}"/>
    <cellStyle name="Normal 5 2 2 2 6 3 3" xfId="25347" xr:uid="{00000000-0005-0000-0000-0000CA560000}"/>
    <cellStyle name="Normal 5 2 2 2 6 4" xfId="35558" xr:uid="{00000000-0005-0000-0000-0000CB560000}"/>
    <cellStyle name="Normal 5 2 2 2 6 5" xfId="20334" xr:uid="{00000000-0005-0000-0000-0000CC560000}"/>
    <cellStyle name="Normal 5 2 2 2 7" xfId="11924" xr:uid="{00000000-0005-0000-0000-0000CD560000}"/>
    <cellStyle name="Normal 5 2 2 2 7 2" xfId="42246" xr:uid="{00000000-0005-0000-0000-0000CE560000}"/>
    <cellStyle name="Normal 5 2 2 2 7 3" xfId="27022" xr:uid="{00000000-0005-0000-0000-0000CF560000}"/>
    <cellStyle name="Normal 5 2 2 2 8" xfId="6903" xr:uid="{00000000-0005-0000-0000-0000D0560000}"/>
    <cellStyle name="Normal 5 2 2 2 8 2" xfId="37229" xr:uid="{00000000-0005-0000-0000-0000D1560000}"/>
    <cellStyle name="Normal 5 2 2 2 8 3" xfId="22005" xr:uid="{00000000-0005-0000-0000-0000D2560000}"/>
    <cellStyle name="Normal 5 2 2 2 9" xfId="31931" xr:uid="{00000000-0005-0000-0000-0000D3560000}"/>
    <cellStyle name="Normal 5 2 2 3" xfId="725" xr:uid="{00000000-0005-0000-0000-0000D4560000}"/>
    <cellStyle name="Normal 5 2 2 3 10" xfId="1930" xr:uid="{00000000-0005-0000-0000-0000D5560000}"/>
    <cellStyle name="Normal 5 2 2 3 2" xfId="2351" xr:uid="{00000000-0005-0000-0000-0000D6560000}"/>
    <cellStyle name="Normal 5 2 2 3 2 2" xfId="3190" xr:uid="{00000000-0005-0000-0000-0000D7560000}"/>
    <cellStyle name="Normal 5 2 2 3 2 2 2" xfId="4880" xr:uid="{00000000-0005-0000-0000-0000D8560000}"/>
    <cellStyle name="Normal 5 2 2 3 2 2 2 2" xfId="14953" xr:uid="{00000000-0005-0000-0000-0000D9560000}"/>
    <cellStyle name="Normal 5 2 2 3 2 2 2 2 2" xfId="45275" xr:uid="{00000000-0005-0000-0000-0000DA560000}"/>
    <cellStyle name="Normal 5 2 2 3 2 2 2 2 3" xfId="30051" xr:uid="{00000000-0005-0000-0000-0000DB560000}"/>
    <cellStyle name="Normal 5 2 2 3 2 2 2 3" xfId="9933" xr:uid="{00000000-0005-0000-0000-0000DC560000}"/>
    <cellStyle name="Normal 5 2 2 3 2 2 2 3 2" xfId="40258" xr:uid="{00000000-0005-0000-0000-0000DD560000}"/>
    <cellStyle name="Normal 5 2 2 3 2 2 2 3 3" xfId="25034" xr:uid="{00000000-0005-0000-0000-0000DE560000}"/>
    <cellStyle name="Normal 5 2 2 3 2 2 2 4" xfId="35245" xr:uid="{00000000-0005-0000-0000-0000DF560000}"/>
    <cellStyle name="Normal 5 2 2 3 2 2 2 5" xfId="20021" xr:uid="{00000000-0005-0000-0000-0000E0560000}"/>
    <cellStyle name="Normal 5 2 2 3 2 2 3" xfId="6572" xr:uid="{00000000-0005-0000-0000-0000E1560000}"/>
    <cellStyle name="Normal 5 2 2 3 2 2 3 2" xfId="16624" xr:uid="{00000000-0005-0000-0000-0000E2560000}"/>
    <cellStyle name="Normal 5 2 2 3 2 2 3 2 2" xfId="46946" xr:uid="{00000000-0005-0000-0000-0000E3560000}"/>
    <cellStyle name="Normal 5 2 2 3 2 2 3 2 3" xfId="31722" xr:uid="{00000000-0005-0000-0000-0000E4560000}"/>
    <cellStyle name="Normal 5 2 2 3 2 2 3 3" xfId="11604" xr:uid="{00000000-0005-0000-0000-0000E5560000}"/>
    <cellStyle name="Normal 5 2 2 3 2 2 3 3 2" xfId="41929" xr:uid="{00000000-0005-0000-0000-0000E6560000}"/>
    <cellStyle name="Normal 5 2 2 3 2 2 3 3 3" xfId="26705" xr:uid="{00000000-0005-0000-0000-0000E7560000}"/>
    <cellStyle name="Normal 5 2 2 3 2 2 3 4" xfId="36916" xr:uid="{00000000-0005-0000-0000-0000E8560000}"/>
    <cellStyle name="Normal 5 2 2 3 2 2 3 5" xfId="21692" xr:uid="{00000000-0005-0000-0000-0000E9560000}"/>
    <cellStyle name="Normal 5 2 2 3 2 2 4" xfId="13282" xr:uid="{00000000-0005-0000-0000-0000EA560000}"/>
    <cellStyle name="Normal 5 2 2 3 2 2 4 2" xfId="43604" xr:uid="{00000000-0005-0000-0000-0000EB560000}"/>
    <cellStyle name="Normal 5 2 2 3 2 2 4 3" xfId="28380" xr:uid="{00000000-0005-0000-0000-0000EC560000}"/>
    <cellStyle name="Normal 5 2 2 3 2 2 5" xfId="8261" xr:uid="{00000000-0005-0000-0000-0000ED560000}"/>
    <cellStyle name="Normal 5 2 2 3 2 2 5 2" xfId="38587" xr:uid="{00000000-0005-0000-0000-0000EE560000}"/>
    <cellStyle name="Normal 5 2 2 3 2 2 5 3" xfId="23363" xr:uid="{00000000-0005-0000-0000-0000EF560000}"/>
    <cellStyle name="Normal 5 2 2 3 2 2 6" xfId="33575" xr:uid="{00000000-0005-0000-0000-0000F0560000}"/>
    <cellStyle name="Normal 5 2 2 3 2 2 7" xfId="18350" xr:uid="{00000000-0005-0000-0000-0000F1560000}"/>
    <cellStyle name="Normal 5 2 2 3 2 3" xfId="4043" xr:uid="{00000000-0005-0000-0000-0000F2560000}"/>
    <cellStyle name="Normal 5 2 2 3 2 3 2" xfId="14117" xr:uid="{00000000-0005-0000-0000-0000F3560000}"/>
    <cellStyle name="Normal 5 2 2 3 2 3 2 2" xfId="44439" xr:uid="{00000000-0005-0000-0000-0000F4560000}"/>
    <cellStyle name="Normal 5 2 2 3 2 3 2 3" xfId="29215" xr:uid="{00000000-0005-0000-0000-0000F5560000}"/>
    <cellStyle name="Normal 5 2 2 3 2 3 3" xfId="9097" xr:uid="{00000000-0005-0000-0000-0000F6560000}"/>
    <cellStyle name="Normal 5 2 2 3 2 3 3 2" xfId="39422" xr:uid="{00000000-0005-0000-0000-0000F7560000}"/>
    <cellStyle name="Normal 5 2 2 3 2 3 3 3" xfId="24198" xr:uid="{00000000-0005-0000-0000-0000F8560000}"/>
    <cellStyle name="Normal 5 2 2 3 2 3 4" xfId="34409" xr:uid="{00000000-0005-0000-0000-0000F9560000}"/>
    <cellStyle name="Normal 5 2 2 3 2 3 5" xfId="19185" xr:uid="{00000000-0005-0000-0000-0000FA560000}"/>
    <cellStyle name="Normal 5 2 2 3 2 4" xfId="5736" xr:uid="{00000000-0005-0000-0000-0000FB560000}"/>
    <cellStyle name="Normal 5 2 2 3 2 4 2" xfId="15788" xr:uid="{00000000-0005-0000-0000-0000FC560000}"/>
    <cellStyle name="Normal 5 2 2 3 2 4 2 2" xfId="46110" xr:uid="{00000000-0005-0000-0000-0000FD560000}"/>
    <cellStyle name="Normal 5 2 2 3 2 4 2 3" xfId="30886" xr:uid="{00000000-0005-0000-0000-0000FE560000}"/>
    <cellStyle name="Normal 5 2 2 3 2 4 3" xfId="10768" xr:uid="{00000000-0005-0000-0000-0000FF560000}"/>
    <cellStyle name="Normal 5 2 2 3 2 4 3 2" xfId="41093" xr:uid="{00000000-0005-0000-0000-000000570000}"/>
    <cellStyle name="Normal 5 2 2 3 2 4 3 3" xfId="25869" xr:uid="{00000000-0005-0000-0000-000001570000}"/>
    <cellStyle name="Normal 5 2 2 3 2 4 4" xfId="36080" xr:uid="{00000000-0005-0000-0000-000002570000}"/>
    <cellStyle name="Normal 5 2 2 3 2 4 5" xfId="20856" xr:uid="{00000000-0005-0000-0000-000003570000}"/>
    <cellStyle name="Normal 5 2 2 3 2 5" xfId="12446" xr:uid="{00000000-0005-0000-0000-000004570000}"/>
    <cellStyle name="Normal 5 2 2 3 2 5 2" xfId="42768" xr:uid="{00000000-0005-0000-0000-000005570000}"/>
    <cellStyle name="Normal 5 2 2 3 2 5 3" xfId="27544" xr:uid="{00000000-0005-0000-0000-000006570000}"/>
    <cellStyle name="Normal 5 2 2 3 2 6" xfId="7425" xr:uid="{00000000-0005-0000-0000-000007570000}"/>
    <cellStyle name="Normal 5 2 2 3 2 6 2" xfId="37751" xr:uid="{00000000-0005-0000-0000-000008570000}"/>
    <cellStyle name="Normal 5 2 2 3 2 6 3" xfId="22527" xr:uid="{00000000-0005-0000-0000-000009570000}"/>
    <cellStyle name="Normal 5 2 2 3 2 7" xfId="32739" xr:uid="{00000000-0005-0000-0000-00000A570000}"/>
    <cellStyle name="Normal 5 2 2 3 2 8" xfId="17514" xr:uid="{00000000-0005-0000-0000-00000B570000}"/>
    <cellStyle name="Normal 5 2 2 3 3" xfId="2772" xr:uid="{00000000-0005-0000-0000-00000C570000}"/>
    <cellStyle name="Normal 5 2 2 3 3 2" xfId="4462" xr:uid="{00000000-0005-0000-0000-00000D570000}"/>
    <cellStyle name="Normal 5 2 2 3 3 2 2" xfId="14535" xr:uid="{00000000-0005-0000-0000-00000E570000}"/>
    <cellStyle name="Normal 5 2 2 3 3 2 2 2" xfId="44857" xr:uid="{00000000-0005-0000-0000-00000F570000}"/>
    <cellStyle name="Normal 5 2 2 3 3 2 2 3" xfId="29633" xr:uid="{00000000-0005-0000-0000-000010570000}"/>
    <cellStyle name="Normal 5 2 2 3 3 2 3" xfId="9515" xr:uid="{00000000-0005-0000-0000-000011570000}"/>
    <cellStyle name="Normal 5 2 2 3 3 2 3 2" xfId="39840" xr:uid="{00000000-0005-0000-0000-000012570000}"/>
    <cellStyle name="Normal 5 2 2 3 3 2 3 3" xfId="24616" xr:uid="{00000000-0005-0000-0000-000013570000}"/>
    <cellStyle name="Normal 5 2 2 3 3 2 4" xfId="34827" xr:uid="{00000000-0005-0000-0000-000014570000}"/>
    <cellStyle name="Normal 5 2 2 3 3 2 5" xfId="19603" xr:uid="{00000000-0005-0000-0000-000015570000}"/>
    <cellStyle name="Normal 5 2 2 3 3 3" xfId="6154" xr:uid="{00000000-0005-0000-0000-000016570000}"/>
    <cellStyle name="Normal 5 2 2 3 3 3 2" xfId="16206" xr:uid="{00000000-0005-0000-0000-000017570000}"/>
    <cellStyle name="Normal 5 2 2 3 3 3 2 2" xfId="46528" xr:uid="{00000000-0005-0000-0000-000018570000}"/>
    <cellStyle name="Normal 5 2 2 3 3 3 2 3" xfId="31304" xr:uid="{00000000-0005-0000-0000-000019570000}"/>
    <cellStyle name="Normal 5 2 2 3 3 3 3" xfId="11186" xr:uid="{00000000-0005-0000-0000-00001A570000}"/>
    <cellStyle name="Normal 5 2 2 3 3 3 3 2" xfId="41511" xr:uid="{00000000-0005-0000-0000-00001B570000}"/>
    <cellStyle name="Normal 5 2 2 3 3 3 3 3" xfId="26287" xr:uid="{00000000-0005-0000-0000-00001C570000}"/>
    <cellStyle name="Normal 5 2 2 3 3 3 4" xfId="36498" xr:uid="{00000000-0005-0000-0000-00001D570000}"/>
    <cellStyle name="Normal 5 2 2 3 3 3 5" xfId="21274" xr:uid="{00000000-0005-0000-0000-00001E570000}"/>
    <cellStyle name="Normal 5 2 2 3 3 4" xfId="12864" xr:uid="{00000000-0005-0000-0000-00001F570000}"/>
    <cellStyle name="Normal 5 2 2 3 3 4 2" xfId="43186" xr:uid="{00000000-0005-0000-0000-000020570000}"/>
    <cellStyle name="Normal 5 2 2 3 3 4 3" xfId="27962" xr:uid="{00000000-0005-0000-0000-000021570000}"/>
    <cellStyle name="Normal 5 2 2 3 3 5" xfId="7843" xr:uid="{00000000-0005-0000-0000-000022570000}"/>
    <cellStyle name="Normal 5 2 2 3 3 5 2" xfId="38169" xr:uid="{00000000-0005-0000-0000-000023570000}"/>
    <cellStyle name="Normal 5 2 2 3 3 5 3" xfId="22945" xr:uid="{00000000-0005-0000-0000-000024570000}"/>
    <cellStyle name="Normal 5 2 2 3 3 6" xfId="33157" xr:uid="{00000000-0005-0000-0000-000025570000}"/>
    <cellStyle name="Normal 5 2 2 3 3 7" xfId="17932" xr:uid="{00000000-0005-0000-0000-000026570000}"/>
    <cellStyle name="Normal 5 2 2 3 4" xfId="3625" xr:uid="{00000000-0005-0000-0000-000027570000}"/>
    <cellStyle name="Normal 5 2 2 3 4 2" xfId="13699" xr:uid="{00000000-0005-0000-0000-000028570000}"/>
    <cellStyle name="Normal 5 2 2 3 4 2 2" xfId="44021" xr:uid="{00000000-0005-0000-0000-000029570000}"/>
    <cellStyle name="Normal 5 2 2 3 4 2 3" xfId="28797" xr:uid="{00000000-0005-0000-0000-00002A570000}"/>
    <cellStyle name="Normal 5 2 2 3 4 3" xfId="8679" xr:uid="{00000000-0005-0000-0000-00002B570000}"/>
    <cellStyle name="Normal 5 2 2 3 4 3 2" xfId="39004" xr:uid="{00000000-0005-0000-0000-00002C570000}"/>
    <cellStyle name="Normal 5 2 2 3 4 3 3" xfId="23780" xr:uid="{00000000-0005-0000-0000-00002D570000}"/>
    <cellStyle name="Normal 5 2 2 3 4 4" xfId="33991" xr:uid="{00000000-0005-0000-0000-00002E570000}"/>
    <cellStyle name="Normal 5 2 2 3 4 5" xfId="18767" xr:uid="{00000000-0005-0000-0000-00002F570000}"/>
    <cellStyle name="Normal 5 2 2 3 5" xfId="5318" xr:uid="{00000000-0005-0000-0000-000030570000}"/>
    <cellStyle name="Normal 5 2 2 3 5 2" xfId="15370" xr:uid="{00000000-0005-0000-0000-000031570000}"/>
    <cellStyle name="Normal 5 2 2 3 5 2 2" xfId="45692" xr:uid="{00000000-0005-0000-0000-000032570000}"/>
    <cellStyle name="Normal 5 2 2 3 5 2 3" xfId="30468" xr:uid="{00000000-0005-0000-0000-000033570000}"/>
    <cellStyle name="Normal 5 2 2 3 5 3" xfId="10350" xr:uid="{00000000-0005-0000-0000-000034570000}"/>
    <cellStyle name="Normal 5 2 2 3 5 3 2" xfId="40675" xr:uid="{00000000-0005-0000-0000-000035570000}"/>
    <cellStyle name="Normal 5 2 2 3 5 3 3" xfId="25451" xr:uid="{00000000-0005-0000-0000-000036570000}"/>
    <cellStyle name="Normal 5 2 2 3 5 4" xfId="35662" xr:uid="{00000000-0005-0000-0000-000037570000}"/>
    <cellStyle name="Normal 5 2 2 3 5 5" xfId="20438" xr:uid="{00000000-0005-0000-0000-000038570000}"/>
    <cellStyle name="Normal 5 2 2 3 6" xfId="12028" xr:uid="{00000000-0005-0000-0000-000039570000}"/>
    <cellStyle name="Normal 5 2 2 3 6 2" xfId="42350" xr:uid="{00000000-0005-0000-0000-00003A570000}"/>
    <cellStyle name="Normal 5 2 2 3 6 3" xfId="27126" xr:uid="{00000000-0005-0000-0000-00003B570000}"/>
    <cellStyle name="Normal 5 2 2 3 7" xfId="7007" xr:uid="{00000000-0005-0000-0000-00003C570000}"/>
    <cellStyle name="Normal 5 2 2 3 7 2" xfId="37333" xr:uid="{00000000-0005-0000-0000-00003D570000}"/>
    <cellStyle name="Normal 5 2 2 3 7 3" xfId="22109" xr:uid="{00000000-0005-0000-0000-00003E570000}"/>
    <cellStyle name="Normal 5 2 2 3 8" xfId="32321" xr:uid="{00000000-0005-0000-0000-00003F570000}"/>
    <cellStyle name="Normal 5 2 2 3 9" xfId="17096" xr:uid="{00000000-0005-0000-0000-000040570000}"/>
    <cellStyle name="Normal 5 2 2 4" xfId="746" xr:uid="{00000000-0005-0000-0000-000041570000}"/>
    <cellStyle name="Normal 5 2 2 4 2" xfId="2982" xr:uid="{00000000-0005-0000-0000-000042570000}"/>
    <cellStyle name="Normal 5 2 2 4 2 2" xfId="4672" xr:uid="{00000000-0005-0000-0000-000043570000}"/>
    <cellStyle name="Normal 5 2 2 4 2 2 2" xfId="14745" xr:uid="{00000000-0005-0000-0000-000044570000}"/>
    <cellStyle name="Normal 5 2 2 4 2 2 2 2" xfId="45067" xr:uid="{00000000-0005-0000-0000-000045570000}"/>
    <cellStyle name="Normal 5 2 2 4 2 2 2 3" xfId="29843" xr:uid="{00000000-0005-0000-0000-000046570000}"/>
    <cellStyle name="Normal 5 2 2 4 2 2 3" xfId="9725" xr:uid="{00000000-0005-0000-0000-000047570000}"/>
    <cellStyle name="Normal 5 2 2 4 2 2 3 2" xfId="40050" xr:uid="{00000000-0005-0000-0000-000048570000}"/>
    <cellStyle name="Normal 5 2 2 4 2 2 3 3" xfId="24826" xr:uid="{00000000-0005-0000-0000-000049570000}"/>
    <cellStyle name="Normal 5 2 2 4 2 2 4" xfId="35037" xr:uid="{00000000-0005-0000-0000-00004A570000}"/>
    <cellStyle name="Normal 5 2 2 4 2 2 5" xfId="19813" xr:uid="{00000000-0005-0000-0000-00004B570000}"/>
    <cellStyle name="Normal 5 2 2 4 2 3" xfId="6364" xr:uid="{00000000-0005-0000-0000-00004C570000}"/>
    <cellStyle name="Normal 5 2 2 4 2 3 2" xfId="16416" xr:uid="{00000000-0005-0000-0000-00004D570000}"/>
    <cellStyle name="Normal 5 2 2 4 2 3 2 2" xfId="46738" xr:uid="{00000000-0005-0000-0000-00004E570000}"/>
    <cellStyle name="Normal 5 2 2 4 2 3 2 3" xfId="31514" xr:uid="{00000000-0005-0000-0000-00004F570000}"/>
    <cellStyle name="Normal 5 2 2 4 2 3 3" xfId="11396" xr:uid="{00000000-0005-0000-0000-000050570000}"/>
    <cellStyle name="Normal 5 2 2 4 2 3 3 2" xfId="41721" xr:uid="{00000000-0005-0000-0000-000051570000}"/>
    <cellStyle name="Normal 5 2 2 4 2 3 3 3" xfId="26497" xr:uid="{00000000-0005-0000-0000-000052570000}"/>
    <cellStyle name="Normal 5 2 2 4 2 3 4" xfId="36708" xr:uid="{00000000-0005-0000-0000-000053570000}"/>
    <cellStyle name="Normal 5 2 2 4 2 3 5" xfId="21484" xr:uid="{00000000-0005-0000-0000-000054570000}"/>
    <cellStyle name="Normal 5 2 2 4 2 4" xfId="13074" xr:uid="{00000000-0005-0000-0000-000055570000}"/>
    <cellStyle name="Normal 5 2 2 4 2 4 2" xfId="43396" xr:uid="{00000000-0005-0000-0000-000056570000}"/>
    <cellStyle name="Normal 5 2 2 4 2 4 3" xfId="28172" xr:uid="{00000000-0005-0000-0000-000057570000}"/>
    <cellStyle name="Normal 5 2 2 4 2 5" xfId="8053" xr:uid="{00000000-0005-0000-0000-000058570000}"/>
    <cellStyle name="Normal 5 2 2 4 2 5 2" xfId="38379" xr:uid="{00000000-0005-0000-0000-000059570000}"/>
    <cellStyle name="Normal 5 2 2 4 2 5 3" xfId="23155" xr:uid="{00000000-0005-0000-0000-00005A570000}"/>
    <cellStyle name="Normal 5 2 2 4 2 6" xfId="33367" xr:uid="{00000000-0005-0000-0000-00005B570000}"/>
    <cellStyle name="Normal 5 2 2 4 2 7" xfId="18142" xr:uid="{00000000-0005-0000-0000-00005C570000}"/>
    <cellStyle name="Normal 5 2 2 4 3" xfId="3835" xr:uid="{00000000-0005-0000-0000-00005D570000}"/>
    <cellStyle name="Normal 5 2 2 4 3 2" xfId="13909" xr:uid="{00000000-0005-0000-0000-00005E570000}"/>
    <cellStyle name="Normal 5 2 2 4 3 2 2" xfId="44231" xr:uid="{00000000-0005-0000-0000-00005F570000}"/>
    <cellStyle name="Normal 5 2 2 4 3 2 3" xfId="29007" xr:uid="{00000000-0005-0000-0000-000060570000}"/>
    <cellStyle name="Normal 5 2 2 4 3 3" xfId="8889" xr:uid="{00000000-0005-0000-0000-000061570000}"/>
    <cellStyle name="Normal 5 2 2 4 3 3 2" xfId="39214" xr:uid="{00000000-0005-0000-0000-000062570000}"/>
    <cellStyle name="Normal 5 2 2 4 3 3 3" xfId="23990" xr:uid="{00000000-0005-0000-0000-000063570000}"/>
    <cellStyle name="Normal 5 2 2 4 3 4" xfId="34201" xr:uid="{00000000-0005-0000-0000-000064570000}"/>
    <cellStyle name="Normal 5 2 2 4 3 5" xfId="18977" xr:uid="{00000000-0005-0000-0000-000065570000}"/>
    <cellStyle name="Normal 5 2 2 4 4" xfId="5528" xr:uid="{00000000-0005-0000-0000-000066570000}"/>
    <cellStyle name="Normal 5 2 2 4 4 2" xfId="15580" xr:uid="{00000000-0005-0000-0000-000067570000}"/>
    <cellStyle name="Normal 5 2 2 4 4 2 2" xfId="45902" xr:uid="{00000000-0005-0000-0000-000068570000}"/>
    <cellStyle name="Normal 5 2 2 4 4 2 3" xfId="30678" xr:uid="{00000000-0005-0000-0000-000069570000}"/>
    <cellStyle name="Normal 5 2 2 4 4 3" xfId="10560" xr:uid="{00000000-0005-0000-0000-00006A570000}"/>
    <cellStyle name="Normal 5 2 2 4 4 3 2" xfId="40885" xr:uid="{00000000-0005-0000-0000-00006B570000}"/>
    <cellStyle name="Normal 5 2 2 4 4 3 3" xfId="25661" xr:uid="{00000000-0005-0000-0000-00006C570000}"/>
    <cellStyle name="Normal 5 2 2 4 4 4" xfId="35872" xr:uid="{00000000-0005-0000-0000-00006D570000}"/>
    <cellStyle name="Normal 5 2 2 4 4 5" xfId="20648" xr:uid="{00000000-0005-0000-0000-00006E570000}"/>
    <cellStyle name="Normal 5 2 2 4 5" xfId="12238" xr:uid="{00000000-0005-0000-0000-00006F570000}"/>
    <cellStyle name="Normal 5 2 2 4 5 2" xfId="42560" xr:uid="{00000000-0005-0000-0000-000070570000}"/>
    <cellStyle name="Normal 5 2 2 4 5 3" xfId="27336" xr:uid="{00000000-0005-0000-0000-000071570000}"/>
    <cellStyle name="Normal 5 2 2 4 6" xfId="7217" xr:uid="{00000000-0005-0000-0000-000072570000}"/>
    <cellStyle name="Normal 5 2 2 4 6 2" xfId="37543" xr:uid="{00000000-0005-0000-0000-000073570000}"/>
    <cellStyle name="Normal 5 2 2 4 6 3" xfId="22319" xr:uid="{00000000-0005-0000-0000-000074570000}"/>
    <cellStyle name="Normal 5 2 2 4 7" xfId="32531" xr:uid="{00000000-0005-0000-0000-000075570000}"/>
    <cellStyle name="Normal 5 2 2 4 8" xfId="17306" xr:uid="{00000000-0005-0000-0000-000076570000}"/>
    <cellStyle name="Normal 5 2 2 4 9" xfId="2143" xr:uid="{00000000-0005-0000-0000-000077570000}"/>
    <cellStyle name="Normal 5 2 2 5" xfId="2564" xr:uid="{00000000-0005-0000-0000-000078570000}"/>
    <cellStyle name="Normal 5 2 2 5 2" xfId="4254" xr:uid="{00000000-0005-0000-0000-000079570000}"/>
    <cellStyle name="Normal 5 2 2 5 2 2" xfId="14327" xr:uid="{00000000-0005-0000-0000-00007A570000}"/>
    <cellStyle name="Normal 5 2 2 5 2 2 2" xfId="44649" xr:uid="{00000000-0005-0000-0000-00007B570000}"/>
    <cellStyle name="Normal 5 2 2 5 2 2 3" xfId="29425" xr:uid="{00000000-0005-0000-0000-00007C570000}"/>
    <cellStyle name="Normal 5 2 2 5 2 3" xfId="9307" xr:uid="{00000000-0005-0000-0000-00007D570000}"/>
    <cellStyle name="Normal 5 2 2 5 2 3 2" xfId="39632" xr:uid="{00000000-0005-0000-0000-00007E570000}"/>
    <cellStyle name="Normal 5 2 2 5 2 3 3" xfId="24408" xr:uid="{00000000-0005-0000-0000-00007F570000}"/>
    <cellStyle name="Normal 5 2 2 5 2 4" xfId="34619" xr:uid="{00000000-0005-0000-0000-000080570000}"/>
    <cellStyle name="Normal 5 2 2 5 2 5" xfId="19395" xr:uid="{00000000-0005-0000-0000-000081570000}"/>
    <cellStyle name="Normal 5 2 2 5 3" xfId="5946" xr:uid="{00000000-0005-0000-0000-000082570000}"/>
    <cellStyle name="Normal 5 2 2 5 3 2" xfId="15998" xr:uid="{00000000-0005-0000-0000-000083570000}"/>
    <cellStyle name="Normal 5 2 2 5 3 2 2" xfId="46320" xr:uid="{00000000-0005-0000-0000-000084570000}"/>
    <cellStyle name="Normal 5 2 2 5 3 2 3" xfId="31096" xr:uid="{00000000-0005-0000-0000-000085570000}"/>
    <cellStyle name="Normal 5 2 2 5 3 3" xfId="10978" xr:uid="{00000000-0005-0000-0000-000086570000}"/>
    <cellStyle name="Normal 5 2 2 5 3 3 2" xfId="41303" xr:uid="{00000000-0005-0000-0000-000087570000}"/>
    <cellStyle name="Normal 5 2 2 5 3 3 3" xfId="26079" xr:uid="{00000000-0005-0000-0000-000088570000}"/>
    <cellStyle name="Normal 5 2 2 5 3 4" xfId="36290" xr:uid="{00000000-0005-0000-0000-000089570000}"/>
    <cellStyle name="Normal 5 2 2 5 3 5" xfId="21066" xr:uid="{00000000-0005-0000-0000-00008A570000}"/>
    <cellStyle name="Normal 5 2 2 5 4" xfId="12656" xr:uid="{00000000-0005-0000-0000-00008B570000}"/>
    <cellStyle name="Normal 5 2 2 5 4 2" xfId="42978" xr:uid="{00000000-0005-0000-0000-00008C570000}"/>
    <cellStyle name="Normal 5 2 2 5 4 3" xfId="27754" xr:uid="{00000000-0005-0000-0000-00008D570000}"/>
    <cellStyle name="Normal 5 2 2 5 5" xfId="7635" xr:uid="{00000000-0005-0000-0000-00008E570000}"/>
    <cellStyle name="Normal 5 2 2 5 5 2" xfId="37961" xr:uid="{00000000-0005-0000-0000-00008F570000}"/>
    <cellStyle name="Normal 5 2 2 5 5 3" xfId="22737" xr:uid="{00000000-0005-0000-0000-000090570000}"/>
    <cellStyle name="Normal 5 2 2 5 6" xfId="32949" xr:uid="{00000000-0005-0000-0000-000091570000}"/>
    <cellStyle name="Normal 5 2 2 5 7" xfId="17724" xr:uid="{00000000-0005-0000-0000-000092570000}"/>
    <cellStyle name="Normal 5 2 2 6" xfId="3417" xr:uid="{00000000-0005-0000-0000-000093570000}"/>
    <cellStyle name="Normal 5 2 2 6 2" xfId="13491" xr:uid="{00000000-0005-0000-0000-000094570000}"/>
    <cellStyle name="Normal 5 2 2 6 2 2" xfId="43813" xr:uid="{00000000-0005-0000-0000-000095570000}"/>
    <cellStyle name="Normal 5 2 2 6 2 3" xfId="28589" xr:uid="{00000000-0005-0000-0000-000096570000}"/>
    <cellStyle name="Normal 5 2 2 6 3" xfId="8471" xr:uid="{00000000-0005-0000-0000-000097570000}"/>
    <cellStyle name="Normal 5 2 2 6 3 2" xfId="38796" xr:uid="{00000000-0005-0000-0000-000098570000}"/>
    <cellStyle name="Normal 5 2 2 6 3 3" xfId="23572" xr:uid="{00000000-0005-0000-0000-000099570000}"/>
    <cellStyle name="Normal 5 2 2 6 4" xfId="33783" xr:uid="{00000000-0005-0000-0000-00009A570000}"/>
    <cellStyle name="Normal 5 2 2 6 5" xfId="18559" xr:uid="{00000000-0005-0000-0000-00009B570000}"/>
    <cellStyle name="Normal 5 2 2 7" xfId="5110" xr:uid="{00000000-0005-0000-0000-00009C570000}"/>
    <cellStyle name="Normal 5 2 2 7 2" xfId="15162" xr:uid="{00000000-0005-0000-0000-00009D570000}"/>
    <cellStyle name="Normal 5 2 2 7 2 2" xfId="45484" xr:uid="{00000000-0005-0000-0000-00009E570000}"/>
    <cellStyle name="Normal 5 2 2 7 2 3" xfId="30260" xr:uid="{00000000-0005-0000-0000-00009F570000}"/>
    <cellStyle name="Normal 5 2 2 7 3" xfId="10142" xr:uid="{00000000-0005-0000-0000-0000A0570000}"/>
    <cellStyle name="Normal 5 2 2 7 3 2" xfId="40467" xr:uid="{00000000-0005-0000-0000-0000A1570000}"/>
    <cellStyle name="Normal 5 2 2 7 3 3" xfId="25243" xr:uid="{00000000-0005-0000-0000-0000A2570000}"/>
    <cellStyle name="Normal 5 2 2 7 4" xfId="35454" xr:uid="{00000000-0005-0000-0000-0000A3570000}"/>
    <cellStyle name="Normal 5 2 2 7 5" xfId="20230" xr:uid="{00000000-0005-0000-0000-0000A4570000}"/>
    <cellStyle name="Normal 5 2 2 8" xfId="11820" xr:uid="{00000000-0005-0000-0000-0000A5570000}"/>
    <cellStyle name="Normal 5 2 2 8 2" xfId="42142" xr:uid="{00000000-0005-0000-0000-0000A6570000}"/>
    <cellStyle name="Normal 5 2 2 8 3" xfId="26918" xr:uid="{00000000-0005-0000-0000-0000A7570000}"/>
    <cellStyle name="Normal 5 2 2 9" xfId="6799" xr:uid="{00000000-0005-0000-0000-0000A8570000}"/>
    <cellStyle name="Normal 5 2 2 9 2" xfId="37125" xr:uid="{00000000-0005-0000-0000-0000A9570000}"/>
    <cellStyle name="Normal 5 2 2 9 3" xfId="21901" xr:uid="{00000000-0005-0000-0000-0000AA570000}"/>
    <cellStyle name="Normal 5 2 3" xfId="709" xr:uid="{00000000-0005-0000-0000-0000AB570000}"/>
    <cellStyle name="Normal 5 2 3 10" xfId="16940" xr:uid="{00000000-0005-0000-0000-0000AC570000}"/>
    <cellStyle name="Normal 5 2 3 11" xfId="1763" xr:uid="{00000000-0005-0000-0000-0000AD570000}"/>
    <cellStyle name="Normal 5 2 3 2" xfId="730" xr:uid="{00000000-0005-0000-0000-0000AE570000}"/>
    <cellStyle name="Normal 5 2 3 2 10" xfId="1982" xr:uid="{00000000-0005-0000-0000-0000AF570000}"/>
    <cellStyle name="Normal 5 2 3 2 2" xfId="2403" xr:uid="{00000000-0005-0000-0000-0000B0570000}"/>
    <cellStyle name="Normal 5 2 3 2 2 2" xfId="3242" xr:uid="{00000000-0005-0000-0000-0000B1570000}"/>
    <cellStyle name="Normal 5 2 3 2 2 2 2" xfId="4932" xr:uid="{00000000-0005-0000-0000-0000B2570000}"/>
    <cellStyle name="Normal 5 2 3 2 2 2 2 2" xfId="15005" xr:uid="{00000000-0005-0000-0000-0000B3570000}"/>
    <cellStyle name="Normal 5 2 3 2 2 2 2 2 2" xfId="45327" xr:uid="{00000000-0005-0000-0000-0000B4570000}"/>
    <cellStyle name="Normal 5 2 3 2 2 2 2 2 3" xfId="30103" xr:uid="{00000000-0005-0000-0000-0000B5570000}"/>
    <cellStyle name="Normal 5 2 3 2 2 2 2 3" xfId="9985" xr:uid="{00000000-0005-0000-0000-0000B6570000}"/>
    <cellStyle name="Normal 5 2 3 2 2 2 2 3 2" xfId="40310" xr:uid="{00000000-0005-0000-0000-0000B7570000}"/>
    <cellStyle name="Normal 5 2 3 2 2 2 2 3 3" xfId="25086" xr:uid="{00000000-0005-0000-0000-0000B8570000}"/>
    <cellStyle name="Normal 5 2 3 2 2 2 2 4" xfId="35297" xr:uid="{00000000-0005-0000-0000-0000B9570000}"/>
    <cellStyle name="Normal 5 2 3 2 2 2 2 5" xfId="20073" xr:uid="{00000000-0005-0000-0000-0000BA570000}"/>
    <cellStyle name="Normal 5 2 3 2 2 2 3" xfId="6624" xr:uid="{00000000-0005-0000-0000-0000BB570000}"/>
    <cellStyle name="Normal 5 2 3 2 2 2 3 2" xfId="16676" xr:uid="{00000000-0005-0000-0000-0000BC570000}"/>
    <cellStyle name="Normal 5 2 3 2 2 2 3 2 2" xfId="46998" xr:uid="{00000000-0005-0000-0000-0000BD570000}"/>
    <cellStyle name="Normal 5 2 3 2 2 2 3 2 3" xfId="31774" xr:uid="{00000000-0005-0000-0000-0000BE570000}"/>
    <cellStyle name="Normal 5 2 3 2 2 2 3 3" xfId="11656" xr:uid="{00000000-0005-0000-0000-0000BF570000}"/>
    <cellStyle name="Normal 5 2 3 2 2 2 3 3 2" xfId="41981" xr:uid="{00000000-0005-0000-0000-0000C0570000}"/>
    <cellStyle name="Normal 5 2 3 2 2 2 3 3 3" xfId="26757" xr:uid="{00000000-0005-0000-0000-0000C1570000}"/>
    <cellStyle name="Normal 5 2 3 2 2 2 3 4" xfId="36968" xr:uid="{00000000-0005-0000-0000-0000C2570000}"/>
    <cellStyle name="Normal 5 2 3 2 2 2 3 5" xfId="21744" xr:uid="{00000000-0005-0000-0000-0000C3570000}"/>
    <cellStyle name="Normal 5 2 3 2 2 2 4" xfId="13334" xr:uid="{00000000-0005-0000-0000-0000C4570000}"/>
    <cellStyle name="Normal 5 2 3 2 2 2 4 2" xfId="43656" xr:uid="{00000000-0005-0000-0000-0000C5570000}"/>
    <cellStyle name="Normal 5 2 3 2 2 2 4 3" xfId="28432" xr:uid="{00000000-0005-0000-0000-0000C6570000}"/>
    <cellStyle name="Normal 5 2 3 2 2 2 5" xfId="8313" xr:uid="{00000000-0005-0000-0000-0000C7570000}"/>
    <cellStyle name="Normal 5 2 3 2 2 2 5 2" xfId="38639" xr:uid="{00000000-0005-0000-0000-0000C8570000}"/>
    <cellStyle name="Normal 5 2 3 2 2 2 5 3" xfId="23415" xr:uid="{00000000-0005-0000-0000-0000C9570000}"/>
    <cellStyle name="Normal 5 2 3 2 2 2 6" xfId="33627" xr:uid="{00000000-0005-0000-0000-0000CA570000}"/>
    <cellStyle name="Normal 5 2 3 2 2 2 7" xfId="18402" xr:uid="{00000000-0005-0000-0000-0000CB570000}"/>
    <cellStyle name="Normal 5 2 3 2 2 3" xfId="4095" xr:uid="{00000000-0005-0000-0000-0000CC570000}"/>
    <cellStyle name="Normal 5 2 3 2 2 3 2" xfId="14169" xr:uid="{00000000-0005-0000-0000-0000CD570000}"/>
    <cellStyle name="Normal 5 2 3 2 2 3 2 2" xfId="44491" xr:uid="{00000000-0005-0000-0000-0000CE570000}"/>
    <cellStyle name="Normal 5 2 3 2 2 3 2 3" xfId="29267" xr:uid="{00000000-0005-0000-0000-0000CF570000}"/>
    <cellStyle name="Normal 5 2 3 2 2 3 3" xfId="9149" xr:uid="{00000000-0005-0000-0000-0000D0570000}"/>
    <cellStyle name="Normal 5 2 3 2 2 3 3 2" xfId="39474" xr:uid="{00000000-0005-0000-0000-0000D1570000}"/>
    <cellStyle name="Normal 5 2 3 2 2 3 3 3" xfId="24250" xr:uid="{00000000-0005-0000-0000-0000D2570000}"/>
    <cellStyle name="Normal 5 2 3 2 2 3 4" xfId="34461" xr:uid="{00000000-0005-0000-0000-0000D3570000}"/>
    <cellStyle name="Normal 5 2 3 2 2 3 5" xfId="19237" xr:uid="{00000000-0005-0000-0000-0000D4570000}"/>
    <cellStyle name="Normal 5 2 3 2 2 4" xfId="5788" xr:uid="{00000000-0005-0000-0000-0000D5570000}"/>
    <cellStyle name="Normal 5 2 3 2 2 4 2" xfId="15840" xr:uid="{00000000-0005-0000-0000-0000D6570000}"/>
    <cellStyle name="Normal 5 2 3 2 2 4 2 2" xfId="46162" xr:uid="{00000000-0005-0000-0000-0000D7570000}"/>
    <cellStyle name="Normal 5 2 3 2 2 4 2 3" xfId="30938" xr:uid="{00000000-0005-0000-0000-0000D8570000}"/>
    <cellStyle name="Normal 5 2 3 2 2 4 3" xfId="10820" xr:uid="{00000000-0005-0000-0000-0000D9570000}"/>
    <cellStyle name="Normal 5 2 3 2 2 4 3 2" xfId="41145" xr:uid="{00000000-0005-0000-0000-0000DA570000}"/>
    <cellStyle name="Normal 5 2 3 2 2 4 3 3" xfId="25921" xr:uid="{00000000-0005-0000-0000-0000DB570000}"/>
    <cellStyle name="Normal 5 2 3 2 2 4 4" xfId="36132" xr:uid="{00000000-0005-0000-0000-0000DC570000}"/>
    <cellStyle name="Normal 5 2 3 2 2 4 5" xfId="20908" xr:uid="{00000000-0005-0000-0000-0000DD570000}"/>
    <cellStyle name="Normal 5 2 3 2 2 5" xfId="12498" xr:uid="{00000000-0005-0000-0000-0000DE570000}"/>
    <cellStyle name="Normal 5 2 3 2 2 5 2" xfId="42820" xr:uid="{00000000-0005-0000-0000-0000DF570000}"/>
    <cellStyle name="Normal 5 2 3 2 2 5 3" xfId="27596" xr:uid="{00000000-0005-0000-0000-0000E0570000}"/>
    <cellStyle name="Normal 5 2 3 2 2 6" xfId="7477" xr:uid="{00000000-0005-0000-0000-0000E1570000}"/>
    <cellStyle name="Normal 5 2 3 2 2 6 2" xfId="37803" xr:uid="{00000000-0005-0000-0000-0000E2570000}"/>
    <cellStyle name="Normal 5 2 3 2 2 6 3" xfId="22579" xr:uid="{00000000-0005-0000-0000-0000E3570000}"/>
    <cellStyle name="Normal 5 2 3 2 2 7" xfId="32791" xr:uid="{00000000-0005-0000-0000-0000E4570000}"/>
    <cellStyle name="Normal 5 2 3 2 2 8" xfId="17566" xr:uid="{00000000-0005-0000-0000-0000E5570000}"/>
    <cellStyle name="Normal 5 2 3 2 3" xfId="2824" xr:uid="{00000000-0005-0000-0000-0000E6570000}"/>
    <cellStyle name="Normal 5 2 3 2 3 2" xfId="4514" xr:uid="{00000000-0005-0000-0000-0000E7570000}"/>
    <cellStyle name="Normal 5 2 3 2 3 2 2" xfId="14587" xr:uid="{00000000-0005-0000-0000-0000E8570000}"/>
    <cellStyle name="Normal 5 2 3 2 3 2 2 2" xfId="44909" xr:uid="{00000000-0005-0000-0000-0000E9570000}"/>
    <cellStyle name="Normal 5 2 3 2 3 2 2 3" xfId="29685" xr:uid="{00000000-0005-0000-0000-0000EA570000}"/>
    <cellStyle name="Normal 5 2 3 2 3 2 3" xfId="9567" xr:uid="{00000000-0005-0000-0000-0000EB570000}"/>
    <cellStyle name="Normal 5 2 3 2 3 2 3 2" xfId="39892" xr:uid="{00000000-0005-0000-0000-0000EC570000}"/>
    <cellStyle name="Normal 5 2 3 2 3 2 3 3" xfId="24668" xr:uid="{00000000-0005-0000-0000-0000ED570000}"/>
    <cellStyle name="Normal 5 2 3 2 3 2 4" xfId="34879" xr:uid="{00000000-0005-0000-0000-0000EE570000}"/>
    <cellStyle name="Normal 5 2 3 2 3 2 5" xfId="19655" xr:uid="{00000000-0005-0000-0000-0000EF570000}"/>
    <cellStyle name="Normal 5 2 3 2 3 3" xfId="6206" xr:uid="{00000000-0005-0000-0000-0000F0570000}"/>
    <cellStyle name="Normal 5 2 3 2 3 3 2" xfId="16258" xr:uid="{00000000-0005-0000-0000-0000F1570000}"/>
    <cellStyle name="Normal 5 2 3 2 3 3 2 2" xfId="46580" xr:uid="{00000000-0005-0000-0000-0000F2570000}"/>
    <cellStyle name="Normal 5 2 3 2 3 3 2 3" xfId="31356" xr:uid="{00000000-0005-0000-0000-0000F3570000}"/>
    <cellStyle name="Normal 5 2 3 2 3 3 3" xfId="11238" xr:uid="{00000000-0005-0000-0000-0000F4570000}"/>
    <cellStyle name="Normal 5 2 3 2 3 3 3 2" xfId="41563" xr:uid="{00000000-0005-0000-0000-0000F5570000}"/>
    <cellStyle name="Normal 5 2 3 2 3 3 3 3" xfId="26339" xr:uid="{00000000-0005-0000-0000-0000F6570000}"/>
    <cellStyle name="Normal 5 2 3 2 3 3 4" xfId="36550" xr:uid="{00000000-0005-0000-0000-0000F7570000}"/>
    <cellStyle name="Normal 5 2 3 2 3 3 5" xfId="21326" xr:uid="{00000000-0005-0000-0000-0000F8570000}"/>
    <cellStyle name="Normal 5 2 3 2 3 4" xfId="12916" xr:uid="{00000000-0005-0000-0000-0000F9570000}"/>
    <cellStyle name="Normal 5 2 3 2 3 4 2" xfId="43238" xr:uid="{00000000-0005-0000-0000-0000FA570000}"/>
    <cellStyle name="Normal 5 2 3 2 3 4 3" xfId="28014" xr:uid="{00000000-0005-0000-0000-0000FB570000}"/>
    <cellStyle name="Normal 5 2 3 2 3 5" xfId="7895" xr:uid="{00000000-0005-0000-0000-0000FC570000}"/>
    <cellStyle name="Normal 5 2 3 2 3 5 2" xfId="38221" xr:uid="{00000000-0005-0000-0000-0000FD570000}"/>
    <cellStyle name="Normal 5 2 3 2 3 5 3" xfId="22997" xr:uid="{00000000-0005-0000-0000-0000FE570000}"/>
    <cellStyle name="Normal 5 2 3 2 3 6" xfId="33209" xr:uid="{00000000-0005-0000-0000-0000FF570000}"/>
    <cellStyle name="Normal 5 2 3 2 3 7" xfId="17984" xr:uid="{00000000-0005-0000-0000-000000580000}"/>
    <cellStyle name="Normal 5 2 3 2 4" xfId="3677" xr:uid="{00000000-0005-0000-0000-000001580000}"/>
    <cellStyle name="Normal 5 2 3 2 4 2" xfId="13751" xr:uid="{00000000-0005-0000-0000-000002580000}"/>
    <cellStyle name="Normal 5 2 3 2 4 2 2" xfId="44073" xr:uid="{00000000-0005-0000-0000-000003580000}"/>
    <cellStyle name="Normal 5 2 3 2 4 2 3" xfId="28849" xr:uid="{00000000-0005-0000-0000-000004580000}"/>
    <cellStyle name="Normal 5 2 3 2 4 3" xfId="8731" xr:uid="{00000000-0005-0000-0000-000005580000}"/>
    <cellStyle name="Normal 5 2 3 2 4 3 2" xfId="39056" xr:uid="{00000000-0005-0000-0000-000006580000}"/>
    <cellStyle name="Normal 5 2 3 2 4 3 3" xfId="23832" xr:uid="{00000000-0005-0000-0000-000007580000}"/>
    <cellStyle name="Normal 5 2 3 2 4 4" xfId="34043" xr:uid="{00000000-0005-0000-0000-000008580000}"/>
    <cellStyle name="Normal 5 2 3 2 4 5" xfId="18819" xr:uid="{00000000-0005-0000-0000-000009580000}"/>
    <cellStyle name="Normal 5 2 3 2 5" xfId="5370" xr:uid="{00000000-0005-0000-0000-00000A580000}"/>
    <cellStyle name="Normal 5 2 3 2 5 2" xfId="15422" xr:uid="{00000000-0005-0000-0000-00000B580000}"/>
    <cellStyle name="Normal 5 2 3 2 5 2 2" xfId="45744" xr:uid="{00000000-0005-0000-0000-00000C580000}"/>
    <cellStyle name="Normal 5 2 3 2 5 2 3" xfId="30520" xr:uid="{00000000-0005-0000-0000-00000D580000}"/>
    <cellStyle name="Normal 5 2 3 2 5 3" xfId="10402" xr:uid="{00000000-0005-0000-0000-00000E580000}"/>
    <cellStyle name="Normal 5 2 3 2 5 3 2" xfId="40727" xr:uid="{00000000-0005-0000-0000-00000F580000}"/>
    <cellStyle name="Normal 5 2 3 2 5 3 3" xfId="25503" xr:uid="{00000000-0005-0000-0000-000010580000}"/>
    <cellStyle name="Normal 5 2 3 2 5 4" xfId="35714" xr:uid="{00000000-0005-0000-0000-000011580000}"/>
    <cellStyle name="Normal 5 2 3 2 5 5" xfId="20490" xr:uid="{00000000-0005-0000-0000-000012580000}"/>
    <cellStyle name="Normal 5 2 3 2 6" xfId="12080" xr:uid="{00000000-0005-0000-0000-000013580000}"/>
    <cellStyle name="Normal 5 2 3 2 6 2" xfId="42402" xr:uid="{00000000-0005-0000-0000-000014580000}"/>
    <cellStyle name="Normal 5 2 3 2 6 3" xfId="27178" xr:uid="{00000000-0005-0000-0000-000015580000}"/>
    <cellStyle name="Normal 5 2 3 2 7" xfId="7059" xr:uid="{00000000-0005-0000-0000-000016580000}"/>
    <cellStyle name="Normal 5 2 3 2 7 2" xfId="37385" xr:uid="{00000000-0005-0000-0000-000017580000}"/>
    <cellStyle name="Normal 5 2 3 2 7 3" xfId="22161" xr:uid="{00000000-0005-0000-0000-000018580000}"/>
    <cellStyle name="Normal 5 2 3 2 8" xfId="32373" xr:uid="{00000000-0005-0000-0000-000019580000}"/>
    <cellStyle name="Normal 5 2 3 2 9" xfId="17148" xr:uid="{00000000-0005-0000-0000-00001A580000}"/>
    <cellStyle name="Normal 5 2 3 3" xfId="751" xr:uid="{00000000-0005-0000-0000-00001B580000}"/>
    <cellStyle name="Normal 5 2 3 3 2" xfId="3034" xr:uid="{00000000-0005-0000-0000-00001C580000}"/>
    <cellStyle name="Normal 5 2 3 3 2 2" xfId="4724" xr:uid="{00000000-0005-0000-0000-00001D580000}"/>
    <cellStyle name="Normal 5 2 3 3 2 2 2" xfId="14797" xr:uid="{00000000-0005-0000-0000-00001E580000}"/>
    <cellStyle name="Normal 5 2 3 3 2 2 2 2" xfId="45119" xr:uid="{00000000-0005-0000-0000-00001F580000}"/>
    <cellStyle name="Normal 5 2 3 3 2 2 2 3" xfId="29895" xr:uid="{00000000-0005-0000-0000-000020580000}"/>
    <cellStyle name="Normal 5 2 3 3 2 2 3" xfId="9777" xr:uid="{00000000-0005-0000-0000-000021580000}"/>
    <cellStyle name="Normal 5 2 3 3 2 2 3 2" xfId="40102" xr:uid="{00000000-0005-0000-0000-000022580000}"/>
    <cellStyle name="Normal 5 2 3 3 2 2 3 3" xfId="24878" xr:uid="{00000000-0005-0000-0000-000023580000}"/>
    <cellStyle name="Normal 5 2 3 3 2 2 4" xfId="35089" xr:uid="{00000000-0005-0000-0000-000024580000}"/>
    <cellStyle name="Normal 5 2 3 3 2 2 5" xfId="19865" xr:uid="{00000000-0005-0000-0000-000025580000}"/>
    <cellStyle name="Normal 5 2 3 3 2 3" xfId="6416" xr:uid="{00000000-0005-0000-0000-000026580000}"/>
    <cellStyle name="Normal 5 2 3 3 2 3 2" xfId="16468" xr:uid="{00000000-0005-0000-0000-000027580000}"/>
    <cellStyle name="Normal 5 2 3 3 2 3 2 2" xfId="46790" xr:uid="{00000000-0005-0000-0000-000028580000}"/>
    <cellStyle name="Normal 5 2 3 3 2 3 2 3" xfId="31566" xr:uid="{00000000-0005-0000-0000-000029580000}"/>
    <cellStyle name="Normal 5 2 3 3 2 3 3" xfId="11448" xr:uid="{00000000-0005-0000-0000-00002A580000}"/>
    <cellStyle name="Normal 5 2 3 3 2 3 3 2" xfId="41773" xr:uid="{00000000-0005-0000-0000-00002B580000}"/>
    <cellStyle name="Normal 5 2 3 3 2 3 3 3" xfId="26549" xr:uid="{00000000-0005-0000-0000-00002C580000}"/>
    <cellStyle name="Normal 5 2 3 3 2 3 4" xfId="36760" xr:uid="{00000000-0005-0000-0000-00002D580000}"/>
    <cellStyle name="Normal 5 2 3 3 2 3 5" xfId="21536" xr:uid="{00000000-0005-0000-0000-00002E580000}"/>
    <cellStyle name="Normal 5 2 3 3 2 4" xfId="13126" xr:uid="{00000000-0005-0000-0000-00002F580000}"/>
    <cellStyle name="Normal 5 2 3 3 2 4 2" xfId="43448" xr:uid="{00000000-0005-0000-0000-000030580000}"/>
    <cellStyle name="Normal 5 2 3 3 2 4 3" xfId="28224" xr:uid="{00000000-0005-0000-0000-000031580000}"/>
    <cellStyle name="Normal 5 2 3 3 2 5" xfId="8105" xr:uid="{00000000-0005-0000-0000-000032580000}"/>
    <cellStyle name="Normal 5 2 3 3 2 5 2" xfId="38431" xr:uid="{00000000-0005-0000-0000-000033580000}"/>
    <cellStyle name="Normal 5 2 3 3 2 5 3" xfId="23207" xr:uid="{00000000-0005-0000-0000-000034580000}"/>
    <cellStyle name="Normal 5 2 3 3 2 6" xfId="33419" xr:uid="{00000000-0005-0000-0000-000035580000}"/>
    <cellStyle name="Normal 5 2 3 3 2 7" xfId="18194" xr:uid="{00000000-0005-0000-0000-000036580000}"/>
    <cellStyle name="Normal 5 2 3 3 3" xfId="3887" xr:uid="{00000000-0005-0000-0000-000037580000}"/>
    <cellStyle name="Normal 5 2 3 3 3 2" xfId="13961" xr:uid="{00000000-0005-0000-0000-000038580000}"/>
    <cellStyle name="Normal 5 2 3 3 3 2 2" xfId="44283" xr:uid="{00000000-0005-0000-0000-000039580000}"/>
    <cellStyle name="Normal 5 2 3 3 3 2 3" xfId="29059" xr:uid="{00000000-0005-0000-0000-00003A580000}"/>
    <cellStyle name="Normal 5 2 3 3 3 3" xfId="8941" xr:uid="{00000000-0005-0000-0000-00003B580000}"/>
    <cellStyle name="Normal 5 2 3 3 3 3 2" xfId="39266" xr:uid="{00000000-0005-0000-0000-00003C580000}"/>
    <cellStyle name="Normal 5 2 3 3 3 3 3" xfId="24042" xr:uid="{00000000-0005-0000-0000-00003D580000}"/>
    <cellStyle name="Normal 5 2 3 3 3 4" xfId="34253" xr:uid="{00000000-0005-0000-0000-00003E580000}"/>
    <cellStyle name="Normal 5 2 3 3 3 5" xfId="19029" xr:uid="{00000000-0005-0000-0000-00003F580000}"/>
    <cellStyle name="Normal 5 2 3 3 4" xfId="5580" xr:uid="{00000000-0005-0000-0000-000040580000}"/>
    <cellStyle name="Normal 5 2 3 3 4 2" xfId="15632" xr:uid="{00000000-0005-0000-0000-000041580000}"/>
    <cellStyle name="Normal 5 2 3 3 4 2 2" xfId="45954" xr:uid="{00000000-0005-0000-0000-000042580000}"/>
    <cellStyle name="Normal 5 2 3 3 4 2 3" xfId="30730" xr:uid="{00000000-0005-0000-0000-000043580000}"/>
    <cellStyle name="Normal 5 2 3 3 4 3" xfId="10612" xr:uid="{00000000-0005-0000-0000-000044580000}"/>
    <cellStyle name="Normal 5 2 3 3 4 3 2" xfId="40937" xr:uid="{00000000-0005-0000-0000-000045580000}"/>
    <cellStyle name="Normal 5 2 3 3 4 3 3" xfId="25713" xr:uid="{00000000-0005-0000-0000-000046580000}"/>
    <cellStyle name="Normal 5 2 3 3 4 4" xfId="35924" xr:uid="{00000000-0005-0000-0000-000047580000}"/>
    <cellStyle name="Normal 5 2 3 3 4 5" xfId="20700" xr:uid="{00000000-0005-0000-0000-000048580000}"/>
    <cellStyle name="Normal 5 2 3 3 5" xfId="12290" xr:uid="{00000000-0005-0000-0000-000049580000}"/>
    <cellStyle name="Normal 5 2 3 3 5 2" xfId="42612" xr:uid="{00000000-0005-0000-0000-00004A580000}"/>
    <cellStyle name="Normal 5 2 3 3 5 3" xfId="27388" xr:uid="{00000000-0005-0000-0000-00004B580000}"/>
    <cellStyle name="Normal 5 2 3 3 6" xfId="7269" xr:uid="{00000000-0005-0000-0000-00004C580000}"/>
    <cellStyle name="Normal 5 2 3 3 6 2" xfId="37595" xr:uid="{00000000-0005-0000-0000-00004D580000}"/>
    <cellStyle name="Normal 5 2 3 3 6 3" xfId="22371" xr:uid="{00000000-0005-0000-0000-00004E580000}"/>
    <cellStyle name="Normal 5 2 3 3 7" xfId="32583" xr:uid="{00000000-0005-0000-0000-00004F580000}"/>
    <cellStyle name="Normal 5 2 3 3 8" xfId="17358" xr:uid="{00000000-0005-0000-0000-000050580000}"/>
    <cellStyle name="Normal 5 2 3 3 9" xfId="2195" xr:uid="{00000000-0005-0000-0000-000051580000}"/>
    <cellStyle name="Normal 5 2 3 4" xfId="2616" xr:uid="{00000000-0005-0000-0000-000052580000}"/>
    <cellStyle name="Normal 5 2 3 4 2" xfId="4306" xr:uid="{00000000-0005-0000-0000-000053580000}"/>
    <cellStyle name="Normal 5 2 3 4 2 2" xfId="14379" xr:uid="{00000000-0005-0000-0000-000054580000}"/>
    <cellStyle name="Normal 5 2 3 4 2 2 2" xfId="44701" xr:uid="{00000000-0005-0000-0000-000055580000}"/>
    <cellStyle name="Normal 5 2 3 4 2 2 3" xfId="29477" xr:uid="{00000000-0005-0000-0000-000056580000}"/>
    <cellStyle name="Normal 5 2 3 4 2 3" xfId="9359" xr:uid="{00000000-0005-0000-0000-000057580000}"/>
    <cellStyle name="Normal 5 2 3 4 2 3 2" xfId="39684" xr:uid="{00000000-0005-0000-0000-000058580000}"/>
    <cellStyle name="Normal 5 2 3 4 2 3 3" xfId="24460" xr:uid="{00000000-0005-0000-0000-000059580000}"/>
    <cellStyle name="Normal 5 2 3 4 2 4" xfId="34671" xr:uid="{00000000-0005-0000-0000-00005A580000}"/>
    <cellStyle name="Normal 5 2 3 4 2 5" xfId="19447" xr:uid="{00000000-0005-0000-0000-00005B580000}"/>
    <cellStyle name="Normal 5 2 3 4 3" xfId="5998" xr:uid="{00000000-0005-0000-0000-00005C580000}"/>
    <cellStyle name="Normal 5 2 3 4 3 2" xfId="16050" xr:uid="{00000000-0005-0000-0000-00005D580000}"/>
    <cellStyle name="Normal 5 2 3 4 3 2 2" xfId="46372" xr:uid="{00000000-0005-0000-0000-00005E580000}"/>
    <cellStyle name="Normal 5 2 3 4 3 2 3" xfId="31148" xr:uid="{00000000-0005-0000-0000-00005F580000}"/>
    <cellStyle name="Normal 5 2 3 4 3 3" xfId="11030" xr:uid="{00000000-0005-0000-0000-000060580000}"/>
    <cellStyle name="Normal 5 2 3 4 3 3 2" xfId="41355" xr:uid="{00000000-0005-0000-0000-000061580000}"/>
    <cellStyle name="Normal 5 2 3 4 3 3 3" xfId="26131" xr:uid="{00000000-0005-0000-0000-000062580000}"/>
    <cellStyle name="Normal 5 2 3 4 3 4" xfId="36342" xr:uid="{00000000-0005-0000-0000-000063580000}"/>
    <cellStyle name="Normal 5 2 3 4 3 5" xfId="21118" xr:uid="{00000000-0005-0000-0000-000064580000}"/>
    <cellStyle name="Normal 5 2 3 4 4" xfId="12708" xr:uid="{00000000-0005-0000-0000-000065580000}"/>
    <cellStyle name="Normal 5 2 3 4 4 2" xfId="43030" xr:uid="{00000000-0005-0000-0000-000066580000}"/>
    <cellStyle name="Normal 5 2 3 4 4 3" xfId="27806" xr:uid="{00000000-0005-0000-0000-000067580000}"/>
    <cellStyle name="Normal 5 2 3 4 5" xfId="7687" xr:uid="{00000000-0005-0000-0000-000068580000}"/>
    <cellStyle name="Normal 5 2 3 4 5 2" xfId="38013" xr:uid="{00000000-0005-0000-0000-000069580000}"/>
    <cellStyle name="Normal 5 2 3 4 5 3" xfId="22789" xr:uid="{00000000-0005-0000-0000-00006A580000}"/>
    <cellStyle name="Normal 5 2 3 4 6" xfId="33001" xr:uid="{00000000-0005-0000-0000-00006B580000}"/>
    <cellStyle name="Normal 5 2 3 4 7" xfId="17776" xr:uid="{00000000-0005-0000-0000-00006C580000}"/>
    <cellStyle name="Normal 5 2 3 5" xfId="3469" xr:uid="{00000000-0005-0000-0000-00006D580000}"/>
    <cellStyle name="Normal 5 2 3 5 2" xfId="13543" xr:uid="{00000000-0005-0000-0000-00006E580000}"/>
    <cellStyle name="Normal 5 2 3 5 2 2" xfId="43865" xr:uid="{00000000-0005-0000-0000-00006F580000}"/>
    <cellStyle name="Normal 5 2 3 5 2 3" xfId="28641" xr:uid="{00000000-0005-0000-0000-000070580000}"/>
    <cellStyle name="Normal 5 2 3 5 3" xfId="8523" xr:uid="{00000000-0005-0000-0000-000071580000}"/>
    <cellStyle name="Normal 5 2 3 5 3 2" xfId="38848" xr:uid="{00000000-0005-0000-0000-000072580000}"/>
    <cellStyle name="Normal 5 2 3 5 3 3" xfId="23624" xr:uid="{00000000-0005-0000-0000-000073580000}"/>
    <cellStyle name="Normal 5 2 3 5 4" xfId="33835" xr:uid="{00000000-0005-0000-0000-000074580000}"/>
    <cellStyle name="Normal 5 2 3 5 5" xfId="18611" xr:uid="{00000000-0005-0000-0000-000075580000}"/>
    <cellStyle name="Normal 5 2 3 6" xfId="5162" xr:uid="{00000000-0005-0000-0000-000076580000}"/>
    <cellStyle name="Normal 5 2 3 6 2" xfId="15214" xr:uid="{00000000-0005-0000-0000-000077580000}"/>
    <cellStyle name="Normal 5 2 3 6 2 2" xfId="45536" xr:uid="{00000000-0005-0000-0000-000078580000}"/>
    <cellStyle name="Normal 5 2 3 6 2 3" xfId="30312" xr:uid="{00000000-0005-0000-0000-000079580000}"/>
    <cellStyle name="Normal 5 2 3 6 3" xfId="10194" xr:uid="{00000000-0005-0000-0000-00007A580000}"/>
    <cellStyle name="Normal 5 2 3 6 3 2" xfId="40519" xr:uid="{00000000-0005-0000-0000-00007B580000}"/>
    <cellStyle name="Normal 5 2 3 6 3 3" xfId="25295" xr:uid="{00000000-0005-0000-0000-00007C580000}"/>
    <cellStyle name="Normal 5 2 3 6 4" xfId="35506" xr:uid="{00000000-0005-0000-0000-00007D580000}"/>
    <cellStyle name="Normal 5 2 3 6 5" xfId="20282" xr:uid="{00000000-0005-0000-0000-00007E580000}"/>
    <cellStyle name="Normal 5 2 3 7" xfId="11872" xr:uid="{00000000-0005-0000-0000-00007F580000}"/>
    <cellStyle name="Normal 5 2 3 7 2" xfId="42194" xr:uid="{00000000-0005-0000-0000-000080580000}"/>
    <cellStyle name="Normal 5 2 3 7 3" xfId="26970" xr:uid="{00000000-0005-0000-0000-000081580000}"/>
    <cellStyle name="Normal 5 2 3 8" xfId="6851" xr:uid="{00000000-0005-0000-0000-000082580000}"/>
    <cellStyle name="Normal 5 2 3 8 2" xfId="37177" xr:uid="{00000000-0005-0000-0000-000083580000}"/>
    <cellStyle name="Normal 5 2 3 8 3" xfId="21953" xr:uid="{00000000-0005-0000-0000-000084580000}"/>
    <cellStyle name="Normal 5 2 3 9" xfId="31927" xr:uid="{00000000-0005-0000-0000-000085580000}"/>
    <cellStyle name="Normal 5 2 4" xfId="721" xr:uid="{00000000-0005-0000-0000-000086580000}"/>
    <cellStyle name="Normal 5 2 4 10" xfId="1876" xr:uid="{00000000-0005-0000-0000-000087580000}"/>
    <cellStyle name="Normal 5 2 4 2" xfId="2299" xr:uid="{00000000-0005-0000-0000-000088580000}"/>
    <cellStyle name="Normal 5 2 4 2 2" xfId="3138" xr:uid="{00000000-0005-0000-0000-000089580000}"/>
    <cellStyle name="Normal 5 2 4 2 2 2" xfId="4828" xr:uid="{00000000-0005-0000-0000-00008A580000}"/>
    <cellStyle name="Normal 5 2 4 2 2 2 2" xfId="14901" xr:uid="{00000000-0005-0000-0000-00008B580000}"/>
    <cellStyle name="Normal 5 2 4 2 2 2 2 2" xfId="45223" xr:uid="{00000000-0005-0000-0000-00008C580000}"/>
    <cellStyle name="Normal 5 2 4 2 2 2 2 3" xfId="29999" xr:uid="{00000000-0005-0000-0000-00008D580000}"/>
    <cellStyle name="Normal 5 2 4 2 2 2 3" xfId="9881" xr:uid="{00000000-0005-0000-0000-00008E580000}"/>
    <cellStyle name="Normal 5 2 4 2 2 2 3 2" xfId="40206" xr:uid="{00000000-0005-0000-0000-00008F580000}"/>
    <cellStyle name="Normal 5 2 4 2 2 2 3 3" xfId="24982" xr:uid="{00000000-0005-0000-0000-000090580000}"/>
    <cellStyle name="Normal 5 2 4 2 2 2 4" xfId="35193" xr:uid="{00000000-0005-0000-0000-000091580000}"/>
    <cellStyle name="Normal 5 2 4 2 2 2 5" xfId="19969" xr:uid="{00000000-0005-0000-0000-000092580000}"/>
    <cellStyle name="Normal 5 2 4 2 2 3" xfId="6520" xr:uid="{00000000-0005-0000-0000-000093580000}"/>
    <cellStyle name="Normal 5 2 4 2 2 3 2" xfId="16572" xr:uid="{00000000-0005-0000-0000-000094580000}"/>
    <cellStyle name="Normal 5 2 4 2 2 3 2 2" xfId="46894" xr:uid="{00000000-0005-0000-0000-000095580000}"/>
    <cellStyle name="Normal 5 2 4 2 2 3 2 3" xfId="31670" xr:uid="{00000000-0005-0000-0000-000096580000}"/>
    <cellStyle name="Normal 5 2 4 2 2 3 3" xfId="11552" xr:uid="{00000000-0005-0000-0000-000097580000}"/>
    <cellStyle name="Normal 5 2 4 2 2 3 3 2" xfId="41877" xr:uid="{00000000-0005-0000-0000-000098580000}"/>
    <cellStyle name="Normal 5 2 4 2 2 3 3 3" xfId="26653" xr:uid="{00000000-0005-0000-0000-000099580000}"/>
    <cellStyle name="Normal 5 2 4 2 2 3 4" xfId="36864" xr:uid="{00000000-0005-0000-0000-00009A580000}"/>
    <cellStyle name="Normal 5 2 4 2 2 3 5" xfId="21640" xr:uid="{00000000-0005-0000-0000-00009B580000}"/>
    <cellStyle name="Normal 5 2 4 2 2 4" xfId="13230" xr:uid="{00000000-0005-0000-0000-00009C580000}"/>
    <cellStyle name="Normal 5 2 4 2 2 4 2" xfId="43552" xr:uid="{00000000-0005-0000-0000-00009D580000}"/>
    <cellStyle name="Normal 5 2 4 2 2 4 3" xfId="28328" xr:uid="{00000000-0005-0000-0000-00009E580000}"/>
    <cellStyle name="Normal 5 2 4 2 2 5" xfId="8209" xr:uid="{00000000-0005-0000-0000-00009F580000}"/>
    <cellStyle name="Normal 5 2 4 2 2 5 2" xfId="38535" xr:uid="{00000000-0005-0000-0000-0000A0580000}"/>
    <cellStyle name="Normal 5 2 4 2 2 5 3" xfId="23311" xr:uid="{00000000-0005-0000-0000-0000A1580000}"/>
    <cellStyle name="Normal 5 2 4 2 2 6" xfId="33523" xr:uid="{00000000-0005-0000-0000-0000A2580000}"/>
    <cellStyle name="Normal 5 2 4 2 2 7" xfId="18298" xr:uid="{00000000-0005-0000-0000-0000A3580000}"/>
    <cellStyle name="Normal 5 2 4 2 3" xfId="3991" xr:uid="{00000000-0005-0000-0000-0000A4580000}"/>
    <cellStyle name="Normal 5 2 4 2 3 2" xfId="14065" xr:uid="{00000000-0005-0000-0000-0000A5580000}"/>
    <cellStyle name="Normal 5 2 4 2 3 2 2" xfId="44387" xr:uid="{00000000-0005-0000-0000-0000A6580000}"/>
    <cellStyle name="Normal 5 2 4 2 3 2 3" xfId="29163" xr:uid="{00000000-0005-0000-0000-0000A7580000}"/>
    <cellStyle name="Normal 5 2 4 2 3 3" xfId="9045" xr:uid="{00000000-0005-0000-0000-0000A8580000}"/>
    <cellStyle name="Normal 5 2 4 2 3 3 2" xfId="39370" xr:uid="{00000000-0005-0000-0000-0000A9580000}"/>
    <cellStyle name="Normal 5 2 4 2 3 3 3" xfId="24146" xr:uid="{00000000-0005-0000-0000-0000AA580000}"/>
    <cellStyle name="Normal 5 2 4 2 3 4" xfId="34357" xr:uid="{00000000-0005-0000-0000-0000AB580000}"/>
    <cellStyle name="Normal 5 2 4 2 3 5" xfId="19133" xr:uid="{00000000-0005-0000-0000-0000AC580000}"/>
    <cellStyle name="Normal 5 2 4 2 4" xfId="5684" xr:uid="{00000000-0005-0000-0000-0000AD580000}"/>
    <cellStyle name="Normal 5 2 4 2 4 2" xfId="15736" xr:uid="{00000000-0005-0000-0000-0000AE580000}"/>
    <cellStyle name="Normal 5 2 4 2 4 2 2" xfId="46058" xr:uid="{00000000-0005-0000-0000-0000AF580000}"/>
    <cellStyle name="Normal 5 2 4 2 4 2 3" xfId="30834" xr:uid="{00000000-0005-0000-0000-0000B0580000}"/>
    <cellStyle name="Normal 5 2 4 2 4 3" xfId="10716" xr:uid="{00000000-0005-0000-0000-0000B1580000}"/>
    <cellStyle name="Normal 5 2 4 2 4 3 2" xfId="41041" xr:uid="{00000000-0005-0000-0000-0000B2580000}"/>
    <cellStyle name="Normal 5 2 4 2 4 3 3" xfId="25817" xr:uid="{00000000-0005-0000-0000-0000B3580000}"/>
    <cellStyle name="Normal 5 2 4 2 4 4" xfId="36028" xr:uid="{00000000-0005-0000-0000-0000B4580000}"/>
    <cellStyle name="Normal 5 2 4 2 4 5" xfId="20804" xr:uid="{00000000-0005-0000-0000-0000B5580000}"/>
    <cellStyle name="Normal 5 2 4 2 5" xfId="12394" xr:uid="{00000000-0005-0000-0000-0000B6580000}"/>
    <cellStyle name="Normal 5 2 4 2 5 2" xfId="42716" xr:uid="{00000000-0005-0000-0000-0000B7580000}"/>
    <cellStyle name="Normal 5 2 4 2 5 3" xfId="27492" xr:uid="{00000000-0005-0000-0000-0000B8580000}"/>
    <cellStyle name="Normal 5 2 4 2 6" xfId="7373" xr:uid="{00000000-0005-0000-0000-0000B9580000}"/>
    <cellStyle name="Normal 5 2 4 2 6 2" xfId="37699" xr:uid="{00000000-0005-0000-0000-0000BA580000}"/>
    <cellStyle name="Normal 5 2 4 2 6 3" xfId="22475" xr:uid="{00000000-0005-0000-0000-0000BB580000}"/>
    <cellStyle name="Normal 5 2 4 2 7" xfId="32687" xr:uid="{00000000-0005-0000-0000-0000BC580000}"/>
    <cellStyle name="Normal 5 2 4 2 8" xfId="17462" xr:uid="{00000000-0005-0000-0000-0000BD580000}"/>
    <cellStyle name="Normal 5 2 4 3" xfId="2720" xr:uid="{00000000-0005-0000-0000-0000BE580000}"/>
    <cellStyle name="Normal 5 2 4 3 2" xfId="4410" xr:uid="{00000000-0005-0000-0000-0000BF580000}"/>
    <cellStyle name="Normal 5 2 4 3 2 2" xfId="14483" xr:uid="{00000000-0005-0000-0000-0000C0580000}"/>
    <cellStyle name="Normal 5 2 4 3 2 2 2" xfId="44805" xr:uid="{00000000-0005-0000-0000-0000C1580000}"/>
    <cellStyle name="Normal 5 2 4 3 2 2 3" xfId="29581" xr:uid="{00000000-0005-0000-0000-0000C2580000}"/>
    <cellStyle name="Normal 5 2 4 3 2 3" xfId="9463" xr:uid="{00000000-0005-0000-0000-0000C3580000}"/>
    <cellStyle name="Normal 5 2 4 3 2 3 2" xfId="39788" xr:uid="{00000000-0005-0000-0000-0000C4580000}"/>
    <cellStyle name="Normal 5 2 4 3 2 3 3" xfId="24564" xr:uid="{00000000-0005-0000-0000-0000C5580000}"/>
    <cellStyle name="Normal 5 2 4 3 2 4" xfId="34775" xr:uid="{00000000-0005-0000-0000-0000C6580000}"/>
    <cellStyle name="Normal 5 2 4 3 2 5" xfId="19551" xr:uid="{00000000-0005-0000-0000-0000C7580000}"/>
    <cellStyle name="Normal 5 2 4 3 3" xfId="6102" xr:uid="{00000000-0005-0000-0000-0000C8580000}"/>
    <cellStyle name="Normal 5 2 4 3 3 2" xfId="16154" xr:uid="{00000000-0005-0000-0000-0000C9580000}"/>
    <cellStyle name="Normal 5 2 4 3 3 2 2" xfId="46476" xr:uid="{00000000-0005-0000-0000-0000CA580000}"/>
    <cellStyle name="Normal 5 2 4 3 3 2 3" xfId="31252" xr:uid="{00000000-0005-0000-0000-0000CB580000}"/>
    <cellStyle name="Normal 5 2 4 3 3 3" xfId="11134" xr:uid="{00000000-0005-0000-0000-0000CC580000}"/>
    <cellStyle name="Normal 5 2 4 3 3 3 2" xfId="41459" xr:uid="{00000000-0005-0000-0000-0000CD580000}"/>
    <cellStyle name="Normal 5 2 4 3 3 3 3" xfId="26235" xr:uid="{00000000-0005-0000-0000-0000CE580000}"/>
    <cellStyle name="Normal 5 2 4 3 3 4" xfId="36446" xr:uid="{00000000-0005-0000-0000-0000CF580000}"/>
    <cellStyle name="Normal 5 2 4 3 3 5" xfId="21222" xr:uid="{00000000-0005-0000-0000-0000D0580000}"/>
    <cellStyle name="Normal 5 2 4 3 4" xfId="12812" xr:uid="{00000000-0005-0000-0000-0000D1580000}"/>
    <cellStyle name="Normal 5 2 4 3 4 2" xfId="43134" xr:uid="{00000000-0005-0000-0000-0000D2580000}"/>
    <cellStyle name="Normal 5 2 4 3 4 3" xfId="27910" xr:uid="{00000000-0005-0000-0000-0000D3580000}"/>
    <cellStyle name="Normal 5 2 4 3 5" xfId="7791" xr:uid="{00000000-0005-0000-0000-0000D4580000}"/>
    <cellStyle name="Normal 5 2 4 3 5 2" xfId="38117" xr:uid="{00000000-0005-0000-0000-0000D5580000}"/>
    <cellStyle name="Normal 5 2 4 3 5 3" xfId="22893" xr:uid="{00000000-0005-0000-0000-0000D6580000}"/>
    <cellStyle name="Normal 5 2 4 3 6" xfId="33105" xr:uid="{00000000-0005-0000-0000-0000D7580000}"/>
    <cellStyle name="Normal 5 2 4 3 7" xfId="17880" xr:uid="{00000000-0005-0000-0000-0000D8580000}"/>
    <cellStyle name="Normal 5 2 4 4" xfId="3573" xr:uid="{00000000-0005-0000-0000-0000D9580000}"/>
    <cellStyle name="Normal 5 2 4 4 2" xfId="13647" xr:uid="{00000000-0005-0000-0000-0000DA580000}"/>
    <cellStyle name="Normal 5 2 4 4 2 2" xfId="43969" xr:uid="{00000000-0005-0000-0000-0000DB580000}"/>
    <cellStyle name="Normal 5 2 4 4 2 3" xfId="28745" xr:uid="{00000000-0005-0000-0000-0000DC580000}"/>
    <cellStyle name="Normal 5 2 4 4 3" xfId="8627" xr:uid="{00000000-0005-0000-0000-0000DD580000}"/>
    <cellStyle name="Normal 5 2 4 4 3 2" xfId="38952" xr:uid="{00000000-0005-0000-0000-0000DE580000}"/>
    <cellStyle name="Normal 5 2 4 4 3 3" xfId="23728" xr:uid="{00000000-0005-0000-0000-0000DF580000}"/>
    <cellStyle name="Normal 5 2 4 4 4" xfId="33939" xr:uid="{00000000-0005-0000-0000-0000E0580000}"/>
    <cellStyle name="Normal 5 2 4 4 5" xfId="18715" xr:uid="{00000000-0005-0000-0000-0000E1580000}"/>
    <cellStyle name="Normal 5 2 4 5" xfId="5266" xr:uid="{00000000-0005-0000-0000-0000E2580000}"/>
    <cellStyle name="Normal 5 2 4 5 2" xfId="15318" xr:uid="{00000000-0005-0000-0000-0000E3580000}"/>
    <cellStyle name="Normal 5 2 4 5 2 2" xfId="45640" xr:uid="{00000000-0005-0000-0000-0000E4580000}"/>
    <cellStyle name="Normal 5 2 4 5 2 3" xfId="30416" xr:uid="{00000000-0005-0000-0000-0000E5580000}"/>
    <cellStyle name="Normal 5 2 4 5 3" xfId="10298" xr:uid="{00000000-0005-0000-0000-0000E6580000}"/>
    <cellStyle name="Normal 5 2 4 5 3 2" xfId="40623" xr:uid="{00000000-0005-0000-0000-0000E7580000}"/>
    <cellStyle name="Normal 5 2 4 5 3 3" xfId="25399" xr:uid="{00000000-0005-0000-0000-0000E8580000}"/>
    <cellStyle name="Normal 5 2 4 5 4" xfId="35610" xr:uid="{00000000-0005-0000-0000-0000E9580000}"/>
    <cellStyle name="Normal 5 2 4 5 5" xfId="20386" xr:uid="{00000000-0005-0000-0000-0000EA580000}"/>
    <cellStyle name="Normal 5 2 4 6" xfId="11976" xr:uid="{00000000-0005-0000-0000-0000EB580000}"/>
    <cellStyle name="Normal 5 2 4 6 2" xfId="42298" xr:uid="{00000000-0005-0000-0000-0000EC580000}"/>
    <cellStyle name="Normal 5 2 4 6 3" xfId="27074" xr:uid="{00000000-0005-0000-0000-0000ED580000}"/>
    <cellStyle name="Normal 5 2 4 7" xfId="6955" xr:uid="{00000000-0005-0000-0000-0000EE580000}"/>
    <cellStyle name="Normal 5 2 4 7 2" xfId="37281" xr:uid="{00000000-0005-0000-0000-0000EF580000}"/>
    <cellStyle name="Normal 5 2 4 7 3" xfId="22057" xr:uid="{00000000-0005-0000-0000-0000F0580000}"/>
    <cellStyle name="Normal 5 2 4 8" xfId="32269" xr:uid="{00000000-0005-0000-0000-0000F1580000}"/>
    <cellStyle name="Normal 5 2 4 9" xfId="17044" xr:uid="{00000000-0005-0000-0000-0000F2580000}"/>
    <cellStyle name="Normal 5 2 5" xfId="742" xr:uid="{00000000-0005-0000-0000-0000F3580000}"/>
    <cellStyle name="Normal 5 2 5 2" xfId="2930" xr:uid="{00000000-0005-0000-0000-0000F4580000}"/>
    <cellStyle name="Normal 5 2 5 2 2" xfId="4620" xr:uid="{00000000-0005-0000-0000-0000F5580000}"/>
    <cellStyle name="Normal 5 2 5 2 2 2" xfId="14693" xr:uid="{00000000-0005-0000-0000-0000F6580000}"/>
    <cellStyle name="Normal 5 2 5 2 2 2 2" xfId="45015" xr:uid="{00000000-0005-0000-0000-0000F7580000}"/>
    <cellStyle name="Normal 5 2 5 2 2 2 3" xfId="29791" xr:uid="{00000000-0005-0000-0000-0000F8580000}"/>
    <cellStyle name="Normal 5 2 5 2 2 3" xfId="9673" xr:uid="{00000000-0005-0000-0000-0000F9580000}"/>
    <cellStyle name="Normal 5 2 5 2 2 3 2" xfId="39998" xr:uid="{00000000-0005-0000-0000-0000FA580000}"/>
    <cellStyle name="Normal 5 2 5 2 2 3 3" xfId="24774" xr:uid="{00000000-0005-0000-0000-0000FB580000}"/>
    <cellStyle name="Normal 5 2 5 2 2 4" xfId="34985" xr:uid="{00000000-0005-0000-0000-0000FC580000}"/>
    <cellStyle name="Normal 5 2 5 2 2 5" xfId="19761" xr:uid="{00000000-0005-0000-0000-0000FD580000}"/>
    <cellStyle name="Normal 5 2 5 2 3" xfId="6312" xr:uid="{00000000-0005-0000-0000-0000FE580000}"/>
    <cellStyle name="Normal 5 2 5 2 3 2" xfId="16364" xr:uid="{00000000-0005-0000-0000-0000FF580000}"/>
    <cellStyle name="Normal 5 2 5 2 3 2 2" xfId="46686" xr:uid="{00000000-0005-0000-0000-000000590000}"/>
    <cellStyle name="Normal 5 2 5 2 3 2 3" xfId="31462" xr:uid="{00000000-0005-0000-0000-000001590000}"/>
    <cellStyle name="Normal 5 2 5 2 3 3" xfId="11344" xr:uid="{00000000-0005-0000-0000-000002590000}"/>
    <cellStyle name="Normal 5 2 5 2 3 3 2" xfId="41669" xr:uid="{00000000-0005-0000-0000-000003590000}"/>
    <cellStyle name="Normal 5 2 5 2 3 3 3" xfId="26445" xr:uid="{00000000-0005-0000-0000-000004590000}"/>
    <cellStyle name="Normal 5 2 5 2 3 4" xfId="36656" xr:uid="{00000000-0005-0000-0000-000005590000}"/>
    <cellStyle name="Normal 5 2 5 2 3 5" xfId="21432" xr:uid="{00000000-0005-0000-0000-000006590000}"/>
    <cellStyle name="Normal 5 2 5 2 4" xfId="13022" xr:uid="{00000000-0005-0000-0000-000007590000}"/>
    <cellStyle name="Normal 5 2 5 2 4 2" xfId="43344" xr:uid="{00000000-0005-0000-0000-000008590000}"/>
    <cellStyle name="Normal 5 2 5 2 4 3" xfId="28120" xr:uid="{00000000-0005-0000-0000-000009590000}"/>
    <cellStyle name="Normal 5 2 5 2 5" xfId="8001" xr:uid="{00000000-0005-0000-0000-00000A590000}"/>
    <cellStyle name="Normal 5 2 5 2 5 2" xfId="38327" xr:uid="{00000000-0005-0000-0000-00000B590000}"/>
    <cellStyle name="Normal 5 2 5 2 5 3" xfId="23103" xr:uid="{00000000-0005-0000-0000-00000C590000}"/>
    <cellStyle name="Normal 5 2 5 2 6" xfId="33315" xr:uid="{00000000-0005-0000-0000-00000D590000}"/>
    <cellStyle name="Normal 5 2 5 2 7" xfId="18090" xr:uid="{00000000-0005-0000-0000-00000E590000}"/>
    <cellStyle name="Normal 5 2 5 3" xfId="3783" xr:uid="{00000000-0005-0000-0000-00000F590000}"/>
    <cellStyle name="Normal 5 2 5 3 2" xfId="13857" xr:uid="{00000000-0005-0000-0000-000010590000}"/>
    <cellStyle name="Normal 5 2 5 3 2 2" xfId="44179" xr:uid="{00000000-0005-0000-0000-000011590000}"/>
    <cellStyle name="Normal 5 2 5 3 2 3" xfId="28955" xr:uid="{00000000-0005-0000-0000-000012590000}"/>
    <cellStyle name="Normal 5 2 5 3 3" xfId="8837" xr:uid="{00000000-0005-0000-0000-000013590000}"/>
    <cellStyle name="Normal 5 2 5 3 3 2" xfId="39162" xr:uid="{00000000-0005-0000-0000-000014590000}"/>
    <cellStyle name="Normal 5 2 5 3 3 3" xfId="23938" xr:uid="{00000000-0005-0000-0000-000015590000}"/>
    <cellStyle name="Normal 5 2 5 3 4" xfId="34149" xr:uid="{00000000-0005-0000-0000-000016590000}"/>
    <cellStyle name="Normal 5 2 5 3 5" xfId="18925" xr:uid="{00000000-0005-0000-0000-000017590000}"/>
    <cellStyle name="Normal 5 2 5 4" xfId="5476" xr:uid="{00000000-0005-0000-0000-000018590000}"/>
    <cellStyle name="Normal 5 2 5 4 2" xfId="15528" xr:uid="{00000000-0005-0000-0000-000019590000}"/>
    <cellStyle name="Normal 5 2 5 4 2 2" xfId="45850" xr:uid="{00000000-0005-0000-0000-00001A590000}"/>
    <cellStyle name="Normal 5 2 5 4 2 3" xfId="30626" xr:uid="{00000000-0005-0000-0000-00001B590000}"/>
    <cellStyle name="Normal 5 2 5 4 3" xfId="10508" xr:uid="{00000000-0005-0000-0000-00001C590000}"/>
    <cellStyle name="Normal 5 2 5 4 3 2" xfId="40833" xr:uid="{00000000-0005-0000-0000-00001D590000}"/>
    <cellStyle name="Normal 5 2 5 4 3 3" xfId="25609" xr:uid="{00000000-0005-0000-0000-00001E590000}"/>
    <cellStyle name="Normal 5 2 5 4 4" xfId="35820" xr:uid="{00000000-0005-0000-0000-00001F590000}"/>
    <cellStyle name="Normal 5 2 5 4 5" xfId="20596" xr:uid="{00000000-0005-0000-0000-000020590000}"/>
    <cellStyle name="Normal 5 2 5 5" xfId="12186" xr:uid="{00000000-0005-0000-0000-000021590000}"/>
    <cellStyle name="Normal 5 2 5 5 2" xfId="42508" xr:uid="{00000000-0005-0000-0000-000022590000}"/>
    <cellStyle name="Normal 5 2 5 5 3" xfId="27284" xr:uid="{00000000-0005-0000-0000-000023590000}"/>
    <cellStyle name="Normal 5 2 5 6" xfId="7165" xr:uid="{00000000-0005-0000-0000-000024590000}"/>
    <cellStyle name="Normal 5 2 5 6 2" xfId="37491" xr:uid="{00000000-0005-0000-0000-000025590000}"/>
    <cellStyle name="Normal 5 2 5 6 3" xfId="22267" xr:uid="{00000000-0005-0000-0000-000026590000}"/>
    <cellStyle name="Normal 5 2 5 7" xfId="32479" xr:uid="{00000000-0005-0000-0000-000027590000}"/>
    <cellStyle name="Normal 5 2 5 8" xfId="17254" xr:uid="{00000000-0005-0000-0000-000028590000}"/>
    <cellStyle name="Normal 5 2 5 9" xfId="2089" xr:uid="{00000000-0005-0000-0000-000029590000}"/>
    <cellStyle name="Normal 5 2 6" xfId="2510" xr:uid="{00000000-0005-0000-0000-00002A590000}"/>
    <cellStyle name="Normal 5 2 6 2" xfId="4202" xr:uid="{00000000-0005-0000-0000-00002B590000}"/>
    <cellStyle name="Normal 5 2 6 2 2" xfId="14275" xr:uid="{00000000-0005-0000-0000-00002C590000}"/>
    <cellStyle name="Normal 5 2 6 2 2 2" xfId="44597" xr:uid="{00000000-0005-0000-0000-00002D590000}"/>
    <cellStyle name="Normal 5 2 6 2 2 3" xfId="29373" xr:uid="{00000000-0005-0000-0000-00002E590000}"/>
    <cellStyle name="Normal 5 2 6 2 3" xfId="9255" xr:uid="{00000000-0005-0000-0000-00002F590000}"/>
    <cellStyle name="Normal 5 2 6 2 3 2" xfId="39580" xr:uid="{00000000-0005-0000-0000-000030590000}"/>
    <cellStyle name="Normal 5 2 6 2 3 3" xfId="24356" xr:uid="{00000000-0005-0000-0000-000031590000}"/>
    <cellStyle name="Normal 5 2 6 2 4" xfId="34567" xr:uid="{00000000-0005-0000-0000-000032590000}"/>
    <cellStyle name="Normal 5 2 6 2 5" xfId="19343" xr:uid="{00000000-0005-0000-0000-000033590000}"/>
    <cellStyle name="Normal 5 2 6 3" xfId="5894" xr:uid="{00000000-0005-0000-0000-000034590000}"/>
    <cellStyle name="Normal 5 2 6 3 2" xfId="15946" xr:uid="{00000000-0005-0000-0000-000035590000}"/>
    <cellStyle name="Normal 5 2 6 3 2 2" xfId="46268" xr:uid="{00000000-0005-0000-0000-000036590000}"/>
    <cellStyle name="Normal 5 2 6 3 2 3" xfId="31044" xr:uid="{00000000-0005-0000-0000-000037590000}"/>
    <cellStyle name="Normal 5 2 6 3 3" xfId="10926" xr:uid="{00000000-0005-0000-0000-000038590000}"/>
    <cellStyle name="Normal 5 2 6 3 3 2" xfId="41251" xr:uid="{00000000-0005-0000-0000-000039590000}"/>
    <cellStyle name="Normal 5 2 6 3 3 3" xfId="26027" xr:uid="{00000000-0005-0000-0000-00003A590000}"/>
    <cellStyle name="Normal 5 2 6 3 4" xfId="36238" xr:uid="{00000000-0005-0000-0000-00003B590000}"/>
    <cellStyle name="Normal 5 2 6 3 5" xfId="21014" xr:uid="{00000000-0005-0000-0000-00003C590000}"/>
    <cellStyle name="Normal 5 2 6 4" xfId="12604" xr:uid="{00000000-0005-0000-0000-00003D590000}"/>
    <cellStyle name="Normal 5 2 6 4 2" xfId="42926" xr:uid="{00000000-0005-0000-0000-00003E590000}"/>
    <cellStyle name="Normal 5 2 6 4 3" xfId="27702" xr:uid="{00000000-0005-0000-0000-00003F590000}"/>
    <cellStyle name="Normal 5 2 6 5" xfId="7583" xr:uid="{00000000-0005-0000-0000-000040590000}"/>
    <cellStyle name="Normal 5 2 6 5 2" xfId="37909" xr:uid="{00000000-0005-0000-0000-000041590000}"/>
    <cellStyle name="Normal 5 2 6 5 3" xfId="22685" xr:uid="{00000000-0005-0000-0000-000042590000}"/>
    <cellStyle name="Normal 5 2 6 6" xfId="32897" xr:uid="{00000000-0005-0000-0000-000043590000}"/>
    <cellStyle name="Normal 5 2 6 7" xfId="17672" xr:uid="{00000000-0005-0000-0000-000044590000}"/>
    <cellStyle name="Normal 5 2 7" xfId="3358" xr:uid="{00000000-0005-0000-0000-000045590000}"/>
    <cellStyle name="Normal 5 2 7 2" xfId="13439" xr:uid="{00000000-0005-0000-0000-000046590000}"/>
    <cellStyle name="Normal 5 2 7 2 2" xfId="43761" xr:uid="{00000000-0005-0000-0000-000047590000}"/>
    <cellStyle name="Normal 5 2 7 2 3" xfId="28537" xr:uid="{00000000-0005-0000-0000-000048590000}"/>
    <cellStyle name="Normal 5 2 7 3" xfId="8418" xr:uid="{00000000-0005-0000-0000-000049590000}"/>
    <cellStyle name="Normal 5 2 7 3 2" xfId="38744" xr:uid="{00000000-0005-0000-0000-00004A590000}"/>
    <cellStyle name="Normal 5 2 7 3 3" xfId="23520" xr:uid="{00000000-0005-0000-0000-00004B590000}"/>
    <cellStyle name="Normal 5 2 7 4" xfId="33731" xr:uid="{00000000-0005-0000-0000-00004C590000}"/>
    <cellStyle name="Normal 5 2 7 5" xfId="18507" xr:uid="{00000000-0005-0000-0000-00004D590000}"/>
    <cellStyle name="Normal 5 2 8" xfId="5054" xr:uid="{00000000-0005-0000-0000-00004E590000}"/>
    <cellStyle name="Normal 5 2 8 2" xfId="15110" xr:uid="{00000000-0005-0000-0000-00004F590000}"/>
    <cellStyle name="Normal 5 2 8 2 2" xfId="45432" xr:uid="{00000000-0005-0000-0000-000050590000}"/>
    <cellStyle name="Normal 5 2 8 2 3" xfId="30208" xr:uid="{00000000-0005-0000-0000-000051590000}"/>
    <cellStyle name="Normal 5 2 8 3" xfId="10090" xr:uid="{00000000-0005-0000-0000-000052590000}"/>
    <cellStyle name="Normal 5 2 8 3 2" xfId="40415" xr:uid="{00000000-0005-0000-0000-000053590000}"/>
    <cellStyle name="Normal 5 2 8 3 3" xfId="25191" xr:uid="{00000000-0005-0000-0000-000054590000}"/>
    <cellStyle name="Normal 5 2 8 4" xfId="35402" xr:uid="{00000000-0005-0000-0000-000055590000}"/>
    <cellStyle name="Normal 5 2 8 5" xfId="20178" xr:uid="{00000000-0005-0000-0000-000056590000}"/>
    <cellStyle name="Normal 5 2 9" xfId="11766" xr:uid="{00000000-0005-0000-0000-000057590000}"/>
    <cellStyle name="Normal 5 2 9 2" xfId="42090" xr:uid="{00000000-0005-0000-0000-000058590000}"/>
    <cellStyle name="Normal 5 2 9 3" xfId="26866" xr:uid="{00000000-0005-0000-0000-000059590000}"/>
    <cellStyle name="Normal 5 3" xfId="658" xr:uid="{00000000-0005-0000-0000-00005A590000}"/>
    <cellStyle name="Normal 5 3 10" xfId="6740" xr:uid="{00000000-0005-0000-0000-00005B590000}"/>
    <cellStyle name="Normal 5 3 10 2" xfId="37069" xr:uid="{00000000-0005-0000-0000-00005C590000}"/>
    <cellStyle name="Normal 5 3 10 3" xfId="21845" xr:uid="{00000000-0005-0000-0000-00005D590000}"/>
    <cellStyle name="Normal 5 3 11" xfId="31920" xr:uid="{00000000-0005-0000-0000-00005E590000}"/>
    <cellStyle name="Normal 5 3 12" xfId="16830" xr:uid="{00000000-0005-0000-0000-00005F590000}"/>
    <cellStyle name="Normal 5 3 13" xfId="1096" xr:uid="{00000000-0005-0000-0000-000060590000}"/>
    <cellStyle name="Normal 5 3 2" xfId="711" xr:uid="{00000000-0005-0000-0000-000061590000}"/>
    <cellStyle name="Normal 5 3 2 10" xfId="31929" xr:uid="{00000000-0005-0000-0000-000062590000}"/>
    <cellStyle name="Normal 5 3 2 11" xfId="16884" xr:uid="{00000000-0005-0000-0000-000063590000}"/>
    <cellStyle name="Normal 5 3 2 12" xfId="1704" xr:uid="{00000000-0005-0000-0000-000064590000}"/>
    <cellStyle name="Normal 5 3 2 2" xfId="732" xr:uid="{00000000-0005-0000-0000-000065590000}"/>
    <cellStyle name="Normal 5 3 2 2 10" xfId="16988" xr:uid="{00000000-0005-0000-0000-000066590000}"/>
    <cellStyle name="Normal 5 3 2 2 11" xfId="1813" xr:uid="{00000000-0005-0000-0000-000067590000}"/>
    <cellStyle name="Normal 5 3 2 2 2" xfId="2030" xr:uid="{00000000-0005-0000-0000-000068590000}"/>
    <cellStyle name="Normal 5 3 2 2 2 2" xfId="2451" xr:uid="{00000000-0005-0000-0000-000069590000}"/>
    <cellStyle name="Normal 5 3 2 2 2 2 2" xfId="3290" xr:uid="{00000000-0005-0000-0000-00006A590000}"/>
    <cellStyle name="Normal 5 3 2 2 2 2 2 2" xfId="4980" xr:uid="{00000000-0005-0000-0000-00006B590000}"/>
    <cellStyle name="Normal 5 3 2 2 2 2 2 2 2" xfId="15053" xr:uid="{00000000-0005-0000-0000-00006C590000}"/>
    <cellStyle name="Normal 5 3 2 2 2 2 2 2 2 2" xfId="45375" xr:uid="{00000000-0005-0000-0000-00006D590000}"/>
    <cellStyle name="Normal 5 3 2 2 2 2 2 2 2 3" xfId="30151" xr:uid="{00000000-0005-0000-0000-00006E590000}"/>
    <cellStyle name="Normal 5 3 2 2 2 2 2 2 3" xfId="10033" xr:uid="{00000000-0005-0000-0000-00006F590000}"/>
    <cellStyle name="Normal 5 3 2 2 2 2 2 2 3 2" xfId="40358" xr:uid="{00000000-0005-0000-0000-000070590000}"/>
    <cellStyle name="Normal 5 3 2 2 2 2 2 2 3 3" xfId="25134" xr:uid="{00000000-0005-0000-0000-000071590000}"/>
    <cellStyle name="Normal 5 3 2 2 2 2 2 2 4" xfId="35345" xr:uid="{00000000-0005-0000-0000-000072590000}"/>
    <cellStyle name="Normal 5 3 2 2 2 2 2 2 5" xfId="20121" xr:uid="{00000000-0005-0000-0000-000073590000}"/>
    <cellStyle name="Normal 5 3 2 2 2 2 2 3" xfId="6672" xr:uid="{00000000-0005-0000-0000-000074590000}"/>
    <cellStyle name="Normal 5 3 2 2 2 2 2 3 2" xfId="16724" xr:uid="{00000000-0005-0000-0000-000075590000}"/>
    <cellStyle name="Normal 5 3 2 2 2 2 2 3 2 2" xfId="47046" xr:uid="{00000000-0005-0000-0000-000076590000}"/>
    <cellStyle name="Normal 5 3 2 2 2 2 2 3 2 3" xfId="31822" xr:uid="{00000000-0005-0000-0000-000077590000}"/>
    <cellStyle name="Normal 5 3 2 2 2 2 2 3 3" xfId="11704" xr:uid="{00000000-0005-0000-0000-000078590000}"/>
    <cellStyle name="Normal 5 3 2 2 2 2 2 3 3 2" xfId="42029" xr:uid="{00000000-0005-0000-0000-000079590000}"/>
    <cellStyle name="Normal 5 3 2 2 2 2 2 3 3 3" xfId="26805" xr:uid="{00000000-0005-0000-0000-00007A590000}"/>
    <cellStyle name="Normal 5 3 2 2 2 2 2 3 4" xfId="37016" xr:uid="{00000000-0005-0000-0000-00007B590000}"/>
    <cellStyle name="Normal 5 3 2 2 2 2 2 3 5" xfId="21792" xr:uid="{00000000-0005-0000-0000-00007C590000}"/>
    <cellStyle name="Normal 5 3 2 2 2 2 2 4" xfId="13382" xr:uid="{00000000-0005-0000-0000-00007D590000}"/>
    <cellStyle name="Normal 5 3 2 2 2 2 2 4 2" xfId="43704" xr:uid="{00000000-0005-0000-0000-00007E590000}"/>
    <cellStyle name="Normal 5 3 2 2 2 2 2 4 3" xfId="28480" xr:uid="{00000000-0005-0000-0000-00007F590000}"/>
    <cellStyle name="Normal 5 3 2 2 2 2 2 5" xfId="8361" xr:uid="{00000000-0005-0000-0000-000080590000}"/>
    <cellStyle name="Normal 5 3 2 2 2 2 2 5 2" xfId="38687" xr:uid="{00000000-0005-0000-0000-000081590000}"/>
    <cellStyle name="Normal 5 3 2 2 2 2 2 5 3" xfId="23463" xr:uid="{00000000-0005-0000-0000-000082590000}"/>
    <cellStyle name="Normal 5 3 2 2 2 2 2 6" xfId="33675" xr:uid="{00000000-0005-0000-0000-000083590000}"/>
    <cellStyle name="Normal 5 3 2 2 2 2 2 7" xfId="18450" xr:uid="{00000000-0005-0000-0000-000084590000}"/>
    <cellStyle name="Normal 5 3 2 2 2 2 3" xfId="4143" xr:uid="{00000000-0005-0000-0000-000085590000}"/>
    <cellStyle name="Normal 5 3 2 2 2 2 3 2" xfId="14217" xr:uid="{00000000-0005-0000-0000-000086590000}"/>
    <cellStyle name="Normal 5 3 2 2 2 2 3 2 2" xfId="44539" xr:uid="{00000000-0005-0000-0000-000087590000}"/>
    <cellStyle name="Normal 5 3 2 2 2 2 3 2 3" xfId="29315" xr:uid="{00000000-0005-0000-0000-000088590000}"/>
    <cellStyle name="Normal 5 3 2 2 2 2 3 3" xfId="9197" xr:uid="{00000000-0005-0000-0000-000089590000}"/>
    <cellStyle name="Normal 5 3 2 2 2 2 3 3 2" xfId="39522" xr:uid="{00000000-0005-0000-0000-00008A590000}"/>
    <cellStyle name="Normal 5 3 2 2 2 2 3 3 3" xfId="24298" xr:uid="{00000000-0005-0000-0000-00008B590000}"/>
    <cellStyle name="Normal 5 3 2 2 2 2 3 4" xfId="34509" xr:uid="{00000000-0005-0000-0000-00008C590000}"/>
    <cellStyle name="Normal 5 3 2 2 2 2 3 5" xfId="19285" xr:uid="{00000000-0005-0000-0000-00008D590000}"/>
    <cellStyle name="Normal 5 3 2 2 2 2 4" xfId="5836" xr:uid="{00000000-0005-0000-0000-00008E590000}"/>
    <cellStyle name="Normal 5 3 2 2 2 2 4 2" xfId="15888" xr:uid="{00000000-0005-0000-0000-00008F590000}"/>
    <cellStyle name="Normal 5 3 2 2 2 2 4 2 2" xfId="46210" xr:uid="{00000000-0005-0000-0000-000090590000}"/>
    <cellStyle name="Normal 5 3 2 2 2 2 4 2 3" xfId="30986" xr:uid="{00000000-0005-0000-0000-000091590000}"/>
    <cellStyle name="Normal 5 3 2 2 2 2 4 3" xfId="10868" xr:uid="{00000000-0005-0000-0000-000092590000}"/>
    <cellStyle name="Normal 5 3 2 2 2 2 4 3 2" xfId="41193" xr:uid="{00000000-0005-0000-0000-000093590000}"/>
    <cellStyle name="Normal 5 3 2 2 2 2 4 3 3" xfId="25969" xr:uid="{00000000-0005-0000-0000-000094590000}"/>
    <cellStyle name="Normal 5 3 2 2 2 2 4 4" xfId="36180" xr:uid="{00000000-0005-0000-0000-000095590000}"/>
    <cellStyle name="Normal 5 3 2 2 2 2 4 5" xfId="20956" xr:uid="{00000000-0005-0000-0000-000096590000}"/>
    <cellStyle name="Normal 5 3 2 2 2 2 5" xfId="12546" xr:uid="{00000000-0005-0000-0000-000097590000}"/>
    <cellStyle name="Normal 5 3 2 2 2 2 5 2" xfId="42868" xr:uid="{00000000-0005-0000-0000-000098590000}"/>
    <cellStyle name="Normal 5 3 2 2 2 2 5 3" xfId="27644" xr:uid="{00000000-0005-0000-0000-000099590000}"/>
    <cellStyle name="Normal 5 3 2 2 2 2 6" xfId="7525" xr:uid="{00000000-0005-0000-0000-00009A590000}"/>
    <cellStyle name="Normal 5 3 2 2 2 2 6 2" xfId="37851" xr:uid="{00000000-0005-0000-0000-00009B590000}"/>
    <cellStyle name="Normal 5 3 2 2 2 2 6 3" xfId="22627" xr:uid="{00000000-0005-0000-0000-00009C590000}"/>
    <cellStyle name="Normal 5 3 2 2 2 2 7" xfId="32839" xr:uid="{00000000-0005-0000-0000-00009D590000}"/>
    <cellStyle name="Normal 5 3 2 2 2 2 8" xfId="17614" xr:uid="{00000000-0005-0000-0000-00009E590000}"/>
    <cellStyle name="Normal 5 3 2 2 2 3" xfId="2872" xr:uid="{00000000-0005-0000-0000-00009F590000}"/>
    <cellStyle name="Normal 5 3 2 2 2 3 2" xfId="4562" xr:uid="{00000000-0005-0000-0000-0000A0590000}"/>
    <cellStyle name="Normal 5 3 2 2 2 3 2 2" xfId="14635" xr:uid="{00000000-0005-0000-0000-0000A1590000}"/>
    <cellStyle name="Normal 5 3 2 2 2 3 2 2 2" xfId="44957" xr:uid="{00000000-0005-0000-0000-0000A2590000}"/>
    <cellStyle name="Normal 5 3 2 2 2 3 2 2 3" xfId="29733" xr:uid="{00000000-0005-0000-0000-0000A3590000}"/>
    <cellStyle name="Normal 5 3 2 2 2 3 2 3" xfId="9615" xr:uid="{00000000-0005-0000-0000-0000A4590000}"/>
    <cellStyle name="Normal 5 3 2 2 2 3 2 3 2" xfId="39940" xr:uid="{00000000-0005-0000-0000-0000A5590000}"/>
    <cellStyle name="Normal 5 3 2 2 2 3 2 3 3" xfId="24716" xr:uid="{00000000-0005-0000-0000-0000A6590000}"/>
    <cellStyle name="Normal 5 3 2 2 2 3 2 4" xfId="34927" xr:uid="{00000000-0005-0000-0000-0000A7590000}"/>
    <cellStyle name="Normal 5 3 2 2 2 3 2 5" xfId="19703" xr:uid="{00000000-0005-0000-0000-0000A8590000}"/>
    <cellStyle name="Normal 5 3 2 2 2 3 3" xfId="6254" xr:uid="{00000000-0005-0000-0000-0000A9590000}"/>
    <cellStyle name="Normal 5 3 2 2 2 3 3 2" xfId="16306" xr:uid="{00000000-0005-0000-0000-0000AA590000}"/>
    <cellStyle name="Normal 5 3 2 2 2 3 3 2 2" xfId="46628" xr:uid="{00000000-0005-0000-0000-0000AB590000}"/>
    <cellStyle name="Normal 5 3 2 2 2 3 3 2 3" xfId="31404" xr:uid="{00000000-0005-0000-0000-0000AC590000}"/>
    <cellStyle name="Normal 5 3 2 2 2 3 3 3" xfId="11286" xr:uid="{00000000-0005-0000-0000-0000AD590000}"/>
    <cellStyle name="Normal 5 3 2 2 2 3 3 3 2" xfId="41611" xr:uid="{00000000-0005-0000-0000-0000AE590000}"/>
    <cellStyle name="Normal 5 3 2 2 2 3 3 3 3" xfId="26387" xr:uid="{00000000-0005-0000-0000-0000AF590000}"/>
    <cellStyle name="Normal 5 3 2 2 2 3 3 4" xfId="36598" xr:uid="{00000000-0005-0000-0000-0000B0590000}"/>
    <cellStyle name="Normal 5 3 2 2 2 3 3 5" xfId="21374" xr:uid="{00000000-0005-0000-0000-0000B1590000}"/>
    <cellStyle name="Normal 5 3 2 2 2 3 4" xfId="12964" xr:uid="{00000000-0005-0000-0000-0000B2590000}"/>
    <cellStyle name="Normal 5 3 2 2 2 3 4 2" xfId="43286" xr:uid="{00000000-0005-0000-0000-0000B3590000}"/>
    <cellStyle name="Normal 5 3 2 2 2 3 4 3" xfId="28062" xr:uid="{00000000-0005-0000-0000-0000B4590000}"/>
    <cellStyle name="Normal 5 3 2 2 2 3 5" xfId="7943" xr:uid="{00000000-0005-0000-0000-0000B5590000}"/>
    <cellStyle name="Normal 5 3 2 2 2 3 5 2" xfId="38269" xr:uid="{00000000-0005-0000-0000-0000B6590000}"/>
    <cellStyle name="Normal 5 3 2 2 2 3 5 3" xfId="23045" xr:uid="{00000000-0005-0000-0000-0000B7590000}"/>
    <cellStyle name="Normal 5 3 2 2 2 3 6" xfId="33257" xr:uid="{00000000-0005-0000-0000-0000B8590000}"/>
    <cellStyle name="Normal 5 3 2 2 2 3 7" xfId="18032" xr:uid="{00000000-0005-0000-0000-0000B9590000}"/>
    <cellStyle name="Normal 5 3 2 2 2 4" xfId="3725" xr:uid="{00000000-0005-0000-0000-0000BA590000}"/>
    <cellStyle name="Normal 5 3 2 2 2 4 2" xfId="13799" xr:uid="{00000000-0005-0000-0000-0000BB590000}"/>
    <cellStyle name="Normal 5 3 2 2 2 4 2 2" xfId="44121" xr:uid="{00000000-0005-0000-0000-0000BC590000}"/>
    <cellStyle name="Normal 5 3 2 2 2 4 2 3" xfId="28897" xr:uid="{00000000-0005-0000-0000-0000BD590000}"/>
    <cellStyle name="Normal 5 3 2 2 2 4 3" xfId="8779" xr:uid="{00000000-0005-0000-0000-0000BE590000}"/>
    <cellStyle name="Normal 5 3 2 2 2 4 3 2" xfId="39104" xr:uid="{00000000-0005-0000-0000-0000BF590000}"/>
    <cellStyle name="Normal 5 3 2 2 2 4 3 3" xfId="23880" xr:uid="{00000000-0005-0000-0000-0000C0590000}"/>
    <cellStyle name="Normal 5 3 2 2 2 4 4" xfId="34091" xr:uid="{00000000-0005-0000-0000-0000C1590000}"/>
    <cellStyle name="Normal 5 3 2 2 2 4 5" xfId="18867" xr:uid="{00000000-0005-0000-0000-0000C2590000}"/>
    <cellStyle name="Normal 5 3 2 2 2 5" xfId="5418" xr:uid="{00000000-0005-0000-0000-0000C3590000}"/>
    <cellStyle name="Normal 5 3 2 2 2 5 2" xfId="15470" xr:uid="{00000000-0005-0000-0000-0000C4590000}"/>
    <cellStyle name="Normal 5 3 2 2 2 5 2 2" xfId="45792" xr:uid="{00000000-0005-0000-0000-0000C5590000}"/>
    <cellStyle name="Normal 5 3 2 2 2 5 2 3" xfId="30568" xr:uid="{00000000-0005-0000-0000-0000C6590000}"/>
    <cellStyle name="Normal 5 3 2 2 2 5 3" xfId="10450" xr:uid="{00000000-0005-0000-0000-0000C7590000}"/>
    <cellStyle name="Normal 5 3 2 2 2 5 3 2" xfId="40775" xr:uid="{00000000-0005-0000-0000-0000C8590000}"/>
    <cellStyle name="Normal 5 3 2 2 2 5 3 3" xfId="25551" xr:uid="{00000000-0005-0000-0000-0000C9590000}"/>
    <cellStyle name="Normal 5 3 2 2 2 5 4" xfId="35762" xr:uid="{00000000-0005-0000-0000-0000CA590000}"/>
    <cellStyle name="Normal 5 3 2 2 2 5 5" xfId="20538" xr:uid="{00000000-0005-0000-0000-0000CB590000}"/>
    <cellStyle name="Normal 5 3 2 2 2 6" xfId="12128" xr:uid="{00000000-0005-0000-0000-0000CC590000}"/>
    <cellStyle name="Normal 5 3 2 2 2 6 2" xfId="42450" xr:uid="{00000000-0005-0000-0000-0000CD590000}"/>
    <cellStyle name="Normal 5 3 2 2 2 6 3" xfId="27226" xr:uid="{00000000-0005-0000-0000-0000CE590000}"/>
    <cellStyle name="Normal 5 3 2 2 2 7" xfId="7107" xr:uid="{00000000-0005-0000-0000-0000CF590000}"/>
    <cellStyle name="Normal 5 3 2 2 2 7 2" xfId="37433" xr:uid="{00000000-0005-0000-0000-0000D0590000}"/>
    <cellStyle name="Normal 5 3 2 2 2 7 3" xfId="22209" xr:uid="{00000000-0005-0000-0000-0000D1590000}"/>
    <cellStyle name="Normal 5 3 2 2 2 8" xfId="32421" xr:uid="{00000000-0005-0000-0000-0000D2590000}"/>
    <cellStyle name="Normal 5 3 2 2 2 9" xfId="17196" xr:uid="{00000000-0005-0000-0000-0000D3590000}"/>
    <cellStyle name="Normal 5 3 2 2 3" xfId="2243" xr:uid="{00000000-0005-0000-0000-0000D4590000}"/>
    <cellStyle name="Normal 5 3 2 2 3 2" xfId="3082" xr:uid="{00000000-0005-0000-0000-0000D5590000}"/>
    <cellStyle name="Normal 5 3 2 2 3 2 2" xfId="4772" xr:uid="{00000000-0005-0000-0000-0000D6590000}"/>
    <cellStyle name="Normal 5 3 2 2 3 2 2 2" xfId="14845" xr:uid="{00000000-0005-0000-0000-0000D7590000}"/>
    <cellStyle name="Normal 5 3 2 2 3 2 2 2 2" xfId="45167" xr:uid="{00000000-0005-0000-0000-0000D8590000}"/>
    <cellStyle name="Normal 5 3 2 2 3 2 2 2 3" xfId="29943" xr:uid="{00000000-0005-0000-0000-0000D9590000}"/>
    <cellStyle name="Normal 5 3 2 2 3 2 2 3" xfId="9825" xr:uid="{00000000-0005-0000-0000-0000DA590000}"/>
    <cellStyle name="Normal 5 3 2 2 3 2 2 3 2" xfId="40150" xr:uid="{00000000-0005-0000-0000-0000DB590000}"/>
    <cellStyle name="Normal 5 3 2 2 3 2 2 3 3" xfId="24926" xr:uid="{00000000-0005-0000-0000-0000DC590000}"/>
    <cellStyle name="Normal 5 3 2 2 3 2 2 4" xfId="35137" xr:uid="{00000000-0005-0000-0000-0000DD590000}"/>
    <cellStyle name="Normal 5 3 2 2 3 2 2 5" xfId="19913" xr:uid="{00000000-0005-0000-0000-0000DE590000}"/>
    <cellStyle name="Normal 5 3 2 2 3 2 3" xfId="6464" xr:uid="{00000000-0005-0000-0000-0000DF590000}"/>
    <cellStyle name="Normal 5 3 2 2 3 2 3 2" xfId="16516" xr:uid="{00000000-0005-0000-0000-0000E0590000}"/>
    <cellStyle name="Normal 5 3 2 2 3 2 3 2 2" xfId="46838" xr:uid="{00000000-0005-0000-0000-0000E1590000}"/>
    <cellStyle name="Normal 5 3 2 2 3 2 3 2 3" xfId="31614" xr:uid="{00000000-0005-0000-0000-0000E2590000}"/>
    <cellStyle name="Normal 5 3 2 2 3 2 3 3" xfId="11496" xr:uid="{00000000-0005-0000-0000-0000E3590000}"/>
    <cellStyle name="Normal 5 3 2 2 3 2 3 3 2" xfId="41821" xr:uid="{00000000-0005-0000-0000-0000E4590000}"/>
    <cellStyle name="Normal 5 3 2 2 3 2 3 3 3" xfId="26597" xr:uid="{00000000-0005-0000-0000-0000E5590000}"/>
    <cellStyle name="Normal 5 3 2 2 3 2 3 4" xfId="36808" xr:uid="{00000000-0005-0000-0000-0000E6590000}"/>
    <cellStyle name="Normal 5 3 2 2 3 2 3 5" xfId="21584" xr:uid="{00000000-0005-0000-0000-0000E7590000}"/>
    <cellStyle name="Normal 5 3 2 2 3 2 4" xfId="13174" xr:uid="{00000000-0005-0000-0000-0000E8590000}"/>
    <cellStyle name="Normal 5 3 2 2 3 2 4 2" xfId="43496" xr:uid="{00000000-0005-0000-0000-0000E9590000}"/>
    <cellStyle name="Normal 5 3 2 2 3 2 4 3" xfId="28272" xr:uid="{00000000-0005-0000-0000-0000EA590000}"/>
    <cellStyle name="Normal 5 3 2 2 3 2 5" xfId="8153" xr:uid="{00000000-0005-0000-0000-0000EB590000}"/>
    <cellStyle name="Normal 5 3 2 2 3 2 5 2" xfId="38479" xr:uid="{00000000-0005-0000-0000-0000EC590000}"/>
    <cellStyle name="Normal 5 3 2 2 3 2 5 3" xfId="23255" xr:uid="{00000000-0005-0000-0000-0000ED590000}"/>
    <cellStyle name="Normal 5 3 2 2 3 2 6" xfId="33467" xr:uid="{00000000-0005-0000-0000-0000EE590000}"/>
    <cellStyle name="Normal 5 3 2 2 3 2 7" xfId="18242" xr:uid="{00000000-0005-0000-0000-0000EF590000}"/>
    <cellStyle name="Normal 5 3 2 2 3 3" xfId="3935" xr:uid="{00000000-0005-0000-0000-0000F0590000}"/>
    <cellStyle name="Normal 5 3 2 2 3 3 2" xfId="14009" xr:uid="{00000000-0005-0000-0000-0000F1590000}"/>
    <cellStyle name="Normal 5 3 2 2 3 3 2 2" xfId="44331" xr:uid="{00000000-0005-0000-0000-0000F2590000}"/>
    <cellStyle name="Normal 5 3 2 2 3 3 2 3" xfId="29107" xr:uid="{00000000-0005-0000-0000-0000F3590000}"/>
    <cellStyle name="Normal 5 3 2 2 3 3 3" xfId="8989" xr:uid="{00000000-0005-0000-0000-0000F4590000}"/>
    <cellStyle name="Normal 5 3 2 2 3 3 3 2" xfId="39314" xr:uid="{00000000-0005-0000-0000-0000F5590000}"/>
    <cellStyle name="Normal 5 3 2 2 3 3 3 3" xfId="24090" xr:uid="{00000000-0005-0000-0000-0000F6590000}"/>
    <cellStyle name="Normal 5 3 2 2 3 3 4" xfId="34301" xr:uid="{00000000-0005-0000-0000-0000F7590000}"/>
    <cellStyle name="Normal 5 3 2 2 3 3 5" xfId="19077" xr:uid="{00000000-0005-0000-0000-0000F8590000}"/>
    <cellStyle name="Normal 5 3 2 2 3 4" xfId="5628" xr:uid="{00000000-0005-0000-0000-0000F9590000}"/>
    <cellStyle name="Normal 5 3 2 2 3 4 2" xfId="15680" xr:uid="{00000000-0005-0000-0000-0000FA590000}"/>
    <cellStyle name="Normal 5 3 2 2 3 4 2 2" xfId="46002" xr:uid="{00000000-0005-0000-0000-0000FB590000}"/>
    <cellStyle name="Normal 5 3 2 2 3 4 2 3" xfId="30778" xr:uid="{00000000-0005-0000-0000-0000FC590000}"/>
    <cellStyle name="Normal 5 3 2 2 3 4 3" xfId="10660" xr:uid="{00000000-0005-0000-0000-0000FD590000}"/>
    <cellStyle name="Normal 5 3 2 2 3 4 3 2" xfId="40985" xr:uid="{00000000-0005-0000-0000-0000FE590000}"/>
    <cellStyle name="Normal 5 3 2 2 3 4 3 3" xfId="25761" xr:uid="{00000000-0005-0000-0000-0000FF590000}"/>
    <cellStyle name="Normal 5 3 2 2 3 4 4" xfId="35972" xr:uid="{00000000-0005-0000-0000-0000005A0000}"/>
    <cellStyle name="Normal 5 3 2 2 3 4 5" xfId="20748" xr:uid="{00000000-0005-0000-0000-0000015A0000}"/>
    <cellStyle name="Normal 5 3 2 2 3 5" xfId="12338" xr:uid="{00000000-0005-0000-0000-0000025A0000}"/>
    <cellStyle name="Normal 5 3 2 2 3 5 2" xfId="42660" xr:uid="{00000000-0005-0000-0000-0000035A0000}"/>
    <cellStyle name="Normal 5 3 2 2 3 5 3" xfId="27436" xr:uid="{00000000-0005-0000-0000-0000045A0000}"/>
    <cellStyle name="Normal 5 3 2 2 3 6" xfId="7317" xr:uid="{00000000-0005-0000-0000-0000055A0000}"/>
    <cellStyle name="Normal 5 3 2 2 3 6 2" xfId="37643" xr:uid="{00000000-0005-0000-0000-0000065A0000}"/>
    <cellStyle name="Normal 5 3 2 2 3 6 3" xfId="22419" xr:uid="{00000000-0005-0000-0000-0000075A0000}"/>
    <cellStyle name="Normal 5 3 2 2 3 7" xfId="32631" xr:uid="{00000000-0005-0000-0000-0000085A0000}"/>
    <cellStyle name="Normal 5 3 2 2 3 8" xfId="17406" xr:uid="{00000000-0005-0000-0000-0000095A0000}"/>
    <cellStyle name="Normal 5 3 2 2 4" xfId="2664" xr:uid="{00000000-0005-0000-0000-00000A5A0000}"/>
    <cellStyle name="Normal 5 3 2 2 4 2" xfId="4354" xr:uid="{00000000-0005-0000-0000-00000B5A0000}"/>
    <cellStyle name="Normal 5 3 2 2 4 2 2" xfId="14427" xr:uid="{00000000-0005-0000-0000-00000C5A0000}"/>
    <cellStyle name="Normal 5 3 2 2 4 2 2 2" xfId="44749" xr:uid="{00000000-0005-0000-0000-00000D5A0000}"/>
    <cellStyle name="Normal 5 3 2 2 4 2 2 3" xfId="29525" xr:uid="{00000000-0005-0000-0000-00000E5A0000}"/>
    <cellStyle name="Normal 5 3 2 2 4 2 3" xfId="9407" xr:uid="{00000000-0005-0000-0000-00000F5A0000}"/>
    <cellStyle name="Normal 5 3 2 2 4 2 3 2" xfId="39732" xr:uid="{00000000-0005-0000-0000-0000105A0000}"/>
    <cellStyle name="Normal 5 3 2 2 4 2 3 3" xfId="24508" xr:uid="{00000000-0005-0000-0000-0000115A0000}"/>
    <cellStyle name="Normal 5 3 2 2 4 2 4" xfId="34719" xr:uid="{00000000-0005-0000-0000-0000125A0000}"/>
    <cellStyle name="Normal 5 3 2 2 4 2 5" xfId="19495" xr:uid="{00000000-0005-0000-0000-0000135A0000}"/>
    <cellStyle name="Normal 5 3 2 2 4 3" xfId="6046" xr:uid="{00000000-0005-0000-0000-0000145A0000}"/>
    <cellStyle name="Normal 5 3 2 2 4 3 2" xfId="16098" xr:uid="{00000000-0005-0000-0000-0000155A0000}"/>
    <cellStyle name="Normal 5 3 2 2 4 3 2 2" xfId="46420" xr:uid="{00000000-0005-0000-0000-0000165A0000}"/>
    <cellStyle name="Normal 5 3 2 2 4 3 2 3" xfId="31196" xr:uid="{00000000-0005-0000-0000-0000175A0000}"/>
    <cellStyle name="Normal 5 3 2 2 4 3 3" xfId="11078" xr:uid="{00000000-0005-0000-0000-0000185A0000}"/>
    <cellStyle name="Normal 5 3 2 2 4 3 3 2" xfId="41403" xr:uid="{00000000-0005-0000-0000-0000195A0000}"/>
    <cellStyle name="Normal 5 3 2 2 4 3 3 3" xfId="26179" xr:uid="{00000000-0005-0000-0000-00001A5A0000}"/>
    <cellStyle name="Normal 5 3 2 2 4 3 4" xfId="36390" xr:uid="{00000000-0005-0000-0000-00001B5A0000}"/>
    <cellStyle name="Normal 5 3 2 2 4 3 5" xfId="21166" xr:uid="{00000000-0005-0000-0000-00001C5A0000}"/>
    <cellStyle name="Normal 5 3 2 2 4 4" xfId="12756" xr:uid="{00000000-0005-0000-0000-00001D5A0000}"/>
    <cellStyle name="Normal 5 3 2 2 4 4 2" xfId="43078" xr:uid="{00000000-0005-0000-0000-00001E5A0000}"/>
    <cellStyle name="Normal 5 3 2 2 4 4 3" xfId="27854" xr:uid="{00000000-0005-0000-0000-00001F5A0000}"/>
    <cellStyle name="Normal 5 3 2 2 4 5" xfId="7735" xr:uid="{00000000-0005-0000-0000-0000205A0000}"/>
    <cellStyle name="Normal 5 3 2 2 4 5 2" xfId="38061" xr:uid="{00000000-0005-0000-0000-0000215A0000}"/>
    <cellStyle name="Normal 5 3 2 2 4 5 3" xfId="22837" xr:uid="{00000000-0005-0000-0000-0000225A0000}"/>
    <cellStyle name="Normal 5 3 2 2 4 6" xfId="33049" xr:uid="{00000000-0005-0000-0000-0000235A0000}"/>
    <cellStyle name="Normal 5 3 2 2 4 7" xfId="17824" xr:uid="{00000000-0005-0000-0000-0000245A0000}"/>
    <cellStyle name="Normal 5 3 2 2 5" xfId="3517" xr:uid="{00000000-0005-0000-0000-0000255A0000}"/>
    <cellStyle name="Normal 5 3 2 2 5 2" xfId="13591" xr:uid="{00000000-0005-0000-0000-0000265A0000}"/>
    <cellStyle name="Normal 5 3 2 2 5 2 2" xfId="43913" xr:uid="{00000000-0005-0000-0000-0000275A0000}"/>
    <cellStyle name="Normal 5 3 2 2 5 2 3" xfId="28689" xr:uid="{00000000-0005-0000-0000-0000285A0000}"/>
    <cellStyle name="Normal 5 3 2 2 5 3" xfId="8571" xr:uid="{00000000-0005-0000-0000-0000295A0000}"/>
    <cellStyle name="Normal 5 3 2 2 5 3 2" xfId="38896" xr:uid="{00000000-0005-0000-0000-00002A5A0000}"/>
    <cellStyle name="Normal 5 3 2 2 5 3 3" xfId="23672" xr:uid="{00000000-0005-0000-0000-00002B5A0000}"/>
    <cellStyle name="Normal 5 3 2 2 5 4" xfId="33883" xr:uid="{00000000-0005-0000-0000-00002C5A0000}"/>
    <cellStyle name="Normal 5 3 2 2 5 5" xfId="18659" xr:uid="{00000000-0005-0000-0000-00002D5A0000}"/>
    <cellStyle name="Normal 5 3 2 2 6" xfId="5210" xr:uid="{00000000-0005-0000-0000-00002E5A0000}"/>
    <cellStyle name="Normal 5 3 2 2 6 2" xfId="15262" xr:uid="{00000000-0005-0000-0000-00002F5A0000}"/>
    <cellStyle name="Normal 5 3 2 2 6 2 2" xfId="45584" xr:uid="{00000000-0005-0000-0000-0000305A0000}"/>
    <cellStyle name="Normal 5 3 2 2 6 2 3" xfId="30360" xr:uid="{00000000-0005-0000-0000-0000315A0000}"/>
    <cellStyle name="Normal 5 3 2 2 6 3" xfId="10242" xr:uid="{00000000-0005-0000-0000-0000325A0000}"/>
    <cellStyle name="Normal 5 3 2 2 6 3 2" xfId="40567" xr:uid="{00000000-0005-0000-0000-0000335A0000}"/>
    <cellStyle name="Normal 5 3 2 2 6 3 3" xfId="25343" xr:uid="{00000000-0005-0000-0000-0000345A0000}"/>
    <cellStyle name="Normal 5 3 2 2 6 4" xfId="35554" xr:uid="{00000000-0005-0000-0000-0000355A0000}"/>
    <cellStyle name="Normal 5 3 2 2 6 5" xfId="20330" xr:uid="{00000000-0005-0000-0000-0000365A0000}"/>
    <cellStyle name="Normal 5 3 2 2 7" xfId="11920" xr:uid="{00000000-0005-0000-0000-0000375A0000}"/>
    <cellStyle name="Normal 5 3 2 2 7 2" xfId="42242" xr:uid="{00000000-0005-0000-0000-0000385A0000}"/>
    <cellStyle name="Normal 5 3 2 2 7 3" xfId="27018" xr:uid="{00000000-0005-0000-0000-0000395A0000}"/>
    <cellStyle name="Normal 5 3 2 2 8" xfId="6899" xr:uid="{00000000-0005-0000-0000-00003A5A0000}"/>
    <cellStyle name="Normal 5 3 2 2 8 2" xfId="37225" xr:uid="{00000000-0005-0000-0000-00003B5A0000}"/>
    <cellStyle name="Normal 5 3 2 2 8 3" xfId="22001" xr:uid="{00000000-0005-0000-0000-00003C5A0000}"/>
    <cellStyle name="Normal 5 3 2 2 9" xfId="32214" xr:uid="{00000000-0005-0000-0000-00003D5A0000}"/>
    <cellStyle name="Normal 5 3 2 3" xfId="753" xr:uid="{00000000-0005-0000-0000-00003E5A0000}"/>
    <cellStyle name="Normal 5 3 2 3 10" xfId="1926" xr:uid="{00000000-0005-0000-0000-00003F5A0000}"/>
    <cellStyle name="Normal 5 3 2 3 2" xfId="2347" xr:uid="{00000000-0005-0000-0000-0000405A0000}"/>
    <cellStyle name="Normal 5 3 2 3 2 2" xfId="3186" xr:uid="{00000000-0005-0000-0000-0000415A0000}"/>
    <cellStyle name="Normal 5 3 2 3 2 2 2" xfId="4876" xr:uid="{00000000-0005-0000-0000-0000425A0000}"/>
    <cellStyle name="Normal 5 3 2 3 2 2 2 2" xfId="14949" xr:uid="{00000000-0005-0000-0000-0000435A0000}"/>
    <cellStyle name="Normal 5 3 2 3 2 2 2 2 2" xfId="45271" xr:uid="{00000000-0005-0000-0000-0000445A0000}"/>
    <cellStyle name="Normal 5 3 2 3 2 2 2 2 3" xfId="30047" xr:uid="{00000000-0005-0000-0000-0000455A0000}"/>
    <cellStyle name="Normal 5 3 2 3 2 2 2 3" xfId="9929" xr:uid="{00000000-0005-0000-0000-0000465A0000}"/>
    <cellStyle name="Normal 5 3 2 3 2 2 2 3 2" xfId="40254" xr:uid="{00000000-0005-0000-0000-0000475A0000}"/>
    <cellStyle name="Normal 5 3 2 3 2 2 2 3 3" xfId="25030" xr:uid="{00000000-0005-0000-0000-0000485A0000}"/>
    <cellStyle name="Normal 5 3 2 3 2 2 2 4" xfId="35241" xr:uid="{00000000-0005-0000-0000-0000495A0000}"/>
    <cellStyle name="Normal 5 3 2 3 2 2 2 5" xfId="20017" xr:uid="{00000000-0005-0000-0000-00004A5A0000}"/>
    <cellStyle name="Normal 5 3 2 3 2 2 3" xfId="6568" xr:uid="{00000000-0005-0000-0000-00004B5A0000}"/>
    <cellStyle name="Normal 5 3 2 3 2 2 3 2" xfId="16620" xr:uid="{00000000-0005-0000-0000-00004C5A0000}"/>
    <cellStyle name="Normal 5 3 2 3 2 2 3 2 2" xfId="46942" xr:uid="{00000000-0005-0000-0000-00004D5A0000}"/>
    <cellStyle name="Normal 5 3 2 3 2 2 3 2 3" xfId="31718" xr:uid="{00000000-0005-0000-0000-00004E5A0000}"/>
    <cellStyle name="Normal 5 3 2 3 2 2 3 3" xfId="11600" xr:uid="{00000000-0005-0000-0000-00004F5A0000}"/>
    <cellStyle name="Normal 5 3 2 3 2 2 3 3 2" xfId="41925" xr:uid="{00000000-0005-0000-0000-0000505A0000}"/>
    <cellStyle name="Normal 5 3 2 3 2 2 3 3 3" xfId="26701" xr:uid="{00000000-0005-0000-0000-0000515A0000}"/>
    <cellStyle name="Normal 5 3 2 3 2 2 3 4" xfId="36912" xr:uid="{00000000-0005-0000-0000-0000525A0000}"/>
    <cellStyle name="Normal 5 3 2 3 2 2 3 5" xfId="21688" xr:uid="{00000000-0005-0000-0000-0000535A0000}"/>
    <cellStyle name="Normal 5 3 2 3 2 2 4" xfId="13278" xr:uid="{00000000-0005-0000-0000-0000545A0000}"/>
    <cellStyle name="Normal 5 3 2 3 2 2 4 2" xfId="43600" xr:uid="{00000000-0005-0000-0000-0000555A0000}"/>
    <cellStyle name="Normal 5 3 2 3 2 2 4 3" xfId="28376" xr:uid="{00000000-0005-0000-0000-0000565A0000}"/>
    <cellStyle name="Normal 5 3 2 3 2 2 5" xfId="8257" xr:uid="{00000000-0005-0000-0000-0000575A0000}"/>
    <cellStyle name="Normal 5 3 2 3 2 2 5 2" xfId="38583" xr:uid="{00000000-0005-0000-0000-0000585A0000}"/>
    <cellStyle name="Normal 5 3 2 3 2 2 5 3" xfId="23359" xr:uid="{00000000-0005-0000-0000-0000595A0000}"/>
    <cellStyle name="Normal 5 3 2 3 2 2 6" xfId="33571" xr:uid="{00000000-0005-0000-0000-00005A5A0000}"/>
    <cellStyle name="Normal 5 3 2 3 2 2 7" xfId="18346" xr:uid="{00000000-0005-0000-0000-00005B5A0000}"/>
    <cellStyle name="Normal 5 3 2 3 2 3" xfId="4039" xr:uid="{00000000-0005-0000-0000-00005C5A0000}"/>
    <cellStyle name="Normal 5 3 2 3 2 3 2" xfId="14113" xr:uid="{00000000-0005-0000-0000-00005D5A0000}"/>
    <cellStyle name="Normal 5 3 2 3 2 3 2 2" xfId="44435" xr:uid="{00000000-0005-0000-0000-00005E5A0000}"/>
    <cellStyle name="Normal 5 3 2 3 2 3 2 3" xfId="29211" xr:uid="{00000000-0005-0000-0000-00005F5A0000}"/>
    <cellStyle name="Normal 5 3 2 3 2 3 3" xfId="9093" xr:uid="{00000000-0005-0000-0000-0000605A0000}"/>
    <cellStyle name="Normal 5 3 2 3 2 3 3 2" xfId="39418" xr:uid="{00000000-0005-0000-0000-0000615A0000}"/>
    <cellStyle name="Normal 5 3 2 3 2 3 3 3" xfId="24194" xr:uid="{00000000-0005-0000-0000-0000625A0000}"/>
    <cellStyle name="Normal 5 3 2 3 2 3 4" xfId="34405" xr:uid="{00000000-0005-0000-0000-0000635A0000}"/>
    <cellStyle name="Normal 5 3 2 3 2 3 5" xfId="19181" xr:uid="{00000000-0005-0000-0000-0000645A0000}"/>
    <cellStyle name="Normal 5 3 2 3 2 4" xfId="5732" xr:uid="{00000000-0005-0000-0000-0000655A0000}"/>
    <cellStyle name="Normal 5 3 2 3 2 4 2" xfId="15784" xr:uid="{00000000-0005-0000-0000-0000665A0000}"/>
    <cellStyle name="Normal 5 3 2 3 2 4 2 2" xfId="46106" xr:uid="{00000000-0005-0000-0000-0000675A0000}"/>
    <cellStyle name="Normal 5 3 2 3 2 4 2 3" xfId="30882" xr:uid="{00000000-0005-0000-0000-0000685A0000}"/>
    <cellStyle name="Normal 5 3 2 3 2 4 3" xfId="10764" xr:uid="{00000000-0005-0000-0000-0000695A0000}"/>
    <cellStyle name="Normal 5 3 2 3 2 4 3 2" xfId="41089" xr:uid="{00000000-0005-0000-0000-00006A5A0000}"/>
    <cellStyle name="Normal 5 3 2 3 2 4 3 3" xfId="25865" xr:uid="{00000000-0005-0000-0000-00006B5A0000}"/>
    <cellStyle name="Normal 5 3 2 3 2 4 4" xfId="36076" xr:uid="{00000000-0005-0000-0000-00006C5A0000}"/>
    <cellStyle name="Normal 5 3 2 3 2 4 5" xfId="20852" xr:uid="{00000000-0005-0000-0000-00006D5A0000}"/>
    <cellStyle name="Normal 5 3 2 3 2 5" xfId="12442" xr:uid="{00000000-0005-0000-0000-00006E5A0000}"/>
    <cellStyle name="Normal 5 3 2 3 2 5 2" xfId="42764" xr:uid="{00000000-0005-0000-0000-00006F5A0000}"/>
    <cellStyle name="Normal 5 3 2 3 2 5 3" xfId="27540" xr:uid="{00000000-0005-0000-0000-0000705A0000}"/>
    <cellStyle name="Normal 5 3 2 3 2 6" xfId="7421" xr:uid="{00000000-0005-0000-0000-0000715A0000}"/>
    <cellStyle name="Normal 5 3 2 3 2 6 2" xfId="37747" xr:uid="{00000000-0005-0000-0000-0000725A0000}"/>
    <cellStyle name="Normal 5 3 2 3 2 6 3" xfId="22523" xr:uid="{00000000-0005-0000-0000-0000735A0000}"/>
    <cellStyle name="Normal 5 3 2 3 2 7" xfId="32735" xr:uid="{00000000-0005-0000-0000-0000745A0000}"/>
    <cellStyle name="Normal 5 3 2 3 2 8" xfId="17510" xr:uid="{00000000-0005-0000-0000-0000755A0000}"/>
    <cellStyle name="Normal 5 3 2 3 3" xfId="2768" xr:uid="{00000000-0005-0000-0000-0000765A0000}"/>
    <cellStyle name="Normal 5 3 2 3 3 2" xfId="4458" xr:uid="{00000000-0005-0000-0000-0000775A0000}"/>
    <cellStyle name="Normal 5 3 2 3 3 2 2" xfId="14531" xr:uid="{00000000-0005-0000-0000-0000785A0000}"/>
    <cellStyle name="Normal 5 3 2 3 3 2 2 2" xfId="44853" xr:uid="{00000000-0005-0000-0000-0000795A0000}"/>
    <cellStyle name="Normal 5 3 2 3 3 2 2 3" xfId="29629" xr:uid="{00000000-0005-0000-0000-00007A5A0000}"/>
    <cellStyle name="Normal 5 3 2 3 3 2 3" xfId="9511" xr:uid="{00000000-0005-0000-0000-00007B5A0000}"/>
    <cellStyle name="Normal 5 3 2 3 3 2 3 2" xfId="39836" xr:uid="{00000000-0005-0000-0000-00007C5A0000}"/>
    <cellStyle name="Normal 5 3 2 3 3 2 3 3" xfId="24612" xr:uid="{00000000-0005-0000-0000-00007D5A0000}"/>
    <cellStyle name="Normal 5 3 2 3 3 2 4" xfId="34823" xr:uid="{00000000-0005-0000-0000-00007E5A0000}"/>
    <cellStyle name="Normal 5 3 2 3 3 2 5" xfId="19599" xr:uid="{00000000-0005-0000-0000-00007F5A0000}"/>
    <cellStyle name="Normal 5 3 2 3 3 3" xfId="6150" xr:uid="{00000000-0005-0000-0000-0000805A0000}"/>
    <cellStyle name="Normal 5 3 2 3 3 3 2" xfId="16202" xr:uid="{00000000-0005-0000-0000-0000815A0000}"/>
    <cellStyle name="Normal 5 3 2 3 3 3 2 2" xfId="46524" xr:uid="{00000000-0005-0000-0000-0000825A0000}"/>
    <cellStyle name="Normal 5 3 2 3 3 3 2 3" xfId="31300" xr:uid="{00000000-0005-0000-0000-0000835A0000}"/>
    <cellStyle name="Normal 5 3 2 3 3 3 3" xfId="11182" xr:uid="{00000000-0005-0000-0000-0000845A0000}"/>
    <cellStyle name="Normal 5 3 2 3 3 3 3 2" xfId="41507" xr:uid="{00000000-0005-0000-0000-0000855A0000}"/>
    <cellStyle name="Normal 5 3 2 3 3 3 3 3" xfId="26283" xr:uid="{00000000-0005-0000-0000-0000865A0000}"/>
    <cellStyle name="Normal 5 3 2 3 3 3 4" xfId="36494" xr:uid="{00000000-0005-0000-0000-0000875A0000}"/>
    <cellStyle name="Normal 5 3 2 3 3 3 5" xfId="21270" xr:uid="{00000000-0005-0000-0000-0000885A0000}"/>
    <cellStyle name="Normal 5 3 2 3 3 4" xfId="12860" xr:uid="{00000000-0005-0000-0000-0000895A0000}"/>
    <cellStyle name="Normal 5 3 2 3 3 4 2" xfId="43182" xr:uid="{00000000-0005-0000-0000-00008A5A0000}"/>
    <cellStyle name="Normal 5 3 2 3 3 4 3" xfId="27958" xr:uid="{00000000-0005-0000-0000-00008B5A0000}"/>
    <cellStyle name="Normal 5 3 2 3 3 5" xfId="7839" xr:uid="{00000000-0005-0000-0000-00008C5A0000}"/>
    <cellStyle name="Normal 5 3 2 3 3 5 2" xfId="38165" xr:uid="{00000000-0005-0000-0000-00008D5A0000}"/>
    <cellStyle name="Normal 5 3 2 3 3 5 3" xfId="22941" xr:uid="{00000000-0005-0000-0000-00008E5A0000}"/>
    <cellStyle name="Normal 5 3 2 3 3 6" xfId="33153" xr:uid="{00000000-0005-0000-0000-00008F5A0000}"/>
    <cellStyle name="Normal 5 3 2 3 3 7" xfId="17928" xr:uid="{00000000-0005-0000-0000-0000905A0000}"/>
    <cellStyle name="Normal 5 3 2 3 4" xfId="3621" xr:uid="{00000000-0005-0000-0000-0000915A0000}"/>
    <cellStyle name="Normal 5 3 2 3 4 2" xfId="13695" xr:uid="{00000000-0005-0000-0000-0000925A0000}"/>
    <cellStyle name="Normal 5 3 2 3 4 2 2" xfId="44017" xr:uid="{00000000-0005-0000-0000-0000935A0000}"/>
    <cellStyle name="Normal 5 3 2 3 4 2 3" xfId="28793" xr:uid="{00000000-0005-0000-0000-0000945A0000}"/>
    <cellStyle name="Normal 5 3 2 3 4 3" xfId="8675" xr:uid="{00000000-0005-0000-0000-0000955A0000}"/>
    <cellStyle name="Normal 5 3 2 3 4 3 2" xfId="39000" xr:uid="{00000000-0005-0000-0000-0000965A0000}"/>
    <cellStyle name="Normal 5 3 2 3 4 3 3" xfId="23776" xr:uid="{00000000-0005-0000-0000-0000975A0000}"/>
    <cellStyle name="Normal 5 3 2 3 4 4" xfId="33987" xr:uid="{00000000-0005-0000-0000-0000985A0000}"/>
    <cellStyle name="Normal 5 3 2 3 4 5" xfId="18763" xr:uid="{00000000-0005-0000-0000-0000995A0000}"/>
    <cellStyle name="Normal 5 3 2 3 5" xfId="5314" xr:uid="{00000000-0005-0000-0000-00009A5A0000}"/>
    <cellStyle name="Normal 5 3 2 3 5 2" xfId="15366" xr:uid="{00000000-0005-0000-0000-00009B5A0000}"/>
    <cellStyle name="Normal 5 3 2 3 5 2 2" xfId="45688" xr:uid="{00000000-0005-0000-0000-00009C5A0000}"/>
    <cellStyle name="Normal 5 3 2 3 5 2 3" xfId="30464" xr:uid="{00000000-0005-0000-0000-00009D5A0000}"/>
    <cellStyle name="Normal 5 3 2 3 5 3" xfId="10346" xr:uid="{00000000-0005-0000-0000-00009E5A0000}"/>
    <cellStyle name="Normal 5 3 2 3 5 3 2" xfId="40671" xr:uid="{00000000-0005-0000-0000-00009F5A0000}"/>
    <cellStyle name="Normal 5 3 2 3 5 3 3" xfId="25447" xr:uid="{00000000-0005-0000-0000-0000A05A0000}"/>
    <cellStyle name="Normal 5 3 2 3 5 4" xfId="35658" xr:uid="{00000000-0005-0000-0000-0000A15A0000}"/>
    <cellStyle name="Normal 5 3 2 3 5 5" xfId="20434" xr:uid="{00000000-0005-0000-0000-0000A25A0000}"/>
    <cellStyle name="Normal 5 3 2 3 6" xfId="12024" xr:uid="{00000000-0005-0000-0000-0000A35A0000}"/>
    <cellStyle name="Normal 5 3 2 3 6 2" xfId="42346" xr:uid="{00000000-0005-0000-0000-0000A45A0000}"/>
    <cellStyle name="Normal 5 3 2 3 6 3" xfId="27122" xr:uid="{00000000-0005-0000-0000-0000A55A0000}"/>
    <cellStyle name="Normal 5 3 2 3 7" xfId="7003" xr:uid="{00000000-0005-0000-0000-0000A65A0000}"/>
    <cellStyle name="Normal 5 3 2 3 7 2" xfId="37329" xr:uid="{00000000-0005-0000-0000-0000A75A0000}"/>
    <cellStyle name="Normal 5 3 2 3 7 3" xfId="22105" xr:uid="{00000000-0005-0000-0000-0000A85A0000}"/>
    <cellStyle name="Normal 5 3 2 3 8" xfId="32317" xr:uid="{00000000-0005-0000-0000-0000A95A0000}"/>
    <cellStyle name="Normal 5 3 2 3 9" xfId="17092" xr:uid="{00000000-0005-0000-0000-0000AA5A0000}"/>
    <cellStyle name="Normal 5 3 2 4" xfId="2139" xr:uid="{00000000-0005-0000-0000-0000AB5A0000}"/>
    <cellStyle name="Normal 5 3 2 4 2" xfId="2978" xr:uid="{00000000-0005-0000-0000-0000AC5A0000}"/>
    <cellStyle name="Normal 5 3 2 4 2 2" xfId="4668" xr:uid="{00000000-0005-0000-0000-0000AD5A0000}"/>
    <cellStyle name="Normal 5 3 2 4 2 2 2" xfId="14741" xr:uid="{00000000-0005-0000-0000-0000AE5A0000}"/>
    <cellStyle name="Normal 5 3 2 4 2 2 2 2" xfId="45063" xr:uid="{00000000-0005-0000-0000-0000AF5A0000}"/>
    <cellStyle name="Normal 5 3 2 4 2 2 2 3" xfId="29839" xr:uid="{00000000-0005-0000-0000-0000B05A0000}"/>
    <cellStyle name="Normal 5 3 2 4 2 2 3" xfId="9721" xr:uid="{00000000-0005-0000-0000-0000B15A0000}"/>
    <cellStyle name="Normal 5 3 2 4 2 2 3 2" xfId="40046" xr:uid="{00000000-0005-0000-0000-0000B25A0000}"/>
    <cellStyle name="Normal 5 3 2 4 2 2 3 3" xfId="24822" xr:uid="{00000000-0005-0000-0000-0000B35A0000}"/>
    <cellStyle name="Normal 5 3 2 4 2 2 4" xfId="35033" xr:uid="{00000000-0005-0000-0000-0000B45A0000}"/>
    <cellStyle name="Normal 5 3 2 4 2 2 5" xfId="19809" xr:uid="{00000000-0005-0000-0000-0000B55A0000}"/>
    <cellStyle name="Normal 5 3 2 4 2 3" xfId="6360" xr:uid="{00000000-0005-0000-0000-0000B65A0000}"/>
    <cellStyle name="Normal 5 3 2 4 2 3 2" xfId="16412" xr:uid="{00000000-0005-0000-0000-0000B75A0000}"/>
    <cellStyle name="Normal 5 3 2 4 2 3 2 2" xfId="46734" xr:uid="{00000000-0005-0000-0000-0000B85A0000}"/>
    <cellStyle name="Normal 5 3 2 4 2 3 2 3" xfId="31510" xr:uid="{00000000-0005-0000-0000-0000B95A0000}"/>
    <cellStyle name="Normal 5 3 2 4 2 3 3" xfId="11392" xr:uid="{00000000-0005-0000-0000-0000BA5A0000}"/>
    <cellStyle name="Normal 5 3 2 4 2 3 3 2" xfId="41717" xr:uid="{00000000-0005-0000-0000-0000BB5A0000}"/>
    <cellStyle name="Normal 5 3 2 4 2 3 3 3" xfId="26493" xr:uid="{00000000-0005-0000-0000-0000BC5A0000}"/>
    <cellStyle name="Normal 5 3 2 4 2 3 4" xfId="36704" xr:uid="{00000000-0005-0000-0000-0000BD5A0000}"/>
    <cellStyle name="Normal 5 3 2 4 2 3 5" xfId="21480" xr:uid="{00000000-0005-0000-0000-0000BE5A0000}"/>
    <cellStyle name="Normal 5 3 2 4 2 4" xfId="13070" xr:uid="{00000000-0005-0000-0000-0000BF5A0000}"/>
    <cellStyle name="Normal 5 3 2 4 2 4 2" xfId="43392" xr:uid="{00000000-0005-0000-0000-0000C05A0000}"/>
    <cellStyle name="Normal 5 3 2 4 2 4 3" xfId="28168" xr:uid="{00000000-0005-0000-0000-0000C15A0000}"/>
    <cellStyle name="Normal 5 3 2 4 2 5" xfId="8049" xr:uid="{00000000-0005-0000-0000-0000C25A0000}"/>
    <cellStyle name="Normal 5 3 2 4 2 5 2" xfId="38375" xr:uid="{00000000-0005-0000-0000-0000C35A0000}"/>
    <cellStyle name="Normal 5 3 2 4 2 5 3" xfId="23151" xr:uid="{00000000-0005-0000-0000-0000C45A0000}"/>
    <cellStyle name="Normal 5 3 2 4 2 6" xfId="33363" xr:uid="{00000000-0005-0000-0000-0000C55A0000}"/>
    <cellStyle name="Normal 5 3 2 4 2 7" xfId="18138" xr:uid="{00000000-0005-0000-0000-0000C65A0000}"/>
    <cellStyle name="Normal 5 3 2 4 3" xfId="3831" xr:uid="{00000000-0005-0000-0000-0000C75A0000}"/>
    <cellStyle name="Normal 5 3 2 4 3 2" xfId="13905" xr:uid="{00000000-0005-0000-0000-0000C85A0000}"/>
    <cellStyle name="Normal 5 3 2 4 3 2 2" xfId="44227" xr:uid="{00000000-0005-0000-0000-0000C95A0000}"/>
    <cellStyle name="Normal 5 3 2 4 3 2 3" xfId="29003" xr:uid="{00000000-0005-0000-0000-0000CA5A0000}"/>
    <cellStyle name="Normal 5 3 2 4 3 3" xfId="8885" xr:uid="{00000000-0005-0000-0000-0000CB5A0000}"/>
    <cellStyle name="Normal 5 3 2 4 3 3 2" xfId="39210" xr:uid="{00000000-0005-0000-0000-0000CC5A0000}"/>
    <cellStyle name="Normal 5 3 2 4 3 3 3" xfId="23986" xr:uid="{00000000-0005-0000-0000-0000CD5A0000}"/>
    <cellStyle name="Normal 5 3 2 4 3 4" xfId="34197" xr:uid="{00000000-0005-0000-0000-0000CE5A0000}"/>
    <cellStyle name="Normal 5 3 2 4 3 5" xfId="18973" xr:uid="{00000000-0005-0000-0000-0000CF5A0000}"/>
    <cellStyle name="Normal 5 3 2 4 4" xfId="5524" xr:uid="{00000000-0005-0000-0000-0000D05A0000}"/>
    <cellStyle name="Normal 5 3 2 4 4 2" xfId="15576" xr:uid="{00000000-0005-0000-0000-0000D15A0000}"/>
    <cellStyle name="Normal 5 3 2 4 4 2 2" xfId="45898" xr:uid="{00000000-0005-0000-0000-0000D25A0000}"/>
    <cellStyle name="Normal 5 3 2 4 4 2 3" xfId="30674" xr:uid="{00000000-0005-0000-0000-0000D35A0000}"/>
    <cellStyle name="Normal 5 3 2 4 4 3" xfId="10556" xr:uid="{00000000-0005-0000-0000-0000D45A0000}"/>
    <cellStyle name="Normal 5 3 2 4 4 3 2" xfId="40881" xr:uid="{00000000-0005-0000-0000-0000D55A0000}"/>
    <cellStyle name="Normal 5 3 2 4 4 3 3" xfId="25657" xr:uid="{00000000-0005-0000-0000-0000D65A0000}"/>
    <cellStyle name="Normal 5 3 2 4 4 4" xfId="35868" xr:uid="{00000000-0005-0000-0000-0000D75A0000}"/>
    <cellStyle name="Normal 5 3 2 4 4 5" xfId="20644" xr:uid="{00000000-0005-0000-0000-0000D85A0000}"/>
    <cellStyle name="Normal 5 3 2 4 5" xfId="12234" xr:uid="{00000000-0005-0000-0000-0000D95A0000}"/>
    <cellStyle name="Normal 5 3 2 4 5 2" xfId="42556" xr:uid="{00000000-0005-0000-0000-0000DA5A0000}"/>
    <cellStyle name="Normal 5 3 2 4 5 3" xfId="27332" xr:uid="{00000000-0005-0000-0000-0000DB5A0000}"/>
    <cellStyle name="Normal 5 3 2 4 6" xfId="7213" xr:uid="{00000000-0005-0000-0000-0000DC5A0000}"/>
    <cellStyle name="Normal 5 3 2 4 6 2" xfId="37539" xr:uid="{00000000-0005-0000-0000-0000DD5A0000}"/>
    <cellStyle name="Normal 5 3 2 4 6 3" xfId="22315" xr:uid="{00000000-0005-0000-0000-0000DE5A0000}"/>
    <cellStyle name="Normal 5 3 2 4 7" xfId="32527" xr:uid="{00000000-0005-0000-0000-0000DF5A0000}"/>
    <cellStyle name="Normal 5 3 2 4 8" xfId="17302" xr:uid="{00000000-0005-0000-0000-0000E05A0000}"/>
    <cellStyle name="Normal 5 3 2 5" xfId="2560" xr:uid="{00000000-0005-0000-0000-0000E15A0000}"/>
    <cellStyle name="Normal 5 3 2 5 2" xfId="4250" xr:uid="{00000000-0005-0000-0000-0000E25A0000}"/>
    <cellStyle name="Normal 5 3 2 5 2 2" xfId="14323" xr:uid="{00000000-0005-0000-0000-0000E35A0000}"/>
    <cellStyle name="Normal 5 3 2 5 2 2 2" xfId="44645" xr:uid="{00000000-0005-0000-0000-0000E45A0000}"/>
    <cellStyle name="Normal 5 3 2 5 2 2 3" xfId="29421" xr:uid="{00000000-0005-0000-0000-0000E55A0000}"/>
    <cellStyle name="Normal 5 3 2 5 2 3" xfId="9303" xr:uid="{00000000-0005-0000-0000-0000E65A0000}"/>
    <cellStyle name="Normal 5 3 2 5 2 3 2" xfId="39628" xr:uid="{00000000-0005-0000-0000-0000E75A0000}"/>
    <cellStyle name="Normal 5 3 2 5 2 3 3" xfId="24404" xr:uid="{00000000-0005-0000-0000-0000E85A0000}"/>
    <cellStyle name="Normal 5 3 2 5 2 4" xfId="34615" xr:uid="{00000000-0005-0000-0000-0000E95A0000}"/>
    <cellStyle name="Normal 5 3 2 5 2 5" xfId="19391" xr:uid="{00000000-0005-0000-0000-0000EA5A0000}"/>
    <cellStyle name="Normal 5 3 2 5 3" xfId="5942" xr:uid="{00000000-0005-0000-0000-0000EB5A0000}"/>
    <cellStyle name="Normal 5 3 2 5 3 2" xfId="15994" xr:uid="{00000000-0005-0000-0000-0000EC5A0000}"/>
    <cellStyle name="Normal 5 3 2 5 3 2 2" xfId="46316" xr:uid="{00000000-0005-0000-0000-0000ED5A0000}"/>
    <cellStyle name="Normal 5 3 2 5 3 2 3" xfId="31092" xr:uid="{00000000-0005-0000-0000-0000EE5A0000}"/>
    <cellStyle name="Normal 5 3 2 5 3 3" xfId="10974" xr:uid="{00000000-0005-0000-0000-0000EF5A0000}"/>
    <cellStyle name="Normal 5 3 2 5 3 3 2" xfId="41299" xr:uid="{00000000-0005-0000-0000-0000F05A0000}"/>
    <cellStyle name="Normal 5 3 2 5 3 3 3" xfId="26075" xr:uid="{00000000-0005-0000-0000-0000F15A0000}"/>
    <cellStyle name="Normal 5 3 2 5 3 4" xfId="36286" xr:uid="{00000000-0005-0000-0000-0000F25A0000}"/>
    <cellStyle name="Normal 5 3 2 5 3 5" xfId="21062" xr:uid="{00000000-0005-0000-0000-0000F35A0000}"/>
    <cellStyle name="Normal 5 3 2 5 4" xfId="12652" xr:uid="{00000000-0005-0000-0000-0000F45A0000}"/>
    <cellStyle name="Normal 5 3 2 5 4 2" xfId="42974" xr:uid="{00000000-0005-0000-0000-0000F55A0000}"/>
    <cellStyle name="Normal 5 3 2 5 4 3" xfId="27750" xr:uid="{00000000-0005-0000-0000-0000F65A0000}"/>
    <cellStyle name="Normal 5 3 2 5 5" xfId="7631" xr:uid="{00000000-0005-0000-0000-0000F75A0000}"/>
    <cellStyle name="Normal 5 3 2 5 5 2" xfId="37957" xr:uid="{00000000-0005-0000-0000-0000F85A0000}"/>
    <cellStyle name="Normal 5 3 2 5 5 3" xfId="22733" xr:uid="{00000000-0005-0000-0000-0000F95A0000}"/>
    <cellStyle name="Normal 5 3 2 5 6" xfId="32945" xr:uid="{00000000-0005-0000-0000-0000FA5A0000}"/>
    <cellStyle name="Normal 5 3 2 5 7" xfId="17720" xr:uid="{00000000-0005-0000-0000-0000FB5A0000}"/>
    <cellStyle name="Normal 5 3 2 6" xfId="3413" xr:uid="{00000000-0005-0000-0000-0000FC5A0000}"/>
    <cellStyle name="Normal 5 3 2 6 2" xfId="13487" xr:uid="{00000000-0005-0000-0000-0000FD5A0000}"/>
    <cellStyle name="Normal 5 3 2 6 2 2" xfId="43809" xr:uid="{00000000-0005-0000-0000-0000FE5A0000}"/>
    <cellStyle name="Normal 5 3 2 6 2 3" xfId="28585" xr:uid="{00000000-0005-0000-0000-0000FF5A0000}"/>
    <cellStyle name="Normal 5 3 2 6 3" xfId="8467" xr:uid="{00000000-0005-0000-0000-0000005B0000}"/>
    <cellStyle name="Normal 5 3 2 6 3 2" xfId="38792" xr:uid="{00000000-0005-0000-0000-0000015B0000}"/>
    <cellStyle name="Normal 5 3 2 6 3 3" xfId="23568" xr:uid="{00000000-0005-0000-0000-0000025B0000}"/>
    <cellStyle name="Normal 5 3 2 6 4" xfId="33779" xr:uid="{00000000-0005-0000-0000-0000035B0000}"/>
    <cellStyle name="Normal 5 3 2 6 5" xfId="18555" xr:uid="{00000000-0005-0000-0000-0000045B0000}"/>
    <cellStyle name="Normal 5 3 2 7" xfId="5106" xr:uid="{00000000-0005-0000-0000-0000055B0000}"/>
    <cellStyle name="Normal 5 3 2 7 2" xfId="15158" xr:uid="{00000000-0005-0000-0000-0000065B0000}"/>
    <cellStyle name="Normal 5 3 2 7 2 2" xfId="45480" xr:uid="{00000000-0005-0000-0000-0000075B0000}"/>
    <cellStyle name="Normal 5 3 2 7 2 3" xfId="30256" xr:uid="{00000000-0005-0000-0000-0000085B0000}"/>
    <cellStyle name="Normal 5 3 2 7 3" xfId="10138" xr:uid="{00000000-0005-0000-0000-0000095B0000}"/>
    <cellStyle name="Normal 5 3 2 7 3 2" xfId="40463" xr:uid="{00000000-0005-0000-0000-00000A5B0000}"/>
    <cellStyle name="Normal 5 3 2 7 3 3" xfId="25239" xr:uid="{00000000-0005-0000-0000-00000B5B0000}"/>
    <cellStyle name="Normal 5 3 2 7 4" xfId="35450" xr:uid="{00000000-0005-0000-0000-00000C5B0000}"/>
    <cellStyle name="Normal 5 3 2 7 5" xfId="20226" xr:uid="{00000000-0005-0000-0000-00000D5B0000}"/>
    <cellStyle name="Normal 5 3 2 8" xfId="11816" xr:uid="{00000000-0005-0000-0000-00000E5B0000}"/>
    <cellStyle name="Normal 5 3 2 8 2" xfId="42138" xr:uid="{00000000-0005-0000-0000-00000F5B0000}"/>
    <cellStyle name="Normal 5 3 2 8 3" xfId="26914" xr:uid="{00000000-0005-0000-0000-0000105B0000}"/>
    <cellStyle name="Normal 5 3 2 9" xfId="6795" xr:uid="{00000000-0005-0000-0000-0000115B0000}"/>
    <cellStyle name="Normal 5 3 2 9 2" xfId="37121" xr:uid="{00000000-0005-0000-0000-0000125B0000}"/>
    <cellStyle name="Normal 5 3 2 9 3" xfId="21897" xr:uid="{00000000-0005-0000-0000-0000135B0000}"/>
    <cellStyle name="Normal 5 3 3" xfId="723" xr:uid="{00000000-0005-0000-0000-0000145B0000}"/>
    <cellStyle name="Normal 5 3 3 10" xfId="16936" xr:uid="{00000000-0005-0000-0000-0000155B0000}"/>
    <cellStyle name="Normal 5 3 3 11" xfId="1759" xr:uid="{00000000-0005-0000-0000-0000165B0000}"/>
    <cellStyle name="Normal 5 3 3 2" xfId="1978" xr:uid="{00000000-0005-0000-0000-0000175B0000}"/>
    <cellStyle name="Normal 5 3 3 2 2" xfId="2399" xr:uid="{00000000-0005-0000-0000-0000185B0000}"/>
    <cellStyle name="Normal 5 3 3 2 2 2" xfId="3238" xr:uid="{00000000-0005-0000-0000-0000195B0000}"/>
    <cellStyle name="Normal 5 3 3 2 2 2 2" xfId="4928" xr:uid="{00000000-0005-0000-0000-00001A5B0000}"/>
    <cellStyle name="Normal 5 3 3 2 2 2 2 2" xfId="15001" xr:uid="{00000000-0005-0000-0000-00001B5B0000}"/>
    <cellStyle name="Normal 5 3 3 2 2 2 2 2 2" xfId="45323" xr:uid="{00000000-0005-0000-0000-00001C5B0000}"/>
    <cellStyle name="Normal 5 3 3 2 2 2 2 2 3" xfId="30099" xr:uid="{00000000-0005-0000-0000-00001D5B0000}"/>
    <cellStyle name="Normal 5 3 3 2 2 2 2 3" xfId="9981" xr:uid="{00000000-0005-0000-0000-00001E5B0000}"/>
    <cellStyle name="Normal 5 3 3 2 2 2 2 3 2" xfId="40306" xr:uid="{00000000-0005-0000-0000-00001F5B0000}"/>
    <cellStyle name="Normal 5 3 3 2 2 2 2 3 3" xfId="25082" xr:uid="{00000000-0005-0000-0000-0000205B0000}"/>
    <cellStyle name="Normal 5 3 3 2 2 2 2 4" xfId="35293" xr:uid="{00000000-0005-0000-0000-0000215B0000}"/>
    <cellStyle name="Normal 5 3 3 2 2 2 2 5" xfId="20069" xr:uid="{00000000-0005-0000-0000-0000225B0000}"/>
    <cellStyle name="Normal 5 3 3 2 2 2 3" xfId="6620" xr:uid="{00000000-0005-0000-0000-0000235B0000}"/>
    <cellStyle name="Normal 5 3 3 2 2 2 3 2" xfId="16672" xr:uid="{00000000-0005-0000-0000-0000245B0000}"/>
    <cellStyle name="Normal 5 3 3 2 2 2 3 2 2" xfId="46994" xr:uid="{00000000-0005-0000-0000-0000255B0000}"/>
    <cellStyle name="Normal 5 3 3 2 2 2 3 2 3" xfId="31770" xr:uid="{00000000-0005-0000-0000-0000265B0000}"/>
    <cellStyle name="Normal 5 3 3 2 2 2 3 3" xfId="11652" xr:uid="{00000000-0005-0000-0000-0000275B0000}"/>
    <cellStyle name="Normal 5 3 3 2 2 2 3 3 2" xfId="41977" xr:uid="{00000000-0005-0000-0000-0000285B0000}"/>
    <cellStyle name="Normal 5 3 3 2 2 2 3 3 3" xfId="26753" xr:uid="{00000000-0005-0000-0000-0000295B0000}"/>
    <cellStyle name="Normal 5 3 3 2 2 2 3 4" xfId="36964" xr:uid="{00000000-0005-0000-0000-00002A5B0000}"/>
    <cellStyle name="Normal 5 3 3 2 2 2 3 5" xfId="21740" xr:uid="{00000000-0005-0000-0000-00002B5B0000}"/>
    <cellStyle name="Normal 5 3 3 2 2 2 4" xfId="13330" xr:uid="{00000000-0005-0000-0000-00002C5B0000}"/>
    <cellStyle name="Normal 5 3 3 2 2 2 4 2" xfId="43652" xr:uid="{00000000-0005-0000-0000-00002D5B0000}"/>
    <cellStyle name="Normal 5 3 3 2 2 2 4 3" xfId="28428" xr:uid="{00000000-0005-0000-0000-00002E5B0000}"/>
    <cellStyle name="Normal 5 3 3 2 2 2 5" xfId="8309" xr:uid="{00000000-0005-0000-0000-00002F5B0000}"/>
    <cellStyle name="Normal 5 3 3 2 2 2 5 2" xfId="38635" xr:uid="{00000000-0005-0000-0000-0000305B0000}"/>
    <cellStyle name="Normal 5 3 3 2 2 2 5 3" xfId="23411" xr:uid="{00000000-0005-0000-0000-0000315B0000}"/>
    <cellStyle name="Normal 5 3 3 2 2 2 6" xfId="33623" xr:uid="{00000000-0005-0000-0000-0000325B0000}"/>
    <cellStyle name="Normal 5 3 3 2 2 2 7" xfId="18398" xr:uid="{00000000-0005-0000-0000-0000335B0000}"/>
    <cellStyle name="Normal 5 3 3 2 2 3" xfId="4091" xr:uid="{00000000-0005-0000-0000-0000345B0000}"/>
    <cellStyle name="Normal 5 3 3 2 2 3 2" xfId="14165" xr:uid="{00000000-0005-0000-0000-0000355B0000}"/>
    <cellStyle name="Normal 5 3 3 2 2 3 2 2" xfId="44487" xr:uid="{00000000-0005-0000-0000-0000365B0000}"/>
    <cellStyle name="Normal 5 3 3 2 2 3 2 3" xfId="29263" xr:uid="{00000000-0005-0000-0000-0000375B0000}"/>
    <cellStyle name="Normal 5 3 3 2 2 3 3" xfId="9145" xr:uid="{00000000-0005-0000-0000-0000385B0000}"/>
    <cellStyle name="Normal 5 3 3 2 2 3 3 2" xfId="39470" xr:uid="{00000000-0005-0000-0000-0000395B0000}"/>
    <cellStyle name="Normal 5 3 3 2 2 3 3 3" xfId="24246" xr:uid="{00000000-0005-0000-0000-00003A5B0000}"/>
    <cellStyle name="Normal 5 3 3 2 2 3 4" xfId="34457" xr:uid="{00000000-0005-0000-0000-00003B5B0000}"/>
    <cellStyle name="Normal 5 3 3 2 2 3 5" xfId="19233" xr:uid="{00000000-0005-0000-0000-00003C5B0000}"/>
    <cellStyle name="Normal 5 3 3 2 2 4" xfId="5784" xr:uid="{00000000-0005-0000-0000-00003D5B0000}"/>
    <cellStyle name="Normal 5 3 3 2 2 4 2" xfId="15836" xr:uid="{00000000-0005-0000-0000-00003E5B0000}"/>
    <cellStyle name="Normal 5 3 3 2 2 4 2 2" xfId="46158" xr:uid="{00000000-0005-0000-0000-00003F5B0000}"/>
    <cellStyle name="Normal 5 3 3 2 2 4 2 3" xfId="30934" xr:uid="{00000000-0005-0000-0000-0000405B0000}"/>
    <cellStyle name="Normal 5 3 3 2 2 4 3" xfId="10816" xr:uid="{00000000-0005-0000-0000-0000415B0000}"/>
    <cellStyle name="Normal 5 3 3 2 2 4 3 2" xfId="41141" xr:uid="{00000000-0005-0000-0000-0000425B0000}"/>
    <cellStyle name="Normal 5 3 3 2 2 4 3 3" xfId="25917" xr:uid="{00000000-0005-0000-0000-0000435B0000}"/>
    <cellStyle name="Normal 5 3 3 2 2 4 4" xfId="36128" xr:uid="{00000000-0005-0000-0000-0000445B0000}"/>
    <cellStyle name="Normal 5 3 3 2 2 4 5" xfId="20904" xr:uid="{00000000-0005-0000-0000-0000455B0000}"/>
    <cellStyle name="Normal 5 3 3 2 2 5" xfId="12494" xr:uid="{00000000-0005-0000-0000-0000465B0000}"/>
    <cellStyle name="Normal 5 3 3 2 2 5 2" xfId="42816" xr:uid="{00000000-0005-0000-0000-0000475B0000}"/>
    <cellStyle name="Normal 5 3 3 2 2 5 3" xfId="27592" xr:uid="{00000000-0005-0000-0000-0000485B0000}"/>
    <cellStyle name="Normal 5 3 3 2 2 6" xfId="7473" xr:uid="{00000000-0005-0000-0000-0000495B0000}"/>
    <cellStyle name="Normal 5 3 3 2 2 6 2" xfId="37799" xr:uid="{00000000-0005-0000-0000-00004A5B0000}"/>
    <cellStyle name="Normal 5 3 3 2 2 6 3" xfId="22575" xr:uid="{00000000-0005-0000-0000-00004B5B0000}"/>
    <cellStyle name="Normal 5 3 3 2 2 7" xfId="32787" xr:uid="{00000000-0005-0000-0000-00004C5B0000}"/>
    <cellStyle name="Normal 5 3 3 2 2 8" xfId="17562" xr:uid="{00000000-0005-0000-0000-00004D5B0000}"/>
    <cellStyle name="Normal 5 3 3 2 3" xfId="2820" xr:uid="{00000000-0005-0000-0000-00004E5B0000}"/>
    <cellStyle name="Normal 5 3 3 2 3 2" xfId="4510" xr:uid="{00000000-0005-0000-0000-00004F5B0000}"/>
    <cellStyle name="Normal 5 3 3 2 3 2 2" xfId="14583" xr:uid="{00000000-0005-0000-0000-0000505B0000}"/>
    <cellStyle name="Normal 5 3 3 2 3 2 2 2" xfId="44905" xr:uid="{00000000-0005-0000-0000-0000515B0000}"/>
    <cellStyle name="Normal 5 3 3 2 3 2 2 3" xfId="29681" xr:uid="{00000000-0005-0000-0000-0000525B0000}"/>
    <cellStyle name="Normal 5 3 3 2 3 2 3" xfId="9563" xr:uid="{00000000-0005-0000-0000-0000535B0000}"/>
    <cellStyle name="Normal 5 3 3 2 3 2 3 2" xfId="39888" xr:uid="{00000000-0005-0000-0000-0000545B0000}"/>
    <cellStyle name="Normal 5 3 3 2 3 2 3 3" xfId="24664" xr:uid="{00000000-0005-0000-0000-0000555B0000}"/>
    <cellStyle name="Normal 5 3 3 2 3 2 4" xfId="34875" xr:uid="{00000000-0005-0000-0000-0000565B0000}"/>
    <cellStyle name="Normal 5 3 3 2 3 2 5" xfId="19651" xr:uid="{00000000-0005-0000-0000-0000575B0000}"/>
    <cellStyle name="Normal 5 3 3 2 3 3" xfId="6202" xr:uid="{00000000-0005-0000-0000-0000585B0000}"/>
    <cellStyle name="Normal 5 3 3 2 3 3 2" xfId="16254" xr:uid="{00000000-0005-0000-0000-0000595B0000}"/>
    <cellStyle name="Normal 5 3 3 2 3 3 2 2" xfId="46576" xr:uid="{00000000-0005-0000-0000-00005A5B0000}"/>
    <cellStyle name="Normal 5 3 3 2 3 3 2 3" xfId="31352" xr:uid="{00000000-0005-0000-0000-00005B5B0000}"/>
    <cellStyle name="Normal 5 3 3 2 3 3 3" xfId="11234" xr:uid="{00000000-0005-0000-0000-00005C5B0000}"/>
    <cellStyle name="Normal 5 3 3 2 3 3 3 2" xfId="41559" xr:uid="{00000000-0005-0000-0000-00005D5B0000}"/>
    <cellStyle name="Normal 5 3 3 2 3 3 3 3" xfId="26335" xr:uid="{00000000-0005-0000-0000-00005E5B0000}"/>
    <cellStyle name="Normal 5 3 3 2 3 3 4" xfId="36546" xr:uid="{00000000-0005-0000-0000-00005F5B0000}"/>
    <cellStyle name="Normal 5 3 3 2 3 3 5" xfId="21322" xr:uid="{00000000-0005-0000-0000-0000605B0000}"/>
    <cellStyle name="Normal 5 3 3 2 3 4" xfId="12912" xr:uid="{00000000-0005-0000-0000-0000615B0000}"/>
    <cellStyle name="Normal 5 3 3 2 3 4 2" xfId="43234" xr:uid="{00000000-0005-0000-0000-0000625B0000}"/>
    <cellStyle name="Normal 5 3 3 2 3 4 3" xfId="28010" xr:uid="{00000000-0005-0000-0000-0000635B0000}"/>
    <cellStyle name="Normal 5 3 3 2 3 5" xfId="7891" xr:uid="{00000000-0005-0000-0000-0000645B0000}"/>
    <cellStyle name="Normal 5 3 3 2 3 5 2" xfId="38217" xr:uid="{00000000-0005-0000-0000-0000655B0000}"/>
    <cellStyle name="Normal 5 3 3 2 3 5 3" xfId="22993" xr:uid="{00000000-0005-0000-0000-0000665B0000}"/>
    <cellStyle name="Normal 5 3 3 2 3 6" xfId="33205" xr:uid="{00000000-0005-0000-0000-0000675B0000}"/>
    <cellStyle name="Normal 5 3 3 2 3 7" xfId="17980" xr:uid="{00000000-0005-0000-0000-0000685B0000}"/>
    <cellStyle name="Normal 5 3 3 2 4" xfId="3673" xr:uid="{00000000-0005-0000-0000-0000695B0000}"/>
    <cellStyle name="Normal 5 3 3 2 4 2" xfId="13747" xr:uid="{00000000-0005-0000-0000-00006A5B0000}"/>
    <cellStyle name="Normal 5 3 3 2 4 2 2" xfId="44069" xr:uid="{00000000-0005-0000-0000-00006B5B0000}"/>
    <cellStyle name="Normal 5 3 3 2 4 2 3" xfId="28845" xr:uid="{00000000-0005-0000-0000-00006C5B0000}"/>
    <cellStyle name="Normal 5 3 3 2 4 3" xfId="8727" xr:uid="{00000000-0005-0000-0000-00006D5B0000}"/>
    <cellStyle name="Normal 5 3 3 2 4 3 2" xfId="39052" xr:uid="{00000000-0005-0000-0000-00006E5B0000}"/>
    <cellStyle name="Normal 5 3 3 2 4 3 3" xfId="23828" xr:uid="{00000000-0005-0000-0000-00006F5B0000}"/>
    <cellStyle name="Normal 5 3 3 2 4 4" xfId="34039" xr:uid="{00000000-0005-0000-0000-0000705B0000}"/>
    <cellStyle name="Normal 5 3 3 2 4 5" xfId="18815" xr:uid="{00000000-0005-0000-0000-0000715B0000}"/>
    <cellStyle name="Normal 5 3 3 2 5" xfId="5366" xr:uid="{00000000-0005-0000-0000-0000725B0000}"/>
    <cellStyle name="Normal 5 3 3 2 5 2" xfId="15418" xr:uid="{00000000-0005-0000-0000-0000735B0000}"/>
    <cellStyle name="Normal 5 3 3 2 5 2 2" xfId="45740" xr:uid="{00000000-0005-0000-0000-0000745B0000}"/>
    <cellStyle name="Normal 5 3 3 2 5 2 3" xfId="30516" xr:uid="{00000000-0005-0000-0000-0000755B0000}"/>
    <cellStyle name="Normal 5 3 3 2 5 3" xfId="10398" xr:uid="{00000000-0005-0000-0000-0000765B0000}"/>
    <cellStyle name="Normal 5 3 3 2 5 3 2" xfId="40723" xr:uid="{00000000-0005-0000-0000-0000775B0000}"/>
    <cellStyle name="Normal 5 3 3 2 5 3 3" xfId="25499" xr:uid="{00000000-0005-0000-0000-0000785B0000}"/>
    <cellStyle name="Normal 5 3 3 2 5 4" xfId="35710" xr:uid="{00000000-0005-0000-0000-0000795B0000}"/>
    <cellStyle name="Normal 5 3 3 2 5 5" xfId="20486" xr:uid="{00000000-0005-0000-0000-00007A5B0000}"/>
    <cellStyle name="Normal 5 3 3 2 6" xfId="12076" xr:uid="{00000000-0005-0000-0000-00007B5B0000}"/>
    <cellStyle name="Normal 5 3 3 2 6 2" xfId="42398" xr:uid="{00000000-0005-0000-0000-00007C5B0000}"/>
    <cellStyle name="Normal 5 3 3 2 6 3" xfId="27174" xr:uid="{00000000-0005-0000-0000-00007D5B0000}"/>
    <cellStyle name="Normal 5 3 3 2 7" xfId="7055" xr:uid="{00000000-0005-0000-0000-00007E5B0000}"/>
    <cellStyle name="Normal 5 3 3 2 7 2" xfId="37381" xr:uid="{00000000-0005-0000-0000-00007F5B0000}"/>
    <cellStyle name="Normal 5 3 3 2 7 3" xfId="22157" xr:uid="{00000000-0005-0000-0000-0000805B0000}"/>
    <cellStyle name="Normal 5 3 3 2 8" xfId="32369" xr:uid="{00000000-0005-0000-0000-0000815B0000}"/>
    <cellStyle name="Normal 5 3 3 2 9" xfId="17144" xr:uid="{00000000-0005-0000-0000-0000825B0000}"/>
    <cellStyle name="Normal 5 3 3 3" xfId="2191" xr:uid="{00000000-0005-0000-0000-0000835B0000}"/>
    <cellStyle name="Normal 5 3 3 3 2" xfId="3030" xr:uid="{00000000-0005-0000-0000-0000845B0000}"/>
    <cellStyle name="Normal 5 3 3 3 2 2" xfId="4720" xr:uid="{00000000-0005-0000-0000-0000855B0000}"/>
    <cellStyle name="Normal 5 3 3 3 2 2 2" xfId="14793" xr:uid="{00000000-0005-0000-0000-0000865B0000}"/>
    <cellStyle name="Normal 5 3 3 3 2 2 2 2" xfId="45115" xr:uid="{00000000-0005-0000-0000-0000875B0000}"/>
    <cellStyle name="Normal 5 3 3 3 2 2 2 3" xfId="29891" xr:uid="{00000000-0005-0000-0000-0000885B0000}"/>
    <cellStyle name="Normal 5 3 3 3 2 2 3" xfId="9773" xr:uid="{00000000-0005-0000-0000-0000895B0000}"/>
    <cellStyle name="Normal 5 3 3 3 2 2 3 2" xfId="40098" xr:uid="{00000000-0005-0000-0000-00008A5B0000}"/>
    <cellStyle name="Normal 5 3 3 3 2 2 3 3" xfId="24874" xr:uid="{00000000-0005-0000-0000-00008B5B0000}"/>
    <cellStyle name="Normal 5 3 3 3 2 2 4" xfId="35085" xr:uid="{00000000-0005-0000-0000-00008C5B0000}"/>
    <cellStyle name="Normal 5 3 3 3 2 2 5" xfId="19861" xr:uid="{00000000-0005-0000-0000-00008D5B0000}"/>
    <cellStyle name="Normal 5 3 3 3 2 3" xfId="6412" xr:uid="{00000000-0005-0000-0000-00008E5B0000}"/>
    <cellStyle name="Normal 5 3 3 3 2 3 2" xfId="16464" xr:uid="{00000000-0005-0000-0000-00008F5B0000}"/>
    <cellStyle name="Normal 5 3 3 3 2 3 2 2" xfId="46786" xr:uid="{00000000-0005-0000-0000-0000905B0000}"/>
    <cellStyle name="Normal 5 3 3 3 2 3 2 3" xfId="31562" xr:uid="{00000000-0005-0000-0000-0000915B0000}"/>
    <cellStyle name="Normal 5 3 3 3 2 3 3" xfId="11444" xr:uid="{00000000-0005-0000-0000-0000925B0000}"/>
    <cellStyle name="Normal 5 3 3 3 2 3 3 2" xfId="41769" xr:uid="{00000000-0005-0000-0000-0000935B0000}"/>
    <cellStyle name="Normal 5 3 3 3 2 3 3 3" xfId="26545" xr:uid="{00000000-0005-0000-0000-0000945B0000}"/>
    <cellStyle name="Normal 5 3 3 3 2 3 4" xfId="36756" xr:uid="{00000000-0005-0000-0000-0000955B0000}"/>
    <cellStyle name="Normal 5 3 3 3 2 3 5" xfId="21532" xr:uid="{00000000-0005-0000-0000-0000965B0000}"/>
    <cellStyle name="Normal 5 3 3 3 2 4" xfId="13122" xr:uid="{00000000-0005-0000-0000-0000975B0000}"/>
    <cellStyle name="Normal 5 3 3 3 2 4 2" xfId="43444" xr:uid="{00000000-0005-0000-0000-0000985B0000}"/>
    <cellStyle name="Normal 5 3 3 3 2 4 3" xfId="28220" xr:uid="{00000000-0005-0000-0000-0000995B0000}"/>
    <cellStyle name="Normal 5 3 3 3 2 5" xfId="8101" xr:uid="{00000000-0005-0000-0000-00009A5B0000}"/>
    <cellStyle name="Normal 5 3 3 3 2 5 2" xfId="38427" xr:uid="{00000000-0005-0000-0000-00009B5B0000}"/>
    <cellStyle name="Normal 5 3 3 3 2 5 3" xfId="23203" xr:uid="{00000000-0005-0000-0000-00009C5B0000}"/>
    <cellStyle name="Normal 5 3 3 3 2 6" xfId="33415" xr:uid="{00000000-0005-0000-0000-00009D5B0000}"/>
    <cellStyle name="Normal 5 3 3 3 2 7" xfId="18190" xr:uid="{00000000-0005-0000-0000-00009E5B0000}"/>
    <cellStyle name="Normal 5 3 3 3 3" xfId="3883" xr:uid="{00000000-0005-0000-0000-00009F5B0000}"/>
    <cellStyle name="Normal 5 3 3 3 3 2" xfId="13957" xr:uid="{00000000-0005-0000-0000-0000A05B0000}"/>
    <cellStyle name="Normal 5 3 3 3 3 2 2" xfId="44279" xr:uid="{00000000-0005-0000-0000-0000A15B0000}"/>
    <cellStyle name="Normal 5 3 3 3 3 2 3" xfId="29055" xr:uid="{00000000-0005-0000-0000-0000A25B0000}"/>
    <cellStyle name="Normal 5 3 3 3 3 3" xfId="8937" xr:uid="{00000000-0005-0000-0000-0000A35B0000}"/>
    <cellStyle name="Normal 5 3 3 3 3 3 2" xfId="39262" xr:uid="{00000000-0005-0000-0000-0000A45B0000}"/>
    <cellStyle name="Normal 5 3 3 3 3 3 3" xfId="24038" xr:uid="{00000000-0005-0000-0000-0000A55B0000}"/>
    <cellStyle name="Normal 5 3 3 3 3 4" xfId="34249" xr:uid="{00000000-0005-0000-0000-0000A65B0000}"/>
    <cellStyle name="Normal 5 3 3 3 3 5" xfId="19025" xr:uid="{00000000-0005-0000-0000-0000A75B0000}"/>
    <cellStyle name="Normal 5 3 3 3 4" xfId="5576" xr:uid="{00000000-0005-0000-0000-0000A85B0000}"/>
    <cellStyle name="Normal 5 3 3 3 4 2" xfId="15628" xr:uid="{00000000-0005-0000-0000-0000A95B0000}"/>
    <cellStyle name="Normal 5 3 3 3 4 2 2" xfId="45950" xr:uid="{00000000-0005-0000-0000-0000AA5B0000}"/>
    <cellStyle name="Normal 5 3 3 3 4 2 3" xfId="30726" xr:uid="{00000000-0005-0000-0000-0000AB5B0000}"/>
    <cellStyle name="Normal 5 3 3 3 4 3" xfId="10608" xr:uid="{00000000-0005-0000-0000-0000AC5B0000}"/>
    <cellStyle name="Normal 5 3 3 3 4 3 2" xfId="40933" xr:uid="{00000000-0005-0000-0000-0000AD5B0000}"/>
    <cellStyle name="Normal 5 3 3 3 4 3 3" xfId="25709" xr:uid="{00000000-0005-0000-0000-0000AE5B0000}"/>
    <cellStyle name="Normal 5 3 3 3 4 4" xfId="35920" xr:uid="{00000000-0005-0000-0000-0000AF5B0000}"/>
    <cellStyle name="Normal 5 3 3 3 4 5" xfId="20696" xr:uid="{00000000-0005-0000-0000-0000B05B0000}"/>
    <cellStyle name="Normal 5 3 3 3 5" xfId="12286" xr:uid="{00000000-0005-0000-0000-0000B15B0000}"/>
    <cellStyle name="Normal 5 3 3 3 5 2" xfId="42608" xr:uid="{00000000-0005-0000-0000-0000B25B0000}"/>
    <cellStyle name="Normal 5 3 3 3 5 3" xfId="27384" xr:uid="{00000000-0005-0000-0000-0000B35B0000}"/>
    <cellStyle name="Normal 5 3 3 3 6" xfId="7265" xr:uid="{00000000-0005-0000-0000-0000B45B0000}"/>
    <cellStyle name="Normal 5 3 3 3 6 2" xfId="37591" xr:uid="{00000000-0005-0000-0000-0000B55B0000}"/>
    <cellStyle name="Normal 5 3 3 3 6 3" xfId="22367" xr:uid="{00000000-0005-0000-0000-0000B65B0000}"/>
    <cellStyle name="Normal 5 3 3 3 7" xfId="32579" xr:uid="{00000000-0005-0000-0000-0000B75B0000}"/>
    <cellStyle name="Normal 5 3 3 3 8" xfId="17354" xr:uid="{00000000-0005-0000-0000-0000B85B0000}"/>
    <cellStyle name="Normal 5 3 3 4" xfId="2612" xr:uid="{00000000-0005-0000-0000-0000B95B0000}"/>
    <cellStyle name="Normal 5 3 3 4 2" xfId="4302" xr:uid="{00000000-0005-0000-0000-0000BA5B0000}"/>
    <cellStyle name="Normal 5 3 3 4 2 2" xfId="14375" xr:uid="{00000000-0005-0000-0000-0000BB5B0000}"/>
    <cellStyle name="Normal 5 3 3 4 2 2 2" xfId="44697" xr:uid="{00000000-0005-0000-0000-0000BC5B0000}"/>
    <cellStyle name="Normal 5 3 3 4 2 2 3" xfId="29473" xr:uid="{00000000-0005-0000-0000-0000BD5B0000}"/>
    <cellStyle name="Normal 5 3 3 4 2 3" xfId="9355" xr:uid="{00000000-0005-0000-0000-0000BE5B0000}"/>
    <cellStyle name="Normal 5 3 3 4 2 3 2" xfId="39680" xr:uid="{00000000-0005-0000-0000-0000BF5B0000}"/>
    <cellStyle name="Normal 5 3 3 4 2 3 3" xfId="24456" xr:uid="{00000000-0005-0000-0000-0000C05B0000}"/>
    <cellStyle name="Normal 5 3 3 4 2 4" xfId="34667" xr:uid="{00000000-0005-0000-0000-0000C15B0000}"/>
    <cellStyle name="Normal 5 3 3 4 2 5" xfId="19443" xr:uid="{00000000-0005-0000-0000-0000C25B0000}"/>
    <cellStyle name="Normal 5 3 3 4 3" xfId="5994" xr:uid="{00000000-0005-0000-0000-0000C35B0000}"/>
    <cellStyle name="Normal 5 3 3 4 3 2" xfId="16046" xr:uid="{00000000-0005-0000-0000-0000C45B0000}"/>
    <cellStyle name="Normal 5 3 3 4 3 2 2" xfId="46368" xr:uid="{00000000-0005-0000-0000-0000C55B0000}"/>
    <cellStyle name="Normal 5 3 3 4 3 2 3" xfId="31144" xr:uid="{00000000-0005-0000-0000-0000C65B0000}"/>
    <cellStyle name="Normal 5 3 3 4 3 3" xfId="11026" xr:uid="{00000000-0005-0000-0000-0000C75B0000}"/>
    <cellStyle name="Normal 5 3 3 4 3 3 2" xfId="41351" xr:uid="{00000000-0005-0000-0000-0000C85B0000}"/>
    <cellStyle name="Normal 5 3 3 4 3 3 3" xfId="26127" xr:uid="{00000000-0005-0000-0000-0000C95B0000}"/>
    <cellStyle name="Normal 5 3 3 4 3 4" xfId="36338" xr:uid="{00000000-0005-0000-0000-0000CA5B0000}"/>
    <cellStyle name="Normal 5 3 3 4 3 5" xfId="21114" xr:uid="{00000000-0005-0000-0000-0000CB5B0000}"/>
    <cellStyle name="Normal 5 3 3 4 4" xfId="12704" xr:uid="{00000000-0005-0000-0000-0000CC5B0000}"/>
    <cellStyle name="Normal 5 3 3 4 4 2" xfId="43026" xr:uid="{00000000-0005-0000-0000-0000CD5B0000}"/>
    <cellStyle name="Normal 5 3 3 4 4 3" xfId="27802" xr:uid="{00000000-0005-0000-0000-0000CE5B0000}"/>
    <cellStyle name="Normal 5 3 3 4 5" xfId="7683" xr:uid="{00000000-0005-0000-0000-0000CF5B0000}"/>
    <cellStyle name="Normal 5 3 3 4 5 2" xfId="38009" xr:uid="{00000000-0005-0000-0000-0000D05B0000}"/>
    <cellStyle name="Normal 5 3 3 4 5 3" xfId="22785" xr:uid="{00000000-0005-0000-0000-0000D15B0000}"/>
    <cellStyle name="Normal 5 3 3 4 6" xfId="32997" xr:uid="{00000000-0005-0000-0000-0000D25B0000}"/>
    <cellStyle name="Normal 5 3 3 4 7" xfId="17772" xr:uid="{00000000-0005-0000-0000-0000D35B0000}"/>
    <cellStyle name="Normal 5 3 3 5" xfId="3465" xr:uid="{00000000-0005-0000-0000-0000D45B0000}"/>
    <cellStyle name="Normal 5 3 3 5 2" xfId="13539" xr:uid="{00000000-0005-0000-0000-0000D55B0000}"/>
    <cellStyle name="Normal 5 3 3 5 2 2" xfId="43861" xr:uid="{00000000-0005-0000-0000-0000D65B0000}"/>
    <cellStyle name="Normal 5 3 3 5 2 3" xfId="28637" xr:uid="{00000000-0005-0000-0000-0000D75B0000}"/>
    <cellStyle name="Normal 5 3 3 5 3" xfId="8519" xr:uid="{00000000-0005-0000-0000-0000D85B0000}"/>
    <cellStyle name="Normal 5 3 3 5 3 2" xfId="38844" xr:uid="{00000000-0005-0000-0000-0000D95B0000}"/>
    <cellStyle name="Normal 5 3 3 5 3 3" xfId="23620" xr:uid="{00000000-0005-0000-0000-0000DA5B0000}"/>
    <cellStyle name="Normal 5 3 3 5 4" xfId="33831" xr:uid="{00000000-0005-0000-0000-0000DB5B0000}"/>
    <cellStyle name="Normal 5 3 3 5 5" xfId="18607" xr:uid="{00000000-0005-0000-0000-0000DC5B0000}"/>
    <cellStyle name="Normal 5 3 3 6" xfId="5158" xr:uid="{00000000-0005-0000-0000-0000DD5B0000}"/>
    <cellStyle name="Normal 5 3 3 6 2" xfId="15210" xr:uid="{00000000-0005-0000-0000-0000DE5B0000}"/>
    <cellStyle name="Normal 5 3 3 6 2 2" xfId="45532" xr:uid="{00000000-0005-0000-0000-0000DF5B0000}"/>
    <cellStyle name="Normal 5 3 3 6 2 3" xfId="30308" xr:uid="{00000000-0005-0000-0000-0000E05B0000}"/>
    <cellStyle name="Normal 5 3 3 6 3" xfId="10190" xr:uid="{00000000-0005-0000-0000-0000E15B0000}"/>
    <cellStyle name="Normal 5 3 3 6 3 2" xfId="40515" xr:uid="{00000000-0005-0000-0000-0000E25B0000}"/>
    <cellStyle name="Normal 5 3 3 6 3 3" xfId="25291" xr:uid="{00000000-0005-0000-0000-0000E35B0000}"/>
    <cellStyle name="Normal 5 3 3 6 4" xfId="35502" xr:uid="{00000000-0005-0000-0000-0000E45B0000}"/>
    <cellStyle name="Normal 5 3 3 6 5" xfId="20278" xr:uid="{00000000-0005-0000-0000-0000E55B0000}"/>
    <cellStyle name="Normal 5 3 3 7" xfId="11868" xr:uid="{00000000-0005-0000-0000-0000E65B0000}"/>
    <cellStyle name="Normal 5 3 3 7 2" xfId="42190" xr:uid="{00000000-0005-0000-0000-0000E75B0000}"/>
    <cellStyle name="Normal 5 3 3 7 3" xfId="26966" xr:uid="{00000000-0005-0000-0000-0000E85B0000}"/>
    <cellStyle name="Normal 5 3 3 8" xfId="6847" xr:uid="{00000000-0005-0000-0000-0000E95B0000}"/>
    <cellStyle name="Normal 5 3 3 8 2" xfId="37173" xr:uid="{00000000-0005-0000-0000-0000EA5B0000}"/>
    <cellStyle name="Normal 5 3 3 8 3" xfId="21949" xr:uid="{00000000-0005-0000-0000-0000EB5B0000}"/>
    <cellStyle name="Normal 5 3 3 9" xfId="32163" xr:uid="{00000000-0005-0000-0000-0000EC5B0000}"/>
    <cellStyle name="Normal 5 3 4" xfId="744" xr:uid="{00000000-0005-0000-0000-0000ED5B0000}"/>
    <cellStyle name="Normal 5 3 4 10" xfId="1872" xr:uid="{00000000-0005-0000-0000-0000EE5B0000}"/>
    <cellStyle name="Normal 5 3 4 2" xfId="2295" xr:uid="{00000000-0005-0000-0000-0000EF5B0000}"/>
    <cellStyle name="Normal 5 3 4 2 2" xfId="3134" xr:uid="{00000000-0005-0000-0000-0000F05B0000}"/>
    <cellStyle name="Normal 5 3 4 2 2 2" xfId="4824" xr:uid="{00000000-0005-0000-0000-0000F15B0000}"/>
    <cellStyle name="Normal 5 3 4 2 2 2 2" xfId="14897" xr:uid="{00000000-0005-0000-0000-0000F25B0000}"/>
    <cellStyle name="Normal 5 3 4 2 2 2 2 2" xfId="45219" xr:uid="{00000000-0005-0000-0000-0000F35B0000}"/>
    <cellStyle name="Normal 5 3 4 2 2 2 2 3" xfId="29995" xr:uid="{00000000-0005-0000-0000-0000F45B0000}"/>
    <cellStyle name="Normal 5 3 4 2 2 2 3" xfId="9877" xr:uid="{00000000-0005-0000-0000-0000F55B0000}"/>
    <cellStyle name="Normal 5 3 4 2 2 2 3 2" xfId="40202" xr:uid="{00000000-0005-0000-0000-0000F65B0000}"/>
    <cellStyle name="Normal 5 3 4 2 2 2 3 3" xfId="24978" xr:uid="{00000000-0005-0000-0000-0000F75B0000}"/>
    <cellStyle name="Normal 5 3 4 2 2 2 4" xfId="35189" xr:uid="{00000000-0005-0000-0000-0000F85B0000}"/>
    <cellStyle name="Normal 5 3 4 2 2 2 5" xfId="19965" xr:uid="{00000000-0005-0000-0000-0000F95B0000}"/>
    <cellStyle name="Normal 5 3 4 2 2 3" xfId="6516" xr:uid="{00000000-0005-0000-0000-0000FA5B0000}"/>
    <cellStyle name="Normal 5 3 4 2 2 3 2" xfId="16568" xr:uid="{00000000-0005-0000-0000-0000FB5B0000}"/>
    <cellStyle name="Normal 5 3 4 2 2 3 2 2" xfId="46890" xr:uid="{00000000-0005-0000-0000-0000FC5B0000}"/>
    <cellStyle name="Normal 5 3 4 2 2 3 2 3" xfId="31666" xr:uid="{00000000-0005-0000-0000-0000FD5B0000}"/>
    <cellStyle name="Normal 5 3 4 2 2 3 3" xfId="11548" xr:uid="{00000000-0005-0000-0000-0000FE5B0000}"/>
    <cellStyle name="Normal 5 3 4 2 2 3 3 2" xfId="41873" xr:uid="{00000000-0005-0000-0000-0000FF5B0000}"/>
    <cellStyle name="Normal 5 3 4 2 2 3 3 3" xfId="26649" xr:uid="{00000000-0005-0000-0000-0000005C0000}"/>
    <cellStyle name="Normal 5 3 4 2 2 3 4" xfId="36860" xr:uid="{00000000-0005-0000-0000-0000015C0000}"/>
    <cellStyle name="Normal 5 3 4 2 2 3 5" xfId="21636" xr:uid="{00000000-0005-0000-0000-0000025C0000}"/>
    <cellStyle name="Normal 5 3 4 2 2 4" xfId="13226" xr:uid="{00000000-0005-0000-0000-0000035C0000}"/>
    <cellStyle name="Normal 5 3 4 2 2 4 2" xfId="43548" xr:uid="{00000000-0005-0000-0000-0000045C0000}"/>
    <cellStyle name="Normal 5 3 4 2 2 4 3" xfId="28324" xr:uid="{00000000-0005-0000-0000-0000055C0000}"/>
    <cellStyle name="Normal 5 3 4 2 2 5" xfId="8205" xr:uid="{00000000-0005-0000-0000-0000065C0000}"/>
    <cellStyle name="Normal 5 3 4 2 2 5 2" xfId="38531" xr:uid="{00000000-0005-0000-0000-0000075C0000}"/>
    <cellStyle name="Normal 5 3 4 2 2 5 3" xfId="23307" xr:uid="{00000000-0005-0000-0000-0000085C0000}"/>
    <cellStyle name="Normal 5 3 4 2 2 6" xfId="33519" xr:uid="{00000000-0005-0000-0000-0000095C0000}"/>
    <cellStyle name="Normal 5 3 4 2 2 7" xfId="18294" xr:uid="{00000000-0005-0000-0000-00000A5C0000}"/>
    <cellStyle name="Normal 5 3 4 2 3" xfId="3987" xr:uid="{00000000-0005-0000-0000-00000B5C0000}"/>
    <cellStyle name="Normal 5 3 4 2 3 2" xfId="14061" xr:uid="{00000000-0005-0000-0000-00000C5C0000}"/>
    <cellStyle name="Normal 5 3 4 2 3 2 2" xfId="44383" xr:uid="{00000000-0005-0000-0000-00000D5C0000}"/>
    <cellStyle name="Normal 5 3 4 2 3 2 3" xfId="29159" xr:uid="{00000000-0005-0000-0000-00000E5C0000}"/>
    <cellStyle name="Normal 5 3 4 2 3 3" xfId="9041" xr:uid="{00000000-0005-0000-0000-00000F5C0000}"/>
    <cellStyle name="Normal 5 3 4 2 3 3 2" xfId="39366" xr:uid="{00000000-0005-0000-0000-0000105C0000}"/>
    <cellStyle name="Normal 5 3 4 2 3 3 3" xfId="24142" xr:uid="{00000000-0005-0000-0000-0000115C0000}"/>
    <cellStyle name="Normal 5 3 4 2 3 4" xfId="34353" xr:uid="{00000000-0005-0000-0000-0000125C0000}"/>
    <cellStyle name="Normal 5 3 4 2 3 5" xfId="19129" xr:uid="{00000000-0005-0000-0000-0000135C0000}"/>
    <cellStyle name="Normal 5 3 4 2 4" xfId="5680" xr:uid="{00000000-0005-0000-0000-0000145C0000}"/>
    <cellStyle name="Normal 5 3 4 2 4 2" xfId="15732" xr:uid="{00000000-0005-0000-0000-0000155C0000}"/>
    <cellStyle name="Normal 5 3 4 2 4 2 2" xfId="46054" xr:uid="{00000000-0005-0000-0000-0000165C0000}"/>
    <cellStyle name="Normal 5 3 4 2 4 2 3" xfId="30830" xr:uid="{00000000-0005-0000-0000-0000175C0000}"/>
    <cellStyle name="Normal 5 3 4 2 4 3" xfId="10712" xr:uid="{00000000-0005-0000-0000-0000185C0000}"/>
    <cellStyle name="Normal 5 3 4 2 4 3 2" xfId="41037" xr:uid="{00000000-0005-0000-0000-0000195C0000}"/>
    <cellStyle name="Normal 5 3 4 2 4 3 3" xfId="25813" xr:uid="{00000000-0005-0000-0000-00001A5C0000}"/>
    <cellStyle name="Normal 5 3 4 2 4 4" xfId="36024" xr:uid="{00000000-0005-0000-0000-00001B5C0000}"/>
    <cellStyle name="Normal 5 3 4 2 4 5" xfId="20800" xr:uid="{00000000-0005-0000-0000-00001C5C0000}"/>
    <cellStyle name="Normal 5 3 4 2 5" xfId="12390" xr:uid="{00000000-0005-0000-0000-00001D5C0000}"/>
    <cellStyle name="Normal 5 3 4 2 5 2" xfId="42712" xr:uid="{00000000-0005-0000-0000-00001E5C0000}"/>
    <cellStyle name="Normal 5 3 4 2 5 3" xfId="27488" xr:uid="{00000000-0005-0000-0000-00001F5C0000}"/>
    <cellStyle name="Normal 5 3 4 2 6" xfId="7369" xr:uid="{00000000-0005-0000-0000-0000205C0000}"/>
    <cellStyle name="Normal 5 3 4 2 6 2" xfId="37695" xr:uid="{00000000-0005-0000-0000-0000215C0000}"/>
    <cellStyle name="Normal 5 3 4 2 6 3" xfId="22471" xr:uid="{00000000-0005-0000-0000-0000225C0000}"/>
    <cellStyle name="Normal 5 3 4 2 7" xfId="32683" xr:uid="{00000000-0005-0000-0000-0000235C0000}"/>
    <cellStyle name="Normal 5 3 4 2 8" xfId="17458" xr:uid="{00000000-0005-0000-0000-0000245C0000}"/>
    <cellStyle name="Normal 5 3 4 3" xfId="2716" xr:uid="{00000000-0005-0000-0000-0000255C0000}"/>
    <cellStyle name="Normal 5 3 4 3 2" xfId="4406" xr:uid="{00000000-0005-0000-0000-0000265C0000}"/>
    <cellStyle name="Normal 5 3 4 3 2 2" xfId="14479" xr:uid="{00000000-0005-0000-0000-0000275C0000}"/>
    <cellStyle name="Normal 5 3 4 3 2 2 2" xfId="44801" xr:uid="{00000000-0005-0000-0000-0000285C0000}"/>
    <cellStyle name="Normal 5 3 4 3 2 2 3" xfId="29577" xr:uid="{00000000-0005-0000-0000-0000295C0000}"/>
    <cellStyle name="Normal 5 3 4 3 2 3" xfId="9459" xr:uid="{00000000-0005-0000-0000-00002A5C0000}"/>
    <cellStyle name="Normal 5 3 4 3 2 3 2" xfId="39784" xr:uid="{00000000-0005-0000-0000-00002B5C0000}"/>
    <cellStyle name="Normal 5 3 4 3 2 3 3" xfId="24560" xr:uid="{00000000-0005-0000-0000-00002C5C0000}"/>
    <cellStyle name="Normal 5 3 4 3 2 4" xfId="34771" xr:uid="{00000000-0005-0000-0000-00002D5C0000}"/>
    <cellStyle name="Normal 5 3 4 3 2 5" xfId="19547" xr:uid="{00000000-0005-0000-0000-00002E5C0000}"/>
    <cellStyle name="Normal 5 3 4 3 3" xfId="6098" xr:uid="{00000000-0005-0000-0000-00002F5C0000}"/>
    <cellStyle name="Normal 5 3 4 3 3 2" xfId="16150" xr:uid="{00000000-0005-0000-0000-0000305C0000}"/>
    <cellStyle name="Normal 5 3 4 3 3 2 2" xfId="46472" xr:uid="{00000000-0005-0000-0000-0000315C0000}"/>
    <cellStyle name="Normal 5 3 4 3 3 2 3" xfId="31248" xr:uid="{00000000-0005-0000-0000-0000325C0000}"/>
    <cellStyle name="Normal 5 3 4 3 3 3" xfId="11130" xr:uid="{00000000-0005-0000-0000-0000335C0000}"/>
    <cellStyle name="Normal 5 3 4 3 3 3 2" xfId="41455" xr:uid="{00000000-0005-0000-0000-0000345C0000}"/>
    <cellStyle name="Normal 5 3 4 3 3 3 3" xfId="26231" xr:uid="{00000000-0005-0000-0000-0000355C0000}"/>
    <cellStyle name="Normal 5 3 4 3 3 4" xfId="36442" xr:uid="{00000000-0005-0000-0000-0000365C0000}"/>
    <cellStyle name="Normal 5 3 4 3 3 5" xfId="21218" xr:uid="{00000000-0005-0000-0000-0000375C0000}"/>
    <cellStyle name="Normal 5 3 4 3 4" xfId="12808" xr:uid="{00000000-0005-0000-0000-0000385C0000}"/>
    <cellStyle name="Normal 5 3 4 3 4 2" xfId="43130" xr:uid="{00000000-0005-0000-0000-0000395C0000}"/>
    <cellStyle name="Normal 5 3 4 3 4 3" xfId="27906" xr:uid="{00000000-0005-0000-0000-00003A5C0000}"/>
    <cellStyle name="Normal 5 3 4 3 5" xfId="7787" xr:uid="{00000000-0005-0000-0000-00003B5C0000}"/>
    <cellStyle name="Normal 5 3 4 3 5 2" xfId="38113" xr:uid="{00000000-0005-0000-0000-00003C5C0000}"/>
    <cellStyle name="Normal 5 3 4 3 5 3" xfId="22889" xr:uid="{00000000-0005-0000-0000-00003D5C0000}"/>
    <cellStyle name="Normal 5 3 4 3 6" xfId="33101" xr:uid="{00000000-0005-0000-0000-00003E5C0000}"/>
    <cellStyle name="Normal 5 3 4 3 7" xfId="17876" xr:uid="{00000000-0005-0000-0000-00003F5C0000}"/>
    <cellStyle name="Normal 5 3 4 4" xfId="3569" xr:uid="{00000000-0005-0000-0000-0000405C0000}"/>
    <cellStyle name="Normal 5 3 4 4 2" xfId="13643" xr:uid="{00000000-0005-0000-0000-0000415C0000}"/>
    <cellStyle name="Normal 5 3 4 4 2 2" xfId="43965" xr:uid="{00000000-0005-0000-0000-0000425C0000}"/>
    <cellStyle name="Normal 5 3 4 4 2 3" xfId="28741" xr:uid="{00000000-0005-0000-0000-0000435C0000}"/>
    <cellStyle name="Normal 5 3 4 4 3" xfId="8623" xr:uid="{00000000-0005-0000-0000-0000445C0000}"/>
    <cellStyle name="Normal 5 3 4 4 3 2" xfId="38948" xr:uid="{00000000-0005-0000-0000-0000455C0000}"/>
    <cellStyle name="Normal 5 3 4 4 3 3" xfId="23724" xr:uid="{00000000-0005-0000-0000-0000465C0000}"/>
    <cellStyle name="Normal 5 3 4 4 4" xfId="33935" xr:uid="{00000000-0005-0000-0000-0000475C0000}"/>
    <cellStyle name="Normal 5 3 4 4 5" xfId="18711" xr:uid="{00000000-0005-0000-0000-0000485C0000}"/>
    <cellStyle name="Normal 5 3 4 5" xfId="5262" xr:uid="{00000000-0005-0000-0000-0000495C0000}"/>
    <cellStyle name="Normal 5 3 4 5 2" xfId="15314" xr:uid="{00000000-0005-0000-0000-00004A5C0000}"/>
    <cellStyle name="Normal 5 3 4 5 2 2" xfId="45636" xr:uid="{00000000-0005-0000-0000-00004B5C0000}"/>
    <cellStyle name="Normal 5 3 4 5 2 3" xfId="30412" xr:uid="{00000000-0005-0000-0000-00004C5C0000}"/>
    <cellStyle name="Normal 5 3 4 5 3" xfId="10294" xr:uid="{00000000-0005-0000-0000-00004D5C0000}"/>
    <cellStyle name="Normal 5 3 4 5 3 2" xfId="40619" xr:uid="{00000000-0005-0000-0000-00004E5C0000}"/>
    <cellStyle name="Normal 5 3 4 5 3 3" xfId="25395" xr:uid="{00000000-0005-0000-0000-00004F5C0000}"/>
    <cellStyle name="Normal 5 3 4 5 4" xfId="35606" xr:uid="{00000000-0005-0000-0000-0000505C0000}"/>
    <cellStyle name="Normal 5 3 4 5 5" xfId="20382" xr:uid="{00000000-0005-0000-0000-0000515C0000}"/>
    <cellStyle name="Normal 5 3 4 6" xfId="11972" xr:uid="{00000000-0005-0000-0000-0000525C0000}"/>
    <cellStyle name="Normal 5 3 4 6 2" xfId="42294" xr:uid="{00000000-0005-0000-0000-0000535C0000}"/>
    <cellStyle name="Normal 5 3 4 6 3" xfId="27070" xr:uid="{00000000-0005-0000-0000-0000545C0000}"/>
    <cellStyle name="Normal 5 3 4 7" xfId="6951" xr:uid="{00000000-0005-0000-0000-0000555C0000}"/>
    <cellStyle name="Normal 5 3 4 7 2" xfId="37277" xr:uid="{00000000-0005-0000-0000-0000565C0000}"/>
    <cellStyle name="Normal 5 3 4 7 3" xfId="22053" xr:uid="{00000000-0005-0000-0000-0000575C0000}"/>
    <cellStyle name="Normal 5 3 4 8" xfId="32265" xr:uid="{00000000-0005-0000-0000-0000585C0000}"/>
    <cellStyle name="Normal 5 3 4 9" xfId="17040" xr:uid="{00000000-0005-0000-0000-0000595C0000}"/>
    <cellStyle name="Normal 5 3 5" xfId="2085" xr:uid="{00000000-0005-0000-0000-00005A5C0000}"/>
    <cellStyle name="Normal 5 3 5 2" xfId="2926" xr:uid="{00000000-0005-0000-0000-00005B5C0000}"/>
    <cellStyle name="Normal 5 3 5 2 2" xfId="4616" xr:uid="{00000000-0005-0000-0000-00005C5C0000}"/>
    <cellStyle name="Normal 5 3 5 2 2 2" xfId="14689" xr:uid="{00000000-0005-0000-0000-00005D5C0000}"/>
    <cellStyle name="Normal 5 3 5 2 2 2 2" xfId="45011" xr:uid="{00000000-0005-0000-0000-00005E5C0000}"/>
    <cellStyle name="Normal 5 3 5 2 2 2 3" xfId="29787" xr:uid="{00000000-0005-0000-0000-00005F5C0000}"/>
    <cellStyle name="Normal 5 3 5 2 2 3" xfId="9669" xr:uid="{00000000-0005-0000-0000-0000605C0000}"/>
    <cellStyle name="Normal 5 3 5 2 2 3 2" xfId="39994" xr:uid="{00000000-0005-0000-0000-0000615C0000}"/>
    <cellStyle name="Normal 5 3 5 2 2 3 3" xfId="24770" xr:uid="{00000000-0005-0000-0000-0000625C0000}"/>
    <cellStyle name="Normal 5 3 5 2 2 4" xfId="34981" xr:uid="{00000000-0005-0000-0000-0000635C0000}"/>
    <cellStyle name="Normal 5 3 5 2 2 5" xfId="19757" xr:uid="{00000000-0005-0000-0000-0000645C0000}"/>
    <cellStyle name="Normal 5 3 5 2 3" xfId="6308" xr:uid="{00000000-0005-0000-0000-0000655C0000}"/>
    <cellStyle name="Normal 5 3 5 2 3 2" xfId="16360" xr:uid="{00000000-0005-0000-0000-0000665C0000}"/>
    <cellStyle name="Normal 5 3 5 2 3 2 2" xfId="46682" xr:uid="{00000000-0005-0000-0000-0000675C0000}"/>
    <cellStyle name="Normal 5 3 5 2 3 2 3" xfId="31458" xr:uid="{00000000-0005-0000-0000-0000685C0000}"/>
    <cellStyle name="Normal 5 3 5 2 3 3" xfId="11340" xr:uid="{00000000-0005-0000-0000-0000695C0000}"/>
    <cellStyle name="Normal 5 3 5 2 3 3 2" xfId="41665" xr:uid="{00000000-0005-0000-0000-00006A5C0000}"/>
    <cellStyle name="Normal 5 3 5 2 3 3 3" xfId="26441" xr:uid="{00000000-0005-0000-0000-00006B5C0000}"/>
    <cellStyle name="Normal 5 3 5 2 3 4" xfId="36652" xr:uid="{00000000-0005-0000-0000-00006C5C0000}"/>
    <cellStyle name="Normal 5 3 5 2 3 5" xfId="21428" xr:uid="{00000000-0005-0000-0000-00006D5C0000}"/>
    <cellStyle name="Normal 5 3 5 2 4" xfId="13018" xr:uid="{00000000-0005-0000-0000-00006E5C0000}"/>
    <cellStyle name="Normal 5 3 5 2 4 2" xfId="43340" xr:uid="{00000000-0005-0000-0000-00006F5C0000}"/>
    <cellStyle name="Normal 5 3 5 2 4 3" xfId="28116" xr:uid="{00000000-0005-0000-0000-0000705C0000}"/>
    <cellStyle name="Normal 5 3 5 2 5" xfId="7997" xr:uid="{00000000-0005-0000-0000-0000715C0000}"/>
    <cellStyle name="Normal 5 3 5 2 5 2" xfId="38323" xr:uid="{00000000-0005-0000-0000-0000725C0000}"/>
    <cellStyle name="Normal 5 3 5 2 5 3" xfId="23099" xr:uid="{00000000-0005-0000-0000-0000735C0000}"/>
    <cellStyle name="Normal 5 3 5 2 6" xfId="33311" xr:uid="{00000000-0005-0000-0000-0000745C0000}"/>
    <cellStyle name="Normal 5 3 5 2 7" xfId="18086" xr:uid="{00000000-0005-0000-0000-0000755C0000}"/>
    <cellStyle name="Normal 5 3 5 3" xfId="3779" xr:uid="{00000000-0005-0000-0000-0000765C0000}"/>
    <cellStyle name="Normal 5 3 5 3 2" xfId="13853" xr:uid="{00000000-0005-0000-0000-0000775C0000}"/>
    <cellStyle name="Normal 5 3 5 3 2 2" xfId="44175" xr:uid="{00000000-0005-0000-0000-0000785C0000}"/>
    <cellStyle name="Normal 5 3 5 3 2 3" xfId="28951" xr:uid="{00000000-0005-0000-0000-0000795C0000}"/>
    <cellStyle name="Normal 5 3 5 3 3" xfId="8833" xr:uid="{00000000-0005-0000-0000-00007A5C0000}"/>
    <cellStyle name="Normal 5 3 5 3 3 2" xfId="39158" xr:uid="{00000000-0005-0000-0000-00007B5C0000}"/>
    <cellStyle name="Normal 5 3 5 3 3 3" xfId="23934" xr:uid="{00000000-0005-0000-0000-00007C5C0000}"/>
    <cellStyle name="Normal 5 3 5 3 4" xfId="34145" xr:uid="{00000000-0005-0000-0000-00007D5C0000}"/>
    <cellStyle name="Normal 5 3 5 3 5" xfId="18921" xr:uid="{00000000-0005-0000-0000-00007E5C0000}"/>
    <cellStyle name="Normal 5 3 5 4" xfId="5472" xr:uid="{00000000-0005-0000-0000-00007F5C0000}"/>
    <cellStyle name="Normal 5 3 5 4 2" xfId="15524" xr:uid="{00000000-0005-0000-0000-0000805C0000}"/>
    <cellStyle name="Normal 5 3 5 4 2 2" xfId="45846" xr:uid="{00000000-0005-0000-0000-0000815C0000}"/>
    <cellStyle name="Normal 5 3 5 4 2 3" xfId="30622" xr:uid="{00000000-0005-0000-0000-0000825C0000}"/>
    <cellStyle name="Normal 5 3 5 4 3" xfId="10504" xr:uid="{00000000-0005-0000-0000-0000835C0000}"/>
    <cellStyle name="Normal 5 3 5 4 3 2" xfId="40829" xr:uid="{00000000-0005-0000-0000-0000845C0000}"/>
    <cellStyle name="Normal 5 3 5 4 3 3" xfId="25605" xr:uid="{00000000-0005-0000-0000-0000855C0000}"/>
    <cellStyle name="Normal 5 3 5 4 4" xfId="35816" xr:uid="{00000000-0005-0000-0000-0000865C0000}"/>
    <cellStyle name="Normal 5 3 5 4 5" xfId="20592" xr:uid="{00000000-0005-0000-0000-0000875C0000}"/>
    <cellStyle name="Normal 5 3 5 5" xfId="12182" xr:uid="{00000000-0005-0000-0000-0000885C0000}"/>
    <cellStyle name="Normal 5 3 5 5 2" xfId="42504" xr:uid="{00000000-0005-0000-0000-0000895C0000}"/>
    <cellStyle name="Normal 5 3 5 5 3" xfId="27280" xr:uid="{00000000-0005-0000-0000-00008A5C0000}"/>
    <cellStyle name="Normal 5 3 5 6" xfId="7161" xr:uid="{00000000-0005-0000-0000-00008B5C0000}"/>
    <cellStyle name="Normal 5 3 5 6 2" xfId="37487" xr:uid="{00000000-0005-0000-0000-00008C5C0000}"/>
    <cellStyle name="Normal 5 3 5 6 3" xfId="22263" xr:uid="{00000000-0005-0000-0000-00008D5C0000}"/>
    <cellStyle name="Normal 5 3 5 7" xfId="32475" xr:uid="{00000000-0005-0000-0000-00008E5C0000}"/>
    <cellStyle name="Normal 5 3 5 8" xfId="17250" xr:uid="{00000000-0005-0000-0000-00008F5C0000}"/>
    <cellStyle name="Normal 5 3 6" xfId="2506" xr:uid="{00000000-0005-0000-0000-0000905C0000}"/>
    <cellStyle name="Normal 5 3 6 2" xfId="4198" xr:uid="{00000000-0005-0000-0000-0000915C0000}"/>
    <cellStyle name="Normal 5 3 6 2 2" xfId="14271" xr:uid="{00000000-0005-0000-0000-0000925C0000}"/>
    <cellStyle name="Normal 5 3 6 2 2 2" xfId="44593" xr:uid="{00000000-0005-0000-0000-0000935C0000}"/>
    <cellStyle name="Normal 5 3 6 2 2 3" xfId="29369" xr:uid="{00000000-0005-0000-0000-0000945C0000}"/>
    <cellStyle name="Normal 5 3 6 2 3" xfId="9251" xr:uid="{00000000-0005-0000-0000-0000955C0000}"/>
    <cellStyle name="Normal 5 3 6 2 3 2" xfId="39576" xr:uid="{00000000-0005-0000-0000-0000965C0000}"/>
    <cellStyle name="Normal 5 3 6 2 3 3" xfId="24352" xr:uid="{00000000-0005-0000-0000-0000975C0000}"/>
    <cellStyle name="Normal 5 3 6 2 4" xfId="34563" xr:uid="{00000000-0005-0000-0000-0000985C0000}"/>
    <cellStyle name="Normal 5 3 6 2 5" xfId="19339" xr:uid="{00000000-0005-0000-0000-0000995C0000}"/>
    <cellStyle name="Normal 5 3 6 3" xfId="5890" xr:uid="{00000000-0005-0000-0000-00009A5C0000}"/>
    <cellStyle name="Normal 5 3 6 3 2" xfId="15942" xr:uid="{00000000-0005-0000-0000-00009B5C0000}"/>
    <cellStyle name="Normal 5 3 6 3 2 2" xfId="46264" xr:uid="{00000000-0005-0000-0000-00009C5C0000}"/>
    <cellStyle name="Normal 5 3 6 3 2 3" xfId="31040" xr:uid="{00000000-0005-0000-0000-00009D5C0000}"/>
    <cellStyle name="Normal 5 3 6 3 3" xfId="10922" xr:uid="{00000000-0005-0000-0000-00009E5C0000}"/>
    <cellStyle name="Normal 5 3 6 3 3 2" xfId="41247" xr:uid="{00000000-0005-0000-0000-00009F5C0000}"/>
    <cellStyle name="Normal 5 3 6 3 3 3" xfId="26023" xr:uid="{00000000-0005-0000-0000-0000A05C0000}"/>
    <cellStyle name="Normal 5 3 6 3 4" xfId="36234" xr:uid="{00000000-0005-0000-0000-0000A15C0000}"/>
    <cellStyle name="Normal 5 3 6 3 5" xfId="21010" xr:uid="{00000000-0005-0000-0000-0000A25C0000}"/>
    <cellStyle name="Normal 5 3 6 4" xfId="12600" xr:uid="{00000000-0005-0000-0000-0000A35C0000}"/>
    <cellStyle name="Normal 5 3 6 4 2" xfId="42922" xr:uid="{00000000-0005-0000-0000-0000A45C0000}"/>
    <cellStyle name="Normal 5 3 6 4 3" xfId="27698" xr:uid="{00000000-0005-0000-0000-0000A55C0000}"/>
    <cellStyle name="Normal 5 3 6 5" xfId="7579" xr:uid="{00000000-0005-0000-0000-0000A65C0000}"/>
    <cellStyle name="Normal 5 3 6 5 2" xfId="37905" xr:uid="{00000000-0005-0000-0000-0000A75C0000}"/>
    <cellStyle name="Normal 5 3 6 5 3" xfId="22681" xr:uid="{00000000-0005-0000-0000-0000A85C0000}"/>
    <cellStyle name="Normal 5 3 6 6" xfId="32893" xr:uid="{00000000-0005-0000-0000-0000A95C0000}"/>
    <cellStyle name="Normal 5 3 6 7" xfId="17668" xr:uid="{00000000-0005-0000-0000-0000AA5C0000}"/>
    <cellStyle name="Normal 5 3 7" xfId="3352" xr:uid="{00000000-0005-0000-0000-0000AB5C0000}"/>
    <cellStyle name="Normal 5 3 7 2" xfId="13435" xr:uid="{00000000-0005-0000-0000-0000AC5C0000}"/>
    <cellStyle name="Normal 5 3 7 2 2" xfId="43757" xr:uid="{00000000-0005-0000-0000-0000AD5C0000}"/>
    <cellStyle name="Normal 5 3 7 2 3" xfId="28533" xr:uid="{00000000-0005-0000-0000-0000AE5C0000}"/>
    <cellStyle name="Normal 5 3 7 3" xfId="8414" xr:uid="{00000000-0005-0000-0000-0000AF5C0000}"/>
    <cellStyle name="Normal 5 3 7 3 2" xfId="38740" xr:uid="{00000000-0005-0000-0000-0000B05C0000}"/>
    <cellStyle name="Normal 5 3 7 3 3" xfId="23516" xr:uid="{00000000-0005-0000-0000-0000B15C0000}"/>
    <cellStyle name="Normal 5 3 7 4" xfId="33727" xr:uid="{00000000-0005-0000-0000-0000B25C0000}"/>
    <cellStyle name="Normal 5 3 7 5" xfId="18503" xr:uid="{00000000-0005-0000-0000-0000B35C0000}"/>
    <cellStyle name="Normal 5 3 8" xfId="5050" xr:uid="{00000000-0005-0000-0000-0000B45C0000}"/>
    <cellStyle name="Normal 5 3 8 2" xfId="15106" xr:uid="{00000000-0005-0000-0000-0000B55C0000}"/>
    <cellStyle name="Normal 5 3 8 2 2" xfId="45428" xr:uid="{00000000-0005-0000-0000-0000B65C0000}"/>
    <cellStyle name="Normal 5 3 8 2 3" xfId="30204" xr:uid="{00000000-0005-0000-0000-0000B75C0000}"/>
    <cellStyle name="Normal 5 3 8 3" xfId="10086" xr:uid="{00000000-0005-0000-0000-0000B85C0000}"/>
    <cellStyle name="Normal 5 3 8 3 2" xfId="40411" xr:uid="{00000000-0005-0000-0000-0000B95C0000}"/>
    <cellStyle name="Normal 5 3 8 3 3" xfId="25187" xr:uid="{00000000-0005-0000-0000-0000BA5C0000}"/>
    <cellStyle name="Normal 5 3 8 4" xfId="35398" xr:uid="{00000000-0005-0000-0000-0000BB5C0000}"/>
    <cellStyle name="Normal 5 3 8 5" xfId="20174" xr:uid="{00000000-0005-0000-0000-0000BC5C0000}"/>
    <cellStyle name="Normal 5 3 9" xfId="11762" xr:uid="{00000000-0005-0000-0000-0000BD5C0000}"/>
    <cellStyle name="Normal 5 3 9 2" xfId="42086" xr:uid="{00000000-0005-0000-0000-0000BE5C0000}"/>
    <cellStyle name="Normal 5 3 9 3" xfId="26862" xr:uid="{00000000-0005-0000-0000-0000BF5C0000}"/>
    <cellStyle name="Normal 5 4" xfId="707" xr:uid="{00000000-0005-0000-0000-0000C05C0000}"/>
    <cellStyle name="Normal 5 4 2" xfId="728" xr:uid="{00000000-0005-0000-0000-0000C15C0000}"/>
    <cellStyle name="Normal 5 4 3" xfId="749" xr:uid="{00000000-0005-0000-0000-0000C25C0000}"/>
    <cellStyle name="Normal 5 4 4" xfId="31925" xr:uid="{00000000-0005-0000-0000-0000C35C0000}"/>
    <cellStyle name="Normal 5 5" xfId="719" xr:uid="{00000000-0005-0000-0000-0000C45C0000}"/>
    <cellStyle name="Normal 5 5 2" xfId="31957" xr:uid="{00000000-0005-0000-0000-0000C55C0000}"/>
    <cellStyle name="Normal 5 6" xfId="740" xr:uid="{00000000-0005-0000-0000-0000C65C0000}"/>
    <cellStyle name="Normal 5 6 2" xfId="31916" xr:uid="{00000000-0005-0000-0000-0000C75C0000}"/>
    <cellStyle name="Normal 5 7" xfId="780" xr:uid="{00000000-0005-0000-0000-0000C85C0000}"/>
    <cellStyle name="Normal 5 8" xfId="487" xr:uid="{00000000-0005-0000-0000-0000C95C0000}"/>
    <cellStyle name="Normal 5 9" xfId="971" xr:uid="{00000000-0005-0000-0000-0000CA5C0000}"/>
    <cellStyle name="Normal 50" xfId="1052" xr:uid="{00000000-0005-0000-0000-0000CB5C0000}"/>
    <cellStyle name="Normal 50 2" xfId="1449" xr:uid="{00000000-0005-0000-0000-0000CC5C0000}"/>
    <cellStyle name="Normal 50 2 2" xfId="47561" xr:uid="{00000000-0005-0000-0000-0000CD5C0000}"/>
    <cellStyle name="Normal 50 3" xfId="47469" xr:uid="{00000000-0005-0000-0000-0000CE5C0000}"/>
    <cellStyle name="Normal 51" xfId="1450" xr:uid="{00000000-0005-0000-0000-0000CF5C0000}"/>
    <cellStyle name="Normal 51 10" xfId="6771" xr:uid="{00000000-0005-0000-0000-0000D05C0000}"/>
    <cellStyle name="Normal 51 10 2" xfId="37099" xr:uid="{00000000-0005-0000-0000-0000D15C0000}"/>
    <cellStyle name="Normal 51 10 3" xfId="21875" xr:uid="{00000000-0005-0000-0000-0000D25C0000}"/>
    <cellStyle name="Normal 51 11" xfId="32090" xr:uid="{00000000-0005-0000-0000-0000D35C0000}"/>
    <cellStyle name="Normal 51 12" xfId="16860" xr:uid="{00000000-0005-0000-0000-0000D45C0000}"/>
    <cellStyle name="Normal 51 13" xfId="47116" xr:uid="{00000000-0005-0000-0000-0000D55C0000}"/>
    <cellStyle name="Normal 51 14" xfId="47301" xr:uid="{00000000-0005-0000-0000-0000D65C0000}"/>
    <cellStyle name="Normal 51 15" xfId="47470" xr:uid="{00000000-0005-0000-0000-0000D75C0000}"/>
    <cellStyle name="Normal 51 2" xfId="1735" xr:uid="{00000000-0005-0000-0000-0000D85C0000}"/>
    <cellStyle name="Normal 51 2 10" xfId="32142" xr:uid="{00000000-0005-0000-0000-0000D95C0000}"/>
    <cellStyle name="Normal 51 2 11" xfId="16914" xr:uid="{00000000-0005-0000-0000-0000DA5C0000}"/>
    <cellStyle name="Normal 51 2 12" xfId="47562" xr:uid="{00000000-0005-0000-0000-0000DB5C0000}"/>
    <cellStyle name="Normal 51 2 2" xfId="1843" xr:uid="{00000000-0005-0000-0000-0000DC5C0000}"/>
    <cellStyle name="Normal 51 2 2 10" xfId="17018" xr:uid="{00000000-0005-0000-0000-0000DD5C0000}"/>
    <cellStyle name="Normal 51 2 2 2" xfId="2060" xr:uid="{00000000-0005-0000-0000-0000DE5C0000}"/>
    <cellStyle name="Normal 51 2 2 2 2" xfId="2481" xr:uid="{00000000-0005-0000-0000-0000DF5C0000}"/>
    <cellStyle name="Normal 51 2 2 2 2 2" xfId="3320" xr:uid="{00000000-0005-0000-0000-0000E05C0000}"/>
    <cellStyle name="Normal 51 2 2 2 2 2 2" xfId="5010" xr:uid="{00000000-0005-0000-0000-0000E15C0000}"/>
    <cellStyle name="Normal 51 2 2 2 2 2 2 2" xfId="15083" xr:uid="{00000000-0005-0000-0000-0000E25C0000}"/>
    <cellStyle name="Normal 51 2 2 2 2 2 2 2 2" xfId="45405" xr:uid="{00000000-0005-0000-0000-0000E35C0000}"/>
    <cellStyle name="Normal 51 2 2 2 2 2 2 2 3" xfId="30181" xr:uid="{00000000-0005-0000-0000-0000E45C0000}"/>
    <cellStyle name="Normal 51 2 2 2 2 2 2 3" xfId="10063" xr:uid="{00000000-0005-0000-0000-0000E55C0000}"/>
    <cellStyle name="Normal 51 2 2 2 2 2 2 3 2" xfId="40388" xr:uid="{00000000-0005-0000-0000-0000E65C0000}"/>
    <cellStyle name="Normal 51 2 2 2 2 2 2 3 3" xfId="25164" xr:uid="{00000000-0005-0000-0000-0000E75C0000}"/>
    <cellStyle name="Normal 51 2 2 2 2 2 2 4" xfId="35375" xr:uid="{00000000-0005-0000-0000-0000E85C0000}"/>
    <cellStyle name="Normal 51 2 2 2 2 2 2 5" xfId="20151" xr:uid="{00000000-0005-0000-0000-0000E95C0000}"/>
    <cellStyle name="Normal 51 2 2 2 2 2 3" xfId="6702" xr:uid="{00000000-0005-0000-0000-0000EA5C0000}"/>
    <cellStyle name="Normal 51 2 2 2 2 2 3 2" xfId="16754" xr:uid="{00000000-0005-0000-0000-0000EB5C0000}"/>
    <cellStyle name="Normal 51 2 2 2 2 2 3 2 2" xfId="47076" xr:uid="{00000000-0005-0000-0000-0000EC5C0000}"/>
    <cellStyle name="Normal 51 2 2 2 2 2 3 2 3" xfId="31852" xr:uid="{00000000-0005-0000-0000-0000ED5C0000}"/>
    <cellStyle name="Normal 51 2 2 2 2 2 3 3" xfId="11734" xr:uid="{00000000-0005-0000-0000-0000EE5C0000}"/>
    <cellStyle name="Normal 51 2 2 2 2 2 3 3 2" xfId="42059" xr:uid="{00000000-0005-0000-0000-0000EF5C0000}"/>
    <cellStyle name="Normal 51 2 2 2 2 2 3 3 3" xfId="26835" xr:uid="{00000000-0005-0000-0000-0000F05C0000}"/>
    <cellStyle name="Normal 51 2 2 2 2 2 3 4" xfId="37046" xr:uid="{00000000-0005-0000-0000-0000F15C0000}"/>
    <cellStyle name="Normal 51 2 2 2 2 2 3 5" xfId="21822" xr:uid="{00000000-0005-0000-0000-0000F25C0000}"/>
    <cellStyle name="Normal 51 2 2 2 2 2 4" xfId="13412" xr:uid="{00000000-0005-0000-0000-0000F35C0000}"/>
    <cellStyle name="Normal 51 2 2 2 2 2 4 2" xfId="43734" xr:uid="{00000000-0005-0000-0000-0000F45C0000}"/>
    <cellStyle name="Normal 51 2 2 2 2 2 4 3" xfId="28510" xr:uid="{00000000-0005-0000-0000-0000F55C0000}"/>
    <cellStyle name="Normal 51 2 2 2 2 2 5" xfId="8391" xr:uid="{00000000-0005-0000-0000-0000F65C0000}"/>
    <cellStyle name="Normal 51 2 2 2 2 2 5 2" xfId="38717" xr:uid="{00000000-0005-0000-0000-0000F75C0000}"/>
    <cellStyle name="Normal 51 2 2 2 2 2 5 3" xfId="23493" xr:uid="{00000000-0005-0000-0000-0000F85C0000}"/>
    <cellStyle name="Normal 51 2 2 2 2 2 6" xfId="33705" xr:uid="{00000000-0005-0000-0000-0000F95C0000}"/>
    <cellStyle name="Normal 51 2 2 2 2 2 7" xfId="18480" xr:uid="{00000000-0005-0000-0000-0000FA5C0000}"/>
    <cellStyle name="Normal 51 2 2 2 2 3" xfId="4173" xr:uid="{00000000-0005-0000-0000-0000FB5C0000}"/>
    <cellStyle name="Normal 51 2 2 2 2 3 2" xfId="14247" xr:uid="{00000000-0005-0000-0000-0000FC5C0000}"/>
    <cellStyle name="Normal 51 2 2 2 2 3 2 2" xfId="44569" xr:uid="{00000000-0005-0000-0000-0000FD5C0000}"/>
    <cellStyle name="Normal 51 2 2 2 2 3 2 3" xfId="29345" xr:uid="{00000000-0005-0000-0000-0000FE5C0000}"/>
    <cellStyle name="Normal 51 2 2 2 2 3 3" xfId="9227" xr:uid="{00000000-0005-0000-0000-0000FF5C0000}"/>
    <cellStyle name="Normal 51 2 2 2 2 3 3 2" xfId="39552" xr:uid="{00000000-0005-0000-0000-0000005D0000}"/>
    <cellStyle name="Normal 51 2 2 2 2 3 3 3" xfId="24328" xr:uid="{00000000-0005-0000-0000-0000015D0000}"/>
    <cellStyle name="Normal 51 2 2 2 2 3 4" xfId="34539" xr:uid="{00000000-0005-0000-0000-0000025D0000}"/>
    <cellStyle name="Normal 51 2 2 2 2 3 5" xfId="19315" xr:uid="{00000000-0005-0000-0000-0000035D0000}"/>
    <cellStyle name="Normal 51 2 2 2 2 4" xfId="5866" xr:uid="{00000000-0005-0000-0000-0000045D0000}"/>
    <cellStyle name="Normal 51 2 2 2 2 4 2" xfId="15918" xr:uid="{00000000-0005-0000-0000-0000055D0000}"/>
    <cellStyle name="Normal 51 2 2 2 2 4 2 2" xfId="46240" xr:uid="{00000000-0005-0000-0000-0000065D0000}"/>
    <cellStyle name="Normal 51 2 2 2 2 4 2 3" xfId="31016" xr:uid="{00000000-0005-0000-0000-0000075D0000}"/>
    <cellStyle name="Normal 51 2 2 2 2 4 3" xfId="10898" xr:uid="{00000000-0005-0000-0000-0000085D0000}"/>
    <cellStyle name="Normal 51 2 2 2 2 4 3 2" xfId="41223" xr:uid="{00000000-0005-0000-0000-0000095D0000}"/>
    <cellStyle name="Normal 51 2 2 2 2 4 3 3" xfId="25999" xr:uid="{00000000-0005-0000-0000-00000A5D0000}"/>
    <cellStyle name="Normal 51 2 2 2 2 4 4" xfId="36210" xr:uid="{00000000-0005-0000-0000-00000B5D0000}"/>
    <cellStyle name="Normal 51 2 2 2 2 4 5" xfId="20986" xr:uid="{00000000-0005-0000-0000-00000C5D0000}"/>
    <cellStyle name="Normal 51 2 2 2 2 5" xfId="12576" xr:uid="{00000000-0005-0000-0000-00000D5D0000}"/>
    <cellStyle name="Normal 51 2 2 2 2 5 2" xfId="42898" xr:uid="{00000000-0005-0000-0000-00000E5D0000}"/>
    <cellStyle name="Normal 51 2 2 2 2 5 3" xfId="27674" xr:uid="{00000000-0005-0000-0000-00000F5D0000}"/>
    <cellStyle name="Normal 51 2 2 2 2 6" xfId="7555" xr:uid="{00000000-0005-0000-0000-0000105D0000}"/>
    <cellStyle name="Normal 51 2 2 2 2 6 2" xfId="37881" xr:uid="{00000000-0005-0000-0000-0000115D0000}"/>
    <cellStyle name="Normal 51 2 2 2 2 6 3" xfId="22657" xr:uid="{00000000-0005-0000-0000-0000125D0000}"/>
    <cellStyle name="Normal 51 2 2 2 2 7" xfId="32869" xr:uid="{00000000-0005-0000-0000-0000135D0000}"/>
    <cellStyle name="Normal 51 2 2 2 2 8" xfId="17644" xr:uid="{00000000-0005-0000-0000-0000145D0000}"/>
    <cellStyle name="Normal 51 2 2 2 3" xfId="2902" xr:uid="{00000000-0005-0000-0000-0000155D0000}"/>
    <cellStyle name="Normal 51 2 2 2 3 2" xfId="4592" xr:uid="{00000000-0005-0000-0000-0000165D0000}"/>
    <cellStyle name="Normal 51 2 2 2 3 2 2" xfId="14665" xr:uid="{00000000-0005-0000-0000-0000175D0000}"/>
    <cellStyle name="Normal 51 2 2 2 3 2 2 2" xfId="44987" xr:uid="{00000000-0005-0000-0000-0000185D0000}"/>
    <cellStyle name="Normal 51 2 2 2 3 2 2 3" xfId="29763" xr:uid="{00000000-0005-0000-0000-0000195D0000}"/>
    <cellStyle name="Normal 51 2 2 2 3 2 3" xfId="9645" xr:uid="{00000000-0005-0000-0000-00001A5D0000}"/>
    <cellStyle name="Normal 51 2 2 2 3 2 3 2" xfId="39970" xr:uid="{00000000-0005-0000-0000-00001B5D0000}"/>
    <cellStyle name="Normal 51 2 2 2 3 2 3 3" xfId="24746" xr:uid="{00000000-0005-0000-0000-00001C5D0000}"/>
    <cellStyle name="Normal 51 2 2 2 3 2 4" xfId="34957" xr:uid="{00000000-0005-0000-0000-00001D5D0000}"/>
    <cellStyle name="Normal 51 2 2 2 3 2 5" xfId="19733" xr:uid="{00000000-0005-0000-0000-00001E5D0000}"/>
    <cellStyle name="Normal 51 2 2 2 3 3" xfId="6284" xr:uid="{00000000-0005-0000-0000-00001F5D0000}"/>
    <cellStyle name="Normal 51 2 2 2 3 3 2" xfId="16336" xr:uid="{00000000-0005-0000-0000-0000205D0000}"/>
    <cellStyle name="Normal 51 2 2 2 3 3 2 2" xfId="46658" xr:uid="{00000000-0005-0000-0000-0000215D0000}"/>
    <cellStyle name="Normal 51 2 2 2 3 3 2 3" xfId="31434" xr:uid="{00000000-0005-0000-0000-0000225D0000}"/>
    <cellStyle name="Normal 51 2 2 2 3 3 3" xfId="11316" xr:uid="{00000000-0005-0000-0000-0000235D0000}"/>
    <cellStyle name="Normal 51 2 2 2 3 3 3 2" xfId="41641" xr:uid="{00000000-0005-0000-0000-0000245D0000}"/>
    <cellStyle name="Normal 51 2 2 2 3 3 3 3" xfId="26417" xr:uid="{00000000-0005-0000-0000-0000255D0000}"/>
    <cellStyle name="Normal 51 2 2 2 3 3 4" xfId="36628" xr:uid="{00000000-0005-0000-0000-0000265D0000}"/>
    <cellStyle name="Normal 51 2 2 2 3 3 5" xfId="21404" xr:uid="{00000000-0005-0000-0000-0000275D0000}"/>
    <cellStyle name="Normal 51 2 2 2 3 4" xfId="12994" xr:uid="{00000000-0005-0000-0000-0000285D0000}"/>
    <cellStyle name="Normal 51 2 2 2 3 4 2" xfId="43316" xr:uid="{00000000-0005-0000-0000-0000295D0000}"/>
    <cellStyle name="Normal 51 2 2 2 3 4 3" xfId="28092" xr:uid="{00000000-0005-0000-0000-00002A5D0000}"/>
    <cellStyle name="Normal 51 2 2 2 3 5" xfId="7973" xr:uid="{00000000-0005-0000-0000-00002B5D0000}"/>
    <cellStyle name="Normal 51 2 2 2 3 5 2" xfId="38299" xr:uid="{00000000-0005-0000-0000-00002C5D0000}"/>
    <cellStyle name="Normal 51 2 2 2 3 5 3" xfId="23075" xr:uid="{00000000-0005-0000-0000-00002D5D0000}"/>
    <cellStyle name="Normal 51 2 2 2 3 6" xfId="33287" xr:uid="{00000000-0005-0000-0000-00002E5D0000}"/>
    <cellStyle name="Normal 51 2 2 2 3 7" xfId="18062" xr:uid="{00000000-0005-0000-0000-00002F5D0000}"/>
    <cellStyle name="Normal 51 2 2 2 4" xfId="3755" xr:uid="{00000000-0005-0000-0000-0000305D0000}"/>
    <cellStyle name="Normal 51 2 2 2 4 2" xfId="13829" xr:uid="{00000000-0005-0000-0000-0000315D0000}"/>
    <cellStyle name="Normal 51 2 2 2 4 2 2" xfId="44151" xr:uid="{00000000-0005-0000-0000-0000325D0000}"/>
    <cellStyle name="Normal 51 2 2 2 4 2 3" xfId="28927" xr:uid="{00000000-0005-0000-0000-0000335D0000}"/>
    <cellStyle name="Normal 51 2 2 2 4 3" xfId="8809" xr:uid="{00000000-0005-0000-0000-0000345D0000}"/>
    <cellStyle name="Normal 51 2 2 2 4 3 2" xfId="39134" xr:uid="{00000000-0005-0000-0000-0000355D0000}"/>
    <cellStyle name="Normal 51 2 2 2 4 3 3" xfId="23910" xr:uid="{00000000-0005-0000-0000-0000365D0000}"/>
    <cellStyle name="Normal 51 2 2 2 4 4" xfId="34121" xr:uid="{00000000-0005-0000-0000-0000375D0000}"/>
    <cellStyle name="Normal 51 2 2 2 4 5" xfId="18897" xr:uid="{00000000-0005-0000-0000-0000385D0000}"/>
    <cellStyle name="Normal 51 2 2 2 5" xfId="5448" xr:uid="{00000000-0005-0000-0000-0000395D0000}"/>
    <cellStyle name="Normal 51 2 2 2 5 2" xfId="15500" xr:uid="{00000000-0005-0000-0000-00003A5D0000}"/>
    <cellStyle name="Normal 51 2 2 2 5 2 2" xfId="45822" xr:uid="{00000000-0005-0000-0000-00003B5D0000}"/>
    <cellStyle name="Normal 51 2 2 2 5 2 3" xfId="30598" xr:uid="{00000000-0005-0000-0000-00003C5D0000}"/>
    <cellStyle name="Normal 51 2 2 2 5 3" xfId="10480" xr:uid="{00000000-0005-0000-0000-00003D5D0000}"/>
    <cellStyle name="Normal 51 2 2 2 5 3 2" xfId="40805" xr:uid="{00000000-0005-0000-0000-00003E5D0000}"/>
    <cellStyle name="Normal 51 2 2 2 5 3 3" xfId="25581" xr:uid="{00000000-0005-0000-0000-00003F5D0000}"/>
    <cellStyle name="Normal 51 2 2 2 5 4" xfId="35792" xr:uid="{00000000-0005-0000-0000-0000405D0000}"/>
    <cellStyle name="Normal 51 2 2 2 5 5" xfId="20568" xr:uid="{00000000-0005-0000-0000-0000415D0000}"/>
    <cellStyle name="Normal 51 2 2 2 6" xfId="12158" xr:uid="{00000000-0005-0000-0000-0000425D0000}"/>
    <cellStyle name="Normal 51 2 2 2 6 2" xfId="42480" xr:uid="{00000000-0005-0000-0000-0000435D0000}"/>
    <cellStyle name="Normal 51 2 2 2 6 3" xfId="27256" xr:uid="{00000000-0005-0000-0000-0000445D0000}"/>
    <cellStyle name="Normal 51 2 2 2 7" xfId="7137" xr:uid="{00000000-0005-0000-0000-0000455D0000}"/>
    <cellStyle name="Normal 51 2 2 2 7 2" xfId="37463" xr:uid="{00000000-0005-0000-0000-0000465D0000}"/>
    <cellStyle name="Normal 51 2 2 2 7 3" xfId="22239" xr:uid="{00000000-0005-0000-0000-0000475D0000}"/>
    <cellStyle name="Normal 51 2 2 2 8" xfId="32451" xr:uid="{00000000-0005-0000-0000-0000485D0000}"/>
    <cellStyle name="Normal 51 2 2 2 9" xfId="17226" xr:uid="{00000000-0005-0000-0000-0000495D0000}"/>
    <cellStyle name="Normal 51 2 2 3" xfId="2273" xr:uid="{00000000-0005-0000-0000-00004A5D0000}"/>
    <cellStyle name="Normal 51 2 2 3 2" xfId="3112" xr:uid="{00000000-0005-0000-0000-00004B5D0000}"/>
    <cellStyle name="Normal 51 2 2 3 2 2" xfId="4802" xr:uid="{00000000-0005-0000-0000-00004C5D0000}"/>
    <cellStyle name="Normal 51 2 2 3 2 2 2" xfId="14875" xr:uid="{00000000-0005-0000-0000-00004D5D0000}"/>
    <cellStyle name="Normal 51 2 2 3 2 2 2 2" xfId="45197" xr:uid="{00000000-0005-0000-0000-00004E5D0000}"/>
    <cellStyle name="Normal 51 2 2 3 2 2 2 3" xfId="29973" xr:uid="{00000000-0005-0000-0000-00004F5D0000}"/>
    <cellStyle name="Normal 51 2 2 3 2 2 3" xfId="9855" xr:uid="{00000000-0005-0000-0000-0000505D0000}"/>
    <cellStyle name="Normal 51 2 2 3 2 2 3 2" xfId="40180" xr:uid="{00000000-0005-0000-0000-0000515D0000}"/>
    <cellStyle name="Normal 51 2 2 3 2 2 3 3" xfId="24956" xr:uid="{00000000-0005-0000-0000-0000525D0000}"/>
    <cellStyle name="Normal 51 2 2 3 2 2 4" xfId="35167" xr:uid="{00000000-0005-0000-0000-0000535D0000}"/>
    <cellStyle name="Normal 51 2 2 3 2 2 5" xfId="19943" xr:uid="{00000000-0005-0000-0000-0000545D0000}"/>
    <cellStyle name="Normal 51 2 2 3 2 3" xfId="6494" xr:uid="{00000000-0005-0000-0000-0000555D0000}"/>
    <cellStyle name="Normal 51 2 2 3 2 3 2" xfId="16546" xr:uid="{00000000-0005-0000-0000-0000565D0000}"/>
    <cellStyle name="Normal 51 2 2 3 2 3 2 2" xfId="46868" xr:uid="{00000000-0005-0000-0000-0000575D0000}"/>
    <cellStyle name="Normal 51 2 2 3 2 3 2 3" xfId="31644" xr:uid="{00000000-0005-0000-0000-0000585D0000}"/>
    <cellStyle name="Normal 51 2 2 3 2 3 3" xfId="11526" xr:uid="{00000000-0005-0000-0000-0000595D0000}"/>
    <cellStyle name="Normal 51 2 2 3 2 3 3 2" xfId="41851" xr:uid="{00000000-0005-0000-0000-00005A5D0000}"/>
    <cellStyle name="Normal 51 2 2 3 2 3 3 3" xfId="26627" xr:uid="{00000000-0005-0000-0000-00005B5D0000}"/>
    <cellStyle name="Normal 51 2 2 3 2 3 4" xfId="36838" xr:uid="{00000000-0005-0000-0000-00005C5D0000}"/>
    <cellStyle name="Normal 51 2 2 3 2 3 5" xfId="21614" xr:uid="{00000000-0005-0000-0000-00005D5D0000}"/>
    <cellStyle name="Normal 51 2 2 3 2 4" xfId="13204" xr:uid="{00000000-0005-0000-0000-00005E5D0000}"/>
    <cellStyle name="Normal 51 2 2 3 2 4 2" xfId="43526" xr:uid="{00000000-0005-0000-0000-00005F5D0000}"/>
    <cellStyle name="Normal 51 2 2 3 2 4 3" xfId="28302" xr:uid="{00000000-0005-0000-0000-0000605D0000}"/>
    <cellStyle name="Normal 51 2 2 3 2 5" xfId="8183" xr:uid="{00000000-0005-0000-0000-0000615D0000}"/>
    <cellStyle name="Normal 51 2 2 3 2 5 2" xfId="38509" xr:uid="{00000000-0005-0000-0000-0000625D0000}"/>
    <cellStyle name="Normal 51 2 2 3 2 5 3" xfId="23285" xr:uid="{00000000-0005-0000-0000-0000635D0000}"/>
    <cellStyle name="Normal 51 2 2 3 2 6" xfId="33497" xr:uid="{00000000-0005-0000-0000-0000645D0000}"/>
    <cellStyle name="Normal 51 2 2 3 2 7" xfId="18272" xr:uid="{00000000-0005-0000-0000-0000655D0000}"/>
    <cellStyle name="Normal 51 2 2 3 3" xfId="3965" xr:uid="{00000000-0005-0000-0000-0000665D0000}"/>
    <cellStyle name="Normal 51 2 2 3 3 2" xfId="14039" xr:uid="{00000000-0005-0000-0000-0000675D0000}"/>
    <cellStyle name="Normal 51 2 2 3 3 2 2" xfId="44361" xr:uid="{00000000-0005-0000-0000-0000685D0000}"/>
    <cellStyle name="Normal 51 2 2 3 3 2 3" xfId="29137" xr:uid="{00000000-0005-0000-0000-0000695D0000}"/>
    <cellStyle name="Normal 51 2 2 3 3 3" xfId="9019" xr:uid="{00000000-0005-0000-0000-00006A5D0000}"/>
    <cellStyle name="Normal 51 2 2 3 3 3 2" xfId="39344" xr:uid="{00000000-0005-0000-0000-00006B5D0000}"/>
    <cellStyle name="Normal 51 2 2 3 3 3 3" xfId="24120" xr:uid="{00000000-0005-0000-0000-00006C5D0000}"/>
    <cellStyle name="Normal 51 2 2 3 3 4" xfId="34331" xr:uid="{00000000-0005-0000-0000-00006D5D0000}"/>
    <cellStyle name="Normal 51 2 2 3 3 5" xfId="19107" xr:uid="{00000000-0005-0000-0000-00006E5D0000}"/>
    <cellStyle name="Normal 51 2 2 3 4" xfId="5658" xr:uid="{00000000-0005-0000-0000-00006F5D0000}"/>
    <cellStyle name="Normal 51 2 2 3 4 2" xfId="15710" xr:uid="{00000000-0005-0000-0000-0000705D0000}"/>
    <cellStyle name="Normal 51 2 2 3 4 2 2" xfId="46032" xr:uid="{00000000-0005-0000-0000-0000715D0000}"/>
    <cellStyle name="Normal 51 2 2 3 4 2 3" xfId="30808" xr:uid="{00000000-0005-0000-0000-0000725D0000}"/>
    <cellStyle name="Normal 51 2 2 3 4 3" xfId="10690" xr:uid="{00000000-0005-0000-0000-0000735D0000}"/>
    <cellStyle name="Normal 51 2 2 3 4 3 2" xfId="41015" xr:uid="{00000000-0005-0000-0000-0000745D0000}"/>
    <cellStyle name="Normal 51 2 2 3 4 3 3" xfId="25791" xr:uid="{00000000-0005-0000-0000-0000755D0000}"/>
    <cellStyle name="Normal 51 2 2 3 4 4" xfId="36002" xr:uid="{00000000-0005-0000-0000-0000765D0000}"/>
    <cellStyle name="Normal 51 2 2 3 4 5" xfId="20778" xr:uid="{00000000-0005-0000-0000-0000775D0000}"/>
    <cellStyle name="Normal 51 2 2 3 5" xfId="12368" xr:uid="{00000000-0005-0000-0000-0000785D0000}"/>
    <cellStyle name="Normal 51 2 2 3 5 2" xfId="42690" xr:uid="{00000000-0005-0000-0000-0000795D0000}"/>
    <cellStyle name="Normal 51 2 2 3 5 3" xfId="27466" xr:uid="{00000000-0005-0000-0000-00007A5D0000}"/>
    <cellStyle name="Normal 51 2 2 3 6" xfId="7347" xr:uid="{00000000-0005-0000-0000-00007B5D0000}"/>
    <cellStyle name="Normal 51 2 2 3 6 2" xfId="37673" xr:uid="{00000000-0005-0000-0000-00007C5D0000}"/>
    <cellStyle name="Normal 51 2 2 3 6 3" xfId="22449" xr:uid="{00000000-0005-0000-0000-00007D5D0000}"/>
    <cellStyle name="Normal 51 2 2 3 7" xfId="32661" xr:uid="{00000000-0005-0000-0000-00007E5D0000}"/>
    <cellStyle name="Normal 51 2 2 3 8" xfId="17436" xr:uid="{00000000-0005-0000-0000-00007F5D0000}"/>
    <cellStyle name="Normal 51 2 2 4" xfId="2694" xr:uid="{00000000-0005-0000-0000-0000805D0000}"/>
    <cellStyle name="Normal 51 2 2 4 2" xfId="4384" xr:uid="{00000000-0005-0000-0000-0000815D0000}"/>
    <cellStyle name="Normal 51 2 2 4 2 2" xfId="14457" xr:uid="{00000000-0005-0000-0000-0000825D0000}"/>
    <cellStyle name="Normal 51 2 2 4 2 2 2" xfId="44779" xr:uid="{00000000-0005-0000-0000-0000835D0000}"/>
    <cellStyle name="Normal 51 2 2 4 2 2 3" xfId="29555" xr:uid="{00000000-0005-0000-0000-0000845D0000}"/>
    <cellStyle name="Normal 51 2 2 4 2 3" xfId="9437" xr:uid="{00000000-0005-0000-0000-0000855D0000}"/>
    <cellStyle name="Normal 51 2 2 4 2 3 2" xfId="39762" xr:uid="{00000000-0005-0000-0000-0000865D0000}"/>
    <cellStyle name="Normal 51 2 2 4 2 3 3" xfId="24538" xr:uid="{00000000-0005-0000-0000-0000875D0000}"/>
    <cellStyle name="Normal 51 2 2 4 2 4" xfId="34749" xr:uid="{00000000-0005-0000-0000-0000885D0000}"/>
    <cellStyle name="Normal 51 2 2 4 2 5" xfId="19525" xr:uid="{00000000-0005-0000-0000-0000895D0000}"/>
    <cellStyle name="Normal 51 2 2 4 3" xfId="6076" xr:uid="{00000000-0005-0000-0000-00008A5D0000}"/>
    <cellStyle name="Normal 51 2 2 4 3 2" xfId="16128" xr:uid="{00000000-0005-0000-0000-00008B5D0000}"/>
    <cellStyle name="Normal 51 2 2 4 3 2 2" xfId="46450" xr:uid="{00000000-0005-0000-0000-00008C5D0000}"/>
    <cellStyle name="Normal 51 2 2 4 3 2 3" xfId="31226" xr:uid="{00000000-0005-0000-0000-00008D5D0000}"/>
    <cellStyle name="Normal 51 2 2 4 3 3" xfId="11108" xr:uid="{00000000-0005-0000-0000-00008E5D0000}"/>
    <cellStyle name="Normal 51 2 2 4 3 3 2" xfId="41433" xr:uid="{00000000-0005-0000-0000-00008F5D0000}"/>
    <cellStyle name="Normal 51 2 2 4 3 3 3" xfId="26209" xr:uid="{00000000-0005-0000-0000-0000905D0000}"/>
    <cellStyle name="Normal 51 2 2 4 3 4" xfId="36420" xr:uid="{00000000-0005-0000-0000-0000915D0000}"/>
    <cellStyle name="Normal 51 2 2 4 3 5" xfId="21196" xr:uid="{00000000-0005-0000-0000-0000925D0000}"/>
    <cellStyle name="Normal 51 2 2 4 4" xfId="12786" xr:uid="{00000000-0005-0000-0000-0000935D0000}"/>
    <cellStyle name="Normal 51 2 2 4 4 2" xfId="43108" xr:uid="{00000000-0005-0000-0000-0000945D0000}"/>
    <cellStyle name="Normal 51 2 2 4 4 3" xfId="27884" xr:uid="{00000000-0005-0000-0000-0000955D0000}"/>
    <cellStyle name="Normal 51 2 2 4 5" xfId="7765" xr:uid="{00000000-0005-0000-0000-0000965D0000}"/>
    <cellStyle name="Normal 51 2 2 4 5 2" xfId="38091" xr:uid="{00000000-0005-0000-0000-0000975D0000}"/>
    <cellStyle name="Normal 51 2 2 4 5 3" xfId="22867" xr:uid="{00000000-0005-0000-0000-0000985D0000}"/>
    <cellStyle name="Normal 51 2 2 4 6" xfId="33079" xr:uid="{00000000-0005-0000-0000-0000995D0000}"/>
    <cellStyle name="Normal 51 2 2 4 7" xfId="17854" xr:uid="{00000000-0005-0000-0000-00009A5D0000}"/>
    <cellStyle name="Normal 51 2 2 5" xfId="3547" xr:uid="{00000000-0005-0000-0000-00009B5D0000}"/>
    <cellStyle name="Normal 51 2 2 5 2" xfId="13621" xr:uid="{00000000-0005-0000-0000-00009C5D0000}"/>
    <cellStyle name="Normal 51 2 2 5 2 2" xfId="43943" xr:uid="{00000000-0005-0000-0000-00009D5D0000}"/>
    <cellStyle name="Normal 51 2 2 5 2 3" xfId="28719" xr:uid="{00000000-0005-0000-0000-00009E5D0000}"/>
    <cellStyle name="Normal 51 2 2 5 3" xfId="8601" xr:uid="{00000000-0005-0000-0000-00009F5D0000}"/>
    <cellStyle name="Normal 51 2 2 5 3 2" xfId="38926" xr:uid="{00000000-0005-0000-0000-0000A05D0000}"/>
    <cellStyle name="Normal 51 2 2 5 3 3" xfId="23702" xr:uid="{00000000-0005-0000-0000-0000A15D0000}"/>
    <cellStyle name="Normal 51 2 2 5 4" xfId="33913" xr:uid="{00000000-0005-0000-0000-0000A25D0000}"/>
    <cellStyle name="Normal 51 2 2 5 5" xfId="18689" xr:uid="{00000000-0005-0000-0000-0000A35D0000}"/>
    <cellStyle name="Normal 51 2 2 6" xfId="5240" xr:uid="{00000000-0005-0000-0000-0000A45D0000}"/>
    <cellStyle name="Normal 51 2 2 6 2" xfId="15292" xr:uid="{00000000-0005-0000-0000-0000A55D0000}"/>
    <cellStyle name="Normal 51 2 2 6 2 2" xfId="45614" xr:uid="{00000000-0005-0000-0000-0000A65D0000}"/>
    <cellStyle name="Normal 51 2 2 6 2 3" xfId="30390" xr:uid="{00000000-0005-0000-0000-0000A75D0000}"/>
    <cellStyle name="Normal 51 2 2 6 3" xfId="10272" xr:uid="{00000000-0005-0000-0000-0000A85D0000}"/>
    <cellStyle name="Normal 51 2 2 6 3 2" xfId="40597" xr:uid="{00000000-0005-0000-0000-0000A95D0000}"/>
    <cellStyle name="Normal 51 2 2 6 3 3" xfId="25373" xr:uid="{00000000-0005-0000-0000-0000AA5D0000}"/>
    <cellStyle name="Normal 51 2 2 6 4" xfId="35584" xr:uid="{00000000-0005-0000-0000-0000AB5D0000}"/>
    <cellStyle name="Normal 51 2 2 6 5" xfId="20360" xr:uid="{00000000-0005-0000-0000-0000AC5D0000}"/>
    <cellStyle name="Normal 51 2 2 7" xfId="11950" xr:uid="{00000000-0005-0000-0000-0000AD5D0000}"/>
    <cellStyle name="Normal 51 2 2 7 2" xfId="42272" xr:uid="{00000000-0005-0000-0000-0000AE5D0000}"/>
    <cellStyle name="Normal 51 2 2 7 3" xfId="27048" xr:uid="{00000000-0005-0000-0000-0000AF5D0000}"/>
    <cellStyle name="Normal 51 2 2 8" xfId="6929" xr:uid="{00000000-0005-0000-0000-0000B05D0000}"/>
    <cellStyle name="Normal 51 2 2 8 2" xfId="37255" xr:uid="{00000000-0005-0000-0000-0000B15D0000}"/>
    <cellStyle name="Normal 51 2 2 8 3" xfId="22031" xr:uid="{00000000-0005-0000-0000-0000B25D0000}"/>
    <cellStyle name="Normal 51 2 2 9" xfId="32243" xr:uid="{00000000-0005-0000-0000-0000B35D0000}"/>
    <cellStyle name="Normal 51 2 3" xfId="1956" xr:uid="{00000000-0005-0000-0000-0000B45D0000}"/>
    <cellStyle name="Normal 51 2 3 2" xfId="2377" xr:uid="{00000000-0005-0000-0000-0000B55D0000}"/>
    <cellStyle name="Normal 51 2 3 2 2" xfId="3216" xr:uid="{00000000-0005-0000-0000-0000B65D0000}"/>
    <cellStyle name="Normal 51 2 3 2 2 2" xfId="4906" xr:uid="{00000000-0005-0000-0000-0000B75D0000}"/>
    <cellStyle name="Normal 51 2 3 2 2 2 2" xfId="14979" xr:uid="{00000000-0005-0000-0000-0000B85D0000}"/>
    <cellStyle name="Normal 51 2 3 2 2 2 2 2" xfId="45301" xr:uid="{00000000-0005-0000-0000-0000B95D0000}"/>
    <cellStyle name="Normal 51 2 3 2 2 2 2 3" xfId="30077" xr:uid="{00000000-0005-0000-0000-0000BA5D0000}"/>
    <cellStyle name="Normal 51 2 3 2 2 2 3" xfId="9959" xr:uid="{00000000-0005-0000-0000-0000BB5D0000}"/>
    <cellStyle name="Normal 51 2 3 2 2 2 3 2" xfId="40284" xr:uid="{00000000-0005-0000-0000-0000BC5D0000}"/>
    <cellStyle name="Normal 51 2 3 2 2 2 3 3" xfId="25060" xr:uid="{00000000-0005-0000-0000-0000BD5D0000}"/>
    <cellStyle name="Normal 51 2 3 2 2 2 4" xfId="35271" xr:uid="{00000000-0005-0000-0000-0000BE5D0000}"/>
    <cellStyle name="Normal 51 2 3 2 2 2 5" xfId="20047" xr:uid="{00000000-0005-0000-0000-0000BF5D0000}"/>
    <cellStyle name="Normal 51 2 3 2 2 3" xfId="6598" xr:uid="{00000000-0005-0000-0000-0000C05D0000}"/>
    <cellStyle name="Normal 51 2 3 2 2 3 2" xfId="16650" xr:uid="{00000000-0005-0000-0000-0000C15D0000}"/>
    <cellStyle name="Normal 51 2 3 2 2 3 2 2" xfId="46972" xr:uid="{00000000-0005-0000-0000-0000C25D0000}"/>
    <cellStyle name="Normal 51 2 3 2 2 3 2 3" xfId="31748" xr:uid="{00000000-0005-0000-0000-0000C35D0000}"/>
    <cellStyle name="Normal 51 2 3 2 2 3 3" xfId="11630" xr:uid="{00000000-0005-0000-0000-0000C45D0000}"/>
    <cellStyle name="Normal 51 2 3 2 2 3 3 2" xfId="41955" xr:uid="{00000000-0005-0000-0000-0000C55D0000}"/>
    <cellStyle name="Normal 51 2 3 2 2 3 3 3" xfId="26731" xr:uid="{00000000-0005-0000-0000-0000C65D0000}"/>
    <cellStyle name="Normal 51 2 3 2 2 3 4" xfId="36942" xr:uid="{00000000-0005-0000-0000-0000C75D0000}"/>
    <cellStyle name="Normal 51 2 3 2 2 3 5" xfId="21718" xr:uid="{00000000-0005-0000-0000-0000C85D0000}"/>
    <cellStyle name="Normal 51 2 3 2 2 4" xfId="13308" xr:uid="{00000000-0005-0000-0000-0000C95D0000}"/>
    <cellStyle name="Normal 51 2 3 2 2 4 2" xfId="43630" xr:uid="{00000000-0005-0000-0000-0000CA5D0000}"/>
    <cellStyle name="Normal 51 2 3 2 2 4 3" xfId="28406" xr:uid="{00000000-0005-0000-0000-0000CB5D0000}"/>
    <cellStyle name="Normal 51 2 3 2 2 5" xfId="8287" xr:uid="{00000000-0005-0000-0000-0000CC5D0000}"/>
    <cellStyle name="Normal 51 2 3 2 2 5 2" xfId="38613" xr:uid="{00000000-0005-0000-0000-0000CD5D0000}"/>
    <cellStyle name="Normal 51 2 3 2 2 5 3" xfId="23389" xr:uid="{00000000-0005-0000-0000-0000CE5D0000}"/>
    <cellStyle name="Normal 51 2 3 2 2 6" xfId="33601" xr:uid="{00000000-0005-0000-0000-0000CF5D0000}"/>
    <cellStyle name="Normal 51 2 3 2 2 7" xfId="18376" xr:uid="{00000000-0005-0000-0000-0000D05D0000}"/>
    <cellStyle name="Normal 51 2 3 2 3" xfId="4069" xr:uid="{00000000-0005-0000-0000-0000D15D0000}"/>
    <cellStyle name="Normal 51 2 3 2 3 2" xfId="14143" xr:uid="{00000000-0005-0000-0000-0000D25D0000}"/>
    <cellStyle name="Normal 51 2 3 2 3 2 2" xfId="44465" xr:uid="{00000000-0005-0000-0000-0000D35D0000}"/>
    <cellStyle name="Normal 51 2 3 2 3 2 3" xfId="29241" xr:uid="{00000000-0005-0000-0000-0000D45D0000}"/>
    <cellStyle name="Normal 51 2 3 2 3 3" xfId="9123" xr:uid="{00000000-0005-0000-0000-0000D55D0000}"/>
    <cellStyle name="Normal 51 2 3 2 3 3 2" xfId="39448" xr:uid="{00000000-0005-0000-0000-0000D65D0000}"/>
    <cellStyle name="Normal 51 2 3 2 3 3 3" xfId="24224" xr:uid="{00000000-0005-0000-0000-0000D75D0000}"/>
    <cellStyle name="Normal 51 2 3 2 3 4" xfId="34435" xr:uid="{00000000-0005-0000-0000-0000D85D0000}"/>
    <cellStyle name="Normal 51 2 3 2 3 5" xfId="19211" xr:uid="{00000000-0005-0000-0000-0000D95D0000}"/>
    <cellStyle name="Normal 51 2 3 2 4" xfId="5762" xr:uid="{00000000-0005-0000-0000-0000DA5D0000}"/>
    <cellStyle name="Normal 51 2 3 2 4 2" xfId="15814" xr:uid="{00000000-0005-0000-0000-0000DB5D0000}"/>
    <cellStyle name="Normal 51 2 3 2 4 2 2" xfId="46136" xr:uid="{00000000-0005-0000-0000-0000DC5D0000}"/>
    <cellStyle name="Normal 51 2 3 2 4 2 3" xfId="30912" xr:uid="{00000000-0005-0000-0000-0000DD5D0000}"/>
    <cellStyle name="Normal 51 2 3 2 4 3" xfId="10794" xr:uid="{00000000-0005-0000-0000-0000DE5D0000}"/>
    <cellStyle name="Normal 51 2 3 2 4 3 2" xfId="41119" xr:uid="{00000000-0005-0000-0000-0000DF5D0000}"/>
    <cellStyle name="Normal 51 2 3 2 4 3 3" xfId="25895" xr:uid="{00000000-0005-0000-0000-0000E05D0000}"/>
    <cellStyle name="Normal 51 2 3 2 4 4" xfId="36106" xr:uid="{00000000-0005-0000-0000-0000E15D0000}"/>
    <cellStyle name="Normal 51 2 3 2 4 5" xfId="20882" xr:uid="{00000000-0005-0000-0000-0000E25D0000}"/>
    <cellStyle name="Normal 51 2 3 2 5" xfId="12472" xr:uid="{00000000-0005-0000-0000-0000E35D0000}"/>
    <cellStyle name="Normal 51 2 3 2 5 2" xfId="42794" xr:uid="{00000000-0005-0000-0000-0000E45D0000}"/>
    <cellStyle name="Normal 51 2 3 2 5 3" xfId="27570" xr:uid="{00000000-0005-0000-0000-0000E55D0000}"/>
    <cellStyle name="Normal 51 2 3 2 6" xfId="7451" xr:uid="{00000000-0005-0000-0000-0000E65D0000}"/>
    <cellStyle name="Normal 51 2 3 2 6 2" xfId="37777" xr:uid="{00000000-0005-0000-0000-0000E75D0000}"/>
    <cellStyle name="Normal 51 2 3 2 6 3" xfId="22553" xr:uid="{00000000-0005-0000-0000-0000E85D0000}"/>
    <cellStyle name="Normal 51 2 3 2 7" xfId="32765" xr:uid="{00000000-0005-0000-0000-0000E95D0000}"/>
    <cellStyle name="Normal 51 2 3 2 8" xfId="17540" xr:uid="{00000000-0005-0000-0000-0000EA5D0000}"/>
    <cellStyle name="Normal 51 2 3 3" xfId="2798" xr:uid="{00000000-0005-0000-0000-0000EB5D0000}"/>
    <cellStyle name="Normal 51 2 3 3 2" xfId="4488" xr:uid="{00000000-0005-0000-0000-0000EC5D0000}"/>
    <cellStyle name="Normal 51 2 3 3 2 2" xfId="14561" xr:uid="{00000000-0005-0000-0000-0000ED5D0000}"/>
    <cellStyle name="Normal 51 2 3 3 2 2 2" xfId="44883" xr:uid="{00000000-0005-0000-0000-0000EE5D0000}"/>
    <cellStyle name="Normal 51 2 3 3 2 2 3" xfId="29659" xr:uid="{00000000-0005-0000-0000-0000EF5D0000}"/>
    <cellStyle name="Normal 51 2 3 3 2 3" xfId="9541" xr:uid="{00000000-0005-0000-0000-0000F05D0000}"/>
    <cellStyle name="Normal 51 2 3 3 2 3 2" xfId="39866" xr:uid="{00000000-0005-0000-0000-0000F15D0000}"/>
    <cellStyle name="Normal 51 2 3 3 2 3 3" xfId="24642" xr:uid="{00000000-0005-0000-0000-0000F25D0000}"/>
    <cellStyle name="Normal 51 2 3 3 2 4" xfId="34853" xr:uid="{00000000-0005-0000-0000-0000F35D0000}"/>
    <cellStyle name="Normal 51 2 3 3 2 5" xfId="19629" xr:uid="{00000000-0005-0000-0000-0000F45D0000}"/>
    <cellStyle name="Normal 51 2 3 3 3" xfId="6180" xr:uid="{00000000-0005-0000-0000-0000F55D0000}"/>
    <cellStyle name="Normal 51 2 3 3 3 2" xfId="16232" xr:uid="{00000000-0005-0000-0000-0000F65D0000}"/>
    <cellStyle name="Normal 51 2 3 3 3 2 2" xfId="46554" xr:uid="{00000000-0005-0000-0000-0000F75D0000}"/>
    <cellStyle name="Normal 51 2 3 3 3 2 3" xfId="31330" xr:uid="{00000000-0005-0000-0000-0000F85D0000}"/>
    <cellStyle name="Normal 51 2 3 3 3 3" xfId="11212" xr:uid="{00000000-0005-0000-0000-0000F95D0000}"/>
    <cellStyle name="Normal 51 2 3 3 3 3 2" xfId="41537" xr:uid="{00000000-0005-0000-0000-0000FA5D0000}"/>
    <cellStyle name="Normal 51 2 3 3 3 3 3" xfId="26313" xr:uid="{00000000-0005-0000-0000-0000FB5D0000}"/>
    <cellStyle name="Normal 51 2 3 3 3 4" xfId="36524" xr:uid="{00000000-0005-0000-0000-0000FC5D0000}"/>
    <cellStyle name="Normal 51 2 3 3 3 5" xfId="21300" xr:uid="{00000000-0005-0000-0000-0000FD5D0000}"/>
    <cellStyle name="Normal 51 2 3 3 4" xfId="12890" xr:uid="{00000000-0005-0000-0000-0000FE5D0000}"/>
    <cellStyle name="Normal 51 2 3 3 4 2" xfId="43212" xr:uid="{00000000-0005-0000-0000-0000FF5D0000}"/>
    <cellStyle name="Normal 51 2 3 3 4 3" xfId="27988" xr:uid="{00000000-0005-0000-0000-0000005E0000}"/>
    <cellStyle name="Normal 51 2 3 3 5" xfId="7869" xr:uid="{00000000-0005-0000-0000-0000015E0000}"/>
    <cellStyle name="Normal 51 2 3 3 5 2" xfId="38195" xr:uid="{00000000-0005-0000-0000-0000025E0000}"/>
    <cellStyle name="Normal 51 2 3 3 5 3" xfId="22971" xr:uid="{00000000-0005-0000-0000-0000035E0000}"/>
    <cellStyle name="Normal 51 2 3 3 6" xfId="33183" xr:uid="{00000000-0005-0000-0000-0000045E0000}"/>
    <cellStyle name="Normal 51 2 3 3 7" xfId="17958" xr:uid="{00000000-0005-0000-0000-0000055E0000}"/>
    <cellStyle name="Normal 51 2 3 4" xfId="3651" xr:uid="{00000000-0005-0000-0000-0000065E0000}"/>
    <cellStyle name="Normal 51 2 3 4 2" xfId="13725" xr:uid="{00000000-0005-0000-0000-0000075E0000}"/>
    <cellStyle name="Normal 51 2 3 4 2 2" xfId="44047" xr:uid="{00000000-0005-0000-0000-0000085E0000}"/>
    <cellStyle name="Normal 51 2 3 4 2 3" xfId="28823" xr:uid="{00000000-0005-0000-0000-0000095E0000}"/>
    <cellStyle name="Normal 51 2 3 4 3" xfId="8705" xr:uid="{00000000-0005-0000-0000-00000A5E0000}"/>
    <cellStyle name="Normal 51 2 3 4 3 2" xfId="39030" xr:uid="{00000000-0005-0000-0000-00000B5E0000}"/>
    <cellStyle name="Normal 51 2 3 4 3 3" xfId="23806" xr:uid="{00000000-0005-0000-0000-00000C5E0000}"/>
    <cellStyle name="Normal 51 2 3 4 4" xfId="34017" xr:uid="{00000000-0005-0000-0000-00000D5E0000}"/>
    <cellStyle name="Normal 51 2 3 4 5" xfId="18793" xr:uid="{00000000-0005-0000-0000-00000E5E0000}"/>
    <cellStyle name="Normal 51 2 3 5" xfId="5344" xr:uid="{00000000-0005-0000-0000-00000F5E0000}"/>
    <cellStyle name="Normal 51 2 3 5 2" xfId="15396" xr:uid="{00000000-0005-0000-0000-0000105E0000}"/>
    <cellStyle name="Normal 51 2 3 5 2 2" xfId="45718" xr:uid="{00000000-0005-0000-0000-0000115E0000}"/>
    <cellStyle name="Normal 51 2 3 5 2 3" xfId="30494" xr:uid="{00000000-0005-0000-0000-0000125E0000}"/>
    <cellStyle name="Normal 51 2 3 5 3" xfId="10376" xr:uid="{00000000-0005-0000-0000-0000135E0000}"/>
    <cellStyle name="Normal 51 2 3 5 3 2" xfId="40701" xr:uid="{00000000-0005-0000-0000-0000145E0000}"/>
    <cellStyle name="Normal 51 2 3 5 3 3" xfId="25477" xr:uid="{00000000-0005-0000-0000-0000155E0000}"/>
    <cellStyle name="Normal 51 2 3 5 4" xfId="35688" xr:uid="{00000000-0005-0000-0000-0000165E0000}"/>
    <cellStyle name="Normal 51 2 3 5 5" xfId="20464" xr:uid="{00000000-0005-0000-0000-0000175E0000}"/>
    <cellStyle name="Normal 51 2 3 6" xfId="12054" xr:uid="{00000000-0005-0000-0000-0000185E0000}"/>
    <cellStyle name="Normal 51 2 3 6 2" xfId="42376" xr:uid="{00000000-0005-0000-0000-0000195E0000}"/>
    <cellStyle name="Normal 51 2 3 6 3" xfId="27152" xr:uid="{00000000-0005-0000-0000-00001A5E0000}"/>
    <cellStyle name="Normal 51 2 3 7" xfId="7033" xr:uid="{00000000-0005-0000-0000-00001B5E0000}"/>
    <cellStyle name="Normal 51 2 3 7 2" xfId="37359" xr:uid="{00000000-0005-0000-0000-00001C5E0000}"/>
    <cellStyle name="Normal 51 2 3 7 3" xfId="22135" xr:uid="{00000000-0005-0000-0000-00001D5E0000}"/>
    <cellStyle name="Normal 51 2 3 8" xfId="32347" xr:uid="{00000000-0005-0000-0000-00001E5E0000}"/>
    <cellStyle name="Normal 51 2 3 9" xfId="17122" xr:uid="{00000000-0005-0000-0000-00001F5E0000}"/>
    <cellStyle name="Normal 51 2 4" xfId="2169" xr:uid="{00000000-0005-0000-0000-0000205E0000}"/>
    <cellStyle name="Normal 51 2 4 2" xfId="3008" xr:uid="{00000000-0005-0000-0000-0000215E0000}"/>
    <cellStyle name="Normal 51 2 4 2 2" xfId="4698" xr:uid="{00000000-0005-0000-0000-0000225E0000}"/>
    <cellStyle name="Normal 51 2 4 2 2 2" xfId="14771" xr:uid="{00000000-0005-0000-0000-0000235E0000}"/>
    <cellStyle name="Normal 51 2 4 2 2 2 2" xfId="45093" xr:uid="{00000000-0005-0000-0000-0000245E0000}"/>
    <cellStyle name="Normal 51 2 4 2 2 2 3" xfId="29869" xr:uid="{00000000-0005-0000-0000-0000255E0000}"/>
    <cellStyle name="Normal 51 2 4 2 2 3" xfId="9751" xr:uid="{00000000-0005-0000-0000-0000265E0000}"/>
    <cellStyle name="Normal 51 2 4 2 2 3 2" xfId="40076" xr:uid="{00000000-0005-0000-0000-0000275E0000}"/>
    <cellStyle name="Normal 51 2 4 2 2 3 3" xfId="24852" xr:uid="{00000000-0005-0000-0000-0000285E0000}"/>
    <cellStyle name="Normal 51 2 4 2 2 4" xfId="35063" xr:uid="{00000000-0005-0000-0000-0000295E0000}"/>
    <cellStyle name="Normal 51 2 4 2 2 5" xfId="19839" xr:uid="{00000000-0005-0000-0000-00002A5E0000}"/>
    <cellStyle name="Normal 51 2 4 2 3" xfId="6390" xr:uid="{00000000-0005-0000-0000-00002B5E0000}"/>
    <cellStyle name="Normal 51 2 4 2 3 2" xfId="16442" xr:uid="{00000000-0005-0000-0000-00002C5E0000}"/>
    <cellStyle name="Normal 51 2 4 2 3 2 2" xfId="46764" xr:uid="{00000000-0005-0000-0000-00002D5E0000}"/>
    <cellStyle name="Normal 51 2 4 2 3 2 3" xfId="31540" xr:uid="{00000000-0005-0000-0000-00002E5E0000}"/>
    <cellStyle name="Normal 51 2 4 2 3 3" xfId="11422" xr:uid="{00000000-0005-0000-0000-00002F5E0000}"/>
    <cellStyle name="Normal 51 2 4 2 3 3 2" xfId="41747" xr:uid="{00000000-0005-0000-0000-0000305E0000}"/>
    <cellStyle name="Normal 51 2 4 2 3 3 3" xfId="26523" xr:uid="{00000000-0005-0000-0000-0000315E0000}"/>
    <cellStyle name="Normal 51 2 4 2 3 4" xfId="36734" xr:uid="{00000000-0005-0000-0000-0000325E0000}"/>
    <cellStyle name="Normal 51 2 4 2 3 5" xfId="21510" xr:uid="{00000000-0005-0000-0000-0000335E0000}"/>
    <cellStyle name="Normal 51 2 4 2 4" xfId="13100" xr:uid="{00000000-0005-0000-0000-0000345E0000}"/>
    <cellStyle name="Normal 51 2 4 2 4 2" xfId="43422" xr:uid="{00000000-0005-0000-0000-0000355E0000}"/>
    <cellStyle name="Normal 51 2 4 2 4 3" xfId="28198" xr:uid="{00000000-0005-0000-0000-0000365E0000}"/>
    <cellStyle name="Normal 51 2 4 2 5" xfId="8079" xr:uid="{00000000-0005-0000-0000-0000375E0000}"/>
    <cellStyle name="Normal 51 2 4 2 5 2" xfId="38405" xr:uid="{00000000-0005-0000-0000-0000385E0000}"/>
    <cellStyle name="Normal 51 2 4 2 5 3" xfId="23181" xr:uid="{00000000-0005-0000-0000-0000395E0000}"/>
    <cellStyle name="Normal 51 2 4 2 6" xfId="33393" xr:uid="{00000000-0005-0000-0000-00003A5E0000}"/>
    <cellStyle name="Normal 51 2 4 2 7" xfId="18168" xr:uid="{00000000-0005-0000-0000-00003B5E0000}"/>
    <cellStyle name="Normal 51 2 4 3" xfId="3861" xr:uid="{00000000-0005-0000-0000-00003C5E0000}"/>
    <cellStyle name="Normal 51 2 4 3 2" xfId="13935" xr:uid="{00000000-0005-0000-0000-00003D5E0000}"/>
    <cellStyle name="Normal 51 2 4 3 2 2" xfId="44257" xr:uid="{00000000-0005-0000-0000-00003E5E0000}"/>
    <cellStyle name="Normal 51 2 4 3 2 3" xfId="29033" xr:uid="{00000000-0005-0000-0000-00003F5E0000}"/>
    <cellStyle name="Normal 51 2 4 3 3" xfId="8915" xr:uid="{00000000-0005-0000-0000-0000405E0000}"/>
    <cellStyle name="Normal 51 2 4 3 3 2" xfId="39240" xr:uid="{00000000-0005-0000-0000-0000415E0000}"/>
    <cellStyle name="Normal 51 2 4 3 3 3" xfId="24016" xr:uid="{00000000-0005-0000-0000-0000425E0000}"/>
    <cellStyle name="Normal 51 2 4 3 4" xfId="34227" xr:uid="{00000000-0005-0000-0000-0000435E0000}"/>
    <cellStyle name="Normal 51 2 4 3 5" xfId="19003" xr:uid="{00000000-0005-0000-0000-0000445E0000}"/>
    <cellStyle name="Normal 51 2 4 4" xfId="5554" xr:uid="{00000000-0005-0000-0000-0000455E0000}"/>
    <cellStyle name="Normal 51 2 4 4 2" xfId="15606" xr:uid="{00000000-0005-0000-0000-0000465E0000}"/>
    <cellStyle name="Normal 51 2 4 4 2 2" xfId="45928" xr:uid="{00000000-0005-0000-0000-0000475E0000}"/>
    <cellStyle name="Normal 51 2 4 4 2 3" xfId="30704" xr:uid="{00000000-0005-0000-0000-0000485E0000}"/>
    <cellStyle name="Normal 51 2 4 4 3" xfId="10586" xr:uid="{00000000-0005-0000-0000-0000495E0000}"/>
    <cellStyle name="Normal 51 2 4 4 3 2" xfId="40911" xr:uid="{00000000-0005-0000-0000-00004A5E0000}"/>
    <cellStyle name="Normal 51 2 4 4 3 3" xfId="25687" xr:uid="{00000000-0005-0000-0000-00004B5E0000}"/>
    <cellStyle name="Normal 51 2 4 4 4" xfId="35898" xr:uid="{00000000-0005-0000-0000-00004C5E0000}"/>
    <cellStyle name="Normal 51 2 4 4 5" xfId="20674" xr:uid="{00000000-0005-0000-0000-00004D5E0000}"/>
    <cellStyle name="Normal 51 2 4 5" xfId="12264" xr:uid="{00000000-0005-0000-0000-00004E5E0000}"/>
    <cellStyle name="Normal 51 2 4 5 2" xfId="42586" xr:uid="{00000000-0005-0000-0000-00004F5E0000}"/>
    <cellStyle name="Normal 51 2 4 5 3" xfId="27362" xr:uid="{00000000-0005-0000-0000-0000505E0000}"/>
    <cellStyle name="Normal 51 2 4 6" xfId="7243" xr:uid="{00000000-0005-0000-0000-0000515E0000}"/>
    <cellStyle name="Normal 51 2 4 6 2" xfId="37569" xr:uid="{00000000-0005-0000-0000-0000525E0000}"/>
    <cellStyle name="Normal 51 2 4 6 3" xfId="22345" xr:uid="{00000000-0005-0000-0000-0000535E0000}"/>
    <cellStyle name="Normal 51 2 4 7" xfId="32557" xr:uid="{00000000-0005-0000-0000-0000545E0000}"/>
    <cellStyle name="Normal 51 2 4 8" xfId="17332" xr:uid="{00000000-0005-0000-0000-0000555E0000}"/>
    <cellStyle name="Normal 51 2 5" xfId="2590" xr:uid="{00000000-0005-0000-0000-0000565E0000}"/>
    <cellStyle name="Normal 51 2 5 2" xfId="4280" xr:uid="{00000000-0005-0000-0000-0000575E0000}"/>
    <cellStyle name="Normal 51 2 5 2 2" xfId="14353" xr:uid="{00000000-0005-0000-0000-0000585E0000}"/>
    <cellStyle name="Normal 51 2 5 2 2 2" xfId="44675" xr:uid="{00000000-0005-0000-0000-0000595E0000}"/>
    <cellStyle name="Normal 51 2 5 2 2 3" xfId="29451" xr:uid="{00000000-0005-0000-0000-00005A5E0000}"/>
    <cellStyle name="Normal 51 2 5 2 3" xfId="9333" xr:uid="{00000000-0005-0000-0000-00005B5E0000}"/>
    <cellStyle name="Normal 51 2 5 2 3 2" xfId="39658" xr:uid="{00000000-0005-0000-0000-00005C5E0000}"/>
    <cellStyle name="Normal 51 2 5 2 3 3" xfId="24434" xr:uid="{00000000-0005-0000-0000-00005D5E0000}"/>
    <cellStyle name="Normal 51 2 5 2 4" xfId="34645" xr:uid="{00000000-0005-0000-0000-00005E5E0000}"/>
    <cellStyle name="Normal 51 2 5 2 5" xfId="19421" xr:uid="{00000000-0005-0000-0000-00005F5E0000}"/>
    <cellStyle name="Normal 51 2 5 3" xfId="5972" xr:uid="{00000000-0005-0000-0000-0000605E0000}"/>
    <cellStyle name="Normal 51 2 5 3 2" xfId="16024" xr:uid="{00000000-0005-0000-0000-0000615E0000}"/>
    <cellStyle name="Normal 51 2 5 3 2 2" xfId="46346" xr:uid="{00000000-0005-0000-0000-0000625E0000}"/>
    <cellStyle name="Normal 51 2 5 3 2 3" xfId="31122" xr:uid="{00000000-0005-0000-0000-0000635E0000}"/>
    <cellStyle name="Normal 51 2 5 3 3" xfId="11004" xr:uid="{00000000-0005-0000-0000-0000645E0000}"/>
    <cellStyle name="Normal 51 2 5 3 3 2" xfId="41329" xr:uid="{00000000-0005-0000-0000-0000655E0000}"/>
    <cellStyle name="Normal 51 2 5 3 3 3" xfId="26105" xr:uid="{00000000-0005-0000-0000-0000665E0000}"/>
    <cellStyle name="Normal 51 2 5 3 4" xfId="36316" xr:uid="{00000000-0005-0000-0000-0000675E0000}"/>
    <cellStyle name="Normal 51 2 5 3 5" xfId="21092" xr:uid="{00000000-0005-0000-0000-0000685E0000}"/>
    <cellStyle name="Normal 51 2 5 4" xfId="12682" xr:uid="{00000000-0005-0000-0000-0000695E0000}"/>
    <cellStyle name="Normal 51 2 5 4 2" xfId="43004" xr:uid="{00000000-0005-0000-0000-00006A5E0000}"/>
    <cellStyle name="Normal 51 2 5 4 3" xfId="27780" xr:uid="{00000000-0005-0000-0000-00006B5E0000}"/>
    <cellStyle name="Normal 51 2 5 5" xfId="7661" xr:uid="{00000000-0005-0000-0000-00006C5E0000}"/>
    <cellStyle name="Normal 51 2 5 5 2" xfId="37987" xr:uid="{00000000-0005-0000-0000-00006D5E0000}"/>
    <cellStyle name="Normal 51 2 5 5 3" xfId="22763" xr:uid="{00000000-0005-0000-0000-00006E5E0000}"/>
    <cellStyle name="Normal 51 2 5 6" xfId="32975" xr:uid="{00000000-0005-0000-0000-00006F5E0000}"/>
    <cellStyle name="Normal 51 2 5 7" xfId="17750" xr:uid="{00000000-0005-0000-0000-0000705E0000}"/>
    <cellStyle name="Normal 51 2 6" xfId="3443" xr:uid="{00000000-0005-0000-0000-0000715E0000}"/>
    <cellStyle name="Normal 51 2 6 2" xfId="13517" xr:uid="{00000000-0005-0000-0000-0000725E0000}"/>
    <cellStyle name="Normal 51 2 6 2 2" xfId="43839" xr:uid="{00000000-0005-0000-0000-0000735E0000}"/>
    <cellStyle name="Normal 51 2 6 2 3" xfId="28615" xr:uid="{00000000-0005-0000-0000-0000745E0000}"/>
    <cellStyle name="Normal 51 2 6 3" xfId="8497" xr:uid="{00000000-0005-0000-0000-0000755E0000}"/>
    <cellStyle name="Normal 51 2 6 3 2" xfId="38822" xr:uid="{00000000-0005-0000-0000-0000765E0000}"/>
    <cellStyle name="Normal 51 2 6 3 3" xfId="23598" xr:uid="{00000000-0005-0000-0000-0000775E0000}"/>
    <cellStyle name="Normal 51 2 6 4" xfId="33809" xr:uid="{00000000-0005-0000-0000-0000785E0000}"/>
    <cellStyle name="Normal 51 2 6 5" xfId="18585" xr:uid="{00000000-0005-0000-0000-0000795E0000}"/>
    <cellStyle name="Normal 51 2 7" xfId="5136" xr:uid="{00000000-0005-0000-0000-00007A5E0000}"/>
    <cellStyle name="Normal 51 2 7 2" xfId="15188" xr:uid="{00000000-0005-0000-0000-00007B5E0000}"/>
    <cellStyle name="Normal 51 2 7 2 2" xfId="45510" xr:uid="{00000000-0005-0000-0000-00007C5E0000}"/>
    <cellStyle name="Normal 51 2 7 2 3" xfId="30286" xr:uid="{00000000-0005-0000-0000-00007D5E0000}"/>
    <cellStyle name="Normal 51 2 7 3" xfId="10168" xr:uid="{00000000-0005-0000-0000-00007E5E0000}"/>
    <cellStyle name="Normal 51 2 7 3 2" xfId="40493" xr:uid="{00000000-0005-0000-0000-00007F5E0000}"/>
    <cellStyle name="Normal 51 2 7 3 3" xfId="25269" xr:uid="{00000000-0005-0000-0000-0000805E0000}"/>
    <cellStyle name="Normal 51 2 7 4" xfId="35480" xr:uid="{00000000-0005-0000-0000-0000815E0000}"/>
    <cellStyle name="Normal 51 2 7 5" xfId="20256" xr:uid="{00000000-0005-0000-0000-0000825E0000}"/>
    <cellStyle name="Normal 51 2 8" xfId="11846" xr:uid="{00000000-0005-0000-0000-0000835E0000}"/>
    <cellStyle name="Normal 51 2 8 2" xfId="42168" xr:uid="{00000000-0005-0000-0000-0000845E0000}"/>
    <cellStyle name="Normal 51 2 8 3" xfId="26944" xr:uid="{00000000-0005-0000-0000-0000855E0000}"/>
    <cellStyle name="Normal 51 2 9" xfId="6825" xr:uid="{00000000-0005-0000-0000-0000865E0000}"/>
    <cellStyle name="Normal 51 2 9 2" xfId="37151" xr:uid="{00000000-0005-0000-0000-0000875E0000}"/>
    <cellStyle name="Normal 51 2 9 3" xfId="21927" xr:uid="{00000000-0005-0000-0000-0000885E0000}"/>
    <cellStyle name="Normal 51 3" xfId="1789" xr:uid="{00000000-0005-0000-0000-0000895E0000}"/>
    <cellStyle name="Normal 51 3 10" xfId="16966" xr:uid="{00000000-0005-0000-0000-00008A5E0000}"/>
    <cellStyle name="Normal 51 3 2" xfId="2008" xr:uid="{00000000-0005-0000-0000-00008B5E0000}"/>
    <cellStyle name="Normal 51 3 2 2" xfId="2429" xr:uid="{00000000-0005-0000-0000-00008C5E0000}"/>
    <cellStyle name="Normal 51 3 2 2 2" xfId="3268" xr:uid="{00000000-0005-0000-0000-00008D5E0000}"/>
    <cellStyle name="Normal 51 3 2 2 2 2" xfId="4958" xr:uid="{00000000-0005-0000-0000-00008E5E0000}"/>
    <cellStyle name="Normal 51 3 2 2 2 2 2" xfId="15031" xr:uid="{00000000-0005-0000-0000-00008F5E0000}"/>
    <cellStyle name="Normal 51 3 2 2 2 2 2 2" xfId="45353" xr:uid="{00000000-0005-0000-0000-0000905E0000}"/>
    <cellStyle name="Normal 51 3 2 2 2 2 2 3" xfId="30129" xr:uid="{00000000-0005-0000-0000-0000915E0000}"/>
    <cellStyle name="Normal 51 3 2 2 2 2 3" xfId="10011" xr:uid="{00000000-0005-0000-0000-0000925E0000}"/>
    <cellStyle name="Normal 51 3 2 2 2 2 3 2" xfId="40336" xr:uid="{00000000-0005-0000-0000-0000935E0000}"/>
    <cellStyle name="Normal 51 3 2 2 2 2 3 3" xfId="25112" xr:uid="{00000000-0005-0000-0000-0000945E0000}"/>
    <cellStyle name="Normal 51 3 2 2 2 2 4" xfId="35323" xr:uid="{00000000-0005-0000-0000-0000955E0000}"/>
    <cellStyle name="Normal 51 3 2 2 2 2 5" xfId="20099" xr:uid="{00000000-0005-0000-0000-0000965E0000}"/>
    <cellStyle name="Normal 51 3 2 2 2 3" xfId="6650" xr:uid="{00000000-0005-0000-0000-0000975E0000}"/>
    <cellStyle name="Normal 51 3 2 2 2 3 2" xfId="16702" xr:uid="{00000000-0005-0000-0000-0000985E0000}"/>
    <cellStyle name="Normal 51 3 2 2 2 3 2 2" xfId="47024" xr:uid="{00000000-0005-0000-0000-0000995E0000}"/>
    <cellStyle name="Normal 51 3 2 2 2 3 2 3" xfId="31800" xr:uid="{00000000-0005-0000-0000-00009A5E0000}"/>
    <cellStyle name="Normal 51 3 2 2 2 3 3" xfId="11682" xr:uid="{00000000-0005-0000-0000-00009B5E0000}"/>
    <cellStyle name="Normal 51 3 2 2 2 3 3 2" xfId="42007" xr:uid="{00000000-0005-0000-0000-00009C5E0000}"/>
    <cellStyle name="Normal 51 3 2 2 2 3 3 3" xfId="26783" xr:uid="{00000000-0005-0000-0000-00009D5E0000}"/>
    <cellStyle name="Normal 51 3 2 2 2 3 4" xfId="36994" xr:uid="{00000000-0005-0000-0000-00009E5E0000}"/>
    <cellStyle name="Normal 51 3 2 2 2 3 5" xfId="21770" xr:uid="{00000000-0005-0000-0000-00009F5E0000}"/>
    <cellStyle name="Normal 51 3 2 2 2 4" xfId="13360" xr:uid="{00000000-0005-0000-0000-0000A05E0000}"/>
    <cellStyle name="Normal 51 3 2 2 2 4 2" xfId="43682" xr:uid="{00000000-0005-0000-0000-0000A15E0000}"/>
    <cellStyle name="Normal 51 3 2 2 2 4 3" xfId="28458" xr:uid="{00000000-0005-0000-0000-0000A25E0000}"/>
    <cellStyle name="Normal 51 3 2 2 2 5" xfId="8339" xr:uid="{00000000-0005-0000-0000-0000A35E0000}"/>
    <cellStyle name="Normal 51 3 2 2 2 5 2" xfId="38665" xr:uid="{00000000-0005-0000-0000-0000A45E0000}"/>
    <cellStyle name="Normal 51 3 2 2 2 5 3" xfId="23441" xr:uid="{00000000-0005-0000-0000-0000A55E0000}"/>
    <cellStyle name="Normal 51 3 2 2 2 6" xfId="33653" xr:uid="{00000000-0005-0000-0000-0000A65E0000}"/>
    <cellStyle name="Normal 51 3 2 2 2 7" xfId="18428" xr:uid="{00000000-0005-0000-0000-0000A75E0000}"/>
    <cellStyle name="Normal 51 3 2 2 3" xfId="4121" xr:uid="{00000000-0005-0000-0000-0000A85E0000}"/>
    <cellStyle name="Normal 51 3 2 2 3 2" xfId="14195" xr:uid="{00000000-0005-0000-0000-0000A95E0000}"/>
    <cellStyle name="Normal 51 3 2 2 3 2 2" xfId="44517" xr:uid="{00000000-0005-0000-0000-0000AA5E0000}"/>
    <cellStyle name="Normal 51 3 2 2 3 2 3" xfId="29293" xr:uid="{00000000-0005-0000-0000-0000AB5E0000}"/>
    <cellStyle name="Normal 51 3 2 2 3 3" xfId="9175" xr:uid="{00000000-0005-0000-0000-0000AC5E0000}"/>
    <cellStyle name="Normal 51 3 2 2 3 3 2" xfId="39500" xr:uid="{00000000-0005-0000-0000-0000AD5E0000}"/>
    <cellStyle name="Normal 51 3 2 2 3 3 3" xfId="24276" xr:uid="{00000000-0005-0000-0000-0000AE5E0000}"/>
    <cellStyle name="Normal 51 3 2 2 3 4" xfId="34487" xr:uid="{00000000-0005-0000-0000-0000AF5E0000}"/>
    <cellStyle name="Normal 51 3 2 2 3 5" xfId="19263" xr:uid="{00000000-0005-0000-0000-0000B05E0000}"/>
    <cellStyle name="Normal 51 3 2 2 4" xfId="5814" xr:uid="{00000000-0005-0000-0000-0000B15E0000}"/>
    <cellStyle name="Normal 51 3 2 2 4 2" xfId="15866" xr:uid="{00000000-0005-0000-0000-0000B25E0000}"/>
    <cellStyle name="Normal 51 3 2 2 4 2 2" xfId="46188" xr:uid="{00000000-0005-0000-0000-0000B35E0000}"/>
    <cellStyle name="Normal 51 3 2 2 4 2 3" xfId="30964" xr:uid="{00000000-0005-0000-0000-0000B45E0000}"/>
    <cellStyle name="Normal 51 3 2 2 4 3" xfId="10846" xr:uid="{00000000-0005-0000-0000-0000B55E0000}"/>
    <cellStyle name="Normal 51 3 2 2 4 3 2" xfId="41171" xr:uid="{00000000-0005-0000-0000-0000B65E0000}"/>
    <cellStyle name="Normal 51 3 2 2 4 3 3" xfId="25947" xr:uid="{00000000-0005-0000-0000-0000B75E0000}"/>
    <cellStyle name="Normal 51 3 2 2 4 4" xfId="36158" xr:uid="{00000000-0005-0000-0000-0000B85E0000}"/>
    <cellStyle name="Normal 51 3 2 2 4 5" xfId="20934" xr:uid="{00000000-0005-0000-0000-0000B95E0000}"/>
    <cellStyle name="Normal 51 3 2 2 5" xfId="12524" xr:uid="{00000000-0005-0000-0000-0000BA5E0000}"/>
    <cellStyle name="Normal 51 3 2 2 5 2" xfId="42846" xr:uid="{00000000-0005-0000-0000-0000BB5E0000}"/>
    <cellStyle name="Normal 51 3 2 2 5 3" xfId="27622" xr:uid="{00000000-0005-0000-0000-0000BC5E0000}"/>
    <cellStyle name="Normal 51 3 2 2 6" xfId="7503" xr:uid="{00000000-0005-0000-0000-0000BD5E0000}"/>
    <cellStyle name="Normal 51 3 2 2 6 2" xfId="37829" xr:uid="{00000000-0005-0000-0000-0000BE5E0000}"/>
    <cellStyle name="Normal 51 3 2 2 6 3" xfId="22605" xr:uid="{00000000-0005-0000-0000-0000BF5E0000}"/>
    <cellStyle name="Normal 51 3 2 2 7" xfId="32817" xr:uid="{00000000-0005-0000-0000-0000C05E0000}"/>
    <cellStyle name="Normal 51 3 2 2 8" xfId="17592" xr:uid="{00000000-0005-0000-0000-0000C15E0000}"/>
    <cellStyle name="Normal 51 3 2 3" xfId="2850" xr:uid="{00000000-0005-0000-0000-0000C25E0000}"/>
    <cellStyle name="Normal 51 3 2 3 2" xfId="4540" xr:uid="{00000000-0005-0000-0000-0000C35E0000}"/>
    <cellStyle name="Normal 51 3 2 3 2 2" xfId="14613" xr:uid="{00000000-0005-0000-0000-0000C45E0000}"/>
    <cellStyle name="Normal 51 3 2 3 2 2 2" xfId="44935" xr:uid="{00000000-0005-0000-0000-0000C55E0000}"/>
    <cellStyle name="Normal 51 3 2 3 2 2 3" xfId="29711" xr:uid="{00000000-0005-0000-0000-0000C65E0000}"/>
    <cellStyle name="Normal 51 3 2 3 2 3" xfId="9593" xr:uid="{00000000-0005-0000-0000-0000C75E0000}"/>
    <cellStyle name="Normal 51 3 2 3 2 3 2" xfId="39918" xr:uid="{00000000-0005-0000-0000-0000C85E0000}"/>
    <cellStyle name="Normal 51 3 2 3 2 3 3" xfId="24694" xr:uid="{00000000-0005-0000-0000-0000C95E0000}"/>
    <cellStyle name="Normal 51 3 2 3 2 4" xfId="34905" xr:uid="{00000000-0005-0000-0000-0000CA5E0000}"/>
    <cellStyle name="Normal 51 3 2 3 2 5" xfId="19681" xr:uid="{00000000-0005-0000-0000-0000CB5E0000}"/>
    <cellStyle name="Normal 51 3 2 3 3" xfId="6232" xr:uid="{00000000-0005-0000-0000-0000CC5E0000}"/>
    <cellStyle name="Normal 51 3 2 3 3 2" xfId="16284" xr:uid="{00000000-0005-0000-0000-0000CD5E0000}"/>
    <cellStyle name="Normal 51 3 2 3 3 2 2" xfId="46606" xr:uid="{00000000-0005-0000-0000-0000CE5E0000}"/>
    <cellStyle name="Normal 51 3 2 3 3 2 3" xfId="31382" xr:uid="{00000000-0005-0000-0000-0000CF5E0000}"/>
    <cellStyle name="Normal 51 3 2 3 3 3" xfId="11264" xr:uid="{00000000-0005-0000-0000-0000D05E0000}"/>
    <cellStyle name="Normal 51 3 2 3 3 3 2" xfId="41589" xr:uid="{00000000-0005-0000-0000-0000D15E0000}"/>
    <cellStyle name="Normal 51 3 2 3 3 3 3" xfId="26365" xr:uid="{00000000-0005-0000-0000-0000D25E0000}"/>
    <cellStyle name="Normal 51 3 2 3 3 4" xfId="36576" xr:uid="{00000000-0005-0000-0000-0000D35E0000}"/>
    <cellStyle name="Normal 51 3 2 3 3 5" xfId="21352" xr:uid="{00000000-0005-0000-0000-0000D45E0000}"/>
    <cellStyle name="Normal 51 3 2 3 4" xfId="12942" xr:uid="{00000000-0005-0000-0000-0000D55E0000}"/>
    <cellStyle name="Normal 51 3 2 3 4 2" xfId="43264" xr:uid="{00000000-0005-0000-0000-0000D65E0000}"/>
    <cellStyle name="Normal 51 3 2 3 4 3" xfId="28040" xr:uid="{00000000-0005-0000-0000-0000D75E0000}"/>
    <cellStyle name="Normal 51 3 2 3 5" xfId="7921" xr:uid="{00000000-0005-0000-0000-0000D85E0000}"/>
    <cellStyle name="Normal 51 3 2 3 5 2" xfId="38247" xr:uid="{00000000-0005-0000-0000-0000D95E0000}"/>
    <cellStyle name="Normal 51 3 2 3 5 3" xfId="23023" xr:uid="{00000000-0005-0000-0000-0000DA5E0000}"/>
    <cellStyle name="Normal 51 3 2 3 6" xfId="33235" xr:uid="{00000000-0005-0000-0000-0000DB5E0000}"/>
    <cellStyle name="Normal 51 3 2 3 7" xfId="18010" xr:uid="{00000000-0005-0000-0000-0000DC5E0000}"/>
    <cellStyle name="Normal 51 3 2 4" xfId="3703" xr:uid="{00000000-0005-0000-0000-0000DD5E0000}"/>
    <cellStyle name="Normal 51 3 2 4 2" xfId="13777" xr:uid="{00000000-0005-0000-0000-0000DE5E0000}"/>
    <cellStyle name="Normal 51 3 2 4 2 2" xfId="44099" xr:uid="{00000000-0005-0000-0000-0000DF5E0000}"/>
    <cellStyle name="Normal 51 3 2 4 2 3" xfId="28875" xr:uid="{00000000-0005-0000-0000-0000E05E0000}"/>
    <cellStyle name="Normal 51 3 2 4 3" xfId="8757" xr:uid="{00000000-0005-0000-0000-0000E15E0000}"/>
    <cellStyle name="Normal 51 3 2 4 3 2" xfId="39082" xr:uid="{00000000-0005-0000-0000-0000E25E0000}"/>
    <cellStyle name="Normal 51 3 2 4 3 3" xfId="23858" xr:uid="{00000000-0005-0000-0000-0000E35E0000}"/>
    <cellStyle name="Normal 51 3 2 4 4" xfId="34069" xr:uid="{00000000-0005-0000-0000-0000E45E0000}"/>
    <cellStyle name="Normal 51 3 2 4 5" xfId="18845" xr:uid="{00000000-0005-0000-0000-0000E55E0000}"/>
    <cellStyle name="Normal 51 3 2 5" xfId="5396" xr:uid="{00000000-0005-0000-0000-0000E65E0000}"/>
    <cellStyle name="Normal 51 3 2 5 2" xfId="15448" xr:uid="{00000000-0005-0000-0000-0000E75E0000}"/>
    <cellStyle name="Normal 51 3 2 5 2 2" xfId="45770" xr:uid="{00000000-0005-0000-0000-0000E85E0000}"/>
    <cellStyle name="Normal 51 3 2 5 2 3" xfId="30546" xr:uid="{00000000-0005-0000-0000-0000E95E0000}"/>
    <cellStyle name="Normal 51 3 2 5 3" xfId="10428" xr:uid="{00000000-0005-0000-0000-0000EA5E0000}"/>
    <cellStyle name="Normal 51 3 2 5 3 2" xfId="40753" xr:uid="{00000000-0005-0000-0000-0000EB5E0000}"/>
    <cellStyle name="Normal 51 3 2 5 3 3" xfId="25529" xr:uid="{00000000-0005-0000-0000-0000EC5E0000}"/>
    <cellStyle name="Normal 51 3 2 5 4" xfId="35740" xr:uid="{00000000-0005-0000-0000-0000ED5E0000}"/>
    <cellStyle name="Normal 51 3 2 5 5" xfId="20516" xr:uid="{00000000-0005-0000-0000-0000EE5E0000}"/>
    <cellStyle name="Normal 51 3 2 6" xfId="12106" xr:uid="{00000000-0005-0000-0000-0000EF5E0000}"/>
    <cellStyle name="Normal 51 3 2 6 2" xfId="42428" xr:uid="{00000000-0005-0000-0000-0000F05E0000}"/>
    <cellStyle name="Normal 51 3 2 6 3" xfId="27204" xr:uid="{00000000-0005-0000-0000-0000F15E0000}"/>
    <cellStyle name="Normal 51 3 2 7" xfId="7085" xr:uid="{00000000-0005-0000-0000-0000F25E0000}"/>
    <cellStyle name="Normal 51 3 2 7 2" xfId="37411" xr:uid="{00000000-0005-0000-0000-0000F35E0000}"/>
    <cellStyle name="Normal 51 3 2 7 3" xfId="22187" xr:uid="{00000000-0005-0000-0000-0000F45E0000}"/>
    <cellStyle name="Normal 51 3 2 8" xfId="32399" xr:uid="{00000000-0005-0000-0000-0000F55E0000}"/>
    <cellStyle name="Normal 51 3 2 9" xfId="17174" xr:uid="{00000000-0005-0000-0000-0000F65E0000}"/>
    <cellStyle name="Normal 51 3 3" xfId="2221" xr:uid="{00000000-0005-0000-0000-0000F75E0000}"/>
    <cellStyle name="Normal 51 3 3 2" xfId="3060" xr:uid="{00000000-0005-0000-0000-0000F85E0000}"/>
    <cellStyle name="Normal 51 3 3 2 2" xfId="4750" xr:uid="{00000000-0005-0000-0000-0000F95E0000}"/>
    <cellStyle name="Normal 51 3 3 2 2 2" xfId="14823" xr:uid="{00000000-0005-0000-0000-0000FA5E0000}"/>
    <cellStyle name="Normal 51 3 3 2 2 2 2" xfId="45145" xr:uid="{00000000-0005-0000-0000-0000FB5E0000}"/>
    <cellStyle name="Normal 51 3 3 2 2 2 3" xfId="29921" xr:uid="{00000000-0005-0000-0000-0000FC5E0000}"/>
    <cellStyle name="Normal 51 3 3 2 2 3" xfId="9803" xr:uid="{00000000-0005-0000-0000-0000FD5E0000}"/>
    <cellStyle name="Normal 51 3 3 2 2 3 2" xfId="40128" xr:uid="{00000000-0005-0000-0000-0000FE5E0000}"/>
    <cellStyle name="Normal 51 3 3 2 2 3 3" xfId="24904" xr:uid="{00000000-0005-0000-0000-0000FF5E0000}"/>
    <cellStyle name="Normal 51 3 3 2 2 4" xfId="35115" xr:uid="{00000000-0005-0000-0000-0000005F0000}"/>
    <cellStyle name="Normal 51 3 3 2 2 5" xfId="19891" xr:uid="{00000000-0005-0000-0000-0000015F0000}"/>
    <cellStyle name="Normal 51 3 3 2 3" xfId="6442" xr:uid="{00000000-0005-0000-0000-0000025F0000}"/>
    <cellStyle name="Normal 51 3 3 2 3 2" xfId="16494" xr:uid="{00000000-0005-0000-0000-0000035F0000}"/>
    <cellStyle name="Normal 51 3 3 2 3 2 2" xfId="46816" xr:uid="{00000000-0005-0000-0000-0000045F0000}"/>
    <cellStyle name="Normal 51 3 3 2 3 2 3" xfId="31592" xr:uid="{00000000-0005-0000-0000-0000055F0000}"/>
    <cellStyle name="Normal 51 3 3 2 3 3" xfId="11474" xr:uid="{00000000-0005-0000-0000-0000065F0000}"/>
    <cellStyle name="Normal 51 3 3 2 3 3 2" xfId="41799" xr:uid="{00000000-0005-0000-0000-0000075F0000}"/>
    <cellStyle name="Normal 51 3 3 2 3 3 3" xfId="26575" xr:uid="{00000000-0005-0000-0000-0000085F0000}"/>
    <cellStyle name="Normal 51 3 3 2 3 4" xfId="36786" xr:uid="{00000000-0005-0000-0000-0000095F0000}"/>
    <cellStyle name="Normal 51 3 3 2 3 5" xfId="21562" xr:uid="{00000000-0005-0000-0000-00000A5F0000}"/>
    <cellStyle name="Normal 51 3 3 2 4" xfId="13152" xr:uid="{00000000-0005-0000-0000-00000B5F0000}"/>
    <cellStyle name="Normal 51 3 3 2 4 2" xfId="43474" xr:uid="{00000000-0005-0000-0000-00000C5F0000}"/>
    <cellStyle name="Normal 51 3 3 2 4 3" xfId="28250" xr:uid="{00000000-0005-0000-0000-00000D5F0000}"/>
    <cellStyle name="Normal 51 3 3 2 5" xfId="8131" xr:uid="{00000000-0005-0000-0000-00000E5F0000}"/>
    <cellStyle name="Normal 51 3 3 2 5 2" xfId="38457" xr:uid="{00000000-0005-0000-0000-00000F5F0000}"/>
    <cellStyle name="Normal 51 3 3 2 5 3" xfId="23233" xr:uid="{00000000-0005-0000-0000-0000105F0000}"/>
    <cellStyle name="Normal 51 3 3 2 6" xfId="33445" xr:uid="{00000000-0005-0000-0000-0000115F0000}"/>
    <cellStyle name="Normal 51 3 3 2 7" xfId="18220" xr:uid="{00000000-0005-0000-0000-0000125F0000}"/>
    <cellStyle name="Normal 51 3 3 3" xfId="3913" xr:uid="{00000000-0005-0000-0000-0000135F0000}"/>
    <cellStyle name="Normal 51 3 3 3 2" xfId="13987" xr:uid="{00000000-0005-0000-0000-0000145F0000}"/>
    <cellStyle name="Normal 51 3 3 3 2 2" xfId="44309" xr:uid="{00000000-0005-0000-0000-0000155F0000}"/>
    <cellStyle name="Normal 51 3 3 3 2 3" xfId="29085" xr:uid="{00000000-0005-0000-0000-0000165F0000}"/>
    <cellStyle name="Normal 51 3 3 3 3" xfId="8967" xr:uid="{00000000-0005-0000-0000-0000175F0000}"/>
    <cellStyle name="Normal 51 3 3 3 3 2" xfId="39292" xr:uid="{00000000-0005-0000-0000-0000185F0000}"/>
    <cellStyle name="Normal 51 3 3 3 3 3" xfId="24068" xr:uid="{00000000-0005-0000-0000-0000195F0000}"/>
    <cellStyle name="Normal 51 3 3 3 4" xfId="34279" xr:uid="{00000000-0005-0000-0000-00001A5F0000}"/>
    <cellStyle name="Normal 51 3 3 3 5" xfId="19055" xr:uid="{00000000-0005-0000-0000-00001B5F0000}"/>
    <cellStyle name="Normal 51 3 3 4" xfId="5606" xr:uid="{00000000-0005-0000-0000-00001C5F0000}"/>
    <cellStyle name="Normal 51 3 3 4 2" xfId="15658" xr:uid="{00000000-0005-0000-0000-00001D5F0000}"/>
    <cellStyle name="Normal 51 3 3 4 2 2" xfId="45980" xr:uid="{00000000-0005-0000-0000-00001E5F0000}"/>
    <cellStyle name="Normal 51 3 3 4 2 3" xfId="30756" xr:uid="{00000000-0005-0000-0000-00001F5F0000}"/>
    <cellStyle name="Normal 51 3 3 4 3" xfId="10638" xr:uid="{00000000-0005-0000-0000-0000205F0000}"/>
    <cellStyle name="Normal 51 3 3 4 3 2" xfId="40963" xr:uid="{00000000-0005-0000-0000-0000215F0000}"/>
    <cellStyle name="Normal 51 3 3 4 3 3" xfId="25739" xr:uid="{00000000-0005-0000-0000-0000225F0000}"/>
    <cellStyle name="Normal 51 3 3 4 4" xfId="35950" xr:uid="{00000000-0005-0000-0000-0000235F0000}"/>
    <cellStyle name="Normal 51 3 3 4 5" xfId="20726" xr:uid="{00000000-0005-0000-0000-0000245F0000}"/>
    <cellStyle name="Normal 51 3 3 5" xfId="12316" xr:uid="{00000000-0005-0000-0000-0000255F0000}"/>
    <cellStyle name="Normal 51 3 3 5 2" xfId="42638" xr:uid="{00000000-0005-0000-0000-0000265F0000}"/>
    <cellStyle name="Normal 51 3 3 5 3" xfId="27414" xr:uid="{00000000-0005-0000-0000-0000275F0000}"/>
    <cellStyle name="Normal 51 3 3 6" xfId="7295" xr:uid="{00000000-0005-0000-0000-0000285F0000}"/>
    <cellStyle name="Normal 51 3 3 6 2" xfId="37621" xr:uid="{00000000-0005-0000-0000-0000295F0000}"/>
    <cellStyle name="Normal 51 3 3 6 3" xfId="22397" xr:uid="{00000000-0005-0000-0000-00002A5F0000}"/>
    <cellStyle name="Normal 51 3 3 7" xfId="32609" xr:uid="{00000000-0005-0000-0000-00002B5F0000}"/>
    <cellStyle name="Normal 51 3 3 8" xfId="17384" xr:uid="{00000000-0005-0000-0000-00002C5F0000}"/>
    <cellStyle name="Normal 51 3 4" xfId="2642" xr:uid="{00000000-0005-0000-0000-00002D5F0000}"/>
    <cellStyle name="Normal 51 3 4 2" xfId="4332" xr:uid="{00000000-0005-0000-0000-00002E5F0000}"/>
    <cellStyle name="Normal 51 3 4 2 2" xfId="14405" xr:uid="{00000000-0005-0000-0000-00002F5F0000}"/>
    <cellStyle name="Normal 51 3 4 2 2 2" xfId="44727" xr:uid="{00000000-0005-0000-0000-0000305F0000}"/>
    <cellStyle name="Normal 51 3 4 2 2 3" xfId="29503" xr:uid="{00000000-0005-0000-0000-0000315F0000}"/>
    <cellStyle name="Normal 51 3 4 2 3" xfId="9385" xr:uid="{00000000-0005-0000-0000-0000325F0000}"/>
    <cellStyle name="Normal 51 3 4 2 3 2" xfId="39710" xr:uid="{00000000-0005-0000-0000-0000335F0000}"/>
    <cellStyle name="Normal 51 3 4 2 3 3" xfId="24486" xr:uid="{00000000-0005-0000-0000-0000345F0000}"/>
    <cellStyle name="Normal 51 3 4 2 4" xfId="34697" xr:uid="{00000000-0005-0000-0000-0000355F0000}"/>
    <cellStyle name="Normal 51 3 4 2 5" xfId="19473" xr:uid="{00000000-0005-0000-0000-0000365F0000}"/>
    <cellStyle name="Normal 51 3 4 3" xfId="6024" xr:uid="{00000000-0005-0000-0000-0000375F0000}"/>
    <cellStyle name="Normal 51 3 4 3 2" xfId="16076" xr:uid="{00000000-0005-0000-0000-0000385F0000}"/>
    <cellStyle name="Normal 51 3 4 3 2 2" xfId="46398" xr:uid="{00000000-0005-0000-0000-0000395F0000}"/>
    <cellStyle name="Normal 51 3 4 3 2 3" xfId="31174" xr:uid="{00000000-0005-0000-0000-00003A5F0000}"/>
    <cellStyle name="Normal 51 3 4 3 3" xfId="11056" xr:uid="{00000000-0005-0000-0000-00003B5F0000}"/>
    <cellStyle name="Normal 51 3 4 3 3 2" xfId="41381" xr:uid="{00000000-0005-0000-0000-00003C5F0000}"/>
    <cellStyle name="Normal 51 3 4 3 3 3" xfId="26157" xr:uid="{00000000-0005-0000-0000-00003D5F0000}"/>
    <cellStyle name="Normal 51 3 4 3 4" xfId="36368" xr:uid="{00000000-0005-0000-0000-00003E5F0000}"/>
    <cellStyle name="Normal 51 3 4 3 5" xfId="21144" xr:uid="{00000000-0005-0000-0000-00003F5F0000}"/>
    <cellStyle name="Normal 51 3 4 4" xfId="12734" xr:uid="{00000000-0005-0000-0000-0000405F0000}"/>
    <cellStyle name="Normal 51 3 4 4 2" xfId="43056" xr:uid="{00000000-0005-0000-0000-0000415F0000}"/>
    <cellStyle name="Normal 51 3 4 4 3" xfId="27832" xr:uid="{00000000-0005-0000-0000-0000425F0000}"/>
    <cellStyle name="Normal 51 3 4 5" xfId="7713" xr:uid="{00000000-0005-0000-0000-0000435F0000}"/>
    <cellStyle name="Normal 51 3 4 5 2" xfId="38039" xr:uid="{00000000-0005-0000-0000-0000445F0000}"/>
    <cellStyle name="Normal 51 3 4 5 3" xfId="22815" xr:uid="{00000000-0005-0000-0000-0000455F0000}"/>
    <cellStyle name="Normal 51 3 4 6" xfId="33027" xr:uid="{00000000-0005-0000-0000-0000465F0000}"/>
    <cellStyle name="Normal 51 3 4 7" xfId="17802" xr:uid="{00000000-0005-0000-0000-0000475F0000}"/>
    <cellStyle name="Normal 51 3 5" xfId="3495" xr:uid="{00000000-0005-0000-0000-0000485F0000}"/>
    <cellStyle name="Normal 51 3 5 2" xfId="13569" xr:uid="{00000000-0005-0000-0000-0000495F0000}"/>
    <cellStyle name="Normal 51 3 5 2 2" xfId="43891" xr:uid="{00000000-0005-0000-0000-00004A5F0000}"/>
    <cellStyle name="Normal 51 3 5 2 3" xfId="28667" xr:uid="{00000000-0005-0000-0000-00004B5F0000}"/>
    <cellStyle name="Normal 51 3 5 3" xfId="8549" xr:uid="{00000000-0005-0000-0000-00004C5F0000}"/>
    <cellStyle name="Normal 51 3 5 3 2" xfId="38874" xr:uid="{00000000-0005-0000-0000-00004D5F0000}"/>
    <cellStyle name="Normal 51 3 5 3 3" xfId="23650" xr:uid="{00000000-0005-0000-0000-00004E5F0000}"/>
    <cellStyle name="Normal 51 3 5 4" xfId="33861" xr:uid="{00000000-0005-0000-0000-00004F5F0000}"/>
    <cellStyle name="Normal 51 3 5 5" xfId="18637" xr:uid="{00000000-0005-0000-0000-0000505F0000}"/>
    <cellStyle name="Normal 51 3 6" xfId="5188" xr:uid="{00000000-0005-0000-0000-0000515F0000}"/>
    <cellStyle name="Normal 51 3 6 2" xfId="15240" xr:uid="{00000000-0005-0000-0000-0000525F0000}"/>
    <cellStyle name="Normal 51 3 6 2 2" xfId="45562" xr:uid="{00000000-0005-0000-0000-0000535F0000}"/>
    <cellStyle name="Normal 51 3 6 2 3" xfId="30338" xr:uid="{00000000-0005-0000-0000-0000545F0000}"/>
    <cellStyle name="Normal 51 3 6 3" xfId="10220" xr:uid="{00000000-0005-0000-0000-0000555F0000}"/>
    <cellStyle name="Normal 51 3 6 3 2" xfId="40545" xr:uid="{00000000-0005-0000-0000-0000565F0000}"/>
    <cellStyle name="Normal 51 3 6 3 3" xfId="25321" xr:uid="{00000000-0005-0000-0000-0000575F0000}"/>
    <cellStyle name="Normal 51 3 6 4" xfId="35532" xr:uid="{00000000-0005-0000-0000-0000585F0000}"/>
    <cellStyle name="Normal 51 3 6 5" xfId="20308" xr:uid="{00000000-0005-0000-0000-0000595F0000}"/>
    <cellStyle name="Normal 51 3 7" xfId="11898" xr:uid="{00000000-0005-0000-0000-00005A5F0000}"/>
    <cellStyle name="Normal 51 3 7 2" xfId="42220" xr:uid="{00000000-0005-0000-0000-00005B5F0000}"/>
    <cellStyle name="Normal 51 3 7 3" xfId="26996" xr:uid="{00000000-0005-0000-0000-00005C5F0000}"/>
    <cellStyle name="Normal 51 3 8" xfId="6877" xr:uid="{00000000-0005-0000-0000-00005D5F0000}"/>
    <cellStyle name="Normal 51 3 8 2" xfId="37203" xr:uid="{00000000-0005-0000-0000-00005E5F0000}"/>
    <cellStyle name="Normal 51 3 8 3" xfId="21979" xr:uid="{00000000-0005-0000-0000-00005F5F0000}"/>
    <cellStyle name="Normal 51 3 9" xfId="32192" xr:uid="{00000000-0005-0000-0000-0000605F0000}"/>
    <cellStyle name="Normal 51 4" xfId="1902" xr:uid="{00000000-0005-0000-0000-0000615F0000}"/>
    <cellStyle name="Normal 51 4 2" xfId="2325" xr:uid="{00000000-0005-0000-0000-0000625F0000}"/>
    <cellStyle name="Normal 51 4 2 2" xfId="3164" xr:uid="{00000000-0005-0000-0000-0000635F0000}"/>
    <cellStyle name="Normal 51 4 2 2 2" xfId="4854" xr:uid="{00000000-0005-0000-0000-0000645F0000}"/>
    <cellStyle name="Normal 51 4 2 2 2 2" xfId="14927" xr:uid="{00000000-0005-0000-0000-0000655F0000}"/>
    <cellStyle name="Normal 51 4 2 2 2 2 2" xfId="45249" xr:uid="{00000000-0005-0000-0000-0000665F0000}"/>
    <cellStyle name="Normal 51 4 2 2 2 2 3" xfId="30025" xr:uid="{00000000-0005-0000-0000-0000675F0000}"/>
    <cellStyle name="Normal 51 4 2 2 2 3" xfId="9907" xr:uid="{00000000-0005-0000-0000-0000685F0000}"/>
    <cellStyle name="Normal 51 4 2 2 2 3 2" xfId="40232" xr:uid="{00000000-0005-0000-0000-0000695F0000}"/>
    <cellStyle name="Normal 51 4 2 2 2 3 3" xfId="25008" xr:uid="{00000000-0005-0000-0000-00006A5F0000}"/>
    <cellStyle name="Normal 51 4 2 2 2 4" xfId="35219" xr:uid="{00000000-0005-0000-0000-00006B5F0000}"/>
    <cellStyle name="Normal 51 4 2 2 2 5" xfId="19995" xr:uid="{00000000-0005-0000-0000-00006C5F0000}"/>
    <cellStyle name="Normal 51 4 2 2 3" xfId="6546" xr:uid="{00000000-0005-0000-0000-00006D5F0000}"/>
    <cellStyle name="Normal 51 4 2 2 3 2" xfId="16598" xr:uid="{00000000-0005-0000-0000-00006E5F0000}"/>
    <cellStyle name="Normal 51 4 2 2 3 2 2" xfId="46920" xr:uid="{00000000-0005-0000-0000-00006F5F0000}"/>
    <cellStyle name="Normal 51 4 2 2 3 2 3" xfId="31696" xr:uid="{00000000-0005-0000-0000-0000705F0000}"/>
    <cellStyle name="Normal 51 4 2 2 3 3" xfId="11578" xr:uid="{00000000-0005-0000-0000-0000715F0000}"/>
    <cellStyle name="Normal 51 4 2 2 3 3 2" xfId="41903" xr:uid="{00000000-0005-0000-0000-0000725F0000}"/>
    <cellStyle name="Normal 51 4 2 2 3 3 3" xfId="26679" xr:uid="{00000000-0005-0000-0000-0000735F0000}"/>
    <cellStyle name="Normal 51 4 2 2 3 4" xfId="36890" xr:uid="{00000000-0005-0000-0000-0000745F0000}"/>
    <cellStyle name="Normal 51 4 2 2 3 5" xfId="21666" xr:uid="{00000000-0005-0000-0000-0000755F0000}"/>
    <cellStyle name="Normal 51 4 2 2 4" xfId="13256" xr:uid="{00000000-0005-0000-0000-0000765F0000}"/>
    <cellStyle name="Normal 51 4 2 2 4 2" xfId="43578" xr:uid="{00000000-0005-0000-0000-0000775F0000}"/>
    <cellStyle name="Normal 51 4 2 2 4 3" xfId="28354" xr:uid="{00000000-0005-0000-0000-0000785F0000}"/>
    <cellStyle name="Normal 51 4 2 2 5" xfId="8235" xr:uid="{00000000-0005-0000-0000-0000795F0000}"/>
    <cellStyle name="Normal 51 4 2 2 5 2" xfId="38561" xr:uid="{00000000-0005-0000-0000-00007A5F0000}"/>
    <cellStyle name="Normal 51 4 2 2 5 3" xfId="23337" xr:uid="{00000000-0005-0000-0000-00007B5F0000}"/>
    <cellStyle name="Normal 51 4 2 2 6" xfId="33549" xr:uid="{00000000-0005-0000-0000-00007C5F0000}"/>
    <cellStyle name="Normal 51 4 2 2 7" xfId="18324" xr:uid="{00000000-0005-0000-0000-00007D5F0000}"/>
    <cellStyle name="Normal 51 4 2 3" xfId="4017" xr:uid="{00000000-0005-0000-0000-00007E5F0000}"/>
    <cellStyle name="Normal 51 4 2 3 2" xfId="14091" xr:uid="{00000000-0005-0000-0000-00007F5F0000}"/>
    <cellStyle name="Normal 51 4 2 3 2 2" xfId="44413" xr:uid="{00000000-0005-0000-0000-0000805F0000}"/>
    <cellStyle name="Normal 51 4 2 3 2 3" xfId="29189" xr:uid="{00000000-0005-0000-0000-0000815F0000}"/>
    <cellStyle name="Normal 51 4 2 3 3" xfId="9071" xr:uid="{00000000-0005-0000-0000-0000825F0000}"/>
    <cellStyle name="Normal 51 4 2 3 3 2" xfId="39396" xr:uid="{00000000-0005-0000-0000-0000835F0000}"/>
    <cellStyle name="Normal 51 4 2 3 3 3" xfId="24172" xr:uid="{00000000-0005-0000-0000-0000845F0000}"/>
    <cellStyle name="Normal 51 4 2 3 4" xfId="34383" xr:uid="{00000000-0005-0000-0000-0000855F0000}"/>
    <cellStyle name="Normal 51 4 2 3 5" xfId="19159" xr:uid="{00000000-0005-0000-0000-0000865F0000}"/>
    <cellStyle name="Normal 51 4 2 4" xfId="5710" xr:uid="{00000000-0005-0000-0000-0000875F0000}"/>
    <cellStyle name="Normal 51 4 2 4 2" xfId="15762" xr:uid="{00000000-0005-0000-0000-0000885F0000}"/>
    <cellStyle name="Normal 51 4 2 4 2 2" xfId="46084" xr:uid="{00000000-0005-0000-0000-0000895F0000}"/>
    <cellStyle name="Normal 51 4 2 4 2 3" xfId="30860" xr:uid="{00000000-0005-0000-0000-00008A5F0000}"/>
    <cellStyle name="Normal 51 4 2 4 3" xfId="10742" xr:uid="{00000000-0005-0000-0000-00008B5F0000}"/>
    <cellStyle name="Normal 51 4 2 4 3 2" xfId="41067" xr:uid="{00000000-0005-0000-0000-00008C5F0000}"/>
    <cellStyle name="Normal 51 4 2 4 3 3" xfId="25843" xr:uid="{00000000-0005-0000-0000-00008D5F0000}"/>
    <cellStyle name="Normal 51 4 2 4 4" xfId="36054" xr:uid="{00000000-0005-0000-0000-00008E5F0000}"/>
    <cellStyle name="Normal 51 4 2 4 5" xfId="20830" xr:uid="{00000000-0005-0000-0000-00008F5F0000}"/>
    <cellStyle name="Normal 51 4 2 5" xfId="12420" xr:uid="{00000000-0005-0000-0000-0000905F0000}"/>
    <cellStyle name="Normal 51 4 2 5 2" xfId="42742" xr:uid="{00000000-0005-0000-0000-0000915F0000}"/>
    <cellStyle name="Normal 51 4 2 5 3" xfId="27518" xr:uid="{00000000-0005-0000-0000-0000925F0000}"/>
    <cellStyle name="Normal 51 4 2 6" xfId="7399" xr:uid="{00000000-0005-0000-0000-0000935F0000}"/>
    <cellStyle name="Normal 51 4 2 6 2" xfId="37725" xr:uid="{00000000-0005-0000-0000-0000945F0000}"/>
    <cellStyle name="Normal 51 4 2 6 3" xfId="22501" xr:uid="{00000000-0005-0000-0000-0000955F0000}"/>
    <cellStyle name="Normal 51 4 2 7" xfId="32713" xr:uid="{00000000-0005-0000-0000-0000965F0000}"/>
    <cellStyle name="Normal 51 4 2 8" xfId="17488" xr:uid="{00000000-0005-0000-0000-0000975F0000}"/>
    <cellStyle name="Normal 51 4 3" xfId="2746" xr:uid="{00000000-0005-0000-0000-0000985F0000}"/>
    <cellStyle name="Normal 51 4 3 2" xfId="4436" xr:uid="{00000000-0005-0000-0000-0000995F0000}"/>
    <cellStyle name="Normal 51 4 3 2 2" xfId="14509" xr:uid="{00000000-0005-0000-0000-00009A5F0000}"/>
    <cellStyle name="Normal 51 4 3 2 2 2" xfId="44831" xr:uid="{00000000-0005-0000-0000-00009B5F0000}"/>
    <cellStyle name="Normal 51 4 3 2 2 3" xfId="29607" xr:uid="{00000000-0005-0000-0000-00009C5F0000}"/>
    <cellStyle name="Normal 51 4 3 2 3" xfId="9489" xr:uid="{00000000-0005-0000-0000-00009D5F0000}"/>
    <cellStyle name="Normal 51 4 3 2 3 2" xfId="39814" xr:uid="{00000000-0005-0000-0000-00009E5F0000}"/>
    <cellStyle name="Normal 51 4 3 2 3 3" xfId="24590" xr:uid="{00000000-0005-0000-0000-00009F5F0000}"/>
    <cellStyle name="Normal 51 4 3 2 4" xfId="34801" xr:uid="{00000000-0005-0000-0000-0000A05F0000}"/>
    <cellStyle name="Normal 51 4 3 2 5" xfId="19577" xr:uid="{00000000-0005-0000-0000-0000A15F0000}"/>
    <cellStyle name="Normal 51 4 3 3" xfId="6128" xr:uid="{00000000-0005-0000-0000-0000A25F0000}"/>
    <cellStyle name="Normal 51 4 3 3 2" xfId="16180" xr:uid="{00000000-0005-0000-0000-0000A35F0000}"/>
    <cellStyle name="Normal 51 4 3 3 2 2" xfId="46502" xr:uid="{00000000-0005-0000-0000-0000A45F0000}"/>
    <cellStyle name="Normal 51 4 3 3 2 3" xfId="31278" xr:uid="{00000000-0005-0000-0000-0000A55F0000}"/>
    <cellStyle name="Normal 51 4 3 3 3" xfId="11160" xr:uid="{00000000-0005-0000-0000-0000A65F0000}"/>
    <cellStyle name="Normal 51 4 3 3 3 2" xfId="41485" xr:uid="{00000000-0005-0000-0000-0000A75F0000}"/>
    <cellStyle name="Normal 51 4 3 3 3 3" xfId="26261" xr:uid="{00000000-0005-0000-0000-0000A85F0000}"/>
    <cellStyle name="Normal 51 4 3 3 4" xfId="36472" xr:uid="{00000000-0005-0000-0000-0000A95F0000}"/>
    <cellStyle name="Normal 51 4 3 3 5" xfId="21248" xr:uid="{00000000-0005-0000-0000-0000AA5F0000}"/>
    <cellStyle name="Normal 51 4 3 4" xfId="12838" xr:uid="{00000000-0005-0000-0000-0000AB5F0000}"/>
    <cellStyle name="Normal 51 4 3 4 2" xfId="43160" xr:uid="{00000000-0005-0000-0000-0000AC5F0000}"/>
    <cellStyle name="Normal 51 4 3 4 3" xfId="27936" xr:uid="{00000000-0005-0000-0000-0000AD5F0000}"/>
    <cellStyle name="Normal 51 4 3 5" xfId="7817" xr:uid="{00000000-0005-0000-0000-0000AE5F0000}"/>
    <cellStyle name="Normal 51 4 3 5 2" xfId="38143" xr:uid="{00000000-0005-0000-0000-0000AF5F0000}"/>
    <cellStyle name="Normal 51 4 3 5 3" xfId="22919" xr:uid="{00000000-0005-0000-0000-0000B05F0000}"/>
    <cellStyle name="Normal 51 4 3 6" xfId="33131" xr:uid="{00000000-0005-0000-0000-0000B15F0000}"/>
    <cellStyle name="Normal 51 4 3 7" xfId="17906" xr:uid="{00000000-0005-0000-0000-0000B25F0000}"/>
    <cellStyle name="Normal 51 4 4" xfId="3599" xr:uid="{00000000-0005-0000-0000-0000B35F0000}"/>
    <cellStyle name="Normal 51 4 4 2" xfId="13673" xr:uid="{00000000-0005-0000-0000-0000B45F0000}"/>
    <cellStyle name="Normal 51 4 4 2 2" xfId="43995" xr:uid="{00000000-0005-0000-0000-0000B55F0000}"/>
    <cellStyle name="Normal 51 4 4 2 3" xfId="28771" xr:uid="{00000000-0005-0000-0000-0000B65F0000}"/>
    <cellStyle name="Normal 51 4 4 3" xfId="8653" xr:uid="{00000000-0005-0000-0000-0000B75F0000}"/>
    <cellStyle name="Normal 51 4 4 3 2" xfId="38978" xr:uid="{00000000-0005-0000-0000-0000B85F0000}"/>
    <cellStyle name="Normal 51 4 4 3 3" xfId="23754" xr:uid="{00000000-0005-0000-0000-0000B95F0000}"/>
    <cellStyle name="Normal 51 4 4 4" xfId="33965" xr:uid="{00000000-0005-0000-0000-0000BA5F0000}"/>
    <cellStyle name="Normal 51 4 4 5" xfId="18741" xr:uid="{00000000-0005-0000-0000-0000BB5F0000}"/>
    <cellStyle name="Normal 51 4 5" xfId="5292" xr:uid="{00000000-0005-0000-0000-0000BC5F0000}"/>
    <cellStyle name="Normal 51 4 5 2" xfId="15344" xr:uid="{00000000-0005-0000-0000-0000BD5F0000}"/>
    <cellStyle name="Normal 51 4 5 2 2" xfId="45666" xr:uid="{00000000-0005-0000-0000-0000BE5F0000}"/>
    <cellStyle name="Normal 51 4 5 2 3" xfId="30442" xr:uid="{00000000-0005-0000-0000-0000BF5F0000}"/>
    <cellStyle name="Normal 51 4 5 3" xfId="10324" xr:uid="{00000000-0005-0000-0000-0000C05F0000}"/>
    <cellStyle name="Normal 51 4 5 3 2" xfId="40649" xr:uid="{00000000-0005-0000-0000-0000C15F0000}"/>
    <cellStyle name="Normal 51 4 5 3 3" xfId="25425" xr:uid="{00000000-0005-0000-0000-0000C25F0000}"/>
    <cellStyle name="Normal 51 4 5 4" xfId="35636" xr:uid="{00000000-0005-0000-0000-0000C35F0000}"/>
    <cellStyle name="Normal 51 4 5 5" xfId="20412" xr:uid="{00000000-0005-0000-0000-0000C45F0000}"/>
    <cellStyle name="Normal 51 4 6" xfId="12002" xr:uid="{00000000-0005-0000-0000-0000C55F0000}"/>
    <cellStyle name="Normal 51 4 6 2" xfId="42324" xr:uid="{00000000-0005-0000-0000-0000C65F0000}"/>
    <cellStyle name="Normal 51 4 6 3" xfId="27100" xr:uid="{00000000-0005-0000-0000-0000C75F0000}"/>
    <cellStyle name="Normal 51 4 7" xfId="6981" xr:uid="{00000000-0005-0000-0000-0000C85F0000}"/>
    <cellStyle name="Normal 51 4 7 2" xfId="37307" xr:uid="{00000000-0005-0000-0000-0000C95F0000}"/>
    <cellStyle name="Normal 51 4 7 3" xfId="22083" xr:uid="{00000000-0005-0000-0000-0000CA5F0000}"/>
    <cellStyle name="Normal 51 4 8" xfId="32295" xr:uid="{00000000-0005-0000-0000-0000CB5F0000}"/>
    <cellStyle name="Normal 51 4 9" xfId="17070" xr:uid="{00000000-0005-0000-0000-0000CC5F0000}"/>
    <cellStyle name="Normal 51 5" xfId="2115" xr:uid="{00000000-0005-0000-0000-0000CD5F0000}"/>
    <cellStyle name="Normal 51 5 2" xfId="2956" xr:uid="{00000000-0005-0000-0000-0000CE5F0000}"/>
    <cellStyle name="Normal 51 5 2 2" xfId="4646" xr:uid="{00000000-0005-0000-0000-0000CF5F0000}"/>
    <cellStyle name="Normal 51 5 2 2 2" xfId="14719" xr:uid="{00000000-0005-0000-0000-0000D05F0000}"/>
    <cellStyle name="Normal 51 5 2 2 2 2" xfId="45041" xr:uid="{00000000-0005-0000-0000-0000D15F0000}"/>
    <cellStyle name="Normal 51 5 2 2 2 3" xfId="29817" xr:uid="{00000000-0005-0000-0000-0000D25F0000}"/>
    <cellStyle name="Normal 51 5 2 2 3" xfId="9699" xr:uid="{00000000-0005-0000-0000-0000D35F0000}"/>
    <cellStyle name="Normal 51 5 2 2 3 2" xfId="40024" xr:uid="{00000000-0005-0000-0000-0000D45F0000}"/>
    <cellStyle name="Normal 51 5 2 2 3 3" xfId="24800" xr:uid="{00000000-0005-0000-0000-0000D55F0000}"/>
    <cellStyle name="Normal 51 5 2 2 4" xfId="35011" xr:uid="{00000000-0005-0000-0000-0000D65F0000}"/>
    <cellStyle name="Normal 51 5 2 2 5" xfId="19787" xr:uid="{00000000-0005-0000-0000-0000D75F0000}"/>
    <cellStyle name="Normal 51 5 2 3" xfId="6338" xr:uid="{00000000-0005-0000-0000-0000D85F0000}"/>
    <cellStyle name="Normal 51 5 2 3 2" xfId="16390" xr:uid="{00000000-0005-0000-0000-0000D95F0000}"/>
    <cellStyle name="Normal 51 5 2 3 2 2" xfId="46712" xr:uid="{00000000-0005-0000-0000-0000DA5F0000}"/>
    <cellStyle name="Normal 51 5 2 3 2 3" xfId="31488" xr:uid="{00000000-0005-0000-0000-0000DB5F0000}"/>
    <cellStyle name="Normal 51 5 2 3 3" xfId="11370" xr:uid="{00000000-0005-0000-0000-0000DC5F0000}"/>
    <cellStyle name="Normal 51 5 2 3 3 2" xfId="41695" xr:uid="{00000000-0005-0000-0000-0000DD5F0000}"/>
    <cellStyle name="Normal 51 5 2 3 3 3" xfId="26471" xr:uid="{00000000-0005-0000-0000-0000DE5F0000}"/>
    <cellStyle name="Normal 51 5 2 3 4" xfId="36682" xr:uid="{00000000-0005-0000-0000-0000DF5F0000}"/>
    <cellStyle name="Normal 51 5 2 3 5" xfId="21458" xr:uid="{00000000-0005-0000-0000-0000E05F0000}"/>
    <cellStyle name="Normal 51 5 2 4" xfId="13048" xr:uid="{00000000-0005-0000-0000-0000E15F0000}"/>
    <cellStyle name="Normal 51 5 2 4 2" xfId="43370" xr:uid="{00000000-0005-0000-0000-0000E25F0000}"/>
    <cellStyle name="Normal 51 5 2 4 3" xfId="28146" xr:uid="{00000000-0005-0000-0000-0000E35F0000}"/>
    <cellStyle name="Normal 51 5 2 5" xfId="8027" xr:uid="{00000000-0005-0000-0000-0000E45F0000}"/>
    <cellStyle name="Normal 51 5 2 5 2" xfId="38353" xr:uid="{00000000-0005-0000-0000-0000E55F0000}"/>
    <cellStyle name="Normal 51 5 2 5 3" xfId="23129" xr:uid="{00000000-0005-0000-0000-0000E65F0000}"/>
    <cellStyle name="Normal 51 5 2 6" xfId="33341" xr:uid="{00000000-0005-0000-0000-0000E75F0000}"/>
    <cellStyle name="Normal 51 5 2 7" xfId="18116" xr:uid="{00000000-0005-0000-0000-0000E85F0000}"/>
    <cellStyle name="Normal 51 5 3" xfId="3809" xr:uid="{00000000-0005-0000-0000-0000E95F0000}"/>
    <cellStyle name="Normal 51 5 3 2" xfId="13883" xr:uid="{00000000-0005-0000-0000-0000EA5F0000}"/>
    <cellStyle name="Normal 51 5 3 2 2" xfId="44205" xr:uid="{00000000-0005-0000-0000-0000EB5F0000}"/>
    <cellStyle name="Normal 51 5 3 2 3" xfId="28981" xr:uid="{00000000-0005-0000-0000-0000EC5F0000}"/>
    <cellStyle name="Normal 51 5 3 3" xfId="8863" xr:uid="{00000000-0005-0000-0000-0000ED5F0000}"/>
    <cellStyle name="Normal 51 5 3 3 2" xfId="39188" xr:uid="{00000000-0005-0000-0000-0000EE5F0000}"/>
    <cellStyle name="Normal 51 5 3 3 3" xfId="23964" xr:uid="{00000000-0005-0000-0000-0000EF5F0000}"/>
    <cellStyle name="Normal 51 5 3 4" xfId="34175" xr:uid="{00000000-0005-0000-0000-0000F05F0000}"/>
    <cellStyle name="Normal 51 5 3 5" xfId="18951" xr:uid="{00000000-0005-0000-0000-0000F15F0000}"/>
    <cellStyle name="Normal 51 5 4" xfId="5502" xr:uid="{00000000-0005-0000-0000-0000F25F0000}"/>
    <cellStyle name="Normal 51 5 4 2" xfId="15554" xr:uid="{00000000-0005-0000-0000-0000F35F0000}"/>
    <cellStyle name="Normal 51 5 4 2 2" xfId="45876" xr:uid="{00000000-0005-0000-0000-0000F45F0000}"/>
    <cellStyle name="Normal 51 5 4 2 3" xfId="30652" xr:uid="{00000000-0005-0000-0000-0000F55F0000}"/>
    <cellStyle name="Normal 51 5 4 3" xfId="10534" xr:uid="{00000000-0005-0000-0000-0000F65F0000}"/>
    <cellStyle name="Normal 51 5 4 3 2" xfId="40859" xr:uid="{00000000-0005-0000-0000-0000F75F0000}"/>
    <cellStyle name="Normal 51 5 4 3 3" xfId="25635" xr:uid="{00000000-0005-0000-0000-0000F85F0000}"/>
    <cellStyle name="Normal 51 5 4 4" xfId="35846" xr:uid="{00000000-0005-0000-0000-0000F95F0000}"/>
    <cellStyle name="Normal 51 5 4 5" xfId="20622" xr:uid="{00000000-0005-0000-0000-0000FA5F0000}"/>
    <cellStyle name="Normal 51 5 5" xfId="12212" xr:uid="{00000000-0005-0000-0000-0000FB5F0000}"/>
    <cellStyle name="Normal 51 5 5 2" xfId="42534" xr:uid="{00000000-0005-0000-0000-0000FC5F0000}"/>
    <cellStyle name="Normal 51 5 5 3" xfId="27310" xr:uid="{00000000-0005-0000-0000-0000FD5F0000}"/>
    <cellStyle name="Normal 51 5 6" xfId="7191" xr:uid="{00000000-0005-0000-0000-0000FE5F0000}"/>
    <cellStyle name="Normal 51 5 6 2" xfId="37517" xr:uid="{00000000-0005-0000-0000-0000FF5F0000}"/>
    <cellStyle name="Normal 51 5 6 3" xfId="22293" xr:uid="{00000000-0005-0000-0000-000000600000}"/>
    <cellStyle name="Normal 51 5 7" xfId="32505" xr:uid="{00000000-0005-0000-0000-000001600000}"/>
    <cellStyle name="Normal 51 5 8" xfId="17280" xr:uid="{00000000-0005-0000-0000-000002600000}"/>
    <cellStyle name="Normal 51 6" xfId="2536" xr:uid="{00000000-0005-0000-0000-000003600000}"/>
    <cellStyle name="Normal 51 6 2" xfId="4228" xr:uid="{00000000-0005-0000-0000-000004600000}"/>
    <cellStyle name="Normal 51 6 2 2" xfId="14301" xr:uid="{00000000-0005-0000-0000-000005600000}"/>
    <cellStyle name="Normal 51 6 2 2 2" xfId="44623" xr:uid="{00000000-0005-0000-0000-000006600000}"/>
    <cellStyle name="Normal 51 6 2 2 3" xfId="29399" xr:uid="{00000000-0005-0000-0000-000007600000}"/>
    <cellStyle name="Normal 51 6 2 3" xfId="9281" xr:uid="{00000000-0005-0000-0000-000008600000}"/>
    <cellStyle name="Normal 51 6 2 3 2" xfId="39606" xr:uid="{00000000-0005-0000-0000-000009600000}"/>
    <cellStyle name="Normal 51 6 2 3 3" xfId="24382" xr:uid="{00000000-0005-0000-0000-00000A600000}"/>
    <cellStyle name="Normal 51 6 2 4" xfId="34593" xr:uid="{00000000-0005-0000-0000-00000B600000}"/>
    <cellStyle name="Normal 51 6 2 5" xfId="19369" xr:uid="{00000000-0005-0000-0000-00000C600000}"/>
    <cellStyle name="Normal 51 6 3" xfId="5920" xr:uid="{00000000-0005-0000-0000-00000D600000}"/>
    <cellStyle name="Normal 51 6 3 2" xfId="15972" xr:uid="{00000000-0005-0000-0000-00000E600000}"/>
    <cellStyle name="Normal 51 6 3 2 2" xfId="46294" xr:uid="{00000000-0005-0000-0000-00000F600000}"/>
    <cellStyle name="Normal 51 6 3 2 3" xfId="31070" xr:uid="{00000000-0005-0000-0000-000010600000}"/>
    <cellStyle name="Normal 51 6 3 3" xfId="10952" xr:uid="{00000000-0005-0000-0000-000011600000}"/>
    <cellStyle name="Normal 51 6 3 3 2" xfId="41277" xr:uid="{00000000-0005-0000-0000-000012600000}"/>
    <cellStyle name="Normal 51 6 3 3 3" xfId="26053" xr:uid="{00000000-0005-0000-0000-000013600000}"/>
    <cellStyle name="Normal 51 6 3 4" xfId="36264" xr:uid="{00000000-0005-0000-0000-000014600000}"/>
    <cellStyle name="Normal 51 6 3 5" xfId="21040" xr:uid="{00000000-0005-0000-0000-000015600000}"/>
    <cellStyle name="Normal 51 6 4" xfId="12630" xr:uid="{00000000-0005-0000-0000-000016600000}"/>
    <cellStyle name="Normal 51 6 4 2" xfId="42952" xr:uid="{00000000-0005-0000-0000-000017600000}"/>
    <cellStyle name="Normal 51 6 4 3" xfId="27728" xr:uid="{00000000-0005-0000-0000-000018600000}"/>
    <cellStyle name="Normal 51 6 5" xfId="7609" xr:uid="{00000000-0005-0000-0000-000019600000}"/>
    <cellStyle name="Normal 51 6 5 2" xfId="37935" xr:uid="{00000000-0005-0000-0000-00001A600000}"/>
    <cellStyle name="Normal 51 6 5 3" xfId="22711" xr:uid="{00000000-0005-0000-0000-00001B600000}"/>
    <cellStyle name="Normal 51 6 6" xfId="32923" xr:uid="{00000000-0005-0000-0000-00001C600000}"/>
    <cellStyle name="Normal 51 6 7" xfId="17698" xr:uid="{00000000-0005-0000-0000-00001D600000}"/>
    <cellStyle name="Normal 51 7" xfId="3387" xr:uid="{00000000-0005-0000-0000-00001E600000}"/>
    <cellStyle name="Normal 51 7 2" xfId="13465" xr:uid="{00000000-0005-0000-0000-00001F600000}"/>
    <cellStyle name="Normal 51 7 2 2" xfId="43787" xr:uid="{00000000-0005-0000-0000-000020600000}"/>
    <cellStyle name="Normal 51 7 2 3" xfId="28563" xr:uid="{00000000-0005-0000-0000-000021600000}"/>
    <cellStyle name="Normal 51 7 3" xfId="8445" xr:uid="{00000000-0005-0000-0000-000022600000}"/>
    <cellStyle name="Normal 51 7 3 2" xfId="38770" xr:uid="{00000000-0005-0000-0000-000023600000}"/>
    <cellStyle name="Normal 51 7 3 3" xfId="23546" xr:uid="{00000000-0005-0000-0000-000024600000}"/>
    <cellStyle name="Normal 51 7 4" xfId="33757" xr:uid="{00000000-0005-0000-0000-000025600000}"/>
    <cellStyle name="Normal 51 7 5" xfId="18533" xr:uid="{00000000-0005-0000-0000-000026600000}"/>
    <cellStyle name="Normal 51 8" xfId="5081" xr:uid="{00000000-0005-0000-0000-000027600000}"/>
    <cellStyle name="Normal 51 8 2" xfId="15136" xr:uid="{00000000-0005-0000-0000-000028600000}"/>
    <cellStyle name="Normal 51 8 2 2" xfId="45458" xr:uid="{00000000-0005-0000-0000-000029600000}"/>
    <cellStyle name="Normal 51 8 2 3" xfId="30234" xr:uid="{00000000-0005-0000-0000-00002A600000}"/>
    <cellStyle name="Normal 51 8 3" xfId="10116" xr:uid="{00000000-0005-0000-0000-00002B600000}"/>
    <cellStyle name="Normal 51 8 3 2" xfId="40441" xr:uid="{00000000-0005-0000-0000-00002C600000}"/>
    <cellStyle name="Normal 51 8 3 3" xfId="25217" xr:uid="{00000000-0005-0000-0000-00002D600000}"/>
    <cellStyle name="Normal 51 8 4" xfId="35428" xr:uid="{00000000-0005-0000-0000-00002E600000}"/>
    <cellStyle name="Normal 51 8 5" xfId="20204" xr:uid="{00000000-0005-0000-0000-00002F600000}"/>
    <cellStyle name="Normal 51 9" xfId="11792" xr:uid="{00000000-0005-0000-0000-000030600000}"/>
    <cellStyle name="Normal 51 9 2" xfId="42116" xr:uid="{00000000-0005-0000-0000-000031600000}"/>
    <cellStyle name="Normal 51 9 3" xfId="26892" xr:uid="{00000000-0005-0000-0000-000032600000}"/>
    <cellStyle name="Normal 52" xfId="1451" xr:uid="{00000000-0005-0000-0000-000033600000}"/>
    <cellStyle name="Normal 52 10" xfId="6772" xr:uid="{00000000-0005-0000-0000-000034600000}"/>
    <cellStyle name="Normal 52 10 2" xfId="37100" xr:uid="{00000000-0005-0000-0000-000035600000}"/>
    <cellStyle name="Normal 52 10 3" xfId="21876" xr:uid="{00000000-0005-0000-0000-000036600000}"/>
    <cellStyle name="Normal 52 11" xfId="32091" xr:uid="{00000000-0005-0000-0000-000037600000}"/>
    <cellStyle name="Normal 52 12" xfId="16861" xr:uid="{00000000-0005-0000-0000-000038600000}"/>
    <cellStyle name="Normal 52 13" xfId="47117" xr:uid="{00000000-0005-0000-0000-000039600000}"/>
    <cellStyle name="Normal 52 14" xfId="47302" xr:uid="{00000000-0005-0000-0000-00003A600000}"/>
    <cellStyle name="Normal 52 15" xfId="47471" xr:uid="{00000000-0005-0000-0000-00003B600000}"/>
    <cellStyle name="Normal 52 2" xfId="1736" xr:uid="{00000000-0005-0000-0000-00003C600000}"/>
    <cellStyle name="Normal 52 2 10" xfId="32143" xr:uid="{00000000-0005-0000-0000-00003D600000}"/>
    <cellStyle name="Normal 52 2 11" xfId="16915" xr:uid="{00000000-0005-0000-0000-00003E600000}"/>
    <cellStyle name="Normal 52 2 12" xfId="47563" xr:uid="{00000000-0005-0000-0000-00003F600000}"/>
    <cellStyle name="Normal 52 2 2" xfId="1844" xr:uid="{00000000-0005-0000-0000-000040600000}"/>
    <cellStyle name="Normal 52 2 2 10" xfId="17019" xr:uid="{00000000-0005-0000-0000-000041600000}"/>
    <cellStyle name="Normal 52 2 2 2" xfId="2061" xr:uid="{00000000-0005-0000-0000-000042600000}"/>
    <cellStyle name="Normal 52 2 2 2 2" xfId="2482" xr:uid="{00000000-0005-0000-0000-000043600000}"/>
    <cellStyle name="Normal 52 2 2 2 2 2" xfId="3321" xr:uid="{00000000-0005-0000-0000-000044600000}"/>
    <cellStyle name="Normal 52 2 2 2 2 2 2" xfId="5011" xr:uid="{00000000-0005-0000-0000-000045600000}"/>
    <cellStyle name="Normal 52 2 2 2 2 2 2 2" xfId="15084" xr:uid="{00000000-0005-0000-0000-000046600000}"/>
    <cellStyle name="Normal 52 2 2 2 2 2 2 2 2" xfId="45406" xr:uid="{00000000-0005-0000-0000-000047600000}"/>
    <cellStyle name="Normal 52 2 2 2 2 2 2 2 3" xfId="30182" xr:uid="{00000000-0005-0000-0000-000048600000}"/>
    <cellStyle name="Normal 52 2 2 2 2 2 2 3" xfId="10064" xr:uid="{00000000-0005-0000-0000-000049600000}"/>
    <cellStyle name="Normal 52 2 2 2 2 2 2 3 2" xfId="40389" xr:uid="{00000000-0005-0000-0000-00004A600000}"/>
    <cellStyle name="Normal 52 2 2 2 2 2 2 3 3" xfId="25165" xr:uid="{00000000-0005-0000-0000-00004B600000}"/>
    <cellStyle name="Normal 52 2 2 2 2 2 2 4" xfId="35376" xr:uid="{00000000-0005-0000-0000-00004C600000}"/>
    <cellStyle name="Normal 52 2 2 2 2 2 2 5" xfId="20152" xr:uid="{00000000-0005-0000-0000-00004D600000}"/>
    <cellStyle name="Normal 52 2 2 2 2 2 3" xfId="6703" xr:uid="{00000000-0005-0000-0000-00004E600000}"/>
    <cellStyle name="Normal 52 2 2 2 2 2 3 2" xfId="16755" xr:uid="{00000000-0005-0000-0000-00004F600000}"/>
    <cellStyle name="Normal 52 2 2 2 2 2 3 2 2" xfId="47077" xr:uid="{00000000-0005-0000-0000-000050600000}"/>
    <cellStyle name="Normal 52 2 2 2 2 2 3 2 3" xfId="31853" xr:uid="{00000000-0005-0000-0000-000051600000}"/>
    <cellStyle name="Normal 52 2 2 2 2 2 3 3" xfId="11735" xr:uid="{00000000-0005-0000-0000-000052600000}"/>
    <cellStyle name="Normal 52 2 2 2 2 2 3 3 2" xfId="42060" xr:uid="{00000000-0005-0000-0000-000053600000}"/>
    <cellStyle name="Normal 52 2 2 2 2 2 3 3 3" xfId="26836" xr:uid="{00000000-0005-0000-0000-000054600000}"/>
    <cellStyle name="Normal 52 2 2 2 2 2 3 4" xfId="37047" xr:uid="{00000000-0005-0000-0000-000055600000}"/>
    <cellStyle name="Normal 52 2 2 2 2 2 3 5" xfId="21823" xr:uid="{00000000-0005-0000-0000-000056600000}"/>
    <cellStyle name="Normal 52 2 2 2 2 2 4" xfId="13413" xr:uid="{00000000-0005-0000-0000-000057600000}"/>
    <cellStyle name="Normal 52 2 2 2 2 2 4 2" xfId="43735" xr:uid="{00000000-0005-0000-0000-000058600000}"/>
    <cellStyle name="Normal 52 2 2 2 2 2 4 3" xfId="28511" xr:uid="{00000000-0005-0000-0000-000059600000}"/>
    <cellStyle name="Normal 52 2 2 2 2 2 5" xfId="8392" xr:uid="{00000000-0005-0000-0000-00005A600000}"/>
    <cellStyle name="Normal 52 2 2 2 2 2 5 2" xfId="38718" xr:uid="{00000000-0005-0000-0000-00005B600000}"/>
    <cellStyle name="Normal 52 2 2 2 2 2 5 3" xfId="23494" xr:uid="{00000000-0005-0000-0000-00005C600000}"/>
    <cellStyle name="Normal 52 2 2 2 2 2 6" xfId="33706" xr:uid="{00000000-0005-0000-0000-00005D600000}"/>
    <cellStyle name="Normal 52 2 2 2 2 2 7" xfId="18481" xr:uid="{00000000-0005-0000-0000-00005E600000}"/>
    <cellStyle name="Normal 52 2 2 2 2 3" xfId="4174" xr:uid="{00000000-0005-0000-0000-00005F600000}"/>
    <cellStyle name="Normal 52 2 2 2 2 3 2" xfId="14248" xr:uid="{00000000-0005-0000-0000-000060600000}"/>
    <cellStyle name="Normal 52 2 2 2 2 3 2 2" xfId="44570" xr:uid="{00000000-0005-0000-0000-000061600000}"/>
    <cellStyle name="Normal 52 2 2 2 2 3 2 3" xfId="29346" xr:uid="{00000000-0005-0000-0000-000062600000}"/>
    <cellStyle name="Normal 52 2 2 2 2 3 3" xfId="9228" xr:uid="{00000000-0005-0000-0000-000063600000}"/>
    <cellStyle name="Normal 52 2 2 2 2 3 3 2" xfId="39553" xr:uid="{00000000-0005-0000-0000-000064600000}"/>
    <cellStyle name="Normal 52 2 2 2 2 3 3 3" xfId="24329" xr:uid="{00000000-0005-0000-0000-000065600000}"/>
    <cellStyle name="Normal 52 2 2 2 2 3 4" xfId="34540" xr:uid="{00000000-0005-0000-0000-000066600000}"/>
    <cellStyle name="Normal 52 2 2 2 2 3 5" xfId="19316" xr:uid="{00000000-0005-0000-0000-000067600000}"/>
    <cellStyle name="Normal 52 2 2 2 2 4" xfId="5867" xr:uid="{00000000-0005-0000-0000-000068600000}"/>
    <cellStyle name="Normal 52 2 2 2 2 4 2" xfId="15919" xr:uid="{00000000-0005-0000-0000-000069600000}"/>
    <cellStyle name="Normal 52 2 2 2 2 4 2 2" xfId="46241" xr:uid="{00000000-0005-0000-0000-00006A600000}"/>
    <cellStyle name="Normal 52 2 2 2 2 4 2 3" xfId="31017" xr:uid="{00000000-0005-0000-0000-00006B600000}"/>
    <cellStyle name="Normal 52 2 2 2 2 4 3" xfId="10899" xr:uid="{00000000-0005-0000-0000-00006C600000}"/>
    <cellStyle name="Normal 52 2 2 2 2 4 3 2" xfId="41224" xr:uid="{00000000-0005-0000-0000-00006D600000}"/>
    <cellStyle name="Normal 52 2 2 2 2 4 3 3" xfId="26000" xr:uid="{00000000-0005-0000-0000-00006E600000}"/>
    <cellStyle name="Normal 52 2 2 2 2 4 4" xfId="36211" xr:uid="{00000000-0005-0000-0000-00006F600000}"/>
    <cellStyle name="Normal 52 2 2 2 2 4 5" xfId="20987" xr:uid="{00000000-0005-0000-0000-000070600000}"/>
    <cellStyle name="Normal 52 2 2 2 2 5" xfId="12577" xr:uid="{00000000-0005-0000-0000-000071600000}"/>
    <cellStyle name="Normal 52 2 2 2 2 5 2" xfId="42899" xr:uid="{00000000-0005-0000-0000-000072600000}"/>
    <cellStyle name="Normal 52 2 2 2 2 5 3" xfId="27675" xr:uid="{00000000-0005-0000-0000-000073600000}"/>
    <cellStyle name="Normal 52 2 2 2 2 6" xfId="7556" xr:uid="{00000000-0005-0000-0000-000074600000}"/>
    <cellStyle name="Normal 52 2 2 2 2 6 2" xfId="37882" xr:uid="{00000000-0005-0000-0000-000075600000}"/>
    <cellStyle name="Normal 52 2 2 2 2 6 3" xfId="22658" xr:uid="{00000000-0005-0000-0000-000076600000}"/>
    <cellStyle name="Normal 52 2 2 2 2 7" xfId="32870" xr:uid="{00000000-0005-0000-0000-000077600000}"/>
    <cellStyle name="Normal 52 2 2 2 2 8" xfId="17645" xr:uid="{00000000-0005-0000-0000-000078600000}"/>
    <cellStyle name="Normal 52 2 2 2 3" xfId="2903" xr:uid="{00000000-0005-0000-0000-000079600000}"/>
    <cellStyle name="Normal 52 2 2 2 3 2" xfId="4593" xr:uid="{00000000-0005-0000-0000-00007A600000}"/>
    <cellStyle name="Normal 52 2 2 2 3 2 2" xfId="14666" xr:uid="{00000000-0005-0000-0000-00007B600000}"/>
    <cellStyle name="Normal 52 2 2 2 3 2 2 2" xfId="44988" xr:uid="{00000000-0005-0000-0000-00007C600000}"/>
    <cellStyle name="Normal 52 2 2 2 3 2 2 3" xfId="29764" xr:uid="{00000000-0005-0000-0000-00007D600000}"/>
    <cellStyle name="Normal 52 2 2 2 3 2 3" xfId="9646" xr:uid="{00000000-0005-0000-0000-00007E600000}"/>
    <cellStyle name="Normal 52 2 2 2 3 2 3 2" xfId="39971" xr:uid="{00000000-0005-0000-0000-00007F600000}"/>
    <cellStyle name="Normal 52 2 2 2 3 2 3 3" xfId="24747" xr:uid="{00000000-0005-0000-0000-000080600000}"/>
    <cellStyle name="Normal 52 2 2 2 3 2 4" xfId="34958" xr:uid="{00000000-0005-0000-0000-000081600000}"/>
    <cellStyle name="Normal 52 2 2 2 3 2 5" xfId="19734" xr:uid="{00000000-0005-0000-0000-000082600000}"/>
    <cellStyle name="Normal 52 2 2 2 3 3" xfId="6285" xr:uid="{00000000-0005-0000-0000-000083600000}"/>
    <cellStyle name="Normal 52 2 2 2 3 3 2" xfId="16337" xr:uid="{00000000-0005-0000-0000-000084600000}"/>
    <cellStyle name="Normal 52 2 2 2 3 3 2 2" xfId="46659" xr:uid="{00000000-0005-0000-0000-000085600000}"/>
    <cellStyle name="Normal 52 2 2 2 3 3 2 3" xfId="31435" xr:uid="{00000000-0005-0000-0000-000086600000}"/>
    <cellStyle name="Normal 52 2 2 2 3 3 3" xfId="11317" xr:uid="{00000000-0005-0000-0000-000087600000}"/>
    <cellStyle name="Normal 52 2 2 2 3 3 3 2" xfId="41642" xr:uid="{00000000-0005-0000-0000-000088600000}"/>
    <cellStyle name="Normal 52 2 2 2 3 3 3 3" xfId="26418" xr:uid="{00000000-0005-0000-0000-000089600000}"/>
    <cellStyle name="Normal 52 2 2 2 3 3 4" xfId="36629" xr:uid="{00000000-0005-0000-0000-00008A600000}"/>
    <cellStyle name="Normal 52 2 2 2 3 3 5" xfId="21405" xr:uid="{00000000-0005-0000-0000-00008B600000}"/>
    <cellStyle name="Normal 52 2 2 2 3 4" xfId="12995" xr:uid="{00000000-0005-0000-0000-00008C600000}"/>
    <cellStyle name="Normal 52 2 2 2 3 4 2" xfId="43317" xr:uid="{00000000-0005-0000-0000-00008D600000}"/>
    <cellStyle name="Normal 52 2 2 2 3 4 3" xfId="28093" xr:uid="{00000000-0005-0000-0000-00008E600000}"/>
    <cellStyle name="Normal 52 2 2 2 3 5" xfId="7974" xr:uid="{00000000-0005-0000-0000-00008F600000}"/>
    <cellStyle name="Normal 52 2 2 2 3 5 2" xfId="38300" xr:uid="{00000000-0005-0000-0000-000090600000}"/>
    <cellStyle name="Normal 52 2 2 2 3 5 3" xfId="23076" xr:uid="{00000000-0005-0000-0000-000091600000}"/>
    <cellStyle name="Normal 52 2 2 2 3 6" xfId="33288" xr:uid="{00000000-0005-0000-0000-000092600000}"/>
    <cellStyle name="Normal 52 2 2 2 3 7" xfId="18063" xr:uid="{00000000-0005-0000-0000-000093600000}"/>
    <cellStyle name="Normal 52 2 2 2 4" xfId="3756" xr:uid="{00000000-0005-0000-0000-000094600000}"/>
    <cellStyle name="Normal 52 2 2 2 4 2" xfId="13830" xr:uid="{00000000-0005-0000-0000-000095600000}"/>
    <cellStyle name="Normal 52 2 2 2 4 2 2" xfId="44152" xr:uid="{00000000-0005-0000-0000-000096600000}"/>
    <cellStyle name="Normal 52 2 2 2 4 2 3" xfId="28928" xr:uid="{00000000-0005-0000-0000-000097600000}"/>
    <cellStyle name="Normal 52 2 2 2 4 3" xfId="8810" xr:uid="{00000000-0005-0000-0000-000098600000}"/>
    <cellStyle name="Normal 52 2 2 2 4 3 2" xfId="39135" xr:uid="{00000000-0005-0000-0000-000099600000}"/>
    <cellStyle name="Normal 52 2 2 2 4 3 3" xfId="23911" xr:uid="{00000000-0005-0000-0000-00009A600000}"/>
    <cellStyle name="Normal 52 2 2 2 4 4" xfId="34122" xr:uid="{00000000-0005-0000-0000-00009B600000}"/>
    <cellStyle name="Normal 52 2 2 2 4 5" xfId="18898" xr:uid="{00000000-0005-0000-0000-00009C600000}"/>
    <cellStyle name="Normal 52 2 2 2 5" xfId="5449" xr:uid="{00000000-0005-0000-0000-00009D600000}"/>
    <cellStyle name="Normal 52 2 2 2 5 2" xfId="15501" xr:uid="{00000000-0005-0000-0000-00009E600000}"/>
    <cellStyle name="Normal 52 2 2 2 5 2 2" xfId="45823" xr:uid="{00000000-0005-0000-0000-00009F600000}"/>
    <cellStyle name="Normal 52 2 2 2 5 2 3" xfId="30599" xr:uid="{00000000-0005-0000-0000-0000A0600000}"/>
    <cellStyle name="Normal 52 2 2 2 5 3" xfId="10481" xr:uid="{00000000-0005-0000-0000-0000A1600000}"/>
    <cellStyle name="Normal 52 2 2 2 5 3 2" xfId="40806" xr:uid="{00000000-0005-0000-0000-0000A2600000}"/>
    <cellStyle name="Normal 52 2 2 2 5 3 3" xfId="25582" xr:uid="{00000000-0005-0000-0000-0000A3600000}"/>
    <cellStyle name="Normal 52 2 2 2 5 4" xfId="35793" xr:uid="{00000000-0005-0000-0000-0000A4600000}"/>
    <cellStyle name="Normal 52 2 2 2 5 5" xfId="20569" xr:uid="{00000000-0005-0000-0000-0000A5600000}"/>
    <cellStyle name="Normal 52 2 2 2 6" xfId="12159" xr:uid="{00000000-0005-0000-0000-0000A6600000}"/>
    <cellStyle name="Normal 52 2 2 2 6 2" xfId="42481" xr:uid="{00000000-0005-0000-0000-0000A7600000}"/>
    <cellStyle name="Normal 52 2 2 2 6 3" xfId="27257" xr:uid="{00000000-0005-0000-0000-0000A8600000}"/>
    <cellStyle name="Normal 52 2 2 2 7" xfId="7138" xr:uid="{00000000-0005-0000-0000-0000A9600000}"/>
    <cellStyle name="Normal 52 2 2 2 7 2" xfId="37464" xr:uid="{00000000-0005-0000-0000-0000AA600000}"/>
    <cellStyle name="Normal 52 2 2 2 7 3" xfId="22240" xr:uid="{00000000-0005-0000-0000-0000AB600000}"/>
    <cellStyle name="Normal 52 2 2 2 8" xfId="32452" xr:uid="{00000000-0005-0000-0000-0000AC600000}"/>
    <cellStyle name="Normal 52 2 2 2 9" xfId="17227" xr:uid="{00000000-0005-0000-0000-0000AD600000}"/>
    <cellStyle name="Normal 52 2 2 3" xfId="2274" xr:uid="{00000000-0005-0000-0000-0000AE600000}"/>
    <cellStyle name="Normal 52 2 2 3 2" xfId="3113" xr:uid="{00000000-0005-0000-0000-0000AF600000}"/>
    <cellStyle name="Normal 52 2 2 3 2 2" xfId="4803" xr:uid="{00000000-0005-0000-0000-0000B0600000}"/>
    <cellStyle name="Normal 52 2 2 3 2 2 2" xfId="14876" xr:uid="{00000000-0005-0000-0000-0000B1600000}"/>
    <cellStyle name="Normal 52 2 2 3 2 2 2 2" xfId="45198" xr:uid="{00000000-0005-0000-0000-0000B2600000}"/>
    <cellStyle name="Normal 52 2 2 3 2 2 2 3" xfId="29974" xr:uid="{00000000-0005-0000-0000-0000B3600000}"/>
    <cellStyle name="Normal 52 2 2 3 2 2 3" xfId="9856" xr:uid="{00000000-0005-0000-0000-0000B4600000}"/>
    <cellStyle name="Normal 52 2 2 3 2 2 3 2" xfId="40181" xr:uid="{00000000-0005-0000-0000-0000B5600000}"/>
    <cellStyle name="Normal 52 2 2 3 2 2 3 3" xfId="24957" xr:uid="{00000000-0005-0000-0000-0000B6600000}"/>
    <cellStyle name="Normal 52 2 2 3 2 2 4" xfId="35168" xr:uid="{00000000-0005-0000-0000-0000B7600000}"/>
    <cellStyle name="Normal 52 2 2 3 2 2 5" xfId="19944" xr:uid="{00000000-0005-0000-0000-0000B8600000}"/>
    <cellStyle name="Normal 52 2 2 3 2 3" xfId="6495" xr:uid="{00000000-0005-0000-0000-0000B9600000}"/>
    <cellStyle name="Normal 52 2 2 3 2 3 2" xfId="16547" xr:uid="{00000000-0005-0000-0000-0000BA600000}"/>
    <cellStyle name="Normal 52 2 2 3 2 3 2 2" xfId="46869" xr:uid="{00000000-0005-0000-0000-0000BB600000}"/>
    <cellStyle name="Normal 52 2 2 3 2 3 2 3" xfId="31645" xr:uid="{00000000-0005-0000-0000-0000BC600000}"/>
    <cellStyle name="Normal 52 2 2 3 2 3 3" xfId="11527" xr:uid="{00000000-0005-0000-0000-0000BD600000}"/>
    <cellStyle name="Normal 52 2 2 3 2 3 3 2" xfId="41852" xr:uid="{00000000-0005-0000-0000-0000BE600000}"/>
    <cellStyle name="Normal 52 2 2 3 2 3 3 3" xfId="26628" xr:uid="{00000000-0005-0000-0000-0000BF600000}"/>
    <cellStyle name="Normal 52 2 2 3 2 3 4" xfId="36839" xr:uid="{00000000-0005-0000-0000-0000C0600000}"/>
    <cellStyle name="Normal 52 2 2 3 2 3 5" xfId="21615" xr:uid="{00000000-0005-0000-0000-0000C1600000}"/>
    <cellStyle name="Normal 52 2 2 3 2 4" xfId="13205" xr:uid="{00000000-0005-0000-0000-0000C2600000}"/>
    <cellStyle name="Normal 52 2 2 3 2 4 2" xfId="43527" xr:uid="{00000000-0005-0000-0000-0000C3600000}"/>
    <cellStyle name="Normal 52 2 2 3 2 4 3" xfId="28303" xr:uid="{00000000-0005-0000-0000-0000C4600000}"/>
    <cellStyle name="Normal 52 2 2 3 2 5" xfId="8184" xr:uid="{00000000-0005-0000-0000-0000C5600000}"/>
    <cellStyle name="Normal 52 2 2 3 2 5 2" xfId="38510" xr:uid="{00000000-0005-0000-0000-0000C6600000}"/>
    <cellStyle name="Normal 52 2 2 3 2 5 3" xfId="23286" xr:uid="{00000000-0005-0000-0000-0000C7600000}"/>
    <cellStyle name="Normal 52 2 2 3 2 6" xfId="33498" xr:uid="{00000000-0005-0000-0000-0000C8600000}"/>
    <cellStyle name="Normal 52 2 2 3 2 7" xfId="18273" xr:uid="{00000000-0005-0000-0000-0000C9600000}"/>
    <cellStyle name="Normal 52 2 2 3 3" xfId="3966" xr:uid="{00000000-0005-0000-0000-0000CA600000}"/>
    <cellStyle name="Normal 52 2 2 3 3 2" xfId="14040" xr:uid="{00000000-0005-0000-0000-0000CB600000}"/>
    <cellStyle name="Normal 52 2 2 3 3 2 2" xfId="44362" xr:uid="{00000000-0005-0000-0000-0000CC600000}"/>
    <cellStyle name="Normal 52 2 2 3 3 2 3" xfId="29138" xr:uid="{00000000-0005-0000-0000-0000CD600000}"/>
    <cellStyle name="Normal 52 2 2 3 3 3" xfId="9020" xr:uid="{00000000-0005-0000-0000-0000CE600000}"/>
    <cellStyle name="Normal 52 2 2 3 3 3 2" xfId="39345" xr:uid="{00000000-0005-0000-0000-0000CF600000}"/>
    <cellStyle name="Normal 52 2 2 3 3 3 3" xfId="24121" xr:uid="{00000000-0005-0000-0000-0000D0600000}"/>
    <cellStyle name="Normal 52 2 2 3 3 4" xfId="34332" xr:uid="{00000000-0005-0000-0000-0000D1600000}"/>
    <cellStyle name="Normal 52 2 2 3 3 5" xfId="19108" xr:uid="{00000000-0005-0000-0000-0000D2600000}"/>
    <cellStyle name="Normal 52 2 2 3 4" xfId="5659" xr:uid="{00000000-0005-0000-0000-0000D3600000}"/>
    <cellStyle name="Normal 52 2 2 3 4 2" xfId="15711" xr:uid="{00000000-0005-0000-0000-0000D4600000}"/>
    <cellStyle name="Normal 52 2 2 3 4 2 2" xfId="46033" xr:uid="{00000000-0005-0000-0000-0000D5600000}"/>
    <cellStyle name="Normal 52 2 2 3 4 2 3" xfId="30809" xr:uid="{00000000-0005-0000-0000-0000D6600000}"/>
    <cellStyle name="Normal 52 2 2 3 4 3" xfId="10691" xr:uid="{00000000-0005-0000-0000-0000D7600000}"/>
    <cellStyle name="Normal 52 2 2 3 4 3 2" xfId="41016" xr:uid="{00000000-0005-0000-0000-0000D8600000}"/>
    <cellStyle name="Normal 52 2 2 3 4 3 3" xfId="25792" xr:uid="{00000000-0005-0000-0000-0000D9600000}"/>
    <cellStyle name="Normal 52 2 2 3 4 4" xfId="36003" xr:uid="{00000000-0005-0000-0000-0000DA600000}"/>
    <cellStyle name="Normal 52 2 2 3 4 5" xfId="20779" xr:uid="{00000000-0005-0000-0000-0000DB600000}"/>
    <cellStyle name="Normal 52 2 2 3 5" xfId="12369" xr:uid="{00000000-0005-0000-0000-0000DC600000}"/>
    <cellStyle name="Normal 52 2 2 3 5 2" xfId="42691" xr:uid="{00000000-0005-0000-0000-0000DD600000}"/>
    <cellStyle name="Normal 52 2 2 3 5 3" xfId="27467" xr:uid="{00000000-0005-0000-0000-0000DE600000}"/>
    <cellStyle name="Normal 52 2 2 3 6" xfId="7348" xr:uid="{00000000-0005-0000-0000-0000DF600000}"/>
    <cellStyle name="Normal 52 2 2 3 6 2" xfId="37674" xr:uid="{00000000-0005-0000-0000-0000E0600000}"/>
    <cellStyle name="Normal 52 2 2 3 6 3" xfId="22450" xr:uid="{00000000-0005-0000-0000-0000E1600000}"/>
    <cellStyle name="Normal 52 2 2 3 7" xfId="32662" xr:uid="{00000000-0005-0000-0000-0000E2600000}"/>
    <cellStyle name="Normal 52 2 2 3 8" xfId="17437" xr:uid="{00000000-0005-0000-0000-0000E3600000}"/>
    <cellStyle name="Normal 52 2 2 4" xfId="2695" xr:uid="{00000000-0005-0000-0000-0000E4600000}"/>
    <cellStyle name="Normal 52 2 2 4 2" xfId="4385" xr:uid="{00000000-0005-0000-0000-0000E5600000}"/>
    <cellStyle name="Normal 52 2 2 4 2 2" xfId="14458" xr:uid="{00000000-0005-0000-0000-0000E6600000}"/>
    <cellStyle name="Normal 52 2 2 4 2 2 2" xfId="44780" xr:uid="{00000000-0005-0000-0000-0000E7600000}"/>
    <cellStyle name="Normal 52 2 2 4 2 2 3" xfId="29556" xr:uid="{00000000-0005-0000-0000-0000E8600000}"/>
    <cellStyle name="Normal 52 2 2 4 2 3" xfId="9438" xr:uid="{00000000-0005-0000-0000-0000E9600000}"/>
    <cellStyle name="Normal 52 2 2 4 2 3 2" xfId="39763" xr:uid="{00000000-0005-0000-0000-0000EA600000}"/>
    <cellStyle name="Normal 52 2 2 4 2 3 3" xfId="24539" xr:uid="{00000000-0005-0000-0000-0000EB600000}"/>
    <cellStyle name="Normal 52 2 2 4 2 4" xfId="34750" xr:uid="{00000000-0005-0000-0000-0000EC600000}"/>
    <cellStyle name="Normal 52 2 2 4 2 5" xfId="19526" xr:uid="{00000000-0005-0000-0000-0000ED600000}"/>
    <cellStyle name="Normal 52 2 2 4 3" xfId="6077" xr:uid="{00000000-0005-0000-0000-0000EE600000}"/>
    <cellStyle name="Normal 52 2 2 4 3 2" xfId="16129" xr:uid="{00000000-0005-0000-0000-0000EF600000}"/>
    <cellStyle name="Normal 52 2 2 4 3 2 2" xfId="46451" xr:uid="{00000000-0005-0000-0000-0000F0600000}"/>
    <cellStyle name="Normal 52 2 2 4 3 2 3" xfId="31227" xr:uid="{00000000-0005-0000-0000-0000F1600000}"/>
    <cellStyle name="Normal 52 2 2 4 3 3" xfId="11109" xr:uid="{00000000-0005-0000-0000-0000F2600000}"/>
    <cellStyle name="Normal 52 2 2 4 3 3 2" xfId="41434" xr:uid="{00000000-0005-0000-0000-0000F3600000}"/>
    <cellStyle name="Normal 52 2 2 4 3 3 3" xfId="26210" xr:uid="{00000000-0005-0000-0000-0000F4600000}"/>
    <cellStyle name="Normal 52 2 2 4 3 4" xfId="36421" xr:uid="{00000000-0005-0000-0000-0000F5600000}"/>
    <cellStyle name="Normal 52 2 2 4 3 5" xfId="21197" xr:uid="{00000000-0005-0000-0000-0000F6600000}"/>
    <cellStyle name="Normal 52 2 2 4 4" xfId="12787" xr:uid="{00000000-0005-0000-0000-0000F7600000}"/>
    <cellStyle name="Normal 52 2 2 4 4 2" xfId="43109" xr:uid="{00000000-0005-0000-0000-0000F8600000}"/>
    <cellStyle name="Normal 52 2 2 4 4 3" xfId="27885" xr:uid="{00000000-0005-0000-0000-0000F9600000}"/>
    <cellStyle name="Normal 52 2 2 4 5" xfId="7766" xr:uid="{00000000-0005-0000-0000-0000FA600000}"/>
    <cellStyle name="Normal 52 2 2 4 5 2" xfId="38092" xr:uid="{00000000-0005-0000-0000-0000FB600000}"/>
    <cellStyle name="Normal 52 2 2 4 5 3" xfId="22868" xr:uid="{00000000-0005-0000-0000-0000FC600000}"/>
    <cellStyle name="Normal 52 2 2 4 6" xfId="33080" xr:uid="{00000000-0005-0000-0000-0000FD600000}"/>
    <cellStyle name="Normal 52 2 2 4 7" xfId="17855" xr:uid="{00000000-0005-0000-0000-0000FE600000}"/>
    <cellStyle name="Normal 52 2 2 5" xfId="3548" xr:uid="{00000000-0005-0000-0000-0000FF600000}"/>
    <cellStyle name="Normal 52 2 2 5 2" xfId="13622" xr:uid="{00000000-0005-0000-0000-000000610000}"/>
    <cellStyle name="Normal 52 2 2 5 2 2" xfId="43944" xr:uid="{00000000-0005-0000-0000-000001610000}"/>
    <cellStyle name="Normal 52 2 2 5 2 3" xfId="28720" xr:uid="{00000000-0005-0000-0000-000002610000}"/>
    <cellStyle name="Normal 52 2 2 5 3" xfId="8602" xr:uid="{00000000-0005-0000-0000-000003610000}"/>
    <cellStyle name="Normal 52 2 2 5 3 2" xfId="38927" xr:uid="{00000000-0005-0000-0000-000004610000}"/>
    <cellStyle name="Normal 52 2 2 5 3 3" xfId="23703" xr:uid="{00000000-0005-0000-0000-000005610000}"/>
    <cellStyle name="Normal 52 2 2 5 4" xfId="33914" xr:uid="{00000000-0005-0000-0000-000006610000}"/>
    <cellStyle name="Normal 52 2 2 5 5" xfId="18690" xr:uid="{00000000-0005-0000-0000-000007610000}"/>
    <cellStyle name="Normal 52 2 2 6" xfId="5241" xr:uid="{00000000-0005-0000-0000-000008610000}"/>
    <cellStyle name="Normal 52 2 2 6 2" xfId="15293" xr:uid="{00000000-0005-0000-0000-000009610000}"/>
    <cellStyle name="Normal 52 2 2 6 2 2" xfId="45615" xr:uid="{00000000-0005-0000-0000-00000A610000}"/>
    <cellStyle name="Normal 52 2 2 6 2 3" xfId="30391" xr:uid="{00000000-0005-0000-0000-00000B610000}"/>
    <cellStyle name="Normal 52 2 2 6 3" xfId="10273" xr:uid="{00000000-0005-0000-0000-00000C610000}"/>
    <cellStyle name="Normal 52 2 2 6 3 2" xfId="40598" xr:uid="{00000000-0005-0000-0000-00000D610000}"/>
    <cellStyle name="Normal 52 2 2 6 3 3" xfId="25374" xr:uid="{00000000-0005-0000-0000-00000E610000}"/>
    <cellStyle name="Normal 52 2 2 6 4" xfId="35585" xr:uid="{00000000-0005-0000-0000-00000F610000}"/>
    <cellStyle name="Normal 52 2 2 6 5" xfId="20361" xr:uid="{00000000-0005-0000-0000-000010610000}"/>
    <cellStyle name="Normal 52 2 2 7" xfId="11951" xr:uid="{00000000-0005-0000-0000-000011610000}"/>
    <cellStyle name="Normal 52 2 2 7 2" xfId="42273" xr:uid="{00000000-0005-0000-0000-000012610000}"/>
    <cellStyle name="Normal 52 2 2 7 3" xfId="27049" xr:uid="{00000000-0005-0000-0000-000013610000}"/>
    <cellStyle name="Normal 52 2 2 8" xfId="6930" xr:uid="{00000000-0005-0000-0000-000014610000}"/>
    <cellStyle name="Normal 52 2 2 8 2" xfId="37256" xr:uid="{00000000-0005-0000-0000-000015610000}"/>
    <cellStyle name="Normal 52 2 2 8 3" xfId="22032" xr:uid="{00000000-0005-0000-0000-000016610000}"/>
    <cellStyle name="Normal 52 2 2 9" xfId="32244" xr:uid="{00000000-0005-0000-0000-000017610000}"/>
    <cellStyle name="Normal 52 2 3" xfId="1957" xr:uid="{00000000-0005-0000-0000-000018610000}"/>
    <cellStyle name="Normal 52 2 3 2" xfId="2378" xr:uid="{00000000-0005-0000-0000-000019610000}"/>
    <cellStyle name="Normal 52 2 3 2 2" xfId="3217" xr:uid="{00000000-0005-0000-0000-00001A610000}"/>
    <cellStyle name="Normal 52 2 3 2 2 2" xfId="4907" xr:uid="{00000000-0005-0000-0000-00001B610000}"/>
    <cellStyle name="Normal 52 2 3 2 2 2 2" xfId="14980" xr:uid="{00000000-0005-0000-0000-00001C610000}"/>
    <cellStyle name="Normal 52 2 3 2 2 2 2 2" xfId="45302" xr:uid="{00000000-0005-0000-0000-00001D610000}"/>
    <cellStyle name="Normal 52 2 3 2 2 2 2 3" xfId="30078" xr:uid="{00000000-0005-0000-0000-00001E610000}"/>
    <cellStyle name="Normal 52 2 3 2 2 2 3" xfId="9960" xr:uid="{00000000-0005-0000-0000-00001F610000}"/>
    <cellStyle name="Normal 52 2 3 2 2 2 3 2" xfId="40285" xr:uid="{00000000-0005-0000-0000-000020610000}"/>
    <cellStyle name="Normal 52 2 3 2 2 2 3 3" xfId="25061" xr:uid="{00000000-0005-0000-0000-000021610000}"/>
    <cellStyle name="Normal 52 2 3 2 2 2 4" xfId="35272" xr:uid="{00000000-0005-0000-0000-000022610000}"/>
    <cellStyle name="Normal 52 2 3 2 2 2 5" xfId="20048" xr:uid="{00000000-0005-0000-0000-000023610000}"/>
    <cellStyle name="Normal 52 2 3 2 2 3" xfId="6599" xr:uid="{00000000-0005-0000-0000-000024610000}"/>
    <cellStyle name="Normal 52 2 3 2 2 3 2" xfId="16651" xr:uid="{00000000-0005-0000-0000-000025610000}"/>
    <cellStyle name="Normal 52 2 3 2 2 3 2 2" xfId="46973" xr:uid="{00000000-0005-0000-0000-000026610000}"/>
    <cellStyle name="Normal 52 2 3 2 2 3 2 3" xfId="31749" xr:uid="{00000000-0005-0000-0000-000027610000}"/>
    <cellStyle name="Normal 52 2 3 2 2 3 3" xfId="11631" xr:uid="{00000000-0005-0000-0000-000028610000}"/>
    <cellStyle name="Normal 52 2 3 2 2 3 3 2" xfId="41956" xr:uid="{00000000-0005-0000-0000-000029610000}"/>
    <cellStyle name="Normal 52 2 3 2 2 3 3 3" xfId="26732" xr:uid="{00000000-0005-0000-0000-00002A610000}"/>
    <cellStyle name="Normal 52 2 3 2 2 3 4" xfId="36943" xr:uid="{00000000-0005-0000-0000-00002B610000}"/>
    <cellStyle name="Normal 52 2 3 2 2 3 5" xfId="21719" xr:uid="{00000000-0005-0000-0000-00002C610000}"/>
    <cellStyle name="Normal 52 2 3 2 2 4" xfId="13309" xr:uid="{00000000-0005-0000-0000-00002D610000}"/>
    <cellStyle name="Normal 52 2 3 2 2 4 2" xfId="43631" xr:uid="{00000000-0005-0000-0000-00002E610000}"/>
    <cellStyle name="Normal 52 2 3 2 2 4 3" xfId="28407" xr:uid="{00000000-0005-0000-0000-00002F610000}"/>
    <cellStyle name="Normal 52 2 3 2 2 5" xfId="8288" xr:uid="{00000000-0005-0000-0000-000030610000}"/>
    <cellStyle name="Normal 52 2 3 2 2 5 2" xfId="38614" xr:uid="{00000000-0005-0000-0000-000031610000}"/>
    <cellStyle name="Normal 52 2 3 2 2 5 3" xfId="23390" xr:uid="{00000000-0005-0000-0000-000032610000}"/>
    <cellStyle name="Normal 52 2 3 2 2 6" xfId="33602" xr:uid="{00000000-0005-0000-0000-000033610000}"/>
    <cellStyle name="Normal 52 2 3 2 2 7" xfId="18377" xr:uid="{00000000-0005-0000-0000-000034610000}"/>
    <cellStyle name="Normal 52 2 3 2 3" xfId="4070" xr:uid="{00000000-0005-0000-0000-000035610000}"/>
    <cellStyle name="Normal 52 2 3 2 3 2" xfId="14144" xr:uid="{00000000-0005-0000-0000-000036610000}"/>
    <cellStyle name="Normal 52 2 3 2 3 2 2" xfId="44466" xr:uid="{00000000-0005-0000-0000-000037610000}"/>
    <cellStyle name="Normal 52 2 3 2 3 2 3" xfId="29242" xr:uid="{00000000-0005-0000-0000-000038610000}"/>
    <cellStyle name="Normal 52 2 3 2 3 3" xfId="9124" xr:uid="{00000000-0005-0000-0000-000039610000}"/>
    <cellStyle name="Normal 52 2 3 2 3 3 2" xfId="39449" xr:uid="{00000000-0005-0000-0000-00003A610000}"/>
    <cellStyle name="Normal 52 2 3 2 3 3 3" xfId="24225" xr:uid="{00000000-0005-0000-0000-00003B610000}"/>
    <cellStyle name="Normal 52 2 3 2 3 4" xfId="34436" xr:uid="{00000000-0005-0000-0000-00003C610000}"/>
    <cellStyle name="Normal 52 2 3 2 3 5" xfId="19212" xr:uid="{00000000-0005-0000-0000-00003D610000}"/>
    <cellStyle name="Normal 52 2 3 2 4" xfId="5763" xr:uid="{00000000-0005-0000-0000-00003E610000}"/>
    <cellStyle name="Normal 52 2 3 2 4 2" xfId="15815" xr:uid="{00000000-0005-0000-0000-00003F610000}"/>
    <cellStyle name="Normal 52 2 3 2 4 2 2" xfId="46137" xr:uid="{00000000-0005-0000-0000-000040610000}"/>
    <cellStyle name="Normal 52 2 3 2 4 2 3" xfId="30913" xr:uid="{00000000-0005-0000-0000-000041610000}"/>
    <cellStyle name="Normal 52 2 3 2 4 3" xfId="10795" xr:uid="{00000000-0005-0000-0000-000042610000}"/>
    <cellStyle name="Normal 52 2 3 2 4 3 2" xfId="41120" xr:uid="{00000000-0005-0000-0000-000043610000}"/>
    <cellStyle name="Normal 52 2 3 2 4 3 3" xfId="25896" xr:uid="{00000000-0005-0000-0000-000044610000}"/>
    <cellStyle name="Normal 52 2 3 2 4 4" xfId="36107" xr:uid="{00000000-0005-0000-0000-000045610000}"/>
    <cellStyle name="Normal 52 2 3 2 4 5" xfId="20883" xr:uid="{00000000-0005-0000-0000-000046610000}"/>
    <cellStyle name="Normal 52 2 3 2 5" xfId="12473" xr:uid="{00000000-0005-0000-0000-000047610000}"/>
    <cellStyle name="Normal 52 2 3 2 5 2" xfId="42795" xr:uid="{00000000-0005-0000-0000-000048610000}"/>
    <cellStyle name="Normal 52 2 3 2 5 3" xfId="27571" xr:uid="{00000000-0005-0000-0000-000049610000}"/>
    <cellStyle name="Normal 52 2 3 2 6" xfId="7452" xr:uid="{00000000-0005-0000-0000-00004A610000}"/>
    <cellStyle name="Normal 52 2 3 2 6 2" xfId="37778" xr:uid="{00000000-0005-0000-0000-00004B610000}"/>
    <cellStyle name="Normal 52 2 3 2 6 3" xfId="22554" xr:uid="{00000000-0005-0000-0000-00004C610000}"/>
    <cellStyle name="Normal 52 2 3 2 7" xfId="32766" xr:uid="{00000000-0005-0000-0000-00004D610000}"/>
    <cellStyle name="Normal 52 2 3 2 8" xfId="17541" xr:uid="{00000000-0005-0000-0000-00004E610000}"/>
    <cellStyle name="Normal 52 2 3 3" xfId="2799" xr:uid="{00000000-0005-0000-0000-00004F610000}"/>
    <cellStyle name="Normal 52 2 3 3 2" xfId="4489" xr:uid="{00000000-0005-0000-0000-000050610000}"/>
    <cellStyle name="Normal 52 2 3 3 2 2" xfId="14562" xr:uid="{00000000-0005-0000-0000-000051610000}"/>
    <cellStyle name="Normal 52 2 3 3 2 2 2" xfId="44884" xr:uid="{00000000-0005-0000-0000-000052610000}"/>
    <cellStyle name="Normal 52 2 3 3 2 2 3" xfId="29660" xr:uid="{00000000-0005-0000-0000-000053610000}"/>
    <cellStyle name="Normal 52 2 3 3 2 3" xfId="9542" xr:uid="{00000000-0005-0000-0000-000054610000}"/>
    <cellStyle name="Normal 52 2 3 3 2 3 2" xfId="39867" xr:uid="{00000000-0005-0000-0000-000055610000}"/>
    <cellStyle name="Normal 52 2 3 3 2 3 3" xfId="24643" xr:uid="{00000000-0005-0000-0000-000056610000}"/>
    <cellStyle name="Normal 52 2 3 3 2 4" xfId="34854" xr:uid="{00000000-0005-0000-0000-000057610000}"/>
    <cellStyle name="Normal 52 2 3 3 2 5" xfId="19630" xr:uid="{00000000-0005-0000-0000-000058610000}"/>
    <cellStyle name="Normal 52 2 3 3 3" xfId="6181" xr:uid="{00000000-0005-0000-0000-000059610000}"/>
    <cellStyle name="Normal 52 2 3 3 3 2" xfId="16233" xr:uid="{00000000-0005-0000-0000-00005A610000}"/>
    <cellStyle name="Normal 52 2 3 3 3 2 2" xfId="46555" xr:uid="{00000000-0005-0000-0000-00005B610000}"/>
    <cellStyle name="Normal 52 2 3 3 3 2 3" xfId="31331" xr:uid="{00000000-0005-0000-0000-00005C610000}"/>
    <cellStyle name="Normal 52 2 3 3 3 3" xfId="11213" xr:uid="{00000000-0005-0000-0000-00005D610000}"/>
    <cellStyle name="Normal 52 2 3 3 3 3 2" xfId="41538" xr:uid="{00000000-0005-0000-0000-00005E610000}"/>
    <cellStyle name="Normal 52 2 3 3 3 3 3" xfId="26314" xr:uid="{00000000-0005-0000-0000-00005F610000}"/>
    <cellStyle name="Normal 52 2 3 3 3 4" xfId="36525" xr:uid="{00000000-0005-0000-0000-000060610000}"/>
    <cellStyle name="Normal 52 2 3 3 3 5" xfId="21301" xr:uid="{00000000-0005-0000-0000-000061610000}"/>
    <cellStyle name="Normal 52 2 3 3 4" xfId="12891" xr:uid="{00000000-0005-0000-0000-000062610000}"/>
    <cellStyle name="Normal 52 2 3 3 4 2" xfId="43213" xr:uid="{00000000-0005-0000-0000-000063610000}"/>
    <cellStyle name="Normal 52 2 3 3 4 3" xfId="27989" xr:uid="{00000000-0005-0000-0000-000064610000}"/>
    <cellStyle name="Normal 52 2 3 3 5" xfId="7870" xr:uid="{00000000-0005-0000-0000-000065610000}"/>
    <cellStyle name="Normal 52 2 3 3 5 2" xfId="38196" xr:uid="{00000000-0005-0000-0000-000066610000}"/>
    <cellStyle name="Normal 52 2 3 3 5 3" xfId="22972" xr:uid="{00000000-0005-0000-0000-000067610000}"/>
    <cellStyle name="Normal 52 2 3 3 6" xfId="33184" xr:uid="{00000000-0005-0000-0000-000068610000}"/>
    <cellStyle name="Normal 52 2 3 3 7" xfId="17959" xr:uid="{00000000-0005-0000-0000-000069610000}"/>
    <cellStyle name="Normal 52 2 3 4" xfId="3652" xr:uid="{00000000-0005-0000-0000-00006A610000}"/>
    <cellStyle name="Normal 52 2 3 4 2" xfId="13726" xr:uid="{00000000-0005-0000-0000-00006B610000}"/>
    <cellStyle name="Normal 52 2 3 4 2 2" xfId="44048" xr:uid="{00000000-0005-0000-0000-00006C610000}"/>
    <cellStyle name="Normal 52 2 3 4 2 3" xfId="28824" xr:uid="{00000000-0005-0000-0000-00006D610000}"/>
    <cellStyle name="Normal 52 2 3 4 3" xfId="8706" xr:uid="{00000000-0005-0000-0000-00006E610000}"/>
    <cellStyle name="Normal 52 2 3 4 3 2" xfId="39031" xr:uid="{00000000-0005-0000-0000-00006F610000}"/>
    <cellStyle name="Normal 52 2 3 4 3 3" xfId="23807" xr:uid="{00000000-0005-0000-0000-000070610000}"/>
    <cellStyle name="Normal 52 2 3 4 4" xfId="34018" xr:uid="{00000000-0005-0000-0000-000071610000}"/>
    <cellStyle name="Normal 52 2 3 4 5" xfId="18794" xr:uid="{00000000-0005-0000-0000-000072610000}"/>
    <cellStyle name="Normal 52 2 3 5" xfId="5345" xr:uid="{00000000-0005-0000-0000-000073610000}"/>
    <cellStyle name="Normal 52 2 3 5 2" xfId="15397" xr:uid="{00000000-0005-0000-0000-000074610000}"/>
    <cellStyle name="Normal 52 2 3 5 2 2" xfId="45719" xr:uid="{00000000-0005-0000-0000-000075610000}"/>
    <cellStyle name="Normal 52 2 3 5 2 3" xfId="30495" xr:uid="{00000000-0005-0000-0000-000076610000}"/>
    <cellStyle name="Normal 52 2 3 5 3" xfId="10377" xr:uid="{00000000-0005-0000-0000-000077610000}"/>
    <cellStyle name="Normal 52 2 3 5 3 2" xfId="40702" xr:uid="{00000000-0005-0000-0000-000078610000}"/>
    <cellStyle name="Normal 52 2 3 5 3 3" xfId="25478" xr:uid="{00000000-0005-0000-0000-000079610000}"/>
    <cellStyle name="Normal 52 2 3 5 4" xfId="35689" xr:uid="{00000000-0005-0000-0000-00007A610000}"/>
    <cellStyle name="Normal 52 2 3 5 5" xfId="20465" xr:uid="{00000000-0005-0000-0000-00007B610000}"/>
    <cellStyle name="Normal 52 2 3 6" xfId="12055" xr:uid="{00000000-0005-0000-0000-00007C610000}"/>
    <cellStyle name="Normal 52 2 3 6 2" xfId="42377" xr:uid="{00000000-0005-0000-0000-00007D610000}"/>
    <cellStyle name="Normal 52 2 3 6 3" xfId="27153" xr:uid="{00000000-0005-0000-0000-00007E610000}"/>
    <cellStyle name="Normal 52 2 3 7" xfId="7034" xr:uid="{00000000-0005-0000-0000-00007F610000}"/>
    <cellStyle name="Normal 52 2 3 7 2" xfId="37360" xr:uid="{00000000-0005-0000-0000-000080610000}"/>
    <cellStyle name="Normal 52 2 3 7 3" xfId="22136" xr:uid="{00000000-0005-0000-0000-000081610000}"/>
    <cellStyle name="Normal 52 2 3 8" xfId="32348" xr:uid="{00000000-0005-0000-0000-000082610000}"/>
    <cellStyle name="Normal 52 2 3 9" xfId="17123" xr:uid="{00000000-0005-0000-0000-000083610000}"/>
    <cellStyle name="Normal 52 2 4" xfId="2170" xr:uid="{00000000-0005-0000-0000-000084610000}"/>
    <cellStyle name="Normal 52 2 4 2" xfId="3009" xr:uid="{00000000-0005-0000-0000-000085610000}"/>
    <cellStyle name="Normal 52 2 4 2 2" xfId="4699" xr:uid="{00000000-0005-0000-0000-000086610000}"/>
    <cellStyle name="Normal 52 2 4 2 2 2" xfId="14772" xr:uid="{00000000-0005-0000-0000-000087610000}"/>
    <cellStyle name="Normal 52 2 4 2 2 2 2" xfId="45094" xr:uid="{00000000-0005-0000-0000-000088610000}"/>
    <cellStyle name="Normal 52 2 4 2 2 2 3" xfId="29870" xr:uid="{00000000-0005-0000-0000-000089610000}"/>
    <cellStyle name="Normal 52 2 4 2 2 3" xfId="9752" xr:uid="{00000000-0005-0000-0000-00008A610000}"/>
    <cellStyle name="Normal 52 2 4 2 2 3 2" xfId="40077" xr:uid="{00000000-0005-0000-0000-00008B610000}"/>
    <cellStyle name="Normal 52 2 4 2 2 3 3" xfId="24853" xr:uid="{00000000-0005-0000-0000-00008C610000}"/>
    <cellStyle name="Normal 52 2 4 2 2 4" xfId="35064" xr:uid="{00000000-0005-0000-0000-00008D610000}"/>
    <cellStyle name="Normal 52 2 4 2 2 5" xfId="19840" xr:uid="{00000000-0005-0000-0000-00008E610000}"/>
    <cellStyle name="Normal 52 2 4 2 3" xfId="6391" xr:uid="{00000000-0005-0000-0000-00008F610000}"/>
    <cellStyle name="Normal 52 2 4 2 3 2" xfId="16443" xr:uid="{00000000-0005-0000-0000-000090610000}"/>
    <cellStyle name="Normal 52 2 4 2 3 2 2" xfId="46765" xr:uid="{00000000-0005-0000-0000-000091610000}"/>
    <cellStyle name="Normal 52 2 4 2 3 2 3" xfId="31541" xr:uid="{00000000-0005-0000-0000-000092610000}"/>
    <cellStyle name="Normal 52 2 4 2 3 3" xfId="11423" xr:uid="{00000000-0005-0000-0000-000093610000}"/>
    <cellStyle name="Normal 52 2 4 2 3 3 2" xfId="41748" xr:uid="{00000000-0005-0000-0000-000094610000}"/>
    <cellStyle name="Normal 52 2 4 2 3 3 3" xfId="26524" xr:uid="{00000000-0005-0000-0000-000095610000}"/>
    <cellStyle name="Normal 52 2 4 2 3 4" xfId="36735" xr:uid="{00000000-0005-0000-0000-000096610000}"/>
    <cellStyle name="Normal 52 2 4 2 3 5" xfId="21511" xr:uid="{00000000-0005-0000-0000-000097610000}"/>
    <cellStyle name="Normal 52 2 4 2 4" xfId="13101" xr:uid="{00000000-0005-0000-0000-000098610000}"/>
    <cellStyle name="Normal 52 2 4 2 4 2" xfId="43423" xr:uid="{00000000-0005-0000-0000-000099610000}"/>
    <cellStyle name="Normal 52 2 4 2 4 3" xfId="28199" xr:uid="{00000000-0005-0000-0000-00009A610000}"/>
    <cellStyle name="Normal 52 2 4 2 5" xfId="8080" xr:uid="{00000000-0005-0000-0000-00009B610000}"/>
    <cellStyle name="Normal 52 2 4 2 5 2" xfId="38406" xr:uid="{00000000-0005-0000-0000-00009C610000}"/>
    <cellStyle name="Normal 52 2 4 2 5 3" xfId="23182" xr:uid="{00000000-0005-0000-0000-00009D610000}"/>
    <cellStyle name="Normal 52 2 4 2 6" xfId="33394" xr:uid="{00000000-0005-0000-0000-00009E610000}"/>
    <cellStyle name="Normal 52 2 4 2 7" xfId="18169" xr:uid="{00000000-0005-0000-0000-00009F610000}"/>
    <cellStyle name="Normal 52 2 4 3" xfId="3862" xr:uid="{00000000-0005-0000-0000-0000A0610000}"/>
    <cellStyle name="Normal 52 2 4 3 2" xfId="13936" xr:uid="{00000000-0005-0000-0000-0000A1610000}"/>
    <cellStyle name="Normal 52 2 4 3 2 2" xfId="44258" xr:uid="{00000000-0005-0000-0000-0000A2610000}"/>
    <cellStyle name="Normal 52 2 4 3 2 3" xfId="29034" xr:uid="{00000000-0005-0000-0000-0000A3610000}"/>
    <cellStyle name="Normal 52 2 4 3 3" xfId="8916" xr:uid="{00000000-0005-0000-0000-0000A4610000}"/>
    <cellStyle name="Normal 52 2 4 3 3 2" xfId="39241" xr:uid="{00000000-0005-0000-0000-0000A5610000}"/>
    <cellStyle name="Normal 52 2 4 3 3 3" xfId="24017" xr:uid="{00000000-0005-0000-0000-0000A6610000}"/>
    <cellStyle name="Normal 52 2 4 3 4" xfId="34228" xr:uid="{00000000-0005-0000-0000-0000A7610000}"/>
    <cellStyle name="Normal 52 2 4 3 5" xfId="19004" xr:uid="{00000000-0005-0000-0000-0000A8610000}"/>
    <cellStyle name="Normal 52 2 4 4" xfId="5555" xr:uid="{00000000-0005-0000-0000-0000A9610000}"/>
    <cellStyle name="Normal 52 2 4 4 2" xfId="15607" xr:uid="{00000000-0005-0000-0000-0000AA610000}"/>
    <cellStyle name="Normal 52 2 4 4 2 2" xfId="45929" xr:uid="{00000000-0005-0000-0000-0000AB610000}"/>
    <cellStyle name="Normal 52 2 4 4 2 3" xfId="30705" xr:uid="{00000000-0005-0000-0000-0000AC610000}"/>
    <cellStyle name="Normal 52 2 4 4 3" xfId="10587" xr:uid="{00000000-0005-0000-0000-0000AD610000}"/>
    <cellStyle name="Normal 52 2 4 4 3 2" xfId="40912" xr:uid="{00000000-0005-0000-0000-0000AE610000}"/>
    <cellStyle name="Normal 52 2 4 4 3 3" xfId="25688" xr:uid="{00000000-0005-0000-0000-0000AF610000}"/>
    <cellStyle name="Normal 52 2 4 4 4" xfId="35899" xr:uid="{00000000-0005-0000-0000-0000B0610000}"/>
    <cellStyle name="Normal 52 2 4 4 5" xfId="20675" xr:uid="{00000000-0005-0000-0000-0000B1610000}"/>
    <cellStyle name="Normal 52 2 4 5" xfId="12265" xr:uid="{00000000-0005-0000-0000-0000B2610000}"/>
    <cellStyle name="Normal 52 2 4 5 2" xfId="42587" xr:uid="{00000000-0005-0000-0000-0000B3610000}"/>
    <cellStyle name="Normal 52 2 4 5 3" xfId="27363" xr:uid="{00000000-0005-0000-0000-0000B4610000}"/>
    <cellStyle name="Normal 52 2 4 6" xfId="7244" xr:uid="{00000000-0005-0000-0000-0000B5610000}"/>
    <cellStyle name="Normal 52 2 4 6 2" xfId="37570" xr:uid="{00000000-0005-0000-0000-0000B6610000}"/>
    <cellStyle name="Normal 52 2 4 6 3" xfId="22346" xr:uid="{00000000-0005-0000-0000-0000B7610000}"/>
    <cellStyle name="Normal 52 2 4 7" xfId="32558" xr:uid="{00000000-0005-0000-0000-0000B8610000}"/>
    <cellStyle name="Normal 52 2 4 8" xfId="17333" xr:uid="{00000000-0005-0000-0000-0000B9610000}"/>
    <cellStyle name="Normal 52 2 5" xfId="2591" xr:uid="{00000000-0005-0000-0000-0000BA610000}"/>
    <cellStyle name="Normal 52 2 5 2" xfId="4281" xr:uid="{00000000-0005-0000-0000-0000BB610000}"/>
    <cellStyle name="Normal 52 2 5 2 2" xfId="14354" xr:uid="{00000000-0005-0000-0000-0000BC610000}"/>
    <cellStyle name="Normal 52 2 5 2 2 2" xfId="44676" xr:uid="{00000000-0005-0000-0000-0000BD610000}"/>
    <cellStyle name="Normal 52 2 5 2 2 3" xfId="29452" xr:uid="{00000000-0005-0000-0000-0000BE610000}"/>
    <cellStyle name="Normal 52 2 5 2 3" xfId="9334" xr:uid="{00000000-0005-0000-0000-0000BF610000}"/>
    <cellStyle name="Normal 52 2 5 2 3 2" xfId="39659" xr:uid="{00000000-0005-0000-0000-0000C0610000}"/>
    <cellStyle name="Normal 52 2 5 2 3 3" xfId="24435" xr:uid="{00000000-0005-0000-0000-0000C1610000}"/>
    <cellStyle name="Normal 52 2 5 2 4" xfId="34646" xr:uid="{00000000-0005-0000-0000-0000C2610000}"/>
    <cellStyle name="Normal 52 2 5 2 5" xfId="19422" xr:uid="{00000000-0005-0000-0000-0000C3610000}"/>
    <cellStyle name="Normal 52 2 5 3" xfId="5973" xr:uid="{00000000-0005-0000-0000-0000C4610000}"/>
    <cellStyle name="Normal 52 2 5 3 2" xfId="16025" xr:uid="{00000000-0005-0000-0000-0000C5610000}"/>
    <cellStyle name="Normal 52 2 5 3 2 2" xfId="46347" xr:uid="{00000000-0005-0000-0000-0000C6610000}"/>
    <cellStyle name="Normal 52 2 5 3 2 3" xfId="31123" xr:uid="{00000000-0005-0000-0000-0000C7610000}"/>
    <cellStyle name="Normal 52 2 5 3 3" xfId="11005" xr:uid="{00000000-0005-0000-0000-0000C8610000}"/>
    <cellStyle name="Normal 52 2 5 3 3 2" xfId="41330" xr:uid="{00000000-0005-0000-0000-0000C9610000}"/>
    <cellStyle name="Normal 52 2 5 3 3 3" xfId="26106" xr:uid="{00000000-0005-0000-0000-0000CA610000}"/>
    <cellStyle name="Normal 52 2 5 3 4" xfId="36317" xr:uid="{00000000-0005-0000-0000-0000CB610000}"/>
    <cellStyle name="Normal 52 2 5 3 5" xfId="21093" xr:uid="{00000000-0005-0000-0000-0000CC610000}"/>
    <cellStyle name="Normal 52 2 5 4" xfId="12683" xr:uid="{00000000-0005-0000-0000-0000CD610000}"/>
    <cellStyle name="Normal 52 2 5 4 2" xfId="43005" xr:uid="{00000000-0005-0000-0000-0000CE610000}"/>
    <cellStyle name="Normal 52 2 5 4 3" xfId="27781" xr:uid="{00000000-0005-0000-0000-0000CF610000}"/>
    <cellStyle name="Normal 52 2 5 5" xfId="7662" xr:uid="{00000000-0005-0000-0000-0000D0610000}"/>
    <cellStyle name="Normal 52 2 5 5 2" xfId="37988" xr:uid="{00000000-0005-0000-0000-0000D1610000}"/>
    <cellStyle name="Normal 52 2 5 5 3" xfId="22764" xr:uid="{00000000-0005-0000-0000-0000D2610000}"/>
    <cellStyle name="Normal 52 2 5 6" xfId="32976" xr:uid="{00000000-0005-0000-0000-0000D3610000}"/>
    <cellStyle name="Normal 52 2 5 7" xfId="17751" xr:uid="{00000000-0005-0000-0000-0000D4610000}"/>
    <cellStyle name="Normal 52 2 6" xfId="3444" xr:uid="{00000000-0005-0000-0000-0000D5610000}"/>
    <cellStyle name="Normal 52 2 6 2" xfId="13518" xr:uid="{00000000-0005-0000-0000-0000D6610000}"/>
    <cellStyle name="Normal 52 2 6 2 2" xfId="43840" xr:uid="{00000000-0005-0000-0000-0000D7610000}"/>
    <cellStyle name="Normal 52 2 6 2 3" xfId="28616" xr:uid="{00000000-0005-0000-0000-0000D8610000}"/>
    <cellStyle name="Normal 52 2 6 3" xfId="8498" xr:uid="{00000000-0005-0000-0000-0000D9610000}"/>
    <cellStyle name="Normal 52 2 6 3 2" xfId="38823" xr:uid="{00000000-0005-0000-0000-0000DA610000}"/>
    <cellStyle name="Normal 52 2 6 3 3" xfId="23599" xr:uid="{00000000-0005-0000-0000-0000DB610000}"/>
    <cellStyle name="Normal 52 2 6 4" xfId="33810" xr:uid="{00000000-0005-0000-0000-0000DC610000}"/>
    <cellStyle name="Normal 52 2 6 5" xfId="18586" xr:uid="{00000000-0005-0000-0000-0000DD610000}"/>
    <cellStyle name="Normal 52 2 7" xfId="5137" xr:uid="{00000000-0005-0000-0000-0000DE610000}"/>
    <cellStyle name="Normal 52 2 7 2" xfId="15189" xr:uid="{00000000-0005-0000-0000-0000DF610000}"/>
    <cellStyle name="Normal 52 2 7 2 2" xfId="45511" xr:uid="{00000000-0005-0000-0000-0000E0610000}"/>
    <cellStyle name="Normal 52 2 7 2 3" xfId="30287" xr:uid="{00000000-0005-0000-0000-0000E1610000}"/>
    <cellStyle name="Normal 52 2 7 3" xfId="10169" xr:uid="{00000000-0005-0000-0000-0000E2610000}"/>
    <cellStyle name="Normal 52 2 7 3 2" xfId="40494" xr:uid="{00000000-0005-0000-0000-0000E3610000}"/>
    <cellStyle name="Normal 52 2 7 3 3" xfId="25270" xr:uid="{00000000-0005-0000-0000-0000E4610000}"/>
    <cellStyle name="Normal 52 2 7 4" xfId="35481" xr:uid="{00000000-0005-0000-0000-0000E5610000}"/>
    <cellStyle name="Normal 52 2 7 5" xfId="20257" xr:uid="{00000000-0005-0000-0000-0000E6610000}"/>
    <cellStyle name="Normal 52 2 8" xfId="11847" xr:uid="{00000000-0005-0000-0000-0000E7610000}"/>
    <cellStyle name="Normal 52 2 8 2" xfId="42169" xr:uid="{00000000-0005-0000-0000-0000E8610000}"/>
    <cellStyle name="Normal 52 2 8 3" xfId="26945" xr:uid="{00000000-0005-0000-0000-0000E9610000}"/>
    <cellStyle name="Normal 52 2 9" xfId="6826" xr:uid="{00000000-0005-0000-0000-0000EA610000}"/>
    <cellStyle name="Normal 52 2 9 2" xfId="37152" xr:uid="{00000000-0005-0000-0000-0000EB610000}"/>
    <cellStyle name="Normal 52 2 9 3" xfId="21928" xr:uid="{00000000-0005-0000-0000-0000EC610000}"/>
    <cellStyle name="Normal 52 3" xfId="1790" xr:uid="{00000000-0005-0000-0000-0000ED610000}"/>
    <cellStyle name="Normal 52 3 10" xfId="16967" xr:uid="{00000000-0005-0000-0000-0000EE610000}"/>
    <cellStyle name="Normal 52 3 2" xfId="2009" xr:uid="{00000000-0005-0000-0000-0000EF610000}"/>
    <cellStyle name="Normal 52 3 2 2" xfId="2430" xr:uid="{00000000-0005-0000-0000-0000F0610000}"/>
    <cellStyle name="Normal 52 3 2 2 2" xfId="3269" xr:uid="{00000000-0005-0000-0000-0000F1610000}"/>
    <cellStyle name="Normal 52 3 2 2 2 2" xfId="4959" xr:uid="{00000000-0005-0000-0000-0000F2610000}"/>
    <cellStyle name="Normal 52 3 2 2 2 2 2" xfId="15032" xr:uid="{00000000-0005-0000-0000-0000F3610000}"/>
    <cellStyle name="Normal 52 3 2 2 2 2 2 2" xfId="45354" xr:uid="{00000000-0005-0000-0000-0000F4610000}"/>
    <cellStyle name="Normal 52 3 2 2 2 2 2 3" xfId="30130" xr:uid="{00000000-0005-0000-0000-0000F5610000}"/>
    <cellStyle name="Normal 52 3 2 2 2 2 3" xfId="10012" xr:uid="{00000000-0005-0000-0000-0000F6610000}"/>
    <cellStyle name="Normal 52 3 2 2 2 2 3 2" xfId="40337" xr:uid="{00000000-0005-0000-0000-0000F7610000}"/>
    <cellStyle name="Normal 52 3 2 2 2 2 3 3" xfId="25113" xr:uid="{00000000-0005-0000-0000-0000F8610000}"/>
    <cellStyle name="Normal 52 3 2 2 2 2 4" xfId="35324" xr:uid="{00000000-0005-0000-0000-0000F9610000}"/>
    <cellStyle name="Normal 52 3 2 2 2 2 5" xfId="20100" xr:uid="{00000000-0005-0000-0000-0000FA610000}"/>
    <cellStyle name="Normal 52 3 2 2 2 3" xfId="6651" xr:uid="{00000000-0005-0000-0000-0000FB610000}"/>
    <cellStyle name="Normal 52 3 2 2 2 3 2" xfId="16703" xr:uid="{00000000-0005-0000-0000-0000FC610000}"/>
    <cellStyle name="Normal 52 3 2 2 2 3 2 2" xfId="47025" xr:uid="{00000000-0005-0000-0000-0000FD610000}"/>
    <cellStyle name="Normal 52 3 2 2 2 3 2 3" xfId="31801" xr:uid="{00000000-0005-0000-0000-0000FE610000}"/>
    <cellStyle name="Normal 52 3 2 2 2 3 3" xfId="11683" xr:uid="{00000000-0005-0000-0000-0000FF610000}"/>
    <cellStyle name="Normal 52 3 2 2 2 3 3 2" xfId="42008" xr:uid="{00000000-0005-0000-0000-000000620000}"/>
    <cellStyle name="Normal 52 3 2 2 2 3 3 3" xfId="26784" xr:uid="{00000000-0005-0000-0000-000001620000}"/>
    <cellStyle name="Normal 52 3 2 2 2 3 4" xfId="36995" xr:uid="{00000000-0005-0000-0000-000002620000}"/>
    <cellStyle name="Normal 52 3 2 2 2 3 5" xfId="21771" xr:uid="{00000000-0005-0000-0000-000003620000}"/>
    <cellStyle name="Normal 52 3 2 2 2 4" xfId="13361" xr:uid="{00000000-0005-0000-0000-000004620000}"/>
    <cellStyle name="Normal 52 3 2 2 2 4 2" xfId="43683" xr:uid="{00000000-0005-0000-0000-000005620000}"/>
    <cellStyle name="Normal 52 3 2 2 2 4 3" xfId="28459" xr:uid="{00000000-0005-0000-0000-000006620000}"/>
    <cellStyle name="Normal 52 3 2 2 2 5" xfId="8340" xr:uid="{00000000-0005-0000-0000-000007620000}"/>
    <cellStyle name="Normal 52 3 2 2 2 5 2" xfId="38666" xr:uid="{00000000-0005-0000-0000-000008620000}"/>
    <cellStyle name="Normal 52 3 2 2 2 5 3" xfId="23442" xr:uid="{00000000-0005-0000-0000-000009620000}"/>
    <cellStyle name="Normal 52 3 2 2 2 6" xfId="33654" xr:uid="{00000000-0005-0000-0000-00000A620000}"/>
    <cellStyle name="Normal 52 3 2 2 2 7" xfId="18429" xr:uid="{00000000-0005-0000-0000-00000B620000}"/>
    <cellStyle name="Normal 52 3 2 2 3" xfId="4122" xr:uid="{00000000-0005-0000-0000-00000C620000}"/>
    <cellStyle name="Normal 52 3 2 2 3 2" xfId="14196" xr:uid="{00000000-0005-0000-0000-00000D620000}"/>
    <cellStyle name="Normal 52 3 2 2 3 2 2" xfId="44518" xr:uid="{00000000-0005-0000-0000-00000E620000}"/>
    <cellStyle name="Normal 52 3 2 2 3 2 3" xfId="29294" xr:uid="{00000000-0005-0000-0000-00000F620000}"/>
    <cellStyle name="Normal 52 3 2 2 3 3" xfId="9176" xr:uid="{00000000-0005-0000-0000-000010620000}"/>
    <cellStyle name="Normal 52 3 2 2 3 3 2" xfId="39501" xr:uid="{00000000-0005-0000-0000-000011620000}"/>
    <cellStyle name="Normal 52 3 2 2 3 3 3" xfId="24277" xr:uid="{00000000-0005-0000-0000-000012620000}"/>
    <cellStyle name="Normal 52 3 2 2 3 4" xfId="34488" xr:uid="{00000000-0005-0000-0000-000013620000}"/>
    <cellStyle name="Normal 52 3 2 2 3 5" xfId="19264" xr:uid="{00000000-0005-0000-0000-000014620000}"/>
    <cellStyle name="Normal 52 3 2 2 4" xfId="5815" xr:uid="{00000000-0005-0000-0000-000015620000}"/>
    <cellStyle name="Normal 52 3 2 2 4 2" xfId="15867" xr:uid="{00000000-0005-0000-0000-000016620000}"/>
    <cellStyle name="Normal 52 3 2 2 4 2 2" xfId="46189" xr:uid="{00000000-0005-0000-0000-000017620000}"/>
    <cellStyle name="Normal 52 3 2 2 4 2 3" xfId="30965" xr:uid="{00000000-0005-0000-0000-000018620000}"/>
    <cellStyle name="Normal 52 3 2 2 4 3" xfId="10847" xr:uid="{00000000-0005-0000-0000-000019620000}"/>
    <cellStyle name="Normal 52 3 2 2 4 3 2" xfId="41172" xr:uid="{00000000-0005-0000-0000-00001A620000}"/>
    <cellStyle name="Normal 52 3 2 2 4 3 3" xfId="25948" xr:uid="{00000000-0005-0000-0000-00001B620000}"/>
    <cellStyle name="Normal 52 3 2 2 4 4" xfId="36159" xr:uid="{00000000-0005-0000-0000-00001C620000}"/>
    <cellStyle name="Normal 52 3 2 2 4 5" xfId="20935" xr:uid="{00000000-0005-0000-0000-00001D620000}"/>
    <cellStyle name="Normal 52 3 2 2 5" xfId="12525" xr:uid="{00000000-0005-0000-0000-00001E620000}"/>
    <cellStyle name="Normal 52 3 2 2 5 2" xfId="42847" xr:uid="{00000000-0005-0000-0000-00001F620000}"/>
    <cellStyle name="Normal 52 3 2 2 5 3" xfId="27623" xr:uid="{00000000-0005-0000-0000-000020620000}"/>
    <cellStyle name="Normal 52 3 2 2 6" xfId="7504" xr:uid="{00000000-0005-0000-0000-000021620000}"/>
    <cellStyle name="Normal 52 3 2 2 6 2" xfId="37830" xr:uid="{00000000-0005-0000-0000-000022620000}"/>
    <cellStyle name="Normal 52 3 2 2 6 3" xfId="22606" xr:uid="{00000000-0005-0000-0000-000023620000}"/>
    <cellStyle name="Normal 52 3 2 2 7" xfId="32818" xr:uid="{00000000-0005-0000-0000-000024620000}"/>
    <cellStyle name="Normal 52 3 2 2 8" xfId="17593" xr:uid="{00000000-0005-0000-0000-000025620000}"/>
    <cellStyle name="Normal 52 3 2 3" xfId="2851" xr:uid="{00000000-0005-0000-0000-000026620000}"/>
    <cellStyle name="Normal 52 3 2 3 2" xfId="4541" xr:uid="{00000000-0005-0000-0000-000027620000}"/>
    <cellStyle name="Normal 52 3 2 3 2 2" xfId="14614" xr:uid="{00000000-0005-0000-0000-000028620000}"/>
    <cellStyle name="Normal 52 3 2 3 2 2 2" xfId="44936" xr:uid="{00000000-0005-0000-0000-000029620000}"/>
    <cellStyle name="Normal 52 3 2 3 2 2 3" xfId="29712" xr:uid="{00000000-0005-0000-0000-00002A620000}"/>
    <cellStyle name="Normal 52 3 2 3 2 3" xfId="9594" xr:uid="{00000000-0005-0000-0000-00002B620000}"/>
    <cellStyle name="Normal 52 3 2 3 2 3 2" xfId="39919" xr:uid="{00000000-0005-0000-0000-00002C620000}"/>
    <cellStyle name="Normal 52 3 2 3 2 3 3" xfId="24695" xr:uid="{00000000-0005-0000-0000-00002D620000}"/>
    <cellStyle name="Normal 52 3 2 3 2 4" xfId="34906" xr:uid="{00000000-0005-0000-0000-00002E620000}"/>
    <cellStyle name="Normal 52 3 2 3 2 5" xfId="19682" xr:uid="{00000000-0005-0000-0000-00002F620000}"/>
    <cellStyle name="Normal 52 3 2 3 3" xfId="6233" xr:uid="{00000000-0005-0000-0000-000030620000}"/>
    <cellStyle name="Normal 52 3 2 3 3 2" xfId="16285" xr:uid="{00000000-0005-0000-0000-000031620000}"/>
    <cellStyle name="Normal 52 3 2 3 3 2 2" xfId="46607" xr:uid="{00000000-0005-0000-0000-000032620000}"/>
    <cellStyle name="Normal 52 3 2 3 3 2 3" xfId="31383" xr:uid="{00000000-0005-0000-0000-000033620000}"/>
    <cellStyle name="Normal 52 3 2 3 3 3" xfId="11265" xr:uid="{00000000-0005-0000-0000-000034620000}"/>
    <cellStyle name="Normal 52 3 2 3 3 3 2" xfId="41590" xr:uid="{00000000-0005-0000-0000-000035620000}"/>
    <cellStyle name="Normal 52 3 2 3 3 3 3" xfId="26366" xr:uid="{00000000-0005-0000-0000-000036620000}"/>
    <cellStyle name="Normal 52 3 2 3 3 4" xfId="36577" xr:uid="{00000000-0005-0000-0000-000037620000}"/>
    <cellStyle name="Normal 52 3 2 3 3 5" xfId="21353" xr:uid="{00000000-0005-0000-0000-000038620000}"/>
    <cellStyle name="Normal 52 3 2 3 4" xfId="12943" xr:uid="{00000000-0005-0000-0000-000039620000}"/>
    <cellStyle name="Normal 52 3 2 3 4 2" xfId="43265" xr:uid="{00000000-0005-0000-0000-00003A620000}"/>
    <cellStyle name="Normal 52 3 2 3 4 3" xfId="28041" xr:uid="{00000000-0005-0000-0000-00003B620000}"/>
    <cellStyle name="Normal 52 3 2 3 5" xfId="7922" xr:uid="{00000000-0005-0000-0000-00003C620000}"/>
    <cellStyle name="Normal 52 3 2 3 5 2" xfId="38248" xr:uid="{00000000-0005-0000-0000-00003D620000}"/>
    <cellStyle name="Normal 52 3 2 3 5 3" xfId="23024" xr:uid="{00000000-0005-0000-0000-00003E620000}"/>
    <cellStyle name="Normal 52 3 2 3 6" xfId="33236" xr:uid="{00000000-0005-0000-0000-00003F620000}"/>
    <cellStyle name="Normal 52 3 2 3 7" xfId="18011" xr:uid="{00000000-0005-0000-0000-000040620000}"/>
    <cellStyle name="Normal 52 3 2 4" xfId="3704" xr:uid="{00000000-0005-0000-0000-000041620000}"/>
    <cellStyle name="Normal 52 3 2 4 2" xfId="13778" xr:uid="{00000000-0005-0000-0000-000042620000}"/>
    <cellStyle name="Normal 52 3 2 4 2 2" xfId="44100" xr:uid="{00000000-0005-0000-0000-000043620000}"/>
    <cellStyle name="Normal 52 3 2 4 2 3" xfId="28876" xr:uid="{00000000-0005-0000-0000-000044620000}"/>
    <cellStyle name="Normal 52 3 2 4 3" xfId="8758" xr:uid="{00000000-0005-0000-0000-000045620000}"/>
    <cellStyle name="Normal 52 3 2 4 3 2" xfId="39083" xr:uid="{00000000-0005-0000-0000-000046620000}"/>
    <cellStyle name="Normal 52 3 2 4 3 3" xfId="23859" xr:uid="{00000000-0005-0000-0000-000047620000}"/>
    <cellStyle name="Normal 52 3 2 4 4" xfId="34070" xr:uid="{00000000-0005-0000-0000-000048620000}"/>
    <cellStyle name="Normal 52 3 2 4 5" xfId="18846" xr:uid="{00000000-0005-0000-0000-000049620000}"/>
    <cellStyle name="Normal 52 3 2 5" xfId="5397" xr:uid="{00000000-0005-0000-0000-00004A620000}"/>
    <cellStyle name="Normal 52 3 2 5 2" xfId="15449" xr:uid="{00000000-0005-0000-0000-00004B620000}"/>
    <cellStyle name="Normal 52 3 2 5 2 2" xfId="45771" xr:uid="{00000000-0005-0000-0000-00004C620000}"/>
    <cellStyle name="Normal 52 3 2 5 2 3" xfId="30547" xr:uid="{00000000-0005-0000-0000-00004D620000}"/>
    <cellStyle name="Normal 52 3 2 5 3" xfId="10429" xr:uid="{00000000-0005-0000-0000-00004E620000}"/>
    <cellStyle name="Normal 52 3 2 5 3 2" xfId="40754" xr:uid="{00000000-0005-0000-0000-00004F620000}"/>
    <cellStyle name="Normal 52 3 2 5 3 3" xfId="25530" xr:uid="{00000000-0005-0000-0000-000050620000}"/>
    <cellStyle name="Normal 52 3 2 5 4" xfId="35741" xr:uid="{00000000-0005-0000-0000-000051620000}"/>
    <cellStyle name="Normal 52 3 2 5 5" xfId="20517" xr:uid="{00000000-0005-0000-0000-000052620000}"/>
    <cellStyle name="Normal 52 3 2 6" xfId="12107" xr:uid="{00000000-0005-0000-0000-000053620000}"/>
    <cellStyle name="Normal 52 3 2 6 2" xfId="42429" xr:uid="{00000000-0005-0000-0000-000054620000}"/>
    <cellStyle name="Normal 52 3 2 6 3" xfId="27205" xr:uid="{00000000-0005-0000-0000-000055620000}"/>
    <cellStyle name="Normal 52 3 2 7" xfId="7086" xr:uid="{00000000-0005-0000-0000-000056620000}"/>
    <cellStyle name="Normal 52 3 2 7 2" xfId="37412" xr:uid="{00000000-0005-0000-0000-000057620000}"/>
    <cellStyle name="Normal 52 3 2 7 3" xfId="22188" xr:uid="{00000000-0005-0000-0000-000058620000}"/>
    <cellStyle name="Normal 52 3 2 8" xfId="32400" xr:uid="{00000000-0005-0000-0000-000059620000}"/>
    <cellStyle name="Normal 52 3 2 9" xfId="17175" xr:uid="{00000000-0005-0000-0000-00005A620000}"/>
    <cellStyle name="Normal 52 3 3" xfId="2222" xr:uid="{00000000-0005-0000-0000-00005B620000}"/>
    <cellStyle name="Normal 52 3 3 2" xfId="3061" xr:uid="{00000000-0005-0000-0000-00005C620000}"/>
    <cellStyle name="Normal 52 3 3 2 2" xfId="4751" xr:uid="{00000000-0005-0000-0000-00005D620000}"/>
    <cellStyle name="Normal 52 3 3 2 2 2" xfId="14824" xr:uid="{00000000-0005-0000-0000-00005E620000}"/>
    <cellStyle name="Normal 52 3 3 2 2 2 2" xfId="45146" xr:uid="{00000000-0005-0000-0000-00005F620000}"/>
    <cellStyle name="Normal 52 3 3 2 2 2 3" xfId="29922" xr:uid="{00000000-0005-0000-0000-000060620000}"/>
    <cellStyle name="Normal 52 3 3 2 2 3" xfId="9804" xr:uid="{00000000-0005-0000-0000-000061620000}"/>
    <cellStyle name="Normal 52 3 3 2 2 3 2" xfId="40129" xr:uid="{00000000-0005-0000-0000-000062620000}"/>
    <cellStyle name="Normal 52 3 3 2 2 3 3" xfId="24905" xr:uid="{00000000-0005-0000-0000-000063620000}"/>
    <cellStyle name="Normal 52 3 3 2 2 4" xfId="35116" xr:uid="{00000000-0005-0000-0000-000064620000}"/>
    <cellStyle name="Normal 52 3 3 2 2 5" xfId="19892" xr:uid="{00000000-0005-0000-0000-000065620000}"/>
    <cellStyle name="Normal 52 3 3 2 3" xfId="6443" xr:uid="{00000000-0005-0000-0000-000066620000}"/>
    <cellStyle name="Normal 52 3 3 2 3 2" xfId="16495" xr:uid="{00000000-0005-0000-0000-000067620000}"/>
    <cellStyle name="Normal 52 3 3 2 3 2 2" xfId="46817" xr:uid="{00000000-0005-0000-0000-000068620000}"/>
    <cellStyle name="Normal 52 3 3 2 3 2 3" xfId="31593" xr:uid="{00000000-0005-0000-0000-000069620000}"/>
    <cellStyle name="Normal 52 3 3 2 3 3" xfId="11475" xr:uid="{00000000-0005-0000-0000-00006A620000}"/>
    <cellStyle name="Normal 52 3 3 2 3 3 2" xfId="41800" xr:uid="{00000000-0005-0000-0000-00006B620000}"/>
    <cellStyle name="Normal 52 3 3 2 3 3 3" xfId="26576" xr:uid="{00000000-0005-0000-0000-00006C620000}"/>
    <cellStyle name="Normal 52 3 3 2 3 4" xfId="36787" xr:uid="{00000000-0005-0000-0000-00006D620000}"/>
    <cellStyle name="Normal 52 3 3 2 3 5" xfId="21563" xr:uid="{00000000-0005-0000-0000-00006E620000}"/>
    <cellStyle name="Normal 52 3 3 2 4" xfId="13153" xr:uid="{00000000-0005-0000-0000-00006F620000}"/>
    <cellStyle name="Normal 52 3 3 2 4 2" xfId="43475" xr:uid="{00000000-0005-0000-0000-000070620000}"/>
    <cellStyle name="Normal 52 3 3 2 4 3" xfId="28251" xr:uid="{00000000-0005-0000-0000-000071620000}"/>
    <cellStyle name="Normal 52 3 3 2 5" xfId="8132" xr:uid="{00000000-0005-0000-0000-000072620000}"/>
    <cellStyle name="Normal 52 3 3 2 5 2" xfId="38458" xr:uid="{00000000-0005-0000-0000-000073620000}"/>
    <cellStyle name="Normal 52 3 3 2 5 3" xfId="23234" xr:uid="{00000000-0005-0000-0000-000074620000}"/>
    <cellStyle name="Normal 52 3 3 2 6" xfId="33446" xr:uid="{00000000-0005-0000-0000-000075620000}"/>
    <cellStyle name="Normal 52 3 3 2 7" xfId="18221" xr:uid="{00000000-0005-0000-0000-000076620000}"/>
    <cellStyle name="Normal 52 3 3 3" xfId="3914" xr:uid="{00000000-0005-0000-0000-000077620000}"/>
    <cellStyle name="Normal 52 3 3 3 2" xfId="13988" xr:uid="{00000000-0005-0000-0000-000078620000}"/>
    <cellStyle name="Normal 52 3 3 3 2 2" xfId="44310" xr:uid="{00000000-0005-0000-0000-000079620000}"/>
    <cellStyle name="Normal 52 3 3 3 2 3" xfId="29086" xr:uid="{00000000-0005-0000-0000-00007A620000}"/>
    <cellStyle name="Normal 52 3 3 3 3" xfId="8968" xr:uid="{00000000-0005-0000-0000-00007B620000}"/>
    <cellStyle name="Normal 52 3 3 3 3 2" xfId="39293" xr:uid="{00000000-0005-0000-0000-00007C620000}"/>
    <cellStyle name="Normal 52 3 3 3 3 3" xfId="24069" xr:uid="{00000000-0005-0000-0000-00007D620000}"/>
    <cellStyle name="Normal 52 3 3 3 4" xfId="34280" xr:uid="{00000000-0005-0000-0000-00007E620000}"/>
    <cellStyle name="Normal 52 3 3 3 5" xfId="19056" xr:uid="{00000000-0005-0000-0000-00007F620000}"/>
    <cellStyle name="Normal 52 3 3 4" xfId="5607" xr:uid="{00000000-0005-0000-0000-000080620000}"/>
    <cellStyle name="Normal 52 3 3 4 2" xfId="15659" xr:uid="{00000000-0005-0000-0000-000081620000}"/>
    <cellStyle name="Normal 52 3 3 4 2 2" xfId="45981" xr:uid="{00000000-0005-0000-0000-000082620000}"/>
    <cellStyle name="Normal 52 3 3 4 2 3" xfId="30757" xr:uid="{00000000-0005-0000-0000-000083620000}"/>
    <cellStyle name="Normal 52 3 3 4 3" xfId="10639" xr:uid="{00000000-0005-0000-0000-000084620000}"/>
    <cellStyle name="Normal 52 3 3 4 3 2" xfId="40964" xr:uid="{00000000-0005-0000-0000-000085620000}"/>
    <cellStyle name="Normal 52 3 3 4 3 3" xfId="25740" xr:uid="{00000000-0005-0000-0000-000086620000}"/>
    <cellStyle name="Normal 52 3 3 4 4" xfId="35951" xr:uid="{00000000-0005-0000-0000-000087620000}"/>
    <cellStyle name="Normal 52 3 3 4 5" xfId="20727" xr:uid="{00000000-0005-0000-0000-000088620000}"/>
    <cellStyle name="Normal 52 3 3 5" xfId="12317" xr:uid="{00000000-0005-0000-0000-000089620000}"/>
    <cellStyle name="Normal 52 3 3 5 2" xfId="42639" xr:uid="{00000000-0005-0000-0000-00008A620000}"/>
    <cellStyle name="Normal 52 3 3 5 3" xfId="27415" xr:uid="{00000000-0005-0000-0000-00008B620000}"/>
    <cellStyle name="Normal 52 3 3 6" xfId="7296" xr:uid="{00000000-0005-0000-0000-00008C620000}"/>
    <cellStyle name="Normal 52 3 3 6 2" xfId="37622" xr:uid="{00000000-0005-0000-0000-00008D620000}"/>
    <cellStyle name="Normal 52 3 3 6 3" xfId="22398" xr:uid="{00000000-0005-0000-0000-00008E620000}"/>
    <cellStyle name="Normal 52 3 3 7" xfId="32610" xr:uid="{00000000-0005-0000-0000-00008F620000}"/>
    <cellStyle name="Normal 52 3 3 8" xfId="17385" xr:uid="{00000000-0005-0000-0000-000090620000}"/>
    <cellStyle name="Normal 52 3 4" xfId="2643" xr:uid="{00000000-0005-0000-0000-000091620000}"/>
    <cellStyle name="Normal 52 3 4 2" xfId="4333" xr:uid="{00000000-0005-0000-0000-000092620000}"/>
    <cellStyle name="Normal 52 3 4 2 2" xfId="14406" xr:uid="{00000000-0005-0000-0000-000093620000}"/>
    <cellStyle name="Normal 52 3 4 2 2 2" xfId="44728" xr:uid="{00000000-0005-0000-0000-000094620000}"/>
    <cellStyle name="Normal 52 3 4 2 2 3" xfId="29504" xr:uid="{00000000-0005-0000-0000-000095620000}"/>
    <cellStyle name="Normal 52 3 4 2 3" xfId="9386" xr:uid="{00000000-0005-0000-0000-000096620000}"/>
    <cellStyle name="Normal 52 3 4 2 3 2" xfId="39711" xr:uid="{00000000-0005-0000-0000-000097620000}"/>
    <cellStyle name="Normal 52 3 4 2 3 3" xfId="24487" xr:uid="{00000000-0005-0000-0000-000098620000}"/>
    <cellStyle name="Normal 52 3 4 2 4" xfId="34698" xr:uid="{00000000-0005-0000-0000-000099620000}"/>
    <cellStyle name="Normal 52 3 4 2 5" xfId="19474" xr:uid="{00000000-0005-0000-0000-00009A620000}"/>
    <cellStyle name="Normal 52 3 4 3" xfId="6025" xr:uid="{00000000-0005-0000-0000-00009B620000}"/>
    <cellStyle name="Normal 52 3 4 3 2" xfId="16077" xr:uid="{00000000-0005-0000-0000-00009C620000}"/>
    <cellStyle name="Normal 52 3 4 3 2 2" xfId="46399" xr:uid="{00000000-0005-0000-0000-00009D620000}"/>
    <cellStyle name="Normal 52 3 4 3 2 3" xfId="31175" xr:uid="{00000000-0005-0000-0000-00009E620000}"/>
    <cellStyle name="Normal 52 3 4 3 3" xfId="11057" xr:uid="{00000000-0005-0000-0000-00009F620000}"/>
    <cellStyle name="Normal 52 3 4 3 3 2" xfId="41382" xr:uid="{00000000-0005-0000-0000-0000A0620000}"/>
    <cellStyle name="Normal 52 3 4 3 3 3" xfId="26158" xr:uid="{00000000-0005-0000-0000-0000A1620000}"/>
    <cellStyle name="Normal 52 3 4 3 4" xfId="36369" xr:uid="{00000000-0005-0000-0000-0000A2620000}"/>
    <cellStyle name="Normal 52 3 4 3 5" xfId="21145" xr:uid="{00000000-0005-0000-0000-0000A3620000}"/>
    <cellStyle name="Normal 52 3 4 4" xfId="12735" xr:uid="{00000000-0005-0000-0000-0000A4620000}"/>
    <cellStyle name="Normal 52 3 4 4 2" xfId="43057" xr:uid="{00000000-0005-0000-0000-0000A5620000}"/>
    <cellStyle name="Normal 52 3 4 4 3" xfId="27833" xr:uid="{00000000-0005-0000-0000-0000A6620000}"/>
    <cellStyle name="Normal 52 3 4 5" xfId="7714" xr:uid="{00000000-0005-0000-0000-0000A7620000}"/>
    <cellStyle name="Normal 52 3 4 5 2" xfId="38040" xr:uid="{00000000-0005-0000-0000-0000A8620000}"/>
    <cellStyle name="Normal 52 3 4 5 3" xfId="22816" xr:uid="{00000000-0005-0000-0000-0000A9620000}"/>
    <cellStyle name="Normal 52 3 4 6" xfId="33028" xr:uid="{00000000-0005-0000-0000-0000AA620000}"/>
    <cellStyle name="Normal 52 3 4 7" xfId="17803" xr:uid="{00000000-0005-0000-0000-0000AB620000}"/>
    <cellStyle name="Normal 52 3 5" xfId="3496" xr:uid="{00000000-0005-0000-0000-0000AC620000}"/>
    <cellStyle name="Normal 52 3 5 2" xfId="13570" xr:uid="{00000000-0005-0000-0000-0000AD620000}"/>
    <cellStyle name="Normal 52 3 5 2 2" xfId="43892" xr:uid="{00000000-0005-0000-0000-0000AE620000}"/>
    <cellStyle name="Normal 52 3 5 2 3" xfId="28668" xr:uid="{00000000-0005-0000-0000-0000AF620000}"/>
    <cellStyle name="Normal 52 3 5 3" xfId="8550" xr:uid="{00000000-0005-0000-0000-0000B0620000}"/>
    <cellStyle name="Normal 52 3 5 3 2" xfId="38875" xr:uid="{00000000-0005-0000-0000-0000B1620000}"/>
    <cellStyle name="Normal 52 3 5 3 3" xfId="23651" xr:uid="{00000000-0005-0000-0000-0000B2620000}"/>
    <cellStyle name="Normal 52 3 5 4" xfId="33862" xr:uid="{00000000-0005-0000-0000-0000B3620000}"/>
    <cellStyle name="Normal 52 3 5 5" xfId="18638" xr:uid="{00000000-0005-0000-0000-0000B4620000}"/>
    <cellStyle name="Normal 52 3 6" xfId="5189" xr:uid="{00000000-0005-0000-0000-0000B5620000}"/>
    <cellStyle name="Normal 52 3 6 2" xfId="15241" xr:uid="{00000000-0005-0000-0000-0000B6620000}"/>
    <cellStyle name="Normal 52 3 6 2 2" xfId="45563" xr:uid="{00000000-0005-0000-0000-0000B7620000}"/>
    <cellStyle name="Normal 52 3 6 2 3" xfId="30339" xr:uid="{00000000-0005-0000-0000-0000B8620000}"/>
    <cellStyle name="Normal 52 3 6 3" xfId="10221" xr:uid="{00000000-0005-0000-0000-0000B9620000}"/>
    <cellStyle name="Normal 52 3 6 3 2" xfId="40546" xr:uid="{00000000-0005-0000-0000-0000BA620000}"/>
    <cellStyle name="Normal 52 3 6 3 3" xfId="25322" xr:uid="{00000000-0005-0000-0000-0000BB620000}"/>
    <cellStyle name="Normal 52 3 6 4" xfId="35533" xr:uid="{00000000-0005-0000-0000-0000BC620000}"/>
    <cellStyle name="Normal 52 3 6 5" xfId="20309" xr:uid="{00000000-0005-0000-0000-0000BD620000}"/>
    <cellStyle name="Normal 52 3 7" xfId="11899" xr:uid="{00000000-0005-0000-0000-0000BE620000}"/>
    <cellStyle name="Normal 52 3 7 2" xfId="42221" xr:uid="{00000000-0005-0000-0000-0000BF620000}"/>
    <cellStyle name="Normal 52 3 7 3" xfId="26997" xr:uid="{00000000-0005-0000-0000-0000C0620000}"/>
    <cellStyle name="Normal 52 3 8" xfId="6878" xr:uid="{00000000-0005-0000-0000-0000C1620000}"/>
    <cellStyle name="Normal 52 3 8 2" xfId="37204" xr:uid="{00000000-0005-0000-0000-0000C2620000}"/>
    <cellStyle name="Normal 52 3 8 3" xfId="21980" xr:uid="{00000000-0005-0000-0000-0000C3620000}"/>
    <cellStyle name="Normal 52 3 9" xfId="32193" xr:uid="{00000000-0005-0000-0000-0000C4620000}"/>
    <cellStyle name="Normal 52 4" xfId="1903" xr:uid="{00000000-0005-0000-0000-0000C5620000}"/>
    <cellStyle name="Normal 52 4 2" xfId="2326" xr:uid="{00000000-0005-0000-0000-0000C6620000}"/>
    <cellStyle name="Normal 52 4 2 2" xfId="3165" xr:uid="{00000000-0005-0000-0000-0000C7620000}"/>
    <cellStyle name="Normal 52 4 2 2 2" xfId="4855" xr:uid="{00000000-0005-0000-0000-0000C8620000}"/>
    <cellStyle name="Normal 52 4 2 2 2 2" xfId="14928" xr:uid="{00000000-0005-0000-0000-0000C9620000}"/>
    <cellStyle name="Normal 52 4 2 2 2 2 2" xfId="45250" xr:uid="{00000000-0005-0000-0000-0000CA620000}"/>
    <cellStyle name="Normal 52 4 2 2 2 2 3" xfId="30026" xr:uid="{00000000-0005-0000-0000-0000CB620000}"/>
    <cellStyle name="Normal 52 4 2 2 2 3" xfId="9908" xr:uid="{00000000-0005-0000-0000-0000CC620000}"/>
    <cellStyle name="Normal 52 4 2 2 2 3 2" xfId="40233" xr:uid="{00000000-0005-0000-0000-0000CD620000}"/>
    <cellStyle name="Normal 52 4 2 2 2 3 3" xfId="25009" xr:uid="{00000000-0005-0000-0000-0000CE620000}"/>
    <cellStyle name="Normal 52 4 2 2 2 4" xfId="35220" xr:uid="{00000000-0005-0000-0000-0000CF620000}"/>
    <cellStyle name="Normal 52 4 2 2 2 5" xfId="19996" xr:uid="{00000000-0005-0000-0000-0000D0620000}"/>
    <cellStyle name="Normal 52 4 2 2 3" xfId="6547" xr:uid="{00000000-0005-0000-0000-0000D1620000}"/>
    <cellStyle name="Normal 52 4 2 2 3 2" xfId="16599" xr:uid="{00000000-0005-0000-0000-0000D2620000}"/>
    <cellStyle name="Normal 52 4 2 2 3 2 2" xfId="46921" xr:uid="{00000000-0005-0000-0000-0000D3620000}"/>
    <cellStyle name="Normal 52 4 2 2 3 2 3" xfId="31697" xr:uid="{00000000-0005-0000-0000-0000D4620000}"/>
    <cellStyle name="Normal 52 4 2 2 3 3" xfId="11579" xr:uid="{00000000-0005-0000-0000-0000D5620000}"/>
    <cellStyle name="Normal 52 4 2 2 3 3 2" xfId="41904" xr:uid="{00000000-0005-0000-0000-0000D6620000}"/>
    <cellStyle name="Normal 52 4 2 2 3 3 3" xfId="26680" xr:uid="{00000000-0005-0000-0000-0000D7620000}"/>
    <cellStyle name="Normal 52 4 2 2 3 4" xfId="36891" xr:uid="{00000000-0005-0000-0000-0000D8620000}"/>
    <cellStyle name="Normal 52 4 2 2 3 5" xfId="21667" xr:uid="{00000000-0005-0000-0000-0000D9620000}"/>
    <cellStyle name="Normal 52 4 2 2 4" xfId="13257" xr:uid="{00000000-0005-0000-0000-0000DA620000}"/>
    <cellStyle name="Normal 52 4 2 2 4 2" xfId="43579" xr:uid="{00000000-0005-0000-0000-0000DB620000}"/>
    <cellStyle name="Normal 52 4 2 2 4 3" xfId="28355" xr:uid="{00000000-0005-0000-0000-0000DC620000}"/>
    <cellStyle name="Normal 52 4 2 2 5" xfId="8236" xr:uid="{00000000-0005-0000-0000-0000DD620000}"/>
    <cellStyle name="Normal 52 4 2 2 5 2" xfId="38562" xr:uid="{00000000-0005-0000-0000-0000DE620000}"/>
    <cellStyle name="Normal 52 4 2 2 5 3" xfId="23338" xr:uid="{00000000-0005-0000-0000-0000DF620000}"/>
    <cellStyle name="Normal 52 4 2 2 6" xfId="33550" xr:uid="{00000000-0005-0000-0000-0000E0620000}"/>
    <cellStyle name="Normal 52 4 2 2 7" xfId="18325" xr:uid="{00000000-0005-0000-0000-0000E1620000}"/>
    <cellStyle name="Normal 52 4 2 3" xfId="4018" xr:uid="{00000000-0005-0000-0000-0000E2620000}"/>
    <cellStyle name="Normal 52 4 2 3 2" xfId="14092" xr:uid="{00000000-0005-0000-0000-0000E3620000}"/>
    <cellStyle name="Normal 52 4 2 3 2 2" xfId="44414" xr:uid="{00000000-0005-0000-0000-0000E4620000}"/>
    <cellStyle name="Normal 52 4 2 3 2 3" xfId="29190" xr:uid="{00000000-0005-0000-0000-0000E5620000}"/>
    <cellStyle name="Normal 52 4 2 3 3" xfId="9072" xr:uid="{00000000-0005-0000-0000-0000E6620000}"/>
    <cellStyle name="Normal 52 4 2 3 3 2" xfId="39397" xr:uid="{00000000-0005-0000-0000-0000E7620000}"/>
    <cellStyle name="Normal 52 4 2 3 3 3" xfId="24173" xr:uid="{00000000-0005-0000-0000-0000E8620000}"/>
    <cellStyle name="Normal 52 4 2 3 4" xfId="34384" xr:uid="{00000000-0005-0000-0000-0000E9620000}"/>
    <cellStyle name="Normal 52 4 2 3 5" xfId="19160" xr:uid="{00000000-0005-0000-0000-0000EA620000}"/>
    <cellStyle name="Normal 52 4 2 4" xfId="5711" xr:uid="{00000000-0005-0000-0000-0000EB620000}"/>
    <cellStyle name="Normal 52 4 2 4 2" xfId="15763" xr:uid="{00000000-0005-0000-0000-0000EC620000}"/>
    <cellStyle name="Normal 52 4 2 4 2 2" xfId="46085" xr:uid="{00000000-0005-0000-0000-0000ED620000}"/>
    <cellStyle name="Normal 52 4 2 4 2 3" xfId="30861" xr:uid="{00000000-0005-0000-0000-0000EE620000}"/>
    <cellStyle name="Normal 52 4 2 4 3" xfId="10743" xr:uid="{00000000-0005-0000-0000-0000EF620000}"/>
    <cellStyle name="Normal 52 4 2 4 3 2" xfId="41068" xr:uid="{00000000-0005-0000-0000-0000F0620000}"/>
    <cellStyle name="Normal 52 4 2 4 3 3" xfId="25844" xr:uid="{00000000-0005-0000-0000-0000F1620000}"/>
    <cellStyle name="Normal 52 4 2 4 4" xfId="36055" xr:uid="{00000000-0005-0000-0000-0000F2620000}"/>
    <cellStyle name="Normal 52 4 2 4 5" xfId="20831" xr:uid="{00000000-0005-0000-0000-0000F3620000}"/>
    <cellStyle name="Normal 52 4 2 5" xfId="12421" xr:uid="{00000000-0005-0000-0000-0000F4620000}"/>
    <cellStyle name="Normal 52 4 2 5 2" xfId="42743" xr:uid="{00000000-0005-0000-0000-0000F5620000}"/>
    <cellStyle name="Normal 52 4 2 5 3" xfId="27519" xr:uid="{00000000-0005-0000-0000-0000F6620000}"/>
    <cellStyle name="Normal 52 4 2 6" xfId="7400" xr:uid="{00000000-0005-0000-0000-0000F7620000}"/>
    <cellStyle name="Normal 52 4 2 6 2" xfId="37726" xr:uid="{00000000-0005-0000-0000-0000F8620000}"/>
    <cellStyle name="Normal 52 4 2 6 3" xfId="22502" xr:uid="{00000000-0005-0000-0000-0000F9620000}"/>
    <cellStyle name="Normal 52 4 2 7" xfId="32714" xr:uid="{00000000-0005-0000-0000-0000FA620000}"/>
    <cellStyle name="Normal 52 4 2 8" xfId="17489" xr:uid="{00000000-0005-0000-0000-0000FB620000}"/>
    <cellStyle name="Normal 52 4 3" xfId="2747" xr:uid="{00000000-0005-0000-0000-0000FC620000}"/>
    <cellStyle name="Normal 52 4 3 2" xfId="4437" xr:uid="{00000000-0005-0000-0000-0000FD620000}"/>
    <cellStyle name="Normal 52 4 3 2 2" xfId="14510" xr:uid="{00000000-0005-0000-0000-0000FE620000}"/>
    <cellStyle name="Normal 52 4 3 2 2 2" xfId="44832" xr:uid="{00000000-0005-0000-0000-0000FF620000}"/>
    <cellStyle name="Normal 52 4 3 2 2 3" xfId="29608" xr:uid="{00000000-0005-0000-0000-000000630000}"/>
    <cellStyle name="Normal 52 4 3 2 3" xfId="9490" xr:uid="{00000000-0005-0000-0000-000001630000}"/>
    <cellStyle name="Normal 52 4 3 2 3 2" xfId="39815" xr:uid="{00000000-0005-0000-0000-000002630000}"/>
    <cellStyle name="Normal 52 4 3 2 3 3" xfId="24591" xr:uid="{00000000-0005-0000-0000-000003630000}"/>
    <cellStyle name="Normal 52 4 3 2 4" xfId="34802" xr:uid="{00000000-0005-0000-0000-000004630000}"/>
    <cellStyle name="Normal 52 4 3 2 5" xfId="19578" xr:uid="{00000000-0005-0000-0000-000005630000}"/>
    <cellStyle name="Normal 52 4 3 3" xfId="6129" xr:uid="{00000000-0005-0000-0000-000006630000}"/>
    <cellStyle name="Normal 52 4 3 3 2" xfId="16181" xr:uid="{00000000-0005-0000-0000-000007630000}"/>
    <cellStyle name="Normal 52 4 3 3 2 2" xfId="46503" xr:uid="{00000000-0005-0000-0000-000008630000}"/>
    <cellStyle name="Normal 52 4 3 3 2 3" xfId="31279" xr:uid="{00000000-0005-0000-0000-000009630000}"/>
    <cellStyle name="Normal 52 4 3 3 3" xfId="11161" xr:uid="{00000000-0005-0000-0000-00000A630000}"/>
    <cellStyle name="Normal 52 4 3 3 3 2" xfId="41486" xr:uid="{00000000-0005-0000-0000-00000B630000}"/>
    <cellStyle name="Normal 52 4 3 3 3 3" xfId="26262" xr:uid="{00000000-0005-0000-0000-00000C630000}"/>
    <cellStyle name="Normal 52 4 3 3 4" xfId="36473" xr:uid="{00000000-0005-0000-0000-00000D630000}"/>
    <cellStyle name="Normal 52 4 3 3 5" xfId="21249" xr:uid="{00000000-0005-0000-0000-00000E630000}"/>
    <cellStyle name="Normal 52 4 3 4" xfId="12839" xr:uid="{00000000-0005-0000-0000-00000F630000}"/>
    <cellStyle name="Normal 52 4 3 4 2" xfId="43161" xr:uid="{00000000-0005-0000-0000-000010630000}"/>
    <cellStyle name="Normal 52 4 3 4 3" xfId="27937" xr:uid="{00000000-0005-0000-0000-000011630000}"/>
    <cellStyle name="Normal 52 4 3 5" xfId="7818" xr:uid="{00000000-0005-0000-0000-000012630000}"/>
    <cellStyle name="Normal 52 4 3 5 2" xfId="38144" xr:uid="{00000000-0005-0000-0000-000013630000}"/>
    <cellStyle name="Normal 52 4 3 5 3" xfId="22920" xr:uid="{00000000-0005-0000-0000-000014630000}"/>
    <cellStyle name="Normal 52 4 3 6" xfId="33132" xr:uid="{00000000-0005-0000-0000-000015630000}"/>
    <cellStyle name="Normal 52 4 3 7" xfId="17907" xr:uid="{00000000-0005-0000-0000-000016630000}"/>
    <cellStyle name="Normal 52 4 4" xfId="3600" xr:uid="{00000000-0005-0000-0000-000017630000}"/>
    <cellStyle name="Normal 52 4 4 2" xfId="13674" xr:uid="{00000000-0005-0000-0000-000018630000}"/>
    <cellStyle name="Normal 52 4 4 2 2" xfId="43996" xr:uid="{00000000-0005-0000-0000-000019630000}"/>
    <cellStyle name="Normal 52 4 4 2 3" xfId="28772" xr:uid="{00000000-0005-0000-0000-00001A630000}"/>
    <cellStyle name="Normal 52 4 4 3" xfId="8654" xr:uid="{00000000-0005-0000-0000-00001B630000}"/>
    <cellStyle name="Normal 52 4 4 3 2" xfId="38979" xr:uid="{00000000-0005-0000-0000-00001C630000}"/>
    <cellStyle name="Normal 52 4 4 3 3" xfId="23755" xr:uid="{00000000-0005-0000-0000-00001D630000}"/>
    <cellStyle name="Normal 52 4 4 4" xfId="33966" xr:uid="{00000000-0005-0000-0000-00001E630000}"/>
    <cellStyle name="Normal 52 4 4 5" xfId="18742" xr:uid="{00000000-0005-0000-0000-00001F630000}"/>
    <cellStyle name="Normal 52 4 5" xfId="5293" xr:uid="{00000000-0005-0000-0000-000020630000}"/>
    <cellStyle name="Normal 52 4 5 2" xfId="15345" xr:uid="{00000000-0005-0000-0000-000021630000}"/>
    <cellStyle name="Normal 52 4 5 2 2" xfId="45667" xr:uid="{00000000-0005-0000-0000-000022630000}"/>
    <cellStyle name="Normal 52 4 5 2 3" xfId="30443" xr:uid="{00000000-0005-0000-0000-000023630000}"/>
    <cellStyle name="Normal 52 4 5 3" xfId="10325" xr:uid="{00000000-0005-0000-0000-000024630000}"/>
    <cellStyle name="Normal 52 4 5 3 2" xfId="40650" xr:uid="{00000000-0005-0000-0000-000025630000}"/>
    <cellStyle name="Normal 52 4 5 3 3" xfId="25426" xr:uid="{00000000-0005-0000-0000-000026630000}"/>
    <cellStyle name="Normal 52 4 5 4" xfId="35637" xr:uid="{00000000-0005-0000-0000-000027630000}"/>
    <cellStyle name="Normal 52 4 5 5" xfId="20413" xr:uid="{00000000-0005-0000-0000-000028630000}"/>
    <cellStyle name="Normal 52 4 6" xfId="12003" xr:uid="{00000000-0005-0000-0000-000029630000}"/>
    <cellStyle name="Normal 52 4 6 2" xfId="42325" xr:uid="{00000000-0005-0000-0000-00002A630000}"/>
    <cellStyle name="Normal 52 4 6 3" xfId="27101" xr:uid="{00000000-0005-0000-0000-00002B630000}"/>
    <cellStyle name="Normal 52 4 7" xfId="6982" xr:uid="{00000000-0005-0000-0000-00002C630000}"/>
    <cellStyle name="Normal 52 4 7 2" xfId="37308" xr:uid="{00000000-0005-0000-0000-00002D630000}"/>
    <cellStyle name="Normal 52 4 7 3" xfId="22084" xr:uid="{00000000-0005-0000-0000-00002E630000}"/>
    <cellStyle name="Normal 52 4 8" xfId="32296" xr:uid="{00000000-0005-0000-0000-00002F630000}"/>
    <cellStyle name="Normal 52 4 9" xfId="17071" xr:uid="{00000000-0005-0000-0000-000030630000}"/>
    <cellStyle name="Normal 52 5" xfId="2116" xr:uid="{00000000-0005-0000-0000-000031630000}"/>
    <cellStyle name="Normal 52 5 2" xfId="2957" xr:uid="{00000000-0005-0000-0000-000032630000}"/>
    <cellStyle name="Normal 52 5 2 2" xfId="4647" xr:uid="{00000000-0005-0000-0000-000033630000}"/>
    <cellStyle name="Normal 52 5 2 2 2" xfId="14720" xr:uid="{00000000-0005-0000-0000-000034630000}"/>
    <cellStyle name="Normal 52 5 2 2 2 2" xfId="45042" xr:uid="{00000000-0005-0000-0000-000035630000}"/>
    <cellStyle name="Normal 52 5 2 2 2 3" xfId="29818" xr:uid="{00000000-0005-0000-0000-000036630000}"/>
    <cellStyle name="Normal 52 5 2 2 3" xfId="9700" xr:uid="{00000000-0005-0000-0000-000037630000}"/>
    <cellStyle name="Normal 52 5 2 2 3 2" xfId="40025" xr:uid="{00000000-0005-0000-0000-000038630000}"/>
    <cellStyle name="Normal 52 5 2 2 3 3" xfId="24801" xr:uid="{00000000-0005-0000-0000-000039630000}"/>
    <cellStyle name="Normal 52 5 2 2 4" xfId="35012" xr:uid="{00000000-0005-0000-0000-00003A630000}"/>
    <cellStyle name="Normal 52 5 2 2 5" xfId="19788" xr:uid="{00000000-0005-0000-0000-00003B630000}"/>
    <cellStyle name="Normal 52 5 2 3" xfId="6339" xr:uid="{00000000-0005-0000-0000-00003C630000}"/>
    <cellStyle name="Normal 52 5 2 3 2" xfId="16391" xr:uid="{00000000-0005-0000-0000-00003D630000}"/>
    <cellStyle name="Normal 52 5 2 3 2 2" xfId="46713" xr:uid="{00000000-0005-0000-0000-00003E630000}"/>
    <cellStyle name="Normal 52 5 2 3 2 3" xfId="31489" xr:uid="{00000000-0005-0000-0000-00003F630000}"/>
    <cellStyle name="Normal 52 5 2 3 3" xfId="11371" xr:uid="{00000000-0005-0000-0000-000040630000}"/>
    <cellStyle name="Normal 52 5 2 3 3 2" xfId="41696" xr:uid="{00000000-0005-0000-0000-000041630000}"/>
    <cellStyle name="Normal 52 5 2 3 3 3" xfId="26472" xr:uid="{00000000-0005-0000-0000-000042630000}"/>
    <cellStyle name="Normal 52 5 2 3 4" xfId="36683" xr:uid="{00000000-0005-0000-0000-000043630000}"/>
    <cellStyle name="Normal 52 5 2 3 5" xfId="21459" xr:uid="{00000000-0005-0000-0000-000044630000}"/>
    <cellStyle name="Normal 52 5 2 4" xfId="13049" xr:uid="{00000000-0005-0000-0000-000045630000}"/>
    <cellStyle name="Normal 52 5 2 4 2" xfId="43371" xr:uid="{00000000-0005-0000-0000-000046630000}"/>
    <cellStyle name="Normal 52 5 2 4 3" xfId="28147" xr:uid="{00000000-0005-0000-0000-000047630000}"/>
    <cellStyle name="Normal 52 5 2 5" xfId="8028" xr:uid="{00000000-0005-0000-0000-000048630000}"/>
    <cellStyle name="Normal 52 5 2 5 2" xfId="38354" xr:uid="{00000000-0005-0000-0000-000049630000}"/>
    <cellStyle name="Normal 52 5 2 5 3" xfId="23130" xr:uid="{00000000-0005-0000-0000-00004A630000}"/>
    <cellStyle name="Normal 52 5 2 6" xfId="33342" xr:uid="{00000000-0005-0000-0000-00004B630000}"/>
    <cellStyle name="Normal 52 5 2 7" xfId="18117" xr:uid="{00000000-0005-0000-0000-00004C630000}"/>
    <cellStyle name="Normal 52 5 3" xfId="3810" xr:uid="{00000000-0005-0000-0000-00004D630000}"/>
    <cellStyle name="Normal 52 5 3 2" xfId="13884" xr:uid="{00000000-0005-0000-0000-00004E630000}"/>
    <cellStyle name="Normal 52 5 3 2 2" xfId="44206" xr:uid="{00000000-0005-0000-0000-00004F630000}"/>
    <cellStyle name="Normal 52 5 3 2 3" xfId="28982" xr:uid="{00000000-0005-0000-0000-000050630000}"/>
    <cellStyle name="Normal 52 5 3 3" xfId="8864" xr:uid="{00000000-0005-0000-0000-000051630000}"/>
    <cellStyle name="Normal 52 5 3 3 2" xfId="39189" xr:uid="{00000000-0005-0000-0000-000052630000}"/>
    <cellStyle name="Normal 52 5 3 3 3" xfId="23965" xr:uid="{00000000-0005-0000-0000-000053630000}"/>
    <cellStyle name="Normal 52 5 3 4" xfId="34176" xr:uid="{00000000-0005-0000-0000-000054630000}"/>
    <cellStyle name="Normal 52 5 3 5" xfId="18952" xr:uid="{00000000-0005-0000-0000-000055630000}"/>
    <cellStyle name="Normal 52 5 4" xfId="5503" xr:uid="{00000000-0005-0000-0000-000056630000}"/>
    <cellStyle name="Normal 52 5 4 2" xfId="15555" xr:uid="{00000000-0005-0000-0000-000057630000}"/>
    <cellStyle name="Normal 52 5 4 2 2" xfId="45877" xr:uid="{00000000-0005-0000-0000-000058630000}"/>
    <cellStyle name="Normal 52 5 4 2 3" xfId="30653" xr:uid="{00000000-0005-0000-0000-000059630000}"/>
    <cellStyle name="Normal 52 5 4 3" xfId="10535" xr:uid="{00000000-0005-0000-0000-00005A630000}"/>
    <cellStyle name="Normal 52 5 4 3 2" xfId="40860" xr:uid="{00000000-0005-0000-0000-00005B630000}"/>
    <cellStyle name="Normal 52 5 4 3 3" xfId="25636" xr:uid="{00000000-0005-0000-0000-00005C630000}"/>
    <cellStyle name="Normal 52 5 4 4" xfId="35847" xr:uid="{00000000-0005-0000-0000-00005D630000}"/>
    <cellStyle name="Normal 52 5 4 5" xfId="20623" xr:uid="{00000000-0005-0000-0000-00005E630000}"/>
    <cellStyle name="Normal 52 5 5" xfId="12213" xr:uid="{00000000-0005-0000-0000-00005F630000}"/>
    <cellStyle name="Normal 52 5 5 2" xfId="42535" xr:uid="{00000000-0005-0000-0000-000060630000}"/>
    <cellStyle name="Normal 52 5 5 3" xfId="27311" xr:uid="{00000000-0005-0000-0000-000061630000}"/>
    <cellStyle name="Normal 52 5 6" xfId="7192" xr:uid="{00000000-0005-0000-0000-000062630000}"/>
    <cellStyle name="Normal 52 5 6 2" xfId="37518" xr:uid="{00000000-0005-0000-0000-000063630000}"/>
    <cellStyle name="Normal 52 5 6 3" xfId="22294" xr:uid="{00000000-0005-0000-0000-000064630000}"/>
    <cellStyle name="Normal 52 5 7" xfId="32506" xr:uid="{00000000-0005-0000-0000-000065630000}"/>
    <cellStyle name="Normal 52 5 8" xfId="17281" xr:uid="{00000000-0005-0000-0000-000066630000}"/>
    <cellStyle name="Normal 52 6" xfId="2537" xr:uid="{00000000-0005-0000-0000-000067630000}"/>
    <cellStyle name="Normal 52 6 2" xfId="4229" xr:uid="{00000000-0005-0000-0000-000068630000}"/>
    <cellStyle name="Normal 52 6 2 2" xfId="14302" xr:uid="{00000000-0005-0000-0000-000069630000}"/>
    <cellStyle name="Normal 52 6 2 2 2" xfId="44624" xr:uid="{00000000-0005-0000-0000-00006A630000}"/>
    <cellStyle name="Normal 52 6 2 2 3" xfId="29400" xr:uid="{00000000-0005-0000-0000-00006B630000}"/>
    <cellStyle name="Normal 52 6 2 3" xfId="9282" xr:uid="{00000000-0005-0000-0000-00006C630000}"/>
    <cellStyle name="Normal 52 6 2 3 2" xfId="39607" xr:uid="{00000000-0005-0000-0000-00006D630000}"/>
    <cellStyle name="Normal 52 6 2 3 3" xfId="24383" xr:uid="{00000000-0005-0000-0000-00006E630000}"/>
    <cellStyle name="Normal 52 6 2 4" xfId="34594" xr:uid="{00000000-0005-0000-0000-00006F630000}"/>
    <cellStyle name="Normal 52 6 2 5" xfId="19370" xr:uid="{00000000-0005-0000-0000-000070630000}"/>
    <cellStyle name="Normal 52 6 3" xfId="5921" xr:uid="{00000000-0005-0000-0000-000071630000}"/>
    <cellStyle name="Normal 52 6 3 2" xfId="15973" xr:uid="{00000000-0005-0000-0000-000072630000}"/>
    <cellStyle name="Normal 52 6 3 2 2" xfId="46295" xr:uid="{00000000-0005-0000-0000-000073630000}"/>
    <cellStyle name="Normal 52 6 3 2 3" xfId="31071" xr:uid="{00000000-0005-0000-0000-000074630000}"/>
    <cellStyle name="Normal 52 6 3 3" xfId="10953" xr:uid="{00000000-0005-0000-0000-000075630000}"/>
    <cellStyle name="Normal 52 6 3 3 2" xfId="41278" xr:uid="{00000000-0005-0000-0000-000076630000}"/>
    <cellStyle name="Normal 52 6 3 3 3" xfId="26054" xr:uid="{00000000-0005-0000-0000-000077630000}"/>
    <cellStyle name="Normal 52 6 3 4" xfId="36265" xr:uid="{00000000-0005-0000-0000-000078630000}"/>
    <cellStyle name="Normal 52 6 3 5" xfId="21041" xr:uid="{00000000-0005-0000-0000-000079630000}"/>
    <cellStyle name="Normal 52 6 4" xfId="12631" xr:uid="{00000000-0005-0000-0000-00007A630000}"/>
    <cellStyle name="Normal 52 6 4 2" xfId="42953" xr:uid="{00000000-0005-0000-0000-00007B630000}"/>
    <cellStyle name="Normal 52 6 4 3" xfId="27729" xr:uid="{00000000-0005-0000-0000-00007C630000}"/>
    <cellStyle name="Normal 52 6 5" xfId="7610" xr:uid="{00000000-0005-0000-0000-00007D630000}"/>
    <cellStyle name="Normal 52 6 5 2" xfId="37936" xr:uid="{00000000-0005-0000-0000-00007E630000}"/>
    <cellStyle name="Normal 52 6 5 3" xfId="22712" xr:uid="{00000000-0005-0000-0000-00007F630000}"/>
    <cellStyle name="Normal 52 6 6" xfId="32924" xr:uid="{00000000-0005-0000-0000-000080630000}"/>
    <cellStyle name="Normal 52 6 7" xfId="17699" xr:uid="{00000000-0005-0000-0000-000081630000}"/>
    <cellStyle name="Normal 52 7" xfId="3388" xr:uid="{00000000-0005-0000-0000-000082630000}"/>
    <cellStyle name="Normal 52 7 2" xfId="13466" xr:uid="{00000000-0005-0000-0000-000083630000}"/>
    <cellStyle name="Normal 52 7 2 2" xfId="43788" xr:uid="{00000000-0005-0000-0000-000084630000}"/>
    <cellStyle name="Normal 52 7 2 3" xfId="28564" xr:uid="{00000000-0005-0000-0000-000085630000}"/>
    <cellStyle name="Normal 52 7 3" xfId="8446" xr:uid="{00000000-0005-0000-0000-000086630000}"/>
    <cellStyle name="Normal 52 7 3 2" xfId="38771" xr:uid="{00000000-0005-0000-0000-000087630000}"/>
    <cellStyle name="Normal 52 7 3 3" xfId="23547" xr:uid="{00000000-0005-0000-0000-000088630000}"/>
    <cellStyle name="Normal 52 7 4" xfId="33758" xr:uid="{00000000-0005-0000-0000-000089630000}"/>
    <cellStyle name="Normal 52 7 5" xfId="18534" xr:uid="{00000000-0005-0000-0000-00008A630000}"/>
    <cellStyle name="Normal 52 8" xfId="5082" xr:uid="{00000000-0005-0000-0000-00008B630000}"/>
    <cellStyle name="Normal 52 8 2" xfId="15137" xr:uid="{00000000-0005-0000-0000-00008C630000}"/>
    <cellStyle name="Normal 52 8 2 2" xfId="45459" xr:uid="{00000000-0005-0000-0000-00008D630000}"/>
    <cellStyle name="Normal 52 8 2 3" xfId="30235" xr:uid="{00000000-0005-0000-0000-00008E630000}"/>
    <cellStyle name="Normal 52 8 3" xfId="10117" xr:uid="{00000000-0005-0000-0000-00008F630000}"/>
    <cellStyle name="Normal 52 8 3 2" xfId="40442" xr:uid="{00000000-0005-0000-0000-000090630000}"/>
    <cellStyle name="Normal 52 8 3 3" xfId="25218" xr:uid="{00000000-0005-0000-0000-000091630000}"/>
    <cellStyle name="Normal 52 8 4" xfId="35429" xr:uid="{00000000-0005-0000-0000-000092630000}"/>
    <cellStyle name="Normal 52 8 5" xfId="20205" xr:uid="{00000000-0005-0000-0000-000093630000}"/>
    <cellStyle name="Normal 52 9" xfId="11793" xr:uid="{00000000-0005-0000-0000-000094630000}"/>
    <cellStyle name="Normal 52 9 2" xfId="42117" xr:uid="{00000000-0005-0000-0000-000095630000}"/>
    <cellStyle name="Normal 52 9 3" xfId="26893" xr:uid="{00000000-0005-0000-0000-000096630000}"/>
    <cellStyle name="Normal 53" xfId="1452" xr:uid="{00000000-0005-0000-0000-000097630000}"/>
    <cellStyle name="Normal 53 10" xfId="6773" xr:uid="{00000000-0005-0000-0000-000098630000}"/>
    <cellStyle name="Normal 53 10 2" xfId="37101" xr:uid="{00000000-0005-0000-0000-000099630000}"/>
    <cellStyle name="Normal 53 10 3" xfId="21877" xr:uid="{00000000-0005-0000-0000-00009A630000}"/>
    <cellStyle name="Normal 53 11" xfId="32092" xr:uid="{00000000-0005-0000-0000-00009B630000}"/>
    <cellStyle name="Normal 53 12" xfId="16862" xr:uid="{00000000-0005-0000-0000-00009C630000}"/>
    <cellStyle name="Normal 53 13" xfId="47303" xr:uid="{00000000-0005-0000-0000-00009D630000}"/>
    <cellStyle name="Normal 53 14" xfId="47472" xr:uid="{00000000-0005-0000-0000-00009E630000}"/>
    <cellStyle name="Normal 53 2" xfId="1737" xr:uid="{00000000-0005-0000-0000-00009F630000}"/>
    <cellStyle name="Normal 53 2 10" xfId="32144" xr:uid="{00000000-0005-0000-0000-0000A0630000}"/>
    <cellStyle name="Normal 53 2 11" xfId="16916" xr:uid="{00000000-0005-0000-0000-0000A1630000}"/>
    <cellStyle name="Normal 53 2 12" xfId="47564" xr:uid="{00000000-0005-0000-0000-0000A2630000}"/>
    <cellStyle name="Normal 53 2 2" xfId="1845" xr:uid="{00000000-0005-0000-0000-0000A3630000}"/>
    <cellStyle name="Normal 53 2 2 10" xfId="17020" xr:uid="{00000000-0005-0000-0000-0000A4630000}"/>
    <cellStyle name="Normal 53 2 2 2" xfId="2062" xr:uid="{00000000-0005-0000-0000-0000A5630000}"/>
    <cellStyle name="Normal 53 2 2 2 2" xfId="2483" xr:uid="{00000000-0005-0000-0000-0000A6630000}"/>
    <cellStyle name="Normal 53 2 2 2 2 2" xfId="3322" xr:uid="{00000000-0005-0000-0000-0000A7630000}"/>
    <cellStyle name="Normal 53 2 2 2 2 2 2" xfId="5012" xr:uid="{00000000-0005-0000-0000-0000A8630000}"/>
    <cellStyle name="Normal 53 2 2 2 2 2 2 2" xfId="15085" xr:uid="{00000000-0005-0000-0000-0000A9630000}"/>
    <cellStyle name="Normal 53 2 2 2 2 2 2 2 2" xfId="45407" xr:uid="{00000000-0005-0000-0000-0000AA630000}"/>
    <cellStyle name="Normal 53 2 2 2 2 2 2 2 3" xfId="30183" xr:uid="{00000000-0005-0000-0000-0000AB630000}"/>
    <cellStyle name="Normal 53 2 2 2 2 2 2 3" xfId="10065" xr:uid="{00000000-0005-0000-0000-0000AC630000}"/>
    <cellStyle name="Normal 53 2 2 2 2 2 2 3 2" xfId="40390" xr:uid="{00000000-0005-0000-0000-0000AD630000}"/>
    <cellStyle name="Normal 53 2 2 2 2 2 2 3 3" xfId="25166" xr:uid="{00000000-0005-0000-0000-0000AE630000}"/>
    <cellStyle name="Normal 53 2 2 2 2 2 2 4" xfId="35377" xr:uid="{00000000-0005-0000-0000-0000AF630000}"/>
    <cellStyle name="Normal 53 2 2 2 2 2 2 5" xfId="20153" xr:uid="{00000000-0005-0000-0000-0000B0630000}"/>
    <cellStyle name="Normal 53 2 2 2 2 2 3" xfId="6704" xr:uid="{00000000-0005-0000-0000-0000B1630000}"/>
    <cellStyle name="Normal 53 2 2 2 2 2 3 2" xfId="16756" xr:uid="{00000000-0005-0000-0000-0000B2630000}"/>
    <cellStyle name="Normal 53 2 2 2 2 2 3 2 2" xfId="47078" xr:uid="{00000000-0005-0000-0000-0000B3630000}"/>
    <cellStyle name="Normal 53 2 2 2 2 2 3 2 3" xfId="31854" xr:uid="{00000000-0005-0000-0000-0000B4630000}"/>
    <cellStyle name="Normal 53 2 2 2 2 2 3 3" xfId="11736" xr:uid="{00000000-0005-0000-0000-0000B5630000}"/>
    <cellStyle name="Normal 53 2 2 2 2 2 3 3 2" xfId="42061" xr:uid="{00000000-0005-0000-0000-0000B6630000}"/>
    <cellStyle name="Normal 53 2 2 2 2 2 3 3 3" xfId="26837" xr:uid="{00000000-0005-0000-0000-0000B7630000}"/>
    <cellStyle name="Normal 53 2 2 2 2 2 3 4" xfId="37048" xr:uid="{00000000-0005-0000-0000-0000B8630000}"/>
    <cellStyle name="Normal 53 2 2 2 2 2 3 5" xfId="21824" xr:uid="{00000000-0005-0000-0000-0000B9630000}"/>
    <cellStyle name="Normal 53 2 2 2 2 2 4" xfId="13414" xr:uid="{00000000-0005-0000-0000-0000BA630000}"/>
    <cellStyle name="Normal 53 2 2 2 2 2 4 2" xfId="43736" xr:uid="{00000000-0005-0000-0000-0000BB630000}"/>
    <cellStyle name="Normal 53 2 2 2 2 2 4 3" xfId="28512" xr:uid="{00000000-0005-0000-0000-0000BC630000}"/>
    <cellStyle name="Normal 53 2 2 2 2 2 5" xfId="8393" xr:uid="{00000000-0005-0000-0000-0000BD630000}"/>
    <cellStyle name="Normal 53 2 2 2 2 2 5 2" xfId="38719" xr:uid="{00000000-0005-0000-0000-0000BE630000}"/>
    <cellStyle name="Normal 53 2 2 2 2 2 5 3" xfId="23495" xr:uid="{00000000-0005-0000-0000-0000BF630000}"/>
    <cellStyle name="Normal 53 2 2 2 2 2 6" xfId="33707" xr:uid="{00000000-0005-0000-0000-0000C0630000}"/>
    <cellStyle name="Normal 53 2 2 2 2 2 7" xfId="18482" xr:uid="{00000000-0005-0000-0000-0000C1630000}"/>
    <cellStyle name="Normal 53 2 2 2 2 3" xfId="4175" xr:uid="{00000000-0005-0000-0000-0000C2630000}"/>
    <cellStyle name="Normal 53 2 2 2 2 3 2" xfId="14249" xr:uid="{00000000-0005-0000-0000-0000C3630000}"/>
    <cellStyle name="Normal 53 2 2 2 2 3 2 2" xfId="44571" xr:uid="{00000000-0005-0000-0000-0000C4630000}"/>
    <cellStyle name="Normal 53 2 2 2 2 3 2 3" xfId="29347" xr:uid="{00000000-0005-0000-0000-0000C5630000}"/>
    <cellStyle name="Normal 53 2 2 2 2 3 3" xfId="9229" xr:uid="{00000000-0005-0000-0000-0000C6630000}"/>
    <cellStyle name="Normal 53 2 2 2 2 3 3 2" xfId="39554" xr:uid="{00000000-0005-0000-0000-0000C7630000}"/>
    <cellStyle name="Normal 53 2 2 2 2 3 3 3" xfId="24330" xr:uid="{00000000-0005-0000-0000-0000C8630000}"/>
    <cellStyle name="Normal 53 2 2 2 2 3 4" xfId="34541" xr:uid="{00000000-0005-0000-0000-0000C9630000}"/>
    <cellStyle name="Normal 53 2 2 2 2 3 5" xfId="19317" xr:uid="{00000000-0005-0000-0000-0000CA630000}"/>
    <cellStyle name="Normal 53 2 2 2 2 4" xfId="5868" xr:uid="{00000000-0005-0000-0000-0000CB630000}"/>
    <cellStyle name="Normal 53 2 2 2 2 4 2" xfId="15920" xr:uid="{00000000-0005-0000-0000-0000CC630000}"/>
    <cellStyle name="Normal 53 2 2 2 2 4 2 2" xfId="46242" xr:uid="{00000000-0005-0000-0000-0000CD630000}"/>
    <cellStyle name="Normal 53 2 2 2 2 4 2 3" xfId="31018" xr:uid="{00000000-0005-0000-0000-0000CE630000}"/>
    <cellStyle name="Normal 53 2 2 2 2 4 3" xfId="10900" xr:uid="{00000000-0005-0000-0000-0000CF630000}"/>
    <cellStyle name="Normal 53 2 2 2 2 4 3 2" xfId="41225" xr:uid="{00000000-0005-0000-0000-0000D0630000}"/>
    <cellStyle name="Normal 53 2 2 2 2 4 3 3" xfId="26001" xr:uid="{00000000-0005-0000-0000-0000D1630000}"/>
    <cellStyle name="Normal 53 2 2 2 2 4 4" xfId="36212" xr:uid="{00000000-0005-0000-0000-0000D2630000}"/>
    <cellStyle name="Normal 53 2 2 2 2 4 5" xfId="20988" xr:uid="{00000000-0005-0000-0000-0000D3630000}"/>
    <cellStyle name="Normal 53 2 2 2 2 5" xfId="12578" xr:uid="{00000000-0005-0000-0000-0000D4630000}"/>
    <cellStyle name="Normal 53 2 2 2 2 5 2" xfId="42900" xr:uid="{00000000-0005-0000-0000-0000D5630000}"/>
    <cellStyle name="Normal 53 2 2 2 2 5 3" xfId="27676" xr:uid="{00000000-0005-0000-0000-0000D6630000}"/>
    <cellStyle name="Normal 53 2 2 2 2 6" xfId="7557" xr:uid="{00000000-0005-0000-0000-0000D7630000}"/>
    <cellStyle name="Normal 53 2 2 2 2 6 2" xfId="37883" xr:uid="{00000000-0005-0000-0000-0000D8630000}"/>
    <cellStyle name="Normal 53 2 2 2 2 6 3" xfId="22659" xr:uid="{00000000-0005-0000-0000-0000D9630000}"/>
    <cellStyle name="Normal 53 2 2 2 2 7" xfId="32871" xr:uid="{00000000-0005-0000-0000-0000DA630000}"/>
    <cellStyle name="Normal 53 2 2 2 2 8" xfId="17646" xr:uid="{00000000-0005-0000-0000-0000DB630000}"/>
    <cellStyle name="Normal 53 2 2 2 3" xfId="2904" xr:uid="{00000000-0005-0000-0000-0000DC630000}"/>
    <cellStyle name="Normal 53 2 2 2 3 2" xfId="4594" xr:uid="{00000000-0005-0000-0000-0000DD630000}"/>
    <cellStyle name="Normal 53 2 2 2 3 2 2" xfId="14667" xr:uid="{00000000-0005-0000-0000-0000DE630000}"/>
    <cellStyle name="Normal 53 2 2 2 3 2 2 2" xfId="44989" xr:uid="{00000000-0005-0000-0000-0000DF630000}"/>
    <cellStyle name="Normal 53 2 2 2 3 2 2 3" xfId="29765" xr:uid="{00000000-0005-0000-0000-0000E0630000}"/>
    <cellStyle name="Normal 53 2 2 2 3 2 3" xfId="9647" xr:uid="{00000000-0005-0000-0000-0000E1630000}"/>
    <cellStyle name="Normal 53 2 2 2 3 2 3 2" xfId="39972" xr:uid="{00000000-0005-0000-0000-0000E2630000}"/>
    <cellStyle name="Normal 53 2 2 2 3 2 3 3" xfId="24748" xr:uid="{00000000-0005-0000-0000-0000E3630000}"/>
    <cellStyle name="Normal 53 2 2 2 3 2 4" xfId="34959" xr:uid="{00000000-0005-0000-0000-0000E4630000}"/>
    <cellStyle name="Normal 53 2 2 2 3 2 5" xfId="19735" xr:uid="{00000000-0005-0000-0000-0000E5630000}"/>
    <cellStyle name="Normal 53 2 2 2 3 3" xfId="6286" xr:uid="{00000000-0005-0000-0000-0000E6630000}"/>
    <cellStyle name="Normal 53 2 2 2 3 3 2" xfId="16338" xr:uid="{00000000-0005-0000-0000-0000E7630000}"/>
    <cellStyle name="Normal 53 2 2 2 3 3 2 2" xfId="46660" xr:uid="{00000000-0005-0000-0000-0000E8630000}"/>
    <cellStyle name="Normal 53 2 2 2 3 3 2 3" xfId="31436" xr:uid="{00000000-0005-0000-0000-0000E9630000}"/>
    <cellStyle name="Normal 53 2 2 2 3 3 3" xfId="11318" xr:uid="{00000000-0005-0000-0000-0000EA630000}"/>
    <cellStyle name="Normal 53 2 2 2 3 3 3 2" xfId="41643" xr:uid="{00000000-0005-0000-0000-0000EB630000}"/>
    <cellStyle name="Normal 53 2 2 2 3 3 3 3" xfId="26419" xr:uid="{00000000-0005-0000-0000-0000EC630000}"/>
    <cellStyle name="Normal 53 2 2 2 3 3 4" xfId="36630" xr:uid="{00000000-0005-0000-0000-0000ED630000}"/>
    <cellStyle name="Normal 53 2 2 2 3 3 5" xfId="21406" xr:uid="{00000000-0005-0000-0000-0000EE630000}"/>
    <cellStyle name="Normal 53 2 2 2 3 4" xfId="12996" xr:uid="{00000000-0005-0000-0000-0000EF630000}"/>
    <cellStyle name="Normal 53 2 2 2 3 4 2" xfId="43318" xr:uid="{00000000-0005-0000-0000-0000F0630000}"/>
    <cellStyle name="Normal 53 2 2 2 3 4 3" xfId="28094" xr:uid="{00000000-0005-0000-0000-0000F1630000}"/>
    <cellStyle name="Normal 53 2 2 2 3 5" xfId="7975" xr:uid="{00000000-0005-0000-0000-0000F2630000}"/>
    <cellStyle name="Normal 53 2 2 2 3 5 2" xfId="38301" xr:uid="{00000000-0005-0000-0000-0000F3630000}"/>
    <cellStyle name="Normal 53 2 2 2 3 5 3" xfId="23077" xr:uid="{00000000-0005-0000-0000-0000F4630000}"/>
    <cellStyle name="Normal 53 2 2 2 3 6" xfId="33289" xr:uid="{00000000-0005-0000-0000-0000F5630000}"/>
    <cellStyle name="Normal 53 2 2 2 3 7" xfId="18064" xr:uid="{00000000-0005-0000-0000-0000F6630000}"/>
    <cellStyle name="Normal 53 2 2 2 4" xfId="3757" xr:uid="{00000000-0005-0000-0000-0000F7630000}"/>
    <cellStyle name="Normal 53 2 2 2 4 2" xfId="13831" xr:uid="{00000000-0005-0000-0000-0000F8630000}"/>
    <cellStyle name="Normal 53 2 2 2 4 2 2" xfId="44153" xr:uid="{00000000-0005-0000-0000-0000F9630000}"/>
    <cellStyle name="Normal 53 2 2 2 4 2 3" xfId="28929" xr:uid="{00000000-0005-0000-0000-0000FA630000}"/>
    <cellStyle name="Normal 53 2 2 2 4 3" xfId="8811" xr:uid="{00000000-0005-0000-0000-0000FB630000}"/>
    <cellStyle name="Normal 53 2 2 2 4 3 2" xfId="39136" xr:uid="{00000000-0005-0000-0000-0000FC630000}"/>
    <cellStyle name="Normal 53 2 2 2 4 3 3" xfId="23912" xr:uid="{00000000-0005-0000-0000-0000FD630000}"/>
    <cellStyle name="Normal 53 2 2 2 4 4" xfId="34123" xr:uid="{00000000-0005-0000-0000-0000FE630000}"/>
    <cellStyle name="Normal 53 2 2 2 4 5" xfId="18899" xr:uid="{00000000-0005-0000-0000-0000FF630000}"/>
    <cellStyle name="Normal 53 2 2 2 5" xfId="5450" xr:uid="{00000000-0005-0000-0000-000000640000}"/>
    <cellStyle name="Normal 53 2 2 2 5 2" xfId="15502" xr:uid="{00000000-0005-0000-0000-000001640000}"/>
    <cellStyle name="Normal 53 2 2 2 5 2 2" xfId="45824" xr:uid="{00000000-0005-0000-0000-000002640000}"/>
    <cellStyle name="Normal 53 2 2 2 5 2 3" xfId="30600" xr:uid="{00000000-0005-0000-0000-000003640000}"/>
    <cellStyle name="Normal 53 2 2 2 5 3" xfId="10482" xr:uid="{00000000-0005-0000-0000-000004640000}"/>
    <cellStyle name="Normal 53 2 2 2 5 3 2" xfId="40807" xr:uid="{00000000-0005-0000-0000-000005640000}"/>
    <cellStyle name="Normal 53 2 2 2 5 3 3" xfId="25583" xr:uid="{00000000-0005-0000-0000-000006640000}"/>
    <cellStyle name="Normal 53 2 2 2 5 4" xfId="35794" xr:uid="{00000000-0005-0000-0000-000007640000}"/>
    <cellStyle name="Normal 53 2 2 2 5 5" xfId="20570" xr:uid="{00000000-0005-0000-0000-000008640000}"/>
    <cellStyle name="Normal 53 2 2 2 6" xfId="12160" xr:uid="{00000000-0005-0000-0000-000009640000}"/>
    <cellStyle name="Normal 53 2 2 2 6 2" xfId="42482" xr:uid="{00000000-0005-0000-0000-00000A640000}"/>
    <cellStyle name="Normal 53 2 2 2 6 3" xfId="27258" xr:uid="{00000000-0005-0000-0000-00000B640000}"/>
    <cellStyle name="Normal 53 2 2 2 7" xfId="7139" xr:uid="{00000000-0005-0000-0000-00000C640000}"/>
    <cellStyle name="Normal 53 2 2 2 7 2" xfId="37465" xr:uid="{00000000-0005-0000-0000-00000D640000}"/>
    <cellStyle name="Normal 53 2 2 2 7 3" xfId="22241" xr:uid="{00000000-0005-0000-0000-00000E640000}"/>
    <cellStyle name="Normal 53 2 2 2 8" xfId="32453" xr:uid="{00000000-0005-0000-0000-00000F640000}"/>
    <cellStyle name="Normal 53 2 2 2 9" xfId="17228" xr:uid="{00000000-0005-0000-0000-000010640000}"/>
    <cellStyle name="Normal 53 2 2 3" xfId="2275" xr:uid="{00000000-0005-0000-0000-000011640000}"/>
    <cellStyle name="Normal 53 2 2 3 2" xfId="3114" xr:uid="{00000000-0005-0000-0000-000012640000}"/>
    <cellStyle name="Normal 53 2 2 3 2 2" xfId="4804" xr:uid="{00000000-0005-0000-0000-000013640000}"/>
    <cellStyle name="Normal 53 2 2 3 2 2 2" xfId="14877" xr:uid="{00000000-0005-0000-0000-000014640000}"/>
    <cellStyle name="Normal 53 2 2 3 2 2 2 2" xfId="45199" xr:uid="{00000000-0005-0000-0000-000015640000}"/>
    <cellStyle name="Normal 53 2 2 3 2 2 2 3" xfId="29975" xr:uid="{00000000-0005-0000-0000-000016640000}"/>
    <cellStyle name="Normal 53 2 2 3 2 2 3" xfId="9857" xr:uid="{00000000-0005-0000-0000-000017640000}"/>
    <cellStyle name="Normal 53 2 2 3 2 2 3 2" xfId="40182" xr:uid="{00000000-0005-0000-0000-000018640000}"/>
    <cellStyle name="Normal 53 2 2 3 2 2 3 3" xfId="24958" xr:uid="{00000000-0005-0000-0000-000019640000}"/>
    <cellStyle name="Normal 53 2 2 3 2 2 4" xfId="35169" xr:uid="{00000000-0005-0000-0000-00001A640000}"/>
    <cellStyle name="Normal 53 2 2 3 2 2 5" xfId="19945" xr:uid="{00000000-0005-0000-0000-00001B640000}"/>
    <cellStyle name="Normal 53 2 2 3 2 3" xfId="6496" xr:uid="{00000000-0005-0000-0000-00001C640000}"/>
    <cellStyle name="Normal 53 2 2 3 2 3 2" xfId="16548" xr:uid="{00000000-0005-0000-0000-00001D640000}"/>
    <cellStyle name="Normal 53 2 2 3 2 3 2 2" xfId="46870" xr:uid="{00000000-0005-0000-0000-00001E640000}"/>
    <cellStyle name="Normal 53 2 2 3 2 3 2 3" xfId="31646" xr:uid="{00000000-0005-0000-0000-00001F640000}"/>
    <cellStyle name="Normal 53 2 2 3 2 3 3" xfId="11528" xr:uid="{00000000-0005-0000-0000-000020640000}"/>
    <cellStyle name="Normal 53 2 2 3 2 3 3 2" xfId="41853" xr:uid="{00000000-0005-0000-0000-000021640000}"/>
    <cellStyle name="Normal 53 2 2 3 2 3 3 3" xfId="26629" xr:uid="{00000000-0005-0000-0000-000022640000}"/>
    <cellStyle name="Normal 53 2 2 3 2 3 4" xfId="36840" xr:uid="{00000000-0005-0000-0000-000023640000}"/>
    <cellStyle name="Normal 53 2 2 3 2 3 5" xfId="21616" xr:uid="{00000000-0005-0000-0000-000024640000}"/>
    <cellStyle name="Normal 53 2 2 3 2 4" xfId="13206" xr:uid="{00000000-0005-0000-0000-000025640000}"/>
    <cellStyle name="Normal 53 2 2 3 2 4 2" xfId="43528" xr:uid="{00000000-0005-0000-0000-000026640000}"/>
    <cellStyle name="Normal 53 2 2 3 2 4 3" xfId="28304" xr:uid="{00000000-0005-0000-0000-000027640000}"/>
    <cellStyle name="Normal 53 2 2 3 2 5" xfId="8185" xr:uid="{00000000-0005-0000-0000-000028640000}"/>
    <cellStyle name="Normal 53 2 2 3 2 5 2" xfId="38511" xr:uid="{00000000-0005-0000-0000-000029640000}"/>
    <cellStyle name="Normal 53 2 2 3 2 5 3" xfId="23287" xr:uid="{00000000-0005-0000-0000-00002A640000}"/>
    <cellStyle name="Normal 53 2 2 3 2 6" xfId="33499" xr:uid="{00000000-0005-0000-0000-00002B640000}"/>
    <cellStyle name="Normal 53 2 2 3 2 7" xfId="18274" xr:uid="{00000000-0005-0000-0000-00002C640000}"/>
    <cellStyle name="Normal 53 2 2 3 3" xfId="3967" xr:uid="{00000000-0005-0000-0000-00002D640000}"/>
    <cellStyle name="Normal 53 2 2 3 3 2" xfId="14041" xr:uid="{00000000-0005-0000-0000-00002E640000}"/>
    <cellStyle name="Normal 53 2 2 3 3 2 2" xfId="44363" xr:uid="{00000000-0005-0000-0000-00002F640000}"/>
    <cellStyle name="Normal 53 2 2 3 3 2 3" xfId="29139" xr:uid="{00000000-0005-0000-0000-000030640000}"/>
    <cellStyle name="Normal 53 2 2 3 3 3" xfId="9021" xr:uid="{00000000-0005-0000-0000-000031640000}"/>
    <cellStyle name="Normal 53 2 2 3 3 3 2" xfId="39346" xr:uid="{00000000-0005-0000-0000-000032640000}"/>
    <cellStyle name="Normal 53 2 2 3 3 3 3" xfId="24122" xr:uid="{00000000-0005-0000-0000-000033640000}"/>
    <cellStyle name="Normal 53 2 2 3 3 4" xfId="34333" xr:uid="{00000000-0005-0000-0000-000034640000}"/>
    <cellStyle name="Normal 53 2 2 3 3 5" xfId="19109" xr:uid="{00000000-0005-0000-0000-000035640000}"/>
    <cellStyle name="Normal 53 2 2 3 4" xfId="5660" xr:uid="{00000000-0005-0000-0000-000036640000}"/>
    <cellStyle name="Normal 53 2 2 3 4 2" xfId="15712" xr:uid="{00000000-0005-0000-0000-000037640000}"/>
    <cellStyle name="Normal 53 2 2 3 4 2 2" xfId="46034" xr:uid="{00000000-0005-0000-0000-000038640000}"/>
    <cellStyle name="Normal 53 2 2 3 4 2 3" xfId="30810" xr:uid="{00000000-0005-0000-0000-000039640000}"/>
    <cellStyle name="Normal 53 2 2 3 4 3" xfId="10692" xr:uid="{00000000-0005-0000-0000-00003A640000}"/>
    <cellStyle name="Normal 53 2 2 3 4 3 2" xfId="41017" xr:uid="{00000000-0005-0000-0000-00003B640000}"/>
    <cellStyle name="Normal 53 2 2 3 4 3 3" xfId="25793" xr:uid="{00000000-0005-0000-0000-00003C640000}"/>
    <cellStyle name="Normal 53 2 2 3 4 4" xfId="36004" xr:uid="{00000000-0005-0000-0000-00003D640000}"/>
    <cellStyle name="Normal 53 2 2 3 4 5" xfId="20780" xr:uid="{00000000-0005-0000-0000-00003E640000}"/>
    <cellStyle name="Normal 53 2 2 3 5" xfId="12370" xr:uid="{00000000-0005-0000-0000-00003F640000}"/>
    <cellStyle name="Normal 53 2 2 3 5 2" xfId="42692" xr:uid="{00000000-0005-0000-0000-000040640000}"/>
    <cellStyle name="Normal 53 2 2 3 5 3" xfId="27468" xr:uid="{00000000-0005-0000-0000-000041640000}"/>
    <cellStyle name="Normal 53 2 2 3 6" xfId="7349" xr:uid="{00000000-0005-0000-0000-000042640000}"/>
    <cellStyle name="Normal 53 2 2 3 6 2" xfId="37675" xr:uid="{00000000-0005-0000-0000-000043640000}"/>
    <cellStyle name="Normal 53 2 2 3 6 3" xfId="22451" xr:uid="{00000000-0005-0000-0000-000044640000}"/>
    <cellStyle name="Normal 53 2 2 3 7" xfId="32663" xr:uid="{00000000-0005-0000-0000-000045640000}"/>
    <cellStyle name="Normal 53 2 2 3 8" xfId="17438" xr:uid="{00000000-0005-0000-0000-000046640000}"/>
    <cellStyle name="Normal 53 2 2 4" xfId="2696" xr:uid="{00000000-0005-0000-0000-000047640000}"/>
    <cellStyle name="Normal 53 2 2 4 2" xfId="4386" xr:uid="{00000000-0005-0000-0000-000048640000}"/>
    <cellStyle name="Normal 53 2 2 4 2 2" xfId="14459" xr:uid="{00000000-0005-0000-0000-000049640000}"/>
    <cellStyle name="Normal 53 2 2 4 2 2 2" xfId="44781" xr:uid="{00000000-0005-0000-0000-00004A640000}"/>
    <cellStyle name="Normal 53 2 2 4 2 2 3" xfId="29557" xr:uid="{00000000-0005-0000-0000-00004B640000}"/>
    <cellStyle name="Normal 53 2 2 4 2 3" xfId="9439" xr:uid="{00000000-0005-0000-0000-00004C640000}"/>
    <cellStyle name="Normal 53 2 2 4 2 3 2" xfId="39764" xr:uid="{00000000-0005-0000-0000-00004D640000}"/>
    <cellStyle name="Normal 53 2 2 4 2 3 3" xfId="24540" xr:uid="{00000000-0005-0000-0000-00004E640000}"/>
    <cellStyle name="Normal 53 2 2 4 2 4" xfId="34751" xr:uid="{00000000-0005-0000-0000-00004F640000}"/>
    <cellStyle name="Normal 53 2 2 4 2 5" xfId="19527" xr:uid="{00000000-0005-0000-0000-000050640000}"/>
    <cellStyle name="Normal 53 2 2 4 3" xfId="6078" xr:uid="{00000000-0005-0000-0000-000051640000}"/>
    <cellStyle name="Normal 53 2 2 4 3 2" xfId="16130" xr:uid="{00000000-0005-0000-0000-000052640000}"/>
    <cellStyle name="Normal 53 2 2 4 3 2 2" xfId="46452" xr:uid="{00000000-0005-0000-0000-000053640000}"/>
    <cellStyle name="Normal 53 2 2 4 3 2 3" xfId="31228" xr:uid="{00000000-0005-0000-0000-000054640000}"/>
    <cellStyle name="Normal 53 2 2 4 3 3" xfId="11110" xr:uid="{00000000-0005-0000-0000-000055640000}"/>
    <cellStyle name="Normal 53 2 2 4 3 3 2" xfId="41435" xr:uid="{00000000-0005-0000-0000-000056640000}"/>
    <cellStyle name="Normal 53 2 2 4 3 3 3" xfId="26211" xr:uid="{00000000-0005-0000-0000-000057640000}"/>
    <cellStyle name="Normal 53 2 2 4 3 4" xfId="36422" xr:uid="{00000000-0005-0000-0000-000058640000}"/>
    <cellStyle name="Normal 53 2 2 4 3 5" xfId="21198" xr:uid="{00000000-0005-0000-0000-000059640000}"/>
    <cellStyle name="Normal 53 2 2 4 4" xfId="12788" xr:uid="{00000000-0005-0000-0000-00005A640000}"/>
    <cellStyle name="Normal 53 2 2 4 4 2" xfId="43110" xr:uid="{00000000-0005-0000-0000-00005B640000}"/>
    <cellStyle name="Normal 53 2 2 4 4 3" xfId="27886" xr:uid="{00000000-0005-0000-0000-00005C640000}"/>
    <cellStyle name="Normal 53 2 2 4 5" xfId="7767" xr:uid="{00000000-0005-0000-0000-00005D640000}"/>
    <cellStyle name="Normal 53 2 2 4 5 2" xfId="38093" xr:uid="{00000000-0005-0000-0000-00005E640000}"/>
    <cellStyle name="Normal 53 2 2 4 5 3" xfId="22869" xr:uid="{00000000-0005-0000-0000-00005F640000}"/>
    <cellStyle name="Normal 53 2 2 4 6" xfId="33081" xr:uid="{00000000-0005-0000-0000-000060640000}"/>
    <cellStyle name="Normal 53 2 2 4 7" xfId="17856" xr:uid="{00000000-0005-0000-0000-000061640000}"/>
    <cellStyle name="Normal 53 2 2 5" xfId="3549" xr:uid="{00000000-0005-0000-0000-000062640000}"/>
    <cellStyle name="Normal 53 2 2 5 2" xfId="13623" xr:uid="{00000000-0005-0000-0000-000063640000}"/>
    <cellStyle name="Normal 53 2 2 5 2 2" xfId="43945" xr:uid="{00000000-0005-0000-0000-000064640000}"/>
    <cellStyle name="Normal 53 2 2 5 2 3" xfId="28721" xr:uid="{00000000-0005-0000-0000-000065640000}"/>
    <cellStyle name="Normal 53 2 2 5 3" xfId="8603" xr:uid="{00000000-0005-0000-0000-000066640000}"/>
    <cellStyle name="Normal 53 2 2 5 3 2" xfId="38928" xr:uid="{00000000-0005-0000-0000-000067640000}"/>
    <cellStyle name="Normal 53 2 2 5 3 3" xfId="23704" xr:uid="{00000000-0005-0000-0000-000068640000}"/>
    <cellStyle name="Normal 53 2 2 5 4" xfId="33915" xr:uid="{00000000-0005-0000-0000-000069640000}"/>
    <cellStyle name="Normal 53 2 2 5 5" xfId="18691" xr:uid="{00000000-0005-0000-0000-00006A640000}"/>
    <cellStyle name="Normal 53 2 2 6" xfId="5242" xr:uid="{00000000-0005-0000-0000-00006B640000}"/>
    <cellStyle name="Normal 53 2 2 6 2" xfId="15294" xr:uid="{00000000-0005-0000-0000-00006C640000}"/>
    <cellStyle name="Normal 53 2 2 6 2 2" xfId="45616" xr:uid="{00000000-0005-0000-0000-00006D640000}"/>
    <cellStyle name="Normal 53 2 2 6 2 3" xfId="30392" xr:uid="{00000000-0005-0000-0000-00006E640000}"/>
    <cellStyle name="Normal 53 2 2 6 3" xfId="10274" xr:uid="{00000000-0005-0000-0000-00006F640000}"/>
    <cellStyle name="Normal 53 2 2 6 3 2" xfId="40599" xr:uid="{00000000-0005-0000-0000-000070640000}"/>
    <cellStyle name="Normal 53 2 2 6 3 3" xfId="25375" xr:uid="{00000000-0005-0000-0000-000071640000}"/>
    <cellStyle name="Normal 53 2 2 6 4" xfId="35586" xr:uid="{00000000-0005-0000-0000-000072640000}"/>
    <cellStyle name="Normal 53 2 2 6 5" xfId="20362" xr:uid="{00000000-0005-0000-0000-000073640000}"/>
    <cellStyle name="Normal 53 2 2 7" xfId="11952" xr:uid="{00000000-0005-0000-0000-000074640000}"/>
    <cellStyle name="Normal 53 2 2 7 2" xfId="42274" xr:uid="{00000000-0005-0000-0000-000075640000}"/>
    <cellStyle name="Normal 53 2 2 7 3" xfId="27050" xr:uid="{00000000-0005-0000-0000-000076640000}"/>
    <cellStyle name="Normal 53 2 2 8" xfId="6931" xr:uid="{00000000-0005-0000-0000-000077640000}"/>
    <cellStyle name="Normal 53 2 2 8 2" xfId="37257" xr:uid="{00000000-0005-0000-0000-000078640000}"/>
    <cellStyle name="Normal 53 2 2 8 3" xfId="22033" xr:uid="{00000000-0005-0000-0000-000079640000}"/>
    <cellStyle name="Normal 53 2 2 9" xfId="32245" xr:uid="{00000000-0005-0000-0000-00007A640000}"/>
    <cellStyle name="Normal 53 2 3" xfId="1958" xr:uid="{00000000-0005-0000-0000-00007B640000}"/>
    <cellStyle name="Normal 53 2 3 2" xfId="2379" xr:uid="{00000000-0005-0000-0000-00007C640000}"/>
    <cellStyle name="Normal 53 2 3 2 2" xfId="3218" xr:uid="{00000000-0005-0000-0000-00007D640000}"/>
    <cellStyle name="Normal 53 2 3 2 2 2" xfId="4908" xr:uid="{00000000-0005-0000-0000-00007E640000}"/>
    <cellStyle name="Normal 53 2 3 2 2 2 2" xfId="14981" xr:uid="{00000000-0005-0000-0000-00007F640000}"/>
    <cellStyle name="Normal 53 2 3 2 2 2 2 2" xfId="45303" xr:uid="{00000000-0005-0000-0000-000080640000}"/>
    <cellStyle name="Normal 53 2 3 2 2 2 2 3" xfId="30079" xr:uid="{00000000-0005-0000-0000-000081640000}"/>
    <cellStyle name="Normal 53 2 3 2 2 2 3" xfId="9961" xr:uid="{00000000-0005-0000-0000-000082640000}"/>
    <cellStyle name="Normal 53 2 3 2 2 2 3 2" xfId="40286" xr:uid="{00000000-0005-0000-0000-000083640000}"/>
    <cellStyle name="Normal 53 2 3 2 2 2 3 3" xfId="25062" xr:uid="{00000000-0005-0000-0000-000084640000}"/>
    <cellStyle name="Normal 53 2 3 2 2 2 4" xfId="35273" xr:uid="{00000000-0005-0000-0000-000085640000}"/>
    <cellStyle name="Normal 53 2 3 2 2 2 5" xfId="20049" xr:uid="{00000000-0005-0000-0000-000086640000}"/>
    <cellStyle name="Normal 53 2 3 2 2 3" xfId="6600" xr:uid="{00000000-0005-0000-0000-000087640000}"/>
    <cellStyle name="Normal 53 2 3 2 2 3 2" xfId="16652" xr:uid="{00000000-0005-0000-0000-000088640000}"/>
    <cellStyle name="Normal 53 2 3 2 2 3 2 2" xfId="46974" xr:uid="{00000000-0005-0000-0000-000089640000}"/>
    <cellStyle name="Normal 53 2 3 2 2 3 2 3" xfId="31750" xr:uid="{00000000-0005-0000-0000-00008A640000}"/>
    <cellStyle name="Normal 53 2 3 2 2 3 3" xfId="11632" xr:uid="{00000000-0005-0000-0000-00008B640000}"/>
    <cellStyle name="Normal 53 2 3 2 2 3 3 2" xfId="41957" xr:uid="{00000000-0005-0000-0000-00008C640000}"/>
    <cellStyle name="Normal 53 2 3 2 2 3 3 3" xfId="26733" xr:uid="{00000000-0005-0000-0000-00008D640000}"/>
    <cellStyle name="Normal 53 2 3 2 2 3 4" xfId="36944" xr:uid="{00000000-0005-0000-0000-00008E640000}"/>
    <cellStyle name="Normal 53 2 3 2 2 3 5" xfId="21720" xr:uid="{00000000-0005-0000-0000-00008F640000}"/>
    <cellStyle name="Normal 53 2 3 2 2 4" xfId="13310" xr:uid="{00000000-0005-0000-0000-000090640000}"/>
    <cellStyle name="Normal 53 2 3 2 2 4 2" xfId="43632" xr:uid="{00000000-0005-0000-0000-000091640000}"/>
    <cellStyle name="Normal 53 2 3 2 2 4 3" xfId="28408" xr:uid="{00000000-0005-0000-0000-000092640000}"/>
    <cellStyle name="Normal 53 2 3 2 2 5" xfId="8289" xr:uid="{00000000-0005-0000-0000-000093640000}"/>
    <cellStyle name="Normal 53 2 3 2 2 5 2" xfId="38615" xr:uid="{00000000-0005-0000-0000-000094640000}"/>
    <cellStyle name="Normal 53 2 3 2 2 5 3" xfId="23391" xr:uid="{00000000-0005-0000-0000-000095640000}"/>
    <cellStyle name="Normal 53 2 3 2 2 6" xfId="33603" xr:uid="{00000000-0005-0000-0000-000096640000}"/>
    <cellStyle name="Normal 53 2 3 2 2 7" xfId="18378" xr:uid="{00000000-0005-0000-0000-000097640000}"/>
    <cellStyle name="Normal 53 2 3 2 3" xfId="4071" xr:uid="{00000000-0005-0000-0000-000098640000}"/>
    <cellStyle name="Normal 53 2 3 2 3 2" xfId="14145" xr:uid="{00000000-0005-0000-0000-000099640000}"/>
    <cellStyle name="Normal 53 2 3 2 3 2 2" xfId="44467" xr:uid="{00000000-0005-0000-0000-00009A640000}"/>
    <cellStyle name="Normal 53 2 3 2 3 2 3" xfId="29243" xr:uid="{00000000-0005-0000-0000-00009B640000}"/>
    <cellStyle name="Normal 53 2 3 2 3 3" xfId="9125" xr:uid="{00000000-0005-0000-0000-00009C640000}"/>
    <cellStyle name="Normal 53 2 3 2 3 3 2" xfId="39450" xr:uid="{00000000-0005-0000-0000-00009D640000}"/>
    <cellStyle name="Normal 53 2 3 2 3 3 3" xfId="24226" xr:uid="{00000000-0005-0000-0000-00009E640000}"/>
    <cellStyle name="Normal 53 2 3 2 3 4" xfId="34437" xr:uid="{00000000-0005-0000-0000-00009F640000}"/>
    <cellStyle name="Normal 53 2 3 2 3 5" xfId="19213" xr:uid="{00000000-0005-0000-0000-0000A0640000}"/>
    <cellStyle name="Normal 53 2 3 2 4" xfId="5764" xr:uid="{00000000-0005-0000-0000-0000A1640000}"/>
    <cellStyle name="Normal 53 2 3 2 4 2" xfId="15816" xr:uid="{00000000-0005-0000-0000-0000A2640000}"/>
    <cellStyle name="Normal 53 2 3 2 4 2 2" xfId="46138" xr:uid="{00000000-0005-0000-0000-0000A3640000}"/>
    <cellStyle name="Normal 53 2 3 2 4 2 3" xfId="30914" xr:uid="{00000000-0005-0000-0000-0000A4640000}"/>
    <cellStyle name="Normal 53 2 3 2 4 3" xfId="10796" xr:uid="{00000000-0005-0000-0000-0000A5640000}"/>
    <cellStyle name="Normal 53 2 3 2 4 3 2" xfId="41121" xr:uid="{00000000-0005-0000-0000-0000A6640000}"/>
    <cellStyle name="Normal 53 2 3 2 4 3 3" xfId="25897" xr:uid="{00000000-0005-0000-0000-0000A7640000}"/>
    <cellStyle name="Normal 53 2 3 2 4 4" xfId="36108" xr:uid="{00000000-0005-0000-0000-0000A8640000}"/>
    <cellStyle name="Normal 53 2 3 2 4 5" xfId="20884" xr:uid="{00000000-0005-0000-0000-0000A9640000}"/>
    <cellStyle name="Normal 53 2 3 2 5" xfId="12474" xr:uid="{00000000-0005-0000-0000-0000AA640000}"/>
    <cellStyle name="Normal 53 2 3 2 5 2" xfId="42796" xr:uid="{00000000-0005-0000-0000-0000AB640000}"/>
    <cellStyle name="Normal 53 2 3 2 5 3" xfId="27572" xr:uid="{00000000-0005-0000-0000-0000AC640000}"/>
    <cellStyle name="Normal 53 2 3 2 6" xfId="7453" xr:uid="{00000000-0005-0000-0000-0000AD640000}"/>
    <cellStyle name="Normal 53 2 3 2 6 2" xfId="37779" xr:uid="{00000000-0005-0000-0000-0000AE640000}"/>
    <cellStyle name="Normal 53 2 3 2 6 3" xfId="22555" xr:uid="{00000000-0005-0000-0000-0000AF640000}"/>
    <cellStyle name="Normal 53 2 3 2 7" xfId="32767" xr:uid="{00000000-0005-0000-0000-0000B0640000}"/>
    <cellStyle name="Normal 53 2 3 2 8" xfId="17542" xr:uid="{00000000-0005-0000-0000-0000B1640000}"/>
    <cellStyle name="Normal 53 2 3 3" xfId="2800" xr:uid="{00000000-0005-0000-0000-0000B2640000}"/>
    <cellStyle name="Normal 53 2 3 3 2" xfId="4490" xr:uid="{00000000-0005-0000-0000-0000B3640000}"/>
    <cellStyle name="Normal 53 2 3 3 2 2" xfId="14563" xr:uid="{00000000-0005-0000-0000-0000B4640000}"/>
    <cellStyle name="Normal 53 2 3 3 2 2 2" xfId="44885" xr:uid="{00000000-0005-0000-0000-0000B5640000}"/>
    <cellStyle name="Normal 53 2 3 3 2 2 3" xfId="29661" xr:uid="{00000000-0005-0000-0000-0000B6640000}"/>
    <cellStyle name="Normal 53 2 3 3 2 3" xfId="9543" xr:uid="{00000000-0005-0000-0000-0000B7640000}"/>
    <cellStyle name="Normal 53 2 3 3 2 3 2" xfId="39868" xr:uid="{00000000-0005-0000-0000-0000B8640000}"/>
    <cellStyle name="Normal 53 2 3 3 2 3 3" xfId="24644" xr:uid="{00000000-0005-0000-0000-0000B9640000}"/>
    <cellStyle name="Normal 53 2 3 3 2 4" xfId="34855" xr:uid="{00000000-0005-0000-0000-0000BA640000}"/>
    <cellStyle name="Normal 53 2 3 3 2 5" xfId="19631" xr:uid="{00000000-0005-0000-0000-0000BB640000}"/>
    <cellStyle name="Normal 53 2 3 3 3" xfId="6182" xr:uid="{00000000-0005-0000-0000-0000BC640000}"/>
    <cellStyle name="Normal 53 2 3 3 3 2" xfId="16234" xr:uid="{00000000-0005-0000-0000-0000BD640000}"/>
    <cellStyle name="Normal 53 2 3 3 3 2 2" xfId="46556" xr:uid="{00000000-0005-0000-0000-0000BE640000}"/>
    <cellStyle name="Normal 53 2 3 3 3 2 3" xfId="31332" xr:uid="{00000000-0005-0000-0000-0000BF640000}"/>
    <cellStyle name="Normal 53 2 3 3 3 3" xfId="11214" xr:uid="{00000000-0005-0000-0000-0000C0640000}"/>
    <cellStyle name="Normal 53 2 3 3 3 3 2" xfId="41539" xr:uid="{00000000-0005-0000-0000-0000C1640000}"/>
    <cellStyle name="Normal 53 2 3 3 3 3 3" xfId="26315" xr:uid="{00000000-0005-0000-0000-0000C2640000}"/>
    <cellStyle name="Normal 53 2 3 3 3 4" xfId="36526" xr:uid="{00000000-0005-0000-0000-0000C3640000}"/>
    <cellStyle name="Normal 53 2 3 3 3 5" xfId="21302" xr:uid="{00000000-0005-0000-0000-0000C4640000}"/>
    <cellStyle name="Normal 53 2 3 3 4" xfId="12892" xr:uid="{00000000-0005-0000-0000-0000C5640000}"/>
    <cellStyle name="Normal 53 2 3 3 4 2" xfId="43214" xr:uid="{00000000-0005-0000-0000-0000C6640000}"/>
    <cellStyle name="Normal 53 2 3 3 4 3" xfId="27990" xr:uid="{00000000-0005-0000-0000-0000C7640000}"/>
    <cellStyle name="Normal 53 2 3 3 5" xfId="7871" xr:uid="{00000000-0005-0000-0000-0000C8640000}"/>
    <cellStyle name="Normal 53 2 3 3 5 2" xfId="38197" xr:uid="{00000000-0005-0000-0000-0000C9640000}"/>
    <cellStyle name="Normal 53 2 3 3 5 3" xfId="22973" xr:uid="{00000000-0005-0000-0000-0000CA640000}"/>
    <cellStyle name="Normal 53 2 3 3 6" xfId="33185" xr:uid="{00000000-0005-0000-0000-0000CB640000}"/>
    <cellStyle name="Normal 53 2 3 3 7" xfId="17960" xr:uid="{00000000-0005-0000-0000-0000CC640000}"/>
    <cellStyle name="Normal 53 2 3 4" xfId="3653" xr:uid="{00000000-0005-0000-0000-0000CD640000}"/>
    <cellStyle name="Normal 53 2 3 4 2" xfId="13727" xr:uid="{00000000-0005-0000-0000-0000CE640000}"/>
    <cellStyle name="Normal 53 2 3 4 2 2" xfId="44049" xr:uid="{00000000-0005-0000-0000-0000CF640000}"/>
    <cellStyle name="Normal 53 2 3 4 2 3" xfId="28825" xr:uid="{00000000-0005-0000-0000-0000D0640000}"/>
    <cellStyle name="Normal 53 2 3 4 3" xfId="8707" xr:uid="{00000000-0005-0000-0000-0000D1640000}"/>
    <cellStyle name="Normal 53 2 3 4 3 2" xfId="39032" xr:uid="{00000000-0005-0000-0000-0000D2640000}"/>
    <cellStyle name="Normal 53 2 3 4 3 3" xfId="23808" xr:uid="{00000000-0005-0000-0000-0000D3640000}"/>
    <cellStyle name="Normal 53 2 3 4 4" xfId="34019" xr:uid="{00000000-0005-0000-0000-0000D4640000}"/>
    <cellStyle name="Normal 53 2 3 4 5" xfId="18795" xr:uid="{00000000-0005-0000-0000-0000D5640000}"/>
    <cellStyle name="Normal 53 2 3 5" xfId="5346" xr:uid="{00000000-0005-0000-0000-0000D6640000}"/>
    <cellStyle name="Normal 53 2 3 5 2" xfId="15398" xr:uid="{00000000-0005-0000-0000-0000D7640000}"/>
    <cellStyle name="Normal 53 2 3 5 2 2" xfId="45720" xr:uid="{00000000-0005-0000-0000-0000D8640000}"/>
    <cellStyle name="Normal 53 2 3 5 2 3" xfId="30496" xr:uid="{00000000-0005-0000-0000-0000D9640000}"/>
    <cellStyle name="Normal 53 2 3 5 3" xfId="10378" xr:uid="{00000000-0005-0000-0000-0000DA640000}"/>
    <cellStyle name="Normal 53 2 3 5 3 2" xfId="40703" xr:uid="{00000000-0005-0000-0000-0000DB640000}"/>
    <cellStyle name="Normal 53 2 3 5 3 3" xfId="25479" xr:uid="{00000000-0005-0000-0000-0000DC640000}"/>
    <cellStyle name="Normal 53 2 3 5 4" xfId="35690" xr:uid="{00000000-0005-0000-0000-0000DD640000}"/>
    <cellStyle name="Normal 53 2 3 5 5" xfId="20466" xr:uid="{00000000-0005-0000-0000-0000DE640000}"/>
    <cellStyle name="Normal 53 2 3 6" xfId="12056" xr:uid="{00000000-0005-0000-0000-0000DF640000}"/>
    <cellStyle name="Normal 53 2 3 6 2" xfId="42378" xr:uid="{00000000-0005-0000-0000-0000E0640000}"/>
    <cellStyle name="Normal 53 2 3 6 3" xfId="27154" xr:uid="{00000000-0005-0000-0000-0000E1640000}"/>
    <cellStyle name="Normal 53 2 3 7" xfId="7035" xr:uid="{00000000-0005-0000-0000-0000E2640000}"/>
    <cellStyle name="Normal 53 2 3 7 2" xfId="37361" xr:uid="{00000000-0005-0000-0000-0000E3640000}"/>
    <cellStyle name="Normal 53 2 3 7 3" xfId="22137" xr:uid="{00000000-0005-0000-0000-0000E4640000}"/>
    <cellStyle name="Normal 53 2 3 8" xfId="32349" xr:uid="{00000000-0005-0000-0000-0000E5640000}"/>
    <cellStyle name="Normal 53 2 3 9" xfId="17124" xr:uid="{00000000-0005-0000-0000-0000E6640000}"/>
    <cellStyle name="Normal 53 2 4" xfId="2171" xr:uid="{00000000-0005-0000-0000-0000E7640000}"/>
    <cellStyle name="Normal 53 2 4 2" xfId="3010" xr:uid="{00000000-0005-0000-0000-0000E8640000}"/>
    <cellStyle name="Normal 53 2 4 2 2" xfId="4700" xr:uid="{00000000-0005-0000-0000-0000E9640000}"/>
    <cellStyle name="Normal 53 2 4 2 2 2" xfId="14773" xr:uid="{00000000-0005-0000-0000-0000EA640000}"/>
    <cellStyle name="Normal 53 2 4 2 2 2 2" xfId="45095" xr:uid="{00000000-0005-0000-0000-0000EB640000}"/>
    <cellStyle name="Normal 53 2 4 2 2 2 3" xfId="29871" xr:uid="{00000000-0005-0000-0000-0000EC640000}"/>
    <cellStyle name="Normal 53 2 4 2 2 3" xfId="9753" xr:uid="{00000000-0005-0000-0000-0000ED640000}"/>
    <cellStyle name="Normal 53 2 4 2 2 3 2" xfId="40078" xr:uid="{00000000-0005-0000-0000-0000EE640000}"/>
    <cellStyle name="Normal 53 2 4 2 2 3 3" xfId="24854" xr:uid="{00000000-0005-0000-0000-0000EF640000}"/>
    <cellStyle name="Normal 53 2 4 2 2 4" xfId="35065" xr:uid="{00000000-0005-0000-0000-0000F0640000}"/>
    <cellStyle name="Normal 53 2 4 2 2 5" xfId="19841" xr:uid="{00000000-0005-0000-0000-0000F1640000}"/>
    <cellStyle name="Normal 53 2 4 2 3" xfId="6392" xr:uid="{00000000-0005-0000-0000-0000F2640000}"/>
    <cellStyle name="Normal 53 2 4 2 3 2" xfId="16444" xr:uid="{00000000-0005-0000-0000-0000F3640000}"/>
    <cellStyle name="Normal 53 2 4 2 3 2 2" xfId="46766" xr:uid="{00000000-0005-0000-0000-0000F4640000}"/>
    <cellStyle name="Normal 53 2 4 2 3 2 3" xfId="31542" xr:uid="{00000000-0005-0000-0000-0000F5640000}"/>
    <cellStyle name="Normal 53 2 4 2 3 3" xfId="11424" xr:uid="{00000000-0005-0000-0000-0000F6640000}"/>
    <cellStyle name="Normal 53 2 4 2 3 3 2" xfId="41749" xr:uid="{00000000-0005-0000-0000-0000F7640000}"/>
    <cellStyle name="Normal 53 2 4 2 3 3 3" xfId="26525" xr:uid="{00000000-0005-0000-0000-0000F8640000}"/>
    <cellStyle name="Normal 53 2 4 2 3 4" xfId="36736" xr:uid="{00000000-0005-0000-0000-0000F9640000}"/>
    <cellStyle name="Normal 53 2 4 2 3 5" xfId="21512" xr:uid="{00000000-0005-0000-0000-0000FA640000}"/>
    <cellStyle name="Normal 53 2 4 2 4" xfId="13102" xr:uid="{00000000-0005-0000-0000-0000FB640000}"/>
    <cellStyle name="Normal 53 2 4 2 4 2" xfId="43424" xr:uid="{00000000-0005-0000-0000-0000FC640000}"/>
    <cellStyle name="Normal 53 2 4 2 4 3" xfId="28200" xr:uid="{00000000-0005-0000-0000-0000FD640000}"/>
    <cellStyle name="Normal 53 2 4 2 5" xfId="8081" xr:uid="{00000000-0005-0000-0000-0000FE640000}"/>
    <cellStyle name="Normal 53 2 4 2 5 2" xfId="38407" xr:uid="{00000000-0005-0000-0000-0000FF640000}"/>
    <cellStyle name="Normal 53 2 4 2 5 3" xfId="23183" xr:uid="{00000000-0005-0000-0000-000000650000}"/>
    <cellStyle name="Normal 53 2 4 2 6" xfId="33395" xr:uid="{00000000-0005-0000-0000-000001650000}"/>
    <cellStyle name="Normal 53 2 4 2 7" xfId="18170" xr:uid="{00000000-0005-0000-0000-000002650000}"/>
    <cellStyle name="Normal 53 2 4 3" xfId="3863" xr:uid="{00000000-0005-0000-0000-000003650000}"/>
    <cellStyle name="Normal 53 2 4 3 2" xfId="13937" xr:uid="{00000000-0005-0000-0000-000004650000}"/>
    <cellStyle name="Normal 53 2 4 3 2 2" xfId="44259" xr:uid="{00000000-0005-0000-0000-000005650000}"/>
    <cellStyle name="Normal 53 2 4 3 2 3" xfId="29035" xr:uid="{00000000-0005-0000-0000-000006650000}"/>
    <cellStyle name="Normal 53 2 4 3 3" xfId="8917" xr:uid="{00000000-0005-0000-0000-000007650000}"/>
    <cellStyle name="Normal 53 2 4 3 3 2" xfId="39242" xr:uid="{00000000-0005-0000-0000-000008650000}"/>
    <cellStyle name="Normal 53 2 4 3 3 3" xfId="24018" xr:uid="{00000000-0005-0000-0000-000009650000}"/>
    <cellStyle name="Normal 53 2 4 3 4" xfId="34229" xr:uid="{00000000-0005-0000-0000-00000A650000}"/>
    <cellStyle name="Normal 53 2 4 3 5" xfId="19005" xr:uid="{00000000-0005-0000-0000-00000B650000}"/>
    <cellStyle name="Normal 53 2 4 4" xfId="5556" xr:uid="{00000000-0005-0000-0000-00000C650000}"/>
    <cellStyle name="Normal 53 2 4 4 2" xfId="15608" xr:uid="{00000000-0005-0000-0000-00000D650000}"/>
    <cellStyle name="Normal 53 2 4 4 2 2" xfId="45930" xr:uid="{00000000-0005-0000-0000-00000E650000}"/>
    <cellStyle name="Normal 53 2 4 4 2 3" xfId="30706" xr:uid="{00000000-0005-0000-0000-00000F650000}"/>
    <cellStyle name="Normal 53 2 4 4 3" xfId="10588" xr:uid="{00000000-0005-0000-0000-000010650000}"/>
    <cellStyle name="Normal 53 2 4 4 3 2" xfId="40913" xr:uid="{00000000-0005-0000-0000-000011650000}"/>
    <cellStyle name="Normal 53 2 4 4 3 3" xfId="25689" xr:uid="{00000000-0005-0000-0000-000012650000}"/>
    <cellStyle name="Normal 53 2 4 4 4" xfId="35900" xr:uid="{00000000-0005-0000-0000-000013650000}"/>
    <cellStyle name="Normal 53 2 4 4 5" xfId="20676" xr:uid="{00000000-0005-0000-0000-000014650000}"/>
    <cellStyle name="Normal 53 2 4 5" xfId="12266" xr:uid="{00000000-0005-0000-0000-000015650000}"/>
    <cellStyle name="Normal 53 2 4 5 2" xfId="42588" xr:uid="{00000000-0005-0000-0000-000016650000}"/>
    <cellStyle name="Normal 53 2 4 5 3" xfId="27364" xr:uid="{00000000-0005-0000-0000-000017650000}"/>
    <cellStyle name="Normal 53 2 4 6" xfId="7245" xr:uid="{00000000-0005-0000-0000-000018650000}"/>
    <cellStyle name="Normal 53 2 4 6 2" xfId="37571" xr:uid="{00000000-0005-0000-0000-000019650000}"/>
    <cellStyle name="Normal 53 2 4 6 3" xfId="22347" xr:uid="{00000000-0005-0000-0000-00001A650000}"/>
    <cellStyle name="Normal 53 2 4 7" xfId="32559" xr:uid="{00000000-0005-0000-0000-00001B650000}"/>
    <cellStyle name="Normal 53 2 4 8" xfId="17334" xr:uid="{00000000-0005-0000-0000-00001C650000}"/>
    <cellStyle name="Normal 53 2 5" xfId="2592" xr:uid="{00000000-0005-0000-0000-00001D650000}"/>
    <cellStyle name="Normal 53 2 5 2" xfId="4282" xr:uid="{00000000-0005-0000-0000-00001E650000}"/>
    <cellStyle name="Normal 53 2 5 2 2" xfId="14355" xr:uid="{00000000-0005-0000-0000-00001F650000}"/>
    <cellStyle name="Normal 53 2 5 2 2 2" xfId="44677" xr:uid="{00000000-0005-0000-0000-000020650000}"/>
    <cellStyle name="Normal 53 2 5 2 2 3" xfId="29453" xr:uid="{00000000-0005-0000-0000-000021650000}"/>
    <cellStyle name="Normal 53 2 5 2 3" xfId="9335" xr:uid="{00000000-0005-0000-0000-000022650000}"/>
    <cellStyle name="Normal 53 2 5 2 3 2" xfId="39660" xr:uid="{00000000-0005-0000-0000-000023650000}"/>
    <cellStyle name="Normal 53 2 5 2 3 3" xfId="24436" xr:uid="{00000000-0005-0000-0000-000024650000}"/>
    <cellStyle name="Normal 53 2 5 2 4" xfId="34647" xr:uid="{00000000-0005-0000-0000-000025650000}"/>
    <cellStyle name="Normal 53 2 5 2 5" xfId="19423" xr:uid="{00000000-0005-0000-0000-000026650000}"/>
    <cellStyle name="Normal 53 2 5 3" xfId="5974" xr:uid="{00000000-0005-0000-0000-000027650000}"/>
    <cellStyle name="Normal 53 2 5 3 2" xfId="16026" xr:uid="{00000000-0005-0000-0000-000028650000}"/>
    <cellStyle name="Normal 53 2 5 3 2 2" xfId="46348" xr:uid="{00000000-0005-0000-0000-000029650000}"/>
    <cellStyle name="Normal 53 2 5 3 2 3" xfId="31124" xr:uid="{00000000-0005-0000-0000-00002A650000}"/>
    <cellStyle name="Normal 53 2 5 3 3" xfId="11006" xr:uid="{00000000-0005-0000-0000-00002B650000}"/>
    <cellStyle name="Normal 53 2 5 3 3 2" xfId="41331" xr:uid="{00000000-0005-0000-0000-00002C650000}"/>
    <cellStyle name="Normal 53 2 5 3 3 3" xfId="26107" xr:uid="{00000000-0005-0000-0000-00002D650000}"/>
    <cellStyle name="Normal 53 2 5 3 4" xfId="36318" xr:uid="{00000000-0005-0000-0000-00002E650000}"/>
    <cellStyle name="Normal 53 2 5 3 5" xfId="21094" xr:uid="{00000000-0005-0000-0000-00002F650000}"/>
    <cellStyle name="Normal 53 2 5 4" xfId="12684" xr:uid="{00000000-0005-0000-0000-000030650000}"/>
    <cellStyle name="Normal 53 2 5 4 2" xfId="43006" xr:uid="{00000000-0005-0000-0000-000031650000}"/>
    <cellStyle name="Normal 53 2 5 4 3" xfId="27782" xr:uid="{00000000-0005-0000-0000-000032650000}"/>
    <cellStyle name="Normal 53 2 5 5" xfId="7663" xr:uid="{00000000-0005-0000-0000-000033650000}"/>
    <cellStyle name="Normal 53 2 5 5 2" xfId="37989" xr:uid="{00000000-0005-0000-0000-000034650000}"/>
    <cellStyle name="Normal 53 2 5 5 3" xfId="22765" xr:uid="{00000000-0005-0000-0000-000035650000}"/>
    <cellStyle name="Normal 53 2 5 6" xfId="32977" xr:uid="{00000000-0005-0000-0000-000036650000}"/>
    <cellStyle name="Normal 53 2 5 7" xfId="17752" xr:uid="{00000000-0005-0000-0000-000037650000}"/>
    <cellStyle name="Normal 53 2 6" xfId="3445" xr:uid="{00000000-0005-0000-0000-000038650000}"/>
    <cellStyle name="Normal 53 2 6 2" xfId="13519" xr:uid="{00000000-0005-0000-0000-000039650000}"/>
    <cellStyle name="Normal 53 2 6 2 2" xfId="43841" xr:uid="{00000000-0005-0000-0000-00003A650000}"/>
    <cellStyle name="Normal 53 2 6 2 3" xfId="28617" xr:uid="{00000000-0005-0000-0000-00003B650000}"/>
    <cellStyle name="Normal 53 2 6 3" xfId="8499" xr:uid="{00000000-0005-0000-0000-00003C650000}"/>
    <cellStyle name="Normal 53 2 6 3 2" xfId="38824" xr:uid="{00000000-0005-0000-0000-00003D650000}"/>
    <cellStyle name="Normal 53 2 6 3 3" xfId="23600" xr:uid="{00000000-0005-0000-0000-00003E650000}"/>
    <cellStyle name="Normal 53 2 6 4" xfId="33811" xr:uid="{00000000-0005-0000-0000-00003F650000}"/>
    <cellStyle name="Normal 53 2 6 5" xfId="18587" xr:uid="{00000000-0005-0000-0000-000040650000}"/>
    <cellStyle name="Normal 53 2 7" xfId="5138" xr:uid="{00000000-0005-0000-0000-000041650000}"/>
    <cellStyle name="Normal 53 2 7 2" xfId="15190" xr:uid="{00000000-0005-0000-0000-000042650000}"/>
    <cellStyle name="Normal 53 2 7 2 2" xfId="45512" xr:uid="{00000000-0005-0000-0000-000043650000}"/>
    <cellStyle name="Normal 53 2 7 2 3" xfId="30288" xr:uid="{00000000-0005-0000-0000-000044650000}"/>
    <cellStyle name="Normal 53 2 7 3" xfId="10170" xr:uid="{00000000-0005-0000-0000-000045650000}"/>
    <cellStyle name="Normal 53 2 7 3 2" xfId="40495" xr:uid="{00000000-0005-0000-0000-000046650000}"/>
    <cellStyle name="Normal 53 2 7 3 3" xfId="25271" xr:uid="{00000000-0005-0000-0000-000047650000}"/>
    <cellStyle name="Normal 53 2 7 4" xfId="35482" xr:uid="{00000000-0005-0000-0000-000048650000}"/>
    <cellStyle name="Normal 53 2 7 5" xfId="20258" xr:uid="{00000000-0005-0000-0000-000049650000}"/>
    <cellStyle name="Normal 53 2 8" xfId="11848" xr:uid="{00000000-0005-0000-0000-00004A650000}"/>
    <cellStyle name="Normal 53 2 8 2" xfId="42170" xr:uid="{00000000-0005-0000-0000-00004B650000}"/>
    <cellStyle name="Normal 53 2 8 3" xfId="26946" xr:uid="{00000000-0005-0000-0000-00004C650000}"/>
    <cellStyle name="Normal 53 2 9" xfId="6827" xr:uid="{00000000-0005-0000-0000-00004D650000}"/>
    <cellStyle name="Normal 53 2 9 2" xfId="37153" xr:uid="{00000000-0005-0000-0000-00004E650000}"/>
    <cellStyle name="Normal 53 2 9 3" xfId="21929" xr:uid="{00000000-0005-0000-0000-00004F650000}"/>
    <cellStyle name="Normal 53 3" xfId="1791" xr:uid="{00000000-0005-0000-0000-000050650000}"/>
    <cellStyle name="Normal 53 3 10" xfId="16968" xr:uid="{00000000-0005-0000-0000-000051650000}"/>
    <cellStyle name="Normal 53 3 2" xfId="2010" xr:uid="{00000000-0005-0000-0000-000052650000}"/>
    <cellStyle name="Normal 53 3 2 2" xfId="2431" xr:uid="{00000000-0005-0000-0000-000053650000}"/>
    <cellStyle name="Normal 53 3 2 2 2" xfId="3270" xr:uid="{00000000-0005-0000-0000-000054650000}"/>
    <cellStyle name="Normal 53 3 2 2 2 2" xfId="4960" xr:uid="{00000000-0005-0000-0000-000055650000}"/>
    <cellStyle name="Normal 53 3 2 2 2 2 2" xfId="15033" xr:uid="{00000000-0005-0000-0000-000056650000}"/>
    <cellStyle name="Normal 53 3 2 2 2 2 2 2" xfId="45355" xr:uid="{00000000-0005-0000-0000-000057650000}"/>
    <cellStyle name="Normal 53 3 2 2 2 2 2 3" xfId="30131" xr:uid="{00000000-0005-0000-0000-000058650000}"/>
    <cellStyle name="Normal 53 3 2 2 2 2 3" xfId="10013" xr:uid="{00000000-0005-0000-0000-000059650000}"/>
    <cellStyle name="Normal 53 3 2 2 2 2 3 2" xfId="40338" xr:uid="{00000000-0005-0000-0000-00005A650000}"/>
    <cellStyle name="Normal 53 3 2 2 2 2 3 3" xfId="25114" xr:uid="{00000000-0005-0000-0000-00005B650000}"/>
    <cellStyle name="Normal 53 3 2 2 2 2 4" xfId="35325" xr:uid="{00000000-0005-0000-0000-00005C650000}"/>
    <cellStyle name="Normal 53 3 2 2 2 2 5" xfId="20101" xr:uid="{00000000-0005-0000-0000-00005D650000}"/>
    <cellStyle name="Normal 53 3 2 2 2 3" xfId="6652" xr:uid="{00000000-0005-0000-0000-00005E650000}"/>
    <cellStyle name="Normal 53 3 2 2 2 3 2" xfId="16704" xr:uid="{00000000-0005-0000-0000-00005F650000}"/>
    <cellStyle name="Normal 53 3 2 2 2 3 2 2" xfId="47026" xr:uid="{00000000-0005-0000-0000-000060650000}"/>
    <cellStyle name="Normal 53 3 2 2 2 3 2 3" xfId="31802" xr:uid="{00000000-0005-0000-0000-000061650000}"/>
    <cellStyle name="Normal 53 3 2 2 2 3 3" xfId="11684" xr:uid="{00000000-0005-0000-0000-000062650000}"/>
    <cellStyle name="Normal 53 3 2 2 2 3 3 2" xfId="42009" xr:uid="{00000000-0005-0000-0000-000063650000}"/>
    <cellStyle name="Normal 53 3 2 2 2 3 3 3" xfId="26785" xr:uid="{00000000-0005-0000-0000-000064650000}"/>
    <cellStyle name="Normal 53 3 2 2 2 3 4" xfId="36996" xr:uid="{00000000-0005-0000-0000-000065650000}"/>
    <cellStyle name="Normal 53 3 2 2 2 3 5" xfId="21772" xr:uid="{00000000-0005-0000-0000-000066650000}"/>
    <cellStyle name="Normal 53 3 2 2 2 4" xfId="13362" xr:uid="{00000000-0005-0000-0000-000067650000}"/>
    <cellStyle name="Normal 53 3 2 2 2 4 2" xfId="43684" xr:uid="{00000000-0005-0000-0000-000068650000}"/>
    <cellStyle name="Normal 53 3 2 2 2 4 3" xfId="28460" xr:uid="{00000000-0005-0000-0000-000069650000}"/>
    <cellStyle name="Normal 53 3 2 2 2 5" xfId="8341" xr:uid="{00000000-0005-0000-0000-00006A650000}"/>
    <cellStyle name="Normal 53 3 2 2 2 5 2" xfId="38667" xr:uid="{00000000-0005-0000-0000-00006B650000}"/>
    <cellStyle name="Normal 53 3 2 2 2 5 3" xfId="23443" xr:uid="{00000000-0005-0000-0000-00006C650000}"/>
    <cellStyle name="Normal 53 3 2 2 2 6" xfId="33655" xr:uid="{00000000-0005-0000-0000-00006D650000}"/>
    <cellStyle name="Normal 53 3 2 2 2 7" xfId="18430" xr:uid="{00000000-0005-0000-0000-00006E650000}"/>
    <cellStyle name="Normal 53 3 2 2 3" xfId="4123" xr:uid="{00000000-0005-0000-0000-00006F650000}"/>
    <cellStyle name="Normal 53 3 2 2 3 2" xfId="14197" xr:uid="{00000000-0005-0000-0000-000070650000}"/>
    <cellStyle name="Normal 53 3 2 2 3 2 2" xfId="44519" xr:uid="{00000000-0005-0000-0000-000071650000}"/>
    <cellStyle name="Normal 53 3 2 2 3 2 3" xfId="29295" xr:uid="{00000000-0005-0000-0000-000072650000}"/>
    <cellStyle name="Normal 53 3 2 2 3 3" xfId="9177" xr:uid="{00000000-0005-0000-0000-000073650000}"/>
    <cellStyle name="Normal 53 3 2 2 3 3 2" xfId="39502" xr:uid="{00000000-0005-0000-0000-000074650000}"/>
    <cellStyle name="Normal 53 3 2 2 3 3 3" xfId="24278" xr:uid="{00000000-0005-0000-0000-000075650000}"/>
    <cellStyle name="Normal 53 3 2 2 3 4" xfId="34489" xr:uid="{00000000-0005-0000-0000-000076650000}"/>
    <cellStyle name="Normal 53 3 2 2 3 5" xfId="19265" xr:uid="{00000000-0005-0000-0000-000077650000}"/>
    <cellStyle name="Normal 53 3 2 2 4" xfId="5816" xr:uid="{00000000-0005-0000-0000-000078650000}"/>
    <cellStyle name="Normal 53 3 2 2 4 2" xfId="15868" xr:uid="{00000000-0005-0000-0000-000079650000}"/>
    <cellStyle name="Normal 53 3 2 2 4 2 2" xfId="46190" xr:uid="{00000000-0005-0000-0000-00007A650000}"/>
    <cellStyle name="Normal 53 3 2 2 4 2 3" xfId="30966" xr:uid="{00000000-0005-0000-0000-00007B650000}"/>
    <cellStyle name="Normal 53 3 2 2 4 3" xfId="10848" xr:uid="{00000000-0005-0000-0000-00007C650000}"/>
    <cellStyle name="Normal 53 3 2 2 4 3 2" xfId="41173" xr:uid="{00000000-0005-0000-0000-00007D650000}"/>
    <cellStyle name="Normal 53 3 2 2 4 3 3" xfId="25949" xr:uid="{00000000-0005-0000-0000-00007E650000}"/>
    <cellStyle name="Normal 53 3 2 2 4 4" xfId="36160" xr:uid="{00000000-0005-0000-0000-00007F650000}"/>
    <cellStyle name="Normal 53 3 2 2 4 5" xfId="20936" xr:uid="{00000000-0005-0000-0000-000080650000}"/>
    <cellStyle name="Normal 53 3 2 2 5" xfId="12526" xr:uid="{00000000-0005-0000-0000-000081650000}"/>
    <cellStyle name="Normal 53 3 2 2 5 2" xfId="42848" xr:uid="{00000000-0005-0000-0000-000082650000}"/>
    <cellStyle name="Normal 53 3 2 2 5 3" xfId="27624" xr:uid="{00000000-0005-0000-0000-000083650000}"/>
    <cellStyle name="Normal 53 3 2 2 6" xfId="7505" xr:uid="{00000000-0005-0000-0000-000084650000}"/>
    <cellStyle name="Normal 53 3 2 2 6 2" xfId="37831" xr:uid="{00000000-0005-0000-0000-000085650000}"/>
    <cellStyle name="Normal 53 3 2 2 6 3" xfId="22607" xr:uid="{00000000-0005-0000-0000-000086650000}"/>
    <cellStyle name="Normal 53 3 2 2 7" xfId="32819" xr:uid="{00000000-0005-0000-0000-000087650000}"/>
    <cellStyle name="Normal 53 3 2 2 8" xfId="17594" xr:uid="{00000000-0005-0000-0000-000088650000}"/>
    <cellStyle name="Normal 53 3 2 3" xfId="2852" xr:uid="{00000000-0005-0000-0000-000089650000}"/>
    <cellStyle name="Normal 53 3 2 3 2" xfId="4542" xr:uid="{00000000-0005-0000-0000-00008A650000}"/>
    <cellStyle name="Normal 53 3 2 3 2 2" xfId="14615" xr:uid="{00000000-0005-0000-0000-00008B650000}"/>
    <cellStyle name="Normal 53 3 2 3 2 2 2" xfId="44937" xr:uid="{00000000-0005-0000-0000-00008C650000}"/>
    <cellStyle name="Normal 53 3 2 3 2 2 3" xfId="29713" xr:uid="{00000000-0005-0000-0000-00008D650000}"/>
    <cellStyle name="Normal 53 3 2 3 2 3" xfId="9595" xr:uid="{00000000-0005-0000-0000-00008E650000}"/>
    <cellStyle name="Normal 53 3 2 3 2 3 2" xfId="39920" xr:uid="{00000000-0005-0000-0000-00008F650000}"/>
    <cellStyle name="Normal 53 3 2 3 2 3 3" xfId="24696" xr:uid="{00000000-0005-0000-0000-000090650000}"/>
    <cellStyle name="Normal 53 3 2 3 2 4" xfId="34907" xr:uid="{00000000-0005-0000-0000-000091650000}"/>
    <cellStyle name="Normal 53 3 2 3 2 5" xfId="19683" xr:uid="{00000000-0005-0000-0000-000092650000}"/>
    <cellStyle name="Normal 53 3 2 3 3" xfId="6234" xr:uid="{00000000-0005-0000-0000-000093650000}"/>
    <cellStyle name="Normal 53 3 2 3 3 2" xfId="16286" xr:uid="{00000000-0005-0000-0000-000094650000}"/>
    <cellStyle name="Normal 53 3 2 3 3 2 2" xfId="46608" xr:uid="{00000000-0005-0000-0000-000095650000}"/>
    <cellStyle name="Normal 53 3 2 3 3 2 3" xfId="31384" xr:uid="{00000000-0005-0000-0000-000096650000}"/>
    <cellStyle name="Normal 53 3 2 3 3 3" xfId="11266" xr:uid="{00000000-0005-0000-0000-000097650000}"/>
    <cellStyle name="Normal 53 3 2 3 3 3 2" xfId="41591" xr:uid="{00000000-0005-0000-0000-000098650000}"/>
    <cellStyle name="Normal 53 3 2 3 3 3 3" xfId="26367" xr:uid="{00000000-0005-0000-0000-000099650000}"/>
    <cellStyle name="Normal 53 3 2 3 3 4" xfId="36578" xr:uid="{00000000-0005-0000-0000-00009A650000}"/>
    <cellStyle name="Normal 53 3 2 3 3 5" xfId="21354" xr:uid="{00000000-0005-0000-0000-00009B650000}"/>
    <cellStyle name="Normal 53 3 2 3 4" xfId="12944" xr:uid="{00000000-0005-0000-0000-00009C650000}"/>
    <cellStyle name="Normal 53 3 2 3 4 2" xfId="43266" xr:uid="{00000000-0005-0000-0000-00009D650000}"/>
    <cellStyle name="Normal 53 3 2 3 4 3" xfId="28042" xr:uid="{00000000-0005-0000-0000-00009E650000}"/>
    <cellStyle name="Normal 53 3 2 3 5" xfId="7923" xr:uid="{00000000-0005-0000-0000-00009F650000}"/>
    <cellStyle name="Normal 53 3 2 3 5 2" xfId="38249" xr:uid="{00000000-0005-0000-0000-0000A0650000}"/>
    <cellStyle name="Normal 53 3 2 3 5 3" xfId="23025" xr:uid="{00000000-0005-0000-0000-0000A1650000}"/>
    <cellStyle name="Normal 53 3 2 3 6" xfId="33237" xr:uid="{00000000-0005-0000-0000-0000A2650000}"/>
    <cellStyle name="Normal 53 3 2 3 7" xfId="18012" xr:uid="{00000000-0005-0000-0000-0000A3650000}"/>
    <cellStyle name="Normal 53 3 2 4" xfId="3705" xr:uid="{00000000-0005-0000-0000-0000A4650000}"/>
    <cellStyle name="Normal 53 3 2 4 2" xfId="13779" xr:uid="{00000000-0005-0000-0000-0000A5650000}"/>
    <cellStyle name="Normal 53 3 2 4 2 2" xfId="44101" xr:uid="{00000000-0005-0000-0000-0000A6650000}"/>
    <cellStyle name="Normal 53 3 2 4 2 3" xfId="28877" xr:uid="{00000000-0005-0000-0000-0000A7650000}"/>
    <cellStyle name="Normal 53 3 2 4 3" xfId="8759" xr:uid="{00000000-0005-0000-0000-0000A8650000}"/>
    <cellStyle name="Normal 53 3 2 4 3 2" xfId="39084" xr:uid="{00000000-0005-0000-0000-0000A9650000}"/>
    <cellStyle name="Normal 53 3 2 4 3 3" xfId="23860" xr:uid="{00000000-0005-0000-0000-0000AA650000}"/>
    <cellStyle name="Normal 53 3 2 4 4" xfId="34071" xr:uid="{00000000-0005-0000-0000-0000AB650000}"/>
    <cellStyle name="Normal 53 3 2 4 5" xfId="18847" xr:uid="{00000000-0005-0000-0000-0000AC650000}"/>
    <cellStyle name="Normal 53 3 2 5" xfId="5398" xr:uid="{00000000-0005-0000-0000-0000AD650000}"/>
    <cellStyle name="Normal 53 3 2 5 2" xfId="15450" xr:uid="{00000000-0005-0000-0000-0000AE650000}"/>
    <cellStyle name="Normal 53 3 2 5 2 2" xfId="45772" xr:uid="{00000000-0005-0000-0000-0000AF650000}"/>
    <cellStyle name="Normal 53 3 2 5 2 3" xfId="30548" xr:uid="{00000000-0005-0000-0000-0000B0650000}"/>
    <cellStyle name="Normal 53 3 2 5 3" xfId="10430" xr:uid="{00000000-0005-0000-0000-0000B1650000}"/>
    <cellStyle name="Normal 53 3 2 5 3 2" xfId="40755" xr:uid="{00000000-0005-0000-0000-0000B2650000}"/>
    <cellStyle name="Normal 53 3 2 5 3 3" xfId="25531" xr:uid="{00000000-0005-0000-0000-0000B3650000}"/>
    <cellStyle name="Normal 53 3 2 5 4" xfId="35742" xr:uid="{00000000-0005-0000-0000-0000B4650000}"/>
    <cellStyle name="Normal 53 3 2 5 5" xfId="20518" xr:uid="{00000000-0005-0000-0000-0000B5650000}"/>
    <cellStyle name="Normal 53 3 2 6" xfId="12108" xr:uid="{00000000-0005-0000-0000-0000B6650000}"/>
    <cellStyle name="Normal 53 3 2 6 2" xfId="42430" xr:uid="{00000000-0005-0000-0000-0000B7650000}"/>
    <cellStyle name="Normal 53 3 2 6 3" xfId="27206" xr:uid="{00000000-0005-0000-0000-0000B8650000}"/>
    <cellStyle name="Normal 53 3 2 7" xfId="7087" xr:uid="{00000000-0005-0000-0000-0000B9650000}"/>
    <cellStyle name="Normal 53 3 2 7 2" xfId="37413" xr:uid="{00000000-0005-0000-0000-0000BA650000}"/>
    <cellStyle name="Normal 53 3 2 7 3" xfId="22189" xr:uid="{00000000-0005-0000-0000-0000BB650000}"/>
    <cellStyle name="Normal 53 3 2 8" xfId="32401" xr:uid="{00000000-0005-0000-0000-0000BC650000}"/>
    <cellStyle name="Normal 53 3 2 9" xfId="17176" xr:uid="{00000000-0005-0000-0000-0000BD650000}"/>
    <cellStyle name="Normal 53 3 3" xfId="2223" xr:uid="{00000000-0005-0000-0000-0000BE650000}"/>
    <cellStyle name="Normal 53 3 3 2" xfId="3062" xr:uid="{00000000-0005-0000-0000-0000BF650000}"/>
    <cellStyle name="Normal 53 3 3 2 2" xfId="4752" xr:uid="{00000000-0005-0000-0000-0000C0650000}"/>
    <cellStyle name="Normal 53 3 3 2 2 2" xfId="14825" xr:uid="{00000000-0005-0000-0000-0000C1650000}"/>
    <cellStyle name="Normal 53 3 3 2 2 2 2" xfId="45147" xr:uid="{00000000-0005-0000-0000-0000C2650000}"/>
    <cellStyle name="Normal 53 3 3 2 2 2 3" xfId="29923" xr:uid="{00000000-0005-0000-0000-0000C3650000}"/>
    <cellStyle name="Normal 53 3 3 2 2 3" xfId="9805" xr:uid="{00000000-0005-0000-0000-0000C4650000}"/>
    <cellStyle name="Normal 53 3 3 2 2 3 2" xfId="40130" xr:uid="{00000000-0005-0000-0000-0000C5650000}"/>
    <cellStyle name="Normal 53 3 3 2 2 3 3" xfId="24906" xr:uid="{00000000-0005-0000-0000-0000C6650000}"/>
    <cellStyle name="Normal 53 3 3 2 2 4" xfId="35117" xr:uid="{00000000-0005-0000-0000-0000C7650000}"/>
    <cellStyle name="Normal 53 3 3 2 2 5" xfId="19893" xr:uid="{00000000-0005-0000-0000-0000C8650000}"/>
    <cellStyle name="Normal 53 3 3 2 3" xfId="6444" xr:uid="{00000000-0005-0000-0000-0000C9650000}"/>
    <cellStyle name="Normal 53 3 3 2 3 2" xfId="16496" xr:uid="{00000000-0005-0000-0000-0000CA650000}"/>
    <cellStyle name="Normal 53 3 3 2 3 2 2" xfId="46818" xr:uid="{00000000-0005-0000-0000-0000CB650000}"/>
    <cellStyle name="Normal 53 3 3 2 3 2 3" xfId="31594" xr:uid="{00000000-0005-0000-0000-0000CC650000}"/>
    <cellStyle name="Normal 53 3 3 2 3 3" xfId="11476" xr:uid="{00000000-0005-0000-0000-0000CD650000}"/>
    <cellStyle name="Normal 53 3 3 2 3 3 2" xfId="41801" xr:uid="{00000000-0005-0000-0000-0000CE650000}"/>
    <cellStyle name="Normal 53 3 3 2 3 3 3" xfId="26577" xr:uid="{00000000-0005-0000-0000-0000CF650000}"/>
    <cellStyle name="Normal 53 3 3 2 3 4" xfId="36788" xr:uid="{00000000-0005-0000-0000-0000D0650000}"/>
    <cellStyle name="Normal 53 3 3 2 3 5" xfId="21564" xr:uid="{00000000-0005-0000-0000-0000D1650000}"/>
    <cellStyle name="Normal 53 3 3 2 4" xfId="13154" xr:uid="{00000000-0005-0000-0000-0000D2650000}"/>
    <cellStyle name="Normal 53 3 3 2 4 2" xfId="43476" xr:uid="{00000000-0005-0000-0000-0000D3650000}"/>
    <cellStyle name="Normal 53 3 3 2 4 3" xfId="28252" xr:uid="{00000000-0005-0000-0000-0000D4650000}"/>
    <cellStyle name="Normal 53 3 3 2 5" xfId="8133" xr:uid="{00000000-0005-0000-0000-0000D5650000}"/>
    <cellStyle name="Normal 53 3 3 2 5 2" xfId="38459" xr:uid="{00000000-0005-0000-0000-0000D6650000}"/>
    <cellStyle name="Normal 53 3 3 2 5 3" xfId="23235" xr:uid="{00000000-0005-0000-0000-0000D7650000}"/>
    <cellStyle name="Normal 53 3 3 2 6" xfId="33447" xr:uid="{00000000-0005-0000-0000-0000D8650000}"/>
    <cellStyle name="Normal 53 3 3 2 7" xfId="18222" xr:uid="{00000000-0005-0000-0000-0000D9650000}"/>
    <cellStyle name="Normal 53 3 3 3" xfId="3915" xr:uid="{00000000-0005-0000-0000-0000DA650000}"/>
    <cellStyle name="Normal 53 3 3 3 2" xfId="13989" xr:uid="{00000000-0005-0000-0000-0000DB650000}"/>
    <cellStyle name="Normal 53 3 3 3 2 2" xfId="44311" xr:uid="{00000000-0005-0000-0000-0000DC650000}"/>
    <cellStyle name="Normal 53 3 3 3 2 3" xfId="29087" xr:uid="{00000000-0005-0000-0000-0000DD650000}"/>
    <cellStyle name="Normal 53 3 3 3 3" xfId="8969" xr:uid="{00000000-0005-0000-0000-0000DE650000}"/>
    <cellStyle name="Normal 53 3 3 3 3 2" xfId="39294" xr:uid="{00000000-0005-0000-0000-0000DF650000}"/>
    <cellStyle name="Normal 53 3 3 3 3 3" xfId="24070" xr:uid="{00000000-0005-0000-0000-0000E0650000}"/>
    <cellStyle name="Normal 53 3 3 3 4" xfId="34281" xr:uid="{00000000-0005-0000-0000-0000E1650000}"/>
    <cellStyle name="Normal 53 3 3 3 5" xfId="19057" xr:uid="{00000000-0005-0000-0000-0000E2650000}"/>
    <cellStyle name="Normal 53 3 3 4" xfId="5608" xr:uid="{00000000-0005-0000-0000-0000E3650000}"/>
    <cellStyle name="Normal 53 3 3 4 2" xfId="15660" xr:uid="{00000000-0005-0000-0000-0000E4650000}"/>
    <cellStyle name="Normal 53 3 3 4 2 2" xfId="45982" xr:uid="{00000000-0005-0000-0000-0000E5650000}"/>
    <cellStyle name="Normal 53 3 3 4 2 3" xfId="30758" xr:uid="{00000000-0005-0000-0000-0000E6650000}"/>
    <cellStyle name="Normal 53 3 3 4 3" xfId="10640" xr:uid="{00000000-0005-0000-0000-0000E7650000}"/>
    <cellStyle name="Normal 53 3 3 4 3 2" xfId="40965" xr:uid="{00000000-0005-0000-0000-0000E8650000}"/>
    <cellStyle name="Normal 53 3 3 4 3 3" xfId="25741" xr:uid="{00000000-0005-0000-0000-0000E9650000}"/>
    <cellStyle name="Normal 53 3 3 4 4" xfId="35952" xr:uid="{00000000-0005-0000-0000-0000EA650000}"/>
    <cellStyle name="Normal 53 3 3 4 5" xfId="20728" xr:uid="{00000000-0005-0000-0000-0000EB650000}"/>
    <cellStyle name="Normal 53 3 3 5" xfId="12318" xr:uid="{00000000-0005-0000-0000-0000EC650000}"/>
    <cellStyle name="Normal 53 3 3 5 2" xfId="42640" xr:uid="{00000000-0005-0000-0000-0000ED650000}"/>
    <cellStyle name="Normal 53 3 3 5 3" xfId="27416" xr:uid="{00000000-0005-0000-0000-0000EE650000}"/>
    <cellStyle name="Normal 53 3 3 6" xfId="7297" xr:uid="{00000000-0005-0000-0000-0000EF650000}"/>
    <cellStyle name="Normal 53 3 3 6 2" xfId="37623" xr:uid="{00000000-0005-0000-0000-0000F0650000}"/>
    <cellStyle name="Normal 53 3 3 6 3" xfId="22399" xr:uid="{00000000-0005-0000-0000-0000F1650000}"/>
    <cellStyle name="Normal 53 3 3 7" xfId="32611" xr:uid="{00000000-0005-0000-0000-0000F2650000}"/>
    <cellStyle name="Normal 53 3 3 8" xfId="17386" xr:uid="{00000000-0005-0000-0000-0000F3650000}"/>
    <cellStyle name="Normal 53 3 4" xfId="2644" xr:uid="{00000000-0005-0000-0000-0000F4650000}"/>
    <cellStyle name="Normal 53 3 4 2" xfId="4334" xr:uid="{00000000-0005-0000-0000-0000F5650000}"/>
    <cellStyle name="Normal 53 3 4 2 2" xfId="14407" xr:uid="{00000000-0005-0000-0000-0000F6650000}"/>
    <cellStyle name="Normal 53 3 4 2 2 2" xfId="44729" xr:uid="{00000000-0005-0000-0000-0000F7650000}"/>
    <cellStyle name="Normal 53 3 4 2 2 3" xfId="29505" xr:uid="{00000000-0005-0000-0000-0000F8650000}"/>
    <cellStyle name="Normal 53 3 4 2 3" xfId="9387" xr:uid="{00000000-0005-0000-0000-0000F9650000}"/>
    <cellStyle name="Normal 53 3 4 2 3 2" xfId="39712" xr:uid="{00000000-0005-0000-0000-0000FA650000}"/>
    <cellStyle name="Normal 53 3 4 2 3 3" xfId="24488" xr:uid="{00000000-0005-0000-0000-0000FB650000}"/>
    <cellStyle name="Normal 53 3 4 2 4" xfId="34699" xr:uid="{00000000-0005-0000-0000-0000FC650000}"/>
    <cellStyle name="Normal 53 3 4 2 5" xfId="19475" xr:uid="{00000000-0005-0000-0000-0000FD650000}"/>
    <cellStyle name="Normal 53 3 4 3" xfId="6026" xr:uid="{00000000-0005-0000-0000-0000FE650000}"/>
    <cellStyle name="Normal 53 3 4 3 2" xfId="16078" xr:uid="{00000000-0005-0000-0000-0000FF650000}"/>
    <cellStyle name="Normal 53 3 4 3 2 2" xfId="46400" xr:uid="{00000000-0005-0000-0000-000000660000}"/>
    <cellStyle name="Normal 53 3 4 3 2 3" xfId="31176" xr:uid="{00000000-0005-0000-0000-000001660000}"/>
    <cellStyle name="Normal 53 3 4 3 3" xfId="11058" xr:uid="{00000000-0005-0000-0000-000002660000}"/>
    <cellStyle name="Normal 53 3 4 3 3 2" xfId="41383" xr:uid="{00000000-0005-0000-0000-000003660000}"/>
    <cellStyle name="Normal 53 3 4 3 3 3" xfId="26159" xr:uid="{00000000-0005-0000-0000-000004660000}"/>
    <cellStyle name="Normal 53 3 4 3 4" xfId="36370" xr:uid="{00000000-0005-0000-0000-000005660000}"/>
    <cellStyle name="Normal 53 3 4 3 5" xfId="21146" xr:uid="{00000000-0005-0000-0000-000006660000}"/>
    <cellStyle name="Normal 53 3 4 4" xfId="12736" xr:uid="{00000000-0005-0000-0000-000007660000}"/>
    <cellStyle name="Normal 53 3 4 4 2" xfId="43058" xr:uid="{00000000-0005-0000-0000-000008660000}"/>
    <cellStyle name="Normal 53 3 4 4 3" xfId="27834" xr:uid="{00000000-0005-0000-0000-000009660000}"/>
    <cellStyle name="Normal 53 3 4 5" xfId="7715" xr:uid="{00000000-0005-0000-0000-00000A660000}"/>
    <cellStyle name="Normal 53 3 4 5 2" xfId="38041" xr:uid="{00000000-0005-0000-0000-00000B660000}"/>
    <cellStyle name="Normal 53 3 4 5 3" xfId="22817" xr:uid="{00000000-0005-0000-0000-00000C660000}"/>
    <cellStyle name="Normal 53 3 4 6" xfId="33029" xr:uid="{00000000-0005-0000-0000-00000D660000}"/>
    <cellStyle name="Normal 53 3 4 7" xfId="17804" xr:uid="{00000000-0005-0000-0000-00000E660000}"/>
    <cellStyle name="Normal 53 3 5" xfId="3497" xr:uid="{00000000-0005-0000-0000-00000F660000}"/>
    <cellStyle name="Normal 53 3 5 2" xfId="13571" xr:uid="{00000000-0005-0000-0000-000010660000}"/>
    <cellStyle name="Normal 53 3 5 2 2" xfId="43893" xr:uid="{00000000-0005-0000-0000-000011660000}"/>
    <cellStyle name="Normal 53 3 5 2 3" xfId="28669" xr:uid="{00000000-0005-0000-0000-000012660000}"/>
    <cellStyle name="Normal 53 3 5 3" xfId="8551" xr:uid="{00000000-0005-0000-0000-000013660000}"/>
    <cellStyle name="Normal 53 3 5 3 2" xfId="38876" xr:uid="{00000000-0005-0000-0000-000014660000}"/>
    <cellStyle name="Normal 53 3 5 3 3" xfId="23652" xr:uid="{00000000-0005-0000-0000-000015660000}"/>
    <cellStyle name="Normal 53 3 5 4" xfId="33863" xr:uid="{00000000-0005-0000-0000-000016660000}"/>
    <cellStyle name="Normal 53 3 5 5" xfId="18639" xr:uid="{00000000-0005-0000-0000-000017660000}"/>
    <cellStyle name="Normal 53 3 6" xfId="5190" xr:uid="{00000000-0005-0000-0000-000018660000}"/>
    <cellStyle name="Normal 53 3 6 2" xfId="15242" xr:uid="{00000000-0005-0000-0000-000019660000}"/>
    <cellStyle name="Normal 53 3 6 2 2" xfId="45564" xr:uid="{00000000-0005-0000-0000-00001A660000}"/>
    <cellStyle name="Normal 53 3 6 2 3" xfId="30340" xr:uid="{00000000-0005-0000-0000-00001B660000}"/>
    <cellStyle name="Normal 53 3 6 3" xfId="10222" xr:uid="{00000000-0005-0000-0000-00001C660000}"/>
    <cellStyle name="Normal 53 3 6 3 2" xfId="40547" xr:uid="{00000000-0005-0000-0000-00001D660000}"/>
    <cellStyle name="Normal 53 3 6 3 3" xfId="25323" xr:uid="{00000000-0005-0000-0000-00001E660000}"/>
    <cellStyle name="Normal 53 3 6 4" xfId="35534" xr:uid="{00000000-0005-0000-0000-00001F660000}"/>
    <cellStyle name="Normal 53 3 6 5" xfId="20310" xr:uid="{00000000-0005-0000-0000-000020660000}"/>
    <cellStyle name="Normal 53 3 7" xfId="11900" xr:uid="{00000000-0005-0000-0000-000021660000}"/>
    <cellStyle name="Normal 53 3 7 2" xfId="42222" xr:uid="{00000000-0005-0000-0000-000022660000}"/>
    <cellStyle name="Normal 53 3 7 3" xfId="26998" xr:uid="{00000000-0005-0000-0000-000023660000}"/>
    <cellStyle name="Normal 53 3 8" xfId="6879" xr:uid="{00000000-0005-0000-0000-000024660000}"/>
    <cellStyle name="Normal 53 3 8 2" xfId="37205" xr:uid="{00000000-0005-0000-0000-000025660000}"/>
    <cellStyle name="Normal 53 3 8 3" xfId="21981" xr:uid="{00000000-0005-0000-0000-000026660000}"/>
    <cellStyle name="Normal 53 3 9" xfId="32194" xr:uid="{00000000-0005-0000-0000-000027660000}"/>
    <cellStyle name="Normal 53 4" xfId="1904" xr:uid="{00000000-0005-0000-0000-000028660000}"/>
    <cellStyle name="Normal 53 4 2" xfId="2327" xr:uid="{00000000-0005-0000-0000-000029660000}"/>
    <cellStyle name="Normal 53 4 2 2" xfId="3166" xr:uid="{00000000-0005-0000-0000-00002A660000}"/>
    <cellStyle name="Normal 53 4 2 2 2" xfId="4856" xr:uid="{00000000-0005-0000-0000-00002B660000}"/>
    <cellStyle name="Normal 53 4 2 2 2 2" xfId="14929" xr:uid="{00000000-0005-0000-0000-00002C660000}"/>
    <cellStyle name="Normal 53 4 2 2 2 2 2" xfId="45251" xr:uid="{00000000-0005-0000-0000-00002D660000}"/>
    <cellStyle name="Normal 53 4 2 2 2 2 3" xfId="30027" xr:uid="{00000000-0005-0000-0000-00002E660000}"/>
    <cellStyle name="Normal 53 4 2 2 2 3" xfId="9909" xr:uid="{00000000-0005-0000-0000-00002F660000}"/>
    <cellStyle name="Normal 53 4 2 2 2 3 2" xfId="40234" xr:uid="{00000000-0005-0000-0000-000030660000}"/>
    <cellStyle name="Normal 53 4 2 2 2 3 3" xfId="25010" xr:uid="{00000000-0005-0000-0000-000031660000}"/>
    <cellStyle name="Normal 53 4 2 2 2 4" xfId="35221" xr:uid="{00000000-0005-0000-0000-000032660000}"/>
    <cellStyle name="Normal 53 4 2 2 2 5" xfId="19997" xr:uid="{00000000-0005-0000-0000-000033660000}"/>
    <cellStyle name="Normal 53 4 2 2 3" xfId="6548" xr:uid="{00000000-0005-0000-0000-000034660000}"/>
    <cellStyle name="Normal 53 4 2 2 3 2" xfId="16600" xr:uid="{00000000-0005-0000-0000-000035660000}"/>
    <cellStyle name="Normal 53 4 2 2 3 2 2" xfId="46922" xr:uid="{00000000-0005-0000-0000-000036660000}"/>
    <cellStyle name="Normal 53 4 2 2 3 2 3" xfId="31698" xr:uid="{00000000-0005-0000-0000-000037660000}"/>
    <cellStyle name="Normal 53 4 2 2 3 3" xfId="11580" xr:uid="{00000000-0005-0000-0000-000038660000}"/>
    <cellStyle name="Normal 53 4 2 2 3 3 2" xfId="41905" xr:uid="{00000000-0005-0000-0000-000039660000}"/>
    <cellStyle name="Normal 53 4 2 2 3 3 3" xfId="26681" xr:uid="{00000000-0005-0000-0000-00003A660000}"/>
    <cellStyle name="Normal 53 4 2 2 3 4" xfId="36892" xr:uid="{00000000-0005-0000-0000-00003B660000}"/>
    <cellStyle name="Normal 53 4 2 2 3 5" xfId="21668" xr:uid="{00000000-0005-0000-0000-00003C660000}"/>
    <cellStyle name="Normal 53 4 2 2 4" xfId="13258" xr:uid="{00000000-0005-0000-0000-00003D660000}"/>
    <cellStyle name="Normal 53 4 2 2 4 2" xfId="43580" xr:uid="{00000000-0005-0000-0000-00003E660000}"/>
    <cellStyle name="Normal 53 4 2 2 4 3" xfId="28356" xr:uid="{00000000-0005-0000-0000-00003F660000}"/>
    <cellStyle name="Normal 53 4 2 2 5" xfId="8237" xr:uid="{00000000-0005-0000-0000-000040660000}"/>
    <cellStyle name="Normal 53 4 2 2 5 2" xfId="38563" xr:uid="{00000000-0005-0000-0000-000041660000}"/>
    <cellStyle name="Normal 53 4 2 2 5 3" xfId="23339" xr:uid="{00000000-0005-0000-0000-000042660000}"/>
    <cellStyle name="Normal 53 4 2 2 6" xfId="33551" xr:uid="{00000000-0005-0000-0000-000043660000}"/>
    <cellStyle name="Normal 53 4 2 2 7" xfId="18326" xr:uid="{00000000-0005-0000-0000-000044660000}"/>
    <cellStyle name="Normal 53 4 2 3" xfId="4019" xr:uid="{00000000-0005-0000-0000-000045660000}"/>
    <cellStyle name="Normal 53 4 2 3 2" xfId="14093" xr:uid="{00000000-0005-0000-0000-000046660000}"/>
    <cellStyle name="Normal 53 4 2 3 2 2" xfId="44415" xr:uid="{00000000-0005-0000-0000-000047660000}"/>
    <cellStyle name="Normal 53 4 2 3 2 3" xfId="29191" xr:uid="{00000000-0005-0000-0000-000048660000}"/>
    <cellStyle name="Normal 53 4 2 3 3" xfId="9073" xr:uid="{00000000-0005-0000-0000-000049660000}"/>
    <cellStyle name="Normal 53 4 2 3 3 2" xfId="39398" xr:uid="{00000000-0005-0000-0000-00004A660000}"/>
    <cellStyle name="Normal 53 4 2 3 3 3" xfId="24174" xr:uid="{00000000-0005-0000-0000-00004B660000}"/>
    <cellStyle name="Normal 53 4 2 3 4" xfId="34385" xr:uid="{00000000-0005-0000-0000-00004C660000}"/>
    <cellStyle name="Normal 53 4 2 3 5" xfId="19161" xr:uid="{00000000-0005-0000-0000-00004D660000}"/>
    <cellStyle name="Normal 53 4 2 4" xfId="5712" xr:uid="{00000000-0005-0000-0000-00004E660000}"/>
    <cellStyle name="Normal 53 4 2 4 2" xfId="15764" xr:uid="{00000000-0005-0000-0000-00004F660000}"/>
    <cellStyle name="Normal 53 4 2 4 2 2" xfId="46086" xr:uid="{00000000-0005-0000-0000-000050660000}"/>
    <cellStyle name="Normal 53 4 2 4 2 3" xfId="30862" xr:uid="{00000000-0005-0000-0000-000051660000}"/>
    <cellStyle name="Normal 53 4 2 4 3" xfId="10744" xr:uid="{00000000-0005-0000-0000-000052660000}"/>
    <cellStyle name="Normal 53 4 2 4 3 2" xfId="41069" xr:uid="{00000000-0005-0000-0000-000053660000}"/>
    <cellStyle name="Normal 53 4 2 4 3 3" xfId="25845" xr:uid="{00000000-0005-0000-0000-000054660000}"/>
    <cellStyle name="Normal 53 4 2 4 4" xfId="36056" xr:uid="{00000000-0005-0000-0000-000055660000}"/>
    <cellStyle name="Normal 53 4 2 4 5" xfId="20832" xr:uid="{00000000-0005-0000-0000-000056660000}"/>
    <cellStyle name="Normal 53 4 2 5" xfId="12422" xr:uid="{00000000-0005-0000-0000-000057660000}"/>
    <cellStyle name="Normal 53 4 2 5 2" xfId="42744" xr:uid="{00000000-0005-0000-0000-000058660000}"/>
    <cellStyle name="Normal 53 4 2 5 3" xfId="27520" xr:uid="{00000000-0005-0000-0000-000059660000}"/>
    <cellStyle name="Normal 53 4 2 6" xfId="7401" xr:uid="{00000000-0005-0000-0000-00005A660000}"/>
    <cellStyle name="Normal 53 4 2 6 2" xfId="37727" xr:uid="{00000000-0005-0000-0000-00005B660000}"/>
    <cellStyle name="Normal 53 4 2 6 3" xfId="22503" xr:uid="{00000000-0005-0000-0000-00005C660000}"/>
    <cellStyle name="Normal 53 4 2 7" xfId="32715" xr:uid="{00000000-0005-0000-0000-00005D660000}"/>
    <cellStyle name="Normal 53 4 2 8" xfId="17490" xr:uid="{00000000-0005-0000-0000-00005E660000}"/>
    <cellStyle name="Normal 53 4 3" xfId="2748" xr:uid="{00000000-0005-0000-0000-00005F660000}"/>
    <cellStyle name="Normal 53 4 3 2" xfId="4438" xr:uid="{00000000-0005-0000-0000-000060660000}"/>
    <cellStyle name="Normal 53 4 3 2 2" xfId="14511" xr:uid="{00000000-0005-0000-0000-000061660000}"/>
    <cellStyle name="Normal 53 4 3 2 2 2" xfId="44833" xr:uid="{00000000-0005-0000-0000-000062660000}"/>
    <cellStyle name="Normal 53 4 3 2 2 3" xfId="29609" xr:uid="{00000000-0005-0000-0000-000063660000}"/>
    <cellStyle name="Normal 53 4 3 2 3" xfId="9491" xr:uid="{00000000-0005-0000-0000-000064660000}"/>
    <cellStyle name="Normal 53 4 3 2 3 2" xfId="39816" xr:uid="{00000000-0005-0000-0000-000065660000}"/>
    <cellStyle name="Normal 53 4 3 2 3 3" xfId="24592" xr:uid="{00000000-0005-0000-0000-000066660000}"/>
    <cellStyle name="Normal 53 4 3 2 4" xfId="34803" xr:uid="{00000000-0005-0000-0000-000067660000}"/>
    <cellStyle name="Normal 53 4 3 2 5" xfId="19579" xr:uid="{00000000-0005-0000-0000-000068660000}"/>
    <cellStyle name="Normal 53 4 3 3" xfId="6130" xr:uid="{00000000-0005-0000-0000-000069660000}"/>
    <cellStyle name="Normal 53 4 3 3 2" xfId="16182" xr:uid="{00000000-0005-0000-0000-00006A660000}"/>
    <cellStyle name="Normal 53 4 3 3 2 2" xfId="46504" xr:uid="{00000000-0005-0000-0000-00006B660000}"/>
    <cellStyle name="Normal 53 4 3 3 2 3" xfId="31280" xr:uid="{00000000-0005-0000-0000-00006C660000}"/>
    <cellStyle name="Normal 53 4 3 3 3" xfId="11162" xr:uid="{00000000-0005-0000-0000-00006D660000}"/>
    <cellStyle name="Normal 53 4 3 3 3 2" xfId="41487" xr:uid="{00000000-0005-0000-0000-00006E660000}"/>
    <cellStyle name="Normal 53 4 3 3 3 3" xfId="26263" xr:uid="{00000000-0005-0000-0000-00006F660000}"/>
    <cellStyle name="Normal 53 4 3 3 4" xfId="36474" xr:uid="{00000000-0005-0000-0000-000070660000}"/>
    <cellStyle name="Normal 53 4 3 3 5" xfId="21250" xr:uid="{00000000-0005-0000-0000-000071660000}"/>
    <cellStyle name="Normal 53 4 3 4" xfId="12840" xr:uid="{00000000-0005-0000-0000-000072660000}"/>
    <cellStyle name="Normal 53 4 3 4 2" xfId="43162" xr:uid="{00000000-0005-0000-0000-000073660000}"/>
    <cellStyle name="Normal 53 4 3 4 3" xfId="27938" xr:uid="{00000000-0005-0000-0000-000074660000}"/>
    <cellStyle name="Normal 53 4 3 5" xfId="7819" xr:uid="{00000000-0005-0000-0000-000075660000}"/>
    <cellStyle name="Normal 53 4 3 5 2" xfId="38145" xr:uid="{00000000-0005-0000-0000-000076660000}"/>
    <cellStyle name="Normal 53 4 3 5 3" xfId="22921" xr:uid="{00000000-0005-0000-0000-000077660000}"/>
    <cellStyle name="Normal 53 4 3 6" xfId="33133" xr:uid="{00000000-0005-0000-0000-000078660000}"/>
    <cellStyle name="Normal 53 4 3 7" xfId="17908" xr:uid="{00000000-0005-0000-0000-000079660000}"/>
    <cellStyle name="Normal 53 4 4" xfId="3601" xr:uid="{00000000-0005-0000-0000-00007A660000}"/>
    <cellStyle name="Normal 53 4 4 2" xfId="13675" xr:uid="{00000000-0005-0000-0000-00007B660000}"/>
    <cellStyle name="Normal 53 4 4 2 2" xfId="43997" xr:uid="{00000000-0005-0000-0000-00007C660000}"/>
    <cellStyle name="Normal 53 4 4 2 3" xfId="28773" xr:uid="{00000000-0005-0000-0000-00007D660000}"/>
    <cellStyle name="Normal 53 4 4 3" xfId="8655" xr:uid="{00000000-0005-0000-0000-00007E660000}"/>
    <cellStyle name="Normal 53 4 4 3 2" xfId="38980" xr:uid="{00000000-0005-0000-0000-00007F660000}"/>
    <cellStyle name="Normal 53 4 4 3 3" xfId="23756" xr:uid="{00000000-0005-0000-0000-000080660000}"/>
    <cellStyle name="Normal 53 4 4 4" xfId="33967" xr:uid="{00000000-0005-0000-0000-000081660000}"/>
    <cellStyle name="Normal 53 4 4 5" xfId="18743" xr:uid="{00000000-0005-0000-0000-000082660000}"/>
    <cellStyle name="Normal 53 4 5" xfId="5294" xr:uid="{00000000-0005-0000-0000-000083660000}"/>
    <cellStyle name="Normal 53 4 5 2" xfId="15346" xr:uid="{00000000-0005-0000-0000-000084660000}"/>
    <cellStyle name="Normal 53 4 5 2 2" xfId="45668" xr:uid="{00000000-0005-0000-0000-000085660000}"/>
    <cellStyle name="Normal 53 4 5 2 3" xfId="30444" xr:uid="{00000000-0005-0000-0000-000086660000}"/>
    <cellStyle name="Normal 53 4 5 3" xfId="10326" xr:uid="{00000000-0005-0000-0000-000087660000}"/>
    <cellStyle name="Normal 53 4 5 3 2" xfId="40651" xr:uid="{00000000-0005-0000-0000-000088660000}"/>
    <cellStyle name="Normal 53 4 5 3 3" xfId="25427" xr:uid="{00000000-0005-0000-0000-000089660000}"/>
    <cellStyle name="Normal 53 4 5 4" xfId="35638" xr:uid="{00000000-0005-0000-0000-00008A660000}"/>
    <cellStyle name="Normal 53 4 5 5" xfId="20414" xr:uid="{00000000-0005-0000-0000-00008B660000}"/>
    <cellStyle name="Normal 53 4 6" xfId="12004" xr:uid="{00000000-0005-0000-0000-00008C660000}"/>
    <cellStyle name="Normal 53 4 6 2" xfId="42326" xr:uid="{00000000-0005-0000-0000-00008D660000}"/>
    <cellStyle name="Normal 53 4 6 3" xfId="27102" xr:uid="{00000000-0005-0000-0000-00008E660000}"/>
    <cellStyle name="Normal 53 4 7" xfId="6983" xr:uid="{00000000-0005-0000-0000-00008F660000}"/>
    <cellStyle name="Normal 53 4 7 2" xfId="37309" xr:uid="{00000000-0005-0000-0000-000090660000}"/>
    <cellStyle name="Normal 53 4 7 3" xfId="22085" xr:uid="{00000000-0005-0000-0000-000091660000}"/>
    <cellStyle name="Normal 53 4 8" xfId="32297" xr:uid="{00000000-0005-0000-0000-000092660000}"/>
    <cellStyle name="Normal 53 4 9" xfId="17072" xr:uid="{00000000-0005-0000-0000-000093660000}"/>
    <cellStyle name="Normal 53 5" xfId="2117" xr:uid="{00000000-0005-0000-0000-000094660000}"/>
    <cellStyle name="Normal 53 5 2" xfId="2958" xr:uid="{00000000-0005-0000-0000-000095660000}"/>
    <cellStyle name="Normal 53 5 2 2" xfId="4648" xr:uid="{00000000-0005-0000-0000-000096660000}"/>
    <cellStyle name="Normal 53 5 2 2 2" xfId="14721" xr:uid="{00000000-0005-0000-0000-000097660000}"/>
    <cellStyle name="Normal 53 5 2 2 2 2" xfId="45043" xr:uid="{00000000-0005-0000-0000-000098660000}"/>
    <cellStyle name="Normal 53 5 2 2 2 3" xfId="29819" xr:uid="{00000000-0005-0000-0000-000099660000}"/>
    <cellStyle name="Normal 53 5 2 2 3" xfId="9701" xr:uid="{00000000-0005-0000-0000-00009A660000}"/>
    <cellStyle name="Normal 53 5 2 2 3 2" xfId="40026" xr:uid="{00000000-0005-0000-0000-00009B660000}"/>
    <cellStyle name="Normal 53 5 2 2 3 3" xfId="24802" xr:uid="{00000000-0005-0000-0000-00009C660000}"/>
    <cellStyle name="Normal 53 5 2 2 4" xfId="35013" xr:uid="{00000000-0005-0000-0000-00009D660000}"/>
    <cellStyle name="Normal 53 5 2 2 5" xfId="19789" xr:uid="{00000000-0005-0000-0000-00009E660000}"/>
    <cellStyle name="Normal 53 5 2 3" xfId="6340" xr:uid="{00000000-0005-0000-0000-00009F660000}"/>
    <cellStyle name="Normal 53 5 2 3 2" xfId="16392" xr:uid="{00000000-0005-0000-0000-0000A0660000}"/>
    <cellStyle name="Normal 53 5 2 3 2 2" xfId="46714" xr:uid="{00000000-0005-0000-0000-0000A1660000}"/>
    <cellStyle name="Normal 53 5 2 3 2 3" xfId="31490" xr:uid="{00000000-0005-0000-0000-0000A2660000}"/>
    <cellStyle name="Normal 53 5 2 3 3" xfId="11372" xr:uid="{00000000-0005-0000-0000-0000A3660000}"/>
    <cellStyle name="Normal 53 5 2 3 3 2" xfId="41697" xr:uid="{00000000-0005-0000-0000-0000A4660000}"/>
    <cellStyle name="Normal 53 5 2 3 3 3" xfId="26473" xr:uid="{00000000-0005-0000-0000-0000A5660000}"/>
    <cellStyle name="Normal 53 5 2 3 4" xfId="36684" xr:uid="{00000000-0005-0000-0000-0000A6660000}"/>
    <cellStyle name="Normal 53 5 2 3 5" xfId="21460" xr:uid="{00000000-0005-0000-0000-0000A7660000}"/>
    <cellStyle name="Normal 53 5 2 4" xfId="13050" xr:uid="{00000000-0005-0000-0000-0000A8660000}"/>
    <cellStyle name="Normal 53 5 2 4 2" xfId="43372" xr:uid="{00000000-0005-0000-0000-0000A9660000}"/>
    <cellStyle name="Normal 53 5 2 4 3" xfId="28148" xr:uid="{00000000-0005-0000-0000-0000AA660000}"/>
    <cellStyle name="Normal 53 5 2 5" xfId="8029" xr:uid="{00000000-0005-0000-0000-0000AB660000}"/>
    <cellStyle name="Normal 53 5 2 5 2" xfId="38355" xr:uid="{00000000-0005-0000-0000-0000AC660000}"/>
    <cellStyle name="Normal 53 5 2 5 3" xfId="23131" xr:uid="{00000000-0005-0000-0000-0000AD660000}"/>
    <cellStyle name="Normal 53 5 2 6" xfId="33343" xr:uid="{00000000-0005-0000-0000-0000AE660000}"/>
    <cellStyle name="Normal 53 5 2 7" xfId="18118" xr:uid="{00000000-0005-0000-0000-0000AF660000}"/>
    <cellStyle name="Normal 53 5 3" xfId="3811" xr:uid="{00000000-0005-0000-0000-0000B0660000}"/>
    <cellStyle name="Normal 53 5 3 2" xfId="13885" xr:uid="{00000000-0005-0000-0000-0000B1660000}"/>
    <cellStyle name="Normal 53 5 3 2 2" xfId="44207" xr:uid="{00000000-0005-0000-0000-0000B2660000}"/>
    <cellStyle name="Normal 53 5 3 2 3" xfId="28983" xr:uid="{00000000-0005-0000-0000-0000B3660000}"/>
    <cellStyle name="Normal 53 5 3 3" xfId="8865" xr:uid="{00000000-0005-0000-0000-0000B4660000}"/>
    <cellStyle name="Normal 53 5 3 3 2" xfId="39190" xr:uid="{00000000-0005-0000-0000-0000B5660000}"/>
    <cellStyle name="Normal 53 5 3 3 3" xfId="23966" xr:uid="{00000000-0005-0000-0000-0000B6660000}"/>
    <cellStyle name="Normal 53 5 3 4" xfId="34177" xr:uid="{00000000-0005-0000-0000-0000B7660000}"/>
    <cellStyle name="Normal 53 5 3 5" xfId="18953" xr:uid="{00000000-0005-0000-0000-0000B8660000}"/>
    <cellStyle name="Normal 53 5 4" xfId="5504" xr:uid="{00000000-0005-0000-0000-0000B9660000}"/>
    <cellStyle name="Normal 53 5 4 2" xfId="15556" xr:uid="{00000000-0005-0000-0000-0000BA660000}"/>
    <cellStyle name="Normal 53 5 4 2 2" xfId="45878" xr:uid="{00000000-0005-0000-0000-0000BB660000}"/>
    <cellStyle name="Normal 53 5 4 2 3" xfId="30654" xr:uid="{00000000-0005-0000-0000-0000BC660000}"/>
    <cellStyle name="Normal 53 5 4 3" xfId="10536" xr:uid="{00000000-0005-0000-0000-0000BD660000}"/>
    <cellStyle name="Normal 53 5 4 3 2" xfId="40861" xr:uid="{00000000-0005-0000-0000-0000BE660000}"/>
    <cellStyle name="Normal 53 5 4 3 3" xfId="25637" xr:uid="{00000000-0005-0000-0000-0000BF660000}"/>
    <cellStyle name="Normal 53 5 4 4" xfId="35848" xr:uid="{00000000-0005-0000-0000-0000C0660000}"/>
    <cellStyle name="Normal 53 5 4 5" xfId="20624" xr:uid="{00000000-0005-0000-0000-0000C1660000}"/>
    <cellStyle name="Normal 53 5 5" xfId="12214" xr:uid="{00000000-0005-0000-0000-0000C2660000}"/>
    <cellStyle name="Normal 53 5 5 2" xfId="42536" xr:uid="{00000000-0005-0000-0000-0000C3660000}"/>
    <cellStyle name="Normal 53 5 5 3" xfId="27312" xr:uid="{00000000-0005-0000-0000-0000C4660000}"/>
    <cellStyle name="Normal 53 5 6" xfId="7193" xr:uid="{00000000-0005-0000-0000-0000C5660000}"/>
    <cellStyle name="Normal 53 5 6 2" xfId="37519" xr:uid="{00000000-0005-0000-0000-0000C6660000}"/>
    <cellStyle name="Normal 53 5 6 3" xfId="22295" xr:uid="{00000000-0005-0000-0000-0000C7660000}"/>
    <cellStyle name="Normal 53 5 7" xfId="32507" xr:uid="{00000000-0005-0000-0000-0000C8660000}"/>
    <cellStyle name="Normal 53 5 8" xfId="17282" xr:uid="{00000000-0005-0000-0000-0000C9660000}"/>
    <cellStyle name="Normal 53 6" xfId="2538" xr:uid="{00000000-0005-0000-0000-0000CA660000}"/>
    <cellStyle name="Normal 53 6 2" xfId="4230" xr:uid="{00000000-0005-0000-0000-0000CB660000}"/>
    <cellStyle name="Normal 53 6 2 2" xfId="14303" xr:uid="{00000000-0005-0000-0000-0000CC660000}"/>
    <cellStyle name="Normal 53 6 2 2 2" xfId="44625" xr:uid="{00000000-0005-0000-0000-0000CD660000}"/>
    <cellStyle name="Normal 53 6 2 2 3" xfId="29401" xr:uid="{00000000-0005-0000-0000-0000CE660000}"/>
    <cellStyle name="Normal 53 6 2 3" xfId="9283" xr:uid="{00000000-0005-0000-0000-0000CF660000}"/>
    <cellStyle name="Normal 53 6 2 3 2" xfId="39608" xr:uid="{00000000-0005-0000-0000-0000D0660000}"/>
    <cellStyle name="Normal 53 6 2 3 3" xfId="24384" xr:uid="{00000000-0005-0000-0000-0000D1660000}"/>
    <cellStyle name="Normal 53 6 2 4" xfId="34595" xr:uid="{00000000-0005-0000-0000-0000D2660000}"/>
    <cellStyle name="Normal 53 6 2 5" xfId="19371" xr:uid="{00000000-0005-0000-0000-0000D3660000}"/>
    <cellStyle name="Normal 53 6 3" xfId="5922" xr:uid="{00000000-0005-0000-0000-0000D4660000}"/>
    <cellStyle name="Normal 53 6 3 2" xfId="15974" xr:uid="{00000000-0005-0000-0000-0000D5660000}"/>
    <cellStyle name="Normal 53 6 3 2 2" xfId="46296" xr:uid="{00000000-0005-0000-0000-0000D6660000}"/>
    <cellStyle name="Normal 53 6 3 2 3" xfId="31072" xr:uid="{00000000-0005-0000-0000-0000D7660000}"/>
    <cellStyle name="Normal 53 6 3 3" xfId="10954" xr:uid="{00000000-0005-0000-0000-0000D8660000}"/>
    <cellStyle name="Normal 53 6 3 3 2" xfId="41279" xr:uid="{00000000-0005-0000-0000-0000D9660000}"/>
    <cellStyle name="Normal 53 6 3 3 3" xfId="26055" xr:uid="{00000000-0005-0000-0000-0000DA660000}"/>
    <cellStyle name="Normal 53 6 3 4" xfId="36266" xr:uid="{00000000-0005-0000-0000-0000DB660000}"/>
    <cellStyle name="Normal 53 6 3 5" xfId="21042" xr:uid="{00000000-0005-0000-0000-0000DC660000}"/>
    <cellStyle name="Normal 53 6 4" xfId="12632" xr:uid="{00000000-0005-0000-0000-0000DD660000}"/>
    <cellStyle name="Normal 53 6 4 2" xfId="42954" xr:uid="{00000000-0005-0000-0000-0000DE660000}"/>
    <cellStyle name="Normal 53 6 4 3" xfId="27730" xr:uid="{00000000-0005-0000-0000-0000DF660000}"/>
    <cellStyle name="Normal 53 6 5" xfId="7611" xr:uid="{00000000-0005-0000-0000-0000E0660000}"/>
    <cellStyle name="Normal 53 6 5 2" xfId="37937" xr:uid="{00000000-0005-0000-0000-0000E1660000}"/>
    <cellStyle name="Normal 53 6 5 3" xfId="22713" xr:uid="{00000000-0005-0000-0000-0000E2660000}"/>
    <cellStyle name="Normal 53 6 6" xfId="32925" xr:uid="{00000000-0005-0000-0000-0000E3660000}"/>
    <cellStyle name="Normal 53 6 7" xfId="17700" xr:uid="{00000000-0005-0000-0000-0000E4660000}"/>
    <cellStyle name="Normal 53 7" xfId="3389" xr:uid="{00000000-0005-0000-0000-0000E5660000}"/>
    <cellStyle name="Normal 53 7 2" xfId="13467" xr:uid="{00000000-0005-0000-0000-0000E6660000}"/>
    <cellStyle name="Normal 53 7 2 2" xfId="43789" xr:uid="{00000000-0005-0000-0000-0000E7660000}"/>
    <cellStyle name="Normal 53 7 2 3" xfId="28565" xr:uid="{00000000-0005-0000-0000-0000E8660000}"/>
    <cellStyle name="Normal 53 7 3" xfId="8447" xr:uid="{00000000-0005-0000-0000-0000E9660000}"/>
    <cellStyle name="Normal 53 7 3 2" xfId="38772" xr:uid="{00000000-0005-0000-0000-0000EA660000}"/>
    <cellStyle name="Normal 53 7 3 3" xfId="23548" xr:uid="{00000000-0005-0000-0000-0000EB660000}"/>
    <cellStyle name="Normal 53 7 4" xfId="33759" xr:uid="{00000000-0005-0000-0000-0000EC660000}"/>
    <cellStyle name="Normal 53 7 5" xfId="18535" xr:uid="{00000000-0005-0000-0000-0000ED660000}"/>
    <cellStyle name="Normal 53 8" xfId="5083" xr:uid="{00000000-0005-0000-0000-0000EE660000}"/>
    <cellStyle name="Normal 53 8 2" xfId="15138" xr:uid="{00000000-0005-0000-0000-0000EF660000}"/>
    <cellStyle name="Normal 53 8 2 2" xfId="45460" xr:uid="{00000000-0005-0000-0000-0000F0660000}"/>
    <cellStyle name="Normal 53 8 2 3" xfId="30236" xr:uid="{00000000-0005-0000-0000-0000F1660000}"/>
    <cellStyle name="Normal 53 8 3" xfId="10118" xr:uid="{00000000-0005-0000-0000-0000F2660000}"/>
    <cellStyle name="Normal 53 8 3 2" xfId="40443" xr:uid="{00000000-0005-0000-0000-0000F3660000}"/>
    <cellStyle name="Normal 53 8 3 3" xfId="25219" xr:uid="{00000000-0005-0000-0000-0000F4660000}"/>
    <cellStyle name="Normal 53 8 4" xfId="35430" xr:uid="{00000000-0005-0000-0000-0000F5660000}"/>
    <cellStyle name="Normal 53 8 5" xfId="20206" xr:uid="{00000000-0005-0000-0000-0000F6660000}"/>
    <cellStyle name="Normal 53 9" xfId="11794" xr:uid="{00000000-0005-0000-0000-0000F7660000}"/>
    <cellStyle name="Normal 53 9 2" xfId="42118" xr:uid="{00000000-0005-0000-0000-0000F8660000}"/>
    <cellStyle name="Normal 53 9 3" xfId="26894" xr:uid="{00000000-0005-0000-0000-0000F9660000}"/>
    <cellStyle name="Normal 54" xfId="1453" xr:uid="{00000000-0005-0000-0000-0000FA660000}"/>
    <cellStyle name="Normal 54 2" xfId="1454" xr:uid="{00000000-0005-0000-0000-0000FB660000}"/>
    <cellStyle name="Normal 54 2 2" xfId="47565" xr:uid="{00000000-0005-0000-0000-0000FC660000}"/>
    <cellStyle name="Normal 54 3" xfId="47473" xr:uid="{00000000-0005-0000-0000-0000FD660000}"/>
    <cellStyle name="Normal 55" xfId="1455" xr:uid="{00000000-0005-0000-0000-0000FE660000}"/>
    <cellStyle name="Normal 55 10" xfId="6774" xr:uid="{00000000-0005-0000-0000-0000FF660000}"/>
    <cellStyle name="Normal 55 10 2" xfId="37102" xr:uid="{00000000-0005-0000-0000-000000670000}"/>
    <cellStyle name="Normal 55 10 3" xfId="21878" xr:uid="{00000000-0005-0000-0000-000001670000}"/>
    <cellStyle name="Normal 55 11" xfId="32093" xr:uid="{00000000-0005-0000-0000-000002670000}"/>
    <cellStyle name="Normal 55 12" xfId="16863" xr:uid="{00000000-0005-0000-0000-000003670000}"/>
    <cellStyle name="Normal 55 13" xfId="47304" xr:uid="{00000000-0005-0000-0000-000004670000}"/>
    <cellStyle name="Normal 55 14" xfId="47474" xr:uid="{00000000-0005-0000-0000-000005670000}"/>
    <cellStyle name="Normal 55 2" xfId="1738" xr:uid="{00000000-0005-0000-0000-000006670000}"/>
    <cellStyle name="Normal 55 2 10" xfId="32145" xr:uid="{00000000-0005-0000-0000-000007670000}"/>
    <cellStyle name="Normal 55 2 11" xfId="16917" xr:uid="{00000000-0005-0000-0000-000008670000}"/>
    <cellStyle name="Normal 55 2 12" xfId="47566" xr:uid="{00000000-0005-0000-0000-000009670000}"/>
    <cellStyle name="Normal 55 2 2" xfId="1846" xr:uid="{00000000-0005-0000-0000-00000A670000}"/>
    <cellStyle name="Normal 55 2 2 10" xfId="17021" xr:uid="{00000000-0005-0000-0000-00000B670000}"/>
    <cellStyle name="Normal 55 2 2 2" xfId="2063" xr:uid="{00000000-0005-0000-0000-00000C670000}"/>
    <cellStyle name="Normal 55 2 2 2 2" xfId="2484" xr:uid="{00000000-0005-0000-0000-00000D670000}"/>
    <cellStyle name="Normal 55 2 2 2 2 2" xfId="3323" xr:uid="{00000000-0005-0000-0000-00000E670000}"/>
    <cellStyle name="Normal 55 2 2 2 2 2 2" xfId="5013" xr:uid="{00000000-0005-0000-0000-00000F670000}"/>
    <cellStyle name="Normal 55 2 2 2 2 2 2 2" xfId="15086" xr:uid="{00000000-0005-0000-0000-000010670000}"/>
    <cellStyle name="Normal 55 2 2 2 2 2 2 2 2" xfId="45408" xr:uid="{00000000-0005-0000-0000-000011670000}"/>
    <cellStyle name="Normal 55 2 2 2 2 2 2 2 3" xfId="30184" xr:uid="{00000000-0005-0000-0000-000012670000}"/>
    <cellStyle name="Normal 55 2 2 2 2 2 2 3" xfId="10066" xr:uid="{00000000-0005-0000-0000-000013670000}"/>
    <cellStyle name="Normal 55 2 2 2 2 2 2 3 2" xfId="40391" xr:uid="{00000000-0005-0000-0000-000014670000}"/>
    <cellStyle name="Normal 55 2 2 2 2 2 2 3 3" xfId="25167" xr:uid="{00000000-0005-0000-0000-000015670000}"/>
    <cellStyle name="Normal 55 2 2 2 2 2 2 4" xfId="35378" xr:uid="{00000000-0005-0000-0000-000016670000}"/>
    <cellStyle name="Normal 55 2 2 2 2 2 2 5" xfId="20154" xr:uid="{00000000-0005-0000-0000-000017670000}"/>
    <cellStyle name="Normal 55 2 2 2 2 2 3" xfId="6705" xr:uid="{00000000-0005-0000-0000-000018670000}"/>
    <cellStyle name="Normal 55 2 2 2 2 2 3 2" xfId="16757" xr:uid="{00000000-0005-0000-0000-000019670000}"/>
    <cellStyle name="Normal 55 2 2 2 2 2 3 2 2" xfId="47079" xr:uid="{00000000-0005-0000-0000-00001A670000}"/>
    <cellStyle name="Normal 55 2 2 2 2 2 3 2 3" xfId="31855" xr:uid="{00000000-0005-0000-0000-00001B670000}"/>
    <cellStyle name="Normal 55 2 2 2 2 2 3 3" xfId="11737" xr:uid="{00000000-0005-0000-0000-00001C670000}"/>
    <cellStyle name="Normal 55 2 2 2 2 2 3 3 2" xfId="42062" xr:uid="{00000000-0005-0000-0000-00001D670000}"/>
    <cellStyle name="Normal 55 2 2 2 2 2 3 3 3" xfId="26838" xr:uid="{00000000-0005-0000-0000-00001E670000}"/>
    <cellStyle name="Normal 55 2 2 2 2 2 3 4" xfId="37049" xr:uid="{00000000-0005-0000-0000-00001F670000}"/>
    <cellStyle name="Normal 55 2 2 2 2 2 3 5" xfId="21825" xr:uid="{00000000-0005-0000-0000-000020670000}"/>
    <cellStyle name="Normal 55 2 2 2 2 2 4" xfId="13415" xr:uid="{00000000-0005-0000-0000-000021670000}"/>
    <cellStyle name="Normal 55 2 2 2 2 2 4 2" xfId="43737" xr:uid="{00000000-0005-0000-0000-000022670000}"/>
    <cellStyle name="Normal 55 2 2 2 2 2 4 3" xfId="28513" xr:uid="{00000000-0005-0000-0000-000023670000}"/>
    <cellStyle name="Normal 55 2 2 2 2 2 5" xfId="8394" xr:uid="{00000000-0005-0000-0000-000024670000}"/>
    <cellStyle name="Normal 55 2 2 2 2 2 5 2" xfId="38720" xr:uid="{00000000-0005-0000-0000-000025670000}"/>
    <cellStyle name="Normal 55 2 2 2 2 2 5 3" xfId="23496" xr:uid="{00000000-0005-0000-0000-000026670000}"/>
    <cellStyle name="Normal 55 2 2 2 2 2 6" xfId="33708" xr:uid="{00000000-0005-0000-0000-000027670000}"/>
    <cellStyle name="Normal 55 2 2 2 2 2 7" xfId="18483" xr:uid="{00000000-0005-0000-0000-000028670000}"/>
    <cellStyle name="Normal 55 2 2 2 2 3" xfId="4176" xr:uid="{00000000-0005-0000-0000-000029670000}"/>
    <cellStyle name="Normal 55 2 2 2 2 3 2" xfId="14250" xr:uid="{00000000-0005-0000-0000-00002A670000}"/>
    <cellStyle name="Normal 55 2 2 2 2 3 2 2" xfId="44572" xr:uid="{00000000-0005-0000-0000-00002B670000}"/>
    <cellStyle name="Normal 55 2 2 2 2 3 2 3" xfId="29348" xr:uid="{00000000-0005-0000-0000-00002C670000}"/>
    <cellStyle name="Normal 55 2 2 2 2 3 3" xfId="9230" xr:uid="{00000000-0005-0000-0000-00002D670000}"/>
    <cellStyle name="Normal 55 2 2 2 2 3 3 2" xfId="39555" xr:uid="{00000000-0005-0000-0000-00002E670000}"/>
    <cellStyle name="Normal 55 2 2 2 2 3 3 3" xfId="24331" xr:uid="{00000000-0005-0000-0000-00002F670000}"/>
    <cellStyle name="Normal 55 2 2 2 2 3 4" xfId="34542" xr:uid="{00000000-0005-0000-0000-000030670000}"/>
    <cellStyle name="Normal 55 2 2 2 2 3 5" xfId="19318" xr:uid="{00000000-0005-0000-0000-000031670000}"/>
    <cellStyle name="Normal 55 2 2 2 2 4" xfId="5869" xr:uid="{00000000-0005-0000-0000-000032670000}"/>
    <cellStyle name="Normal 55 2 2 2 2 4 2" xfId="15921" xr:uid="{00000000-0005-0000-0000-000033670000}"/>
    <cellStyle name="Normal 55 2 2 2 2 4 2 2" xfId="46243" xr:uid="{00000000-0005-0000-0000-000034670000}"/>
    <cellStyle name="Normal 55 2 2 2 2 4 2 3" xfId="31019" xr:uid="{00000000-0005-0000-0000-000035670000}"/>
    <cellStyle name="Normal 55 2 2 2 2 4 3" xfId="10901" xr:uid="{00000000-0005-0000-0000-000036670000}"/>
    <cellStyle name="Normal 55 2 2 2 2 4 3 2" xfId="41226" xr:uid="{00000000-0005-0000-0000-000037670000}"/>
    <cellStyle name="Normal 55 2 2 2 2 4 3 3" xfId="26002" xr:uid="{00000000-0005-0000-0000-000038670000}"/>
    <cellStyle name="Normal 55 2 2 2 2 4 4" xfId="36213" xr:uid="{00000000-0005-0000-0000-000039670000}"/>
    <cellStyle name="Normal 55 2 2 2 2 4 5" xfId="20989" xr:uid="{00000000-0005-0000-0000-00003A670000}"/>
    <cellStyle name="Normal 55 2 2 2 2 5" xfId="12579" xr:uid="{00000000-0005-0000-0000-00003B670000}"/>
    <cellStyle name="Normal 55 2 2 2 2 5 2" xfId="42901" xr:uid="{00000000-0005-0000-0000-00003C670000}"/>
    <cellStyle name="Normal 55 2 2 2 2 5 3" xfId="27677" xr:uid="{00000000-0005-0000-0000-00003D670000}"/>
    <cellStyle name="Normal 55 2 2 2 2 6" xfId="7558" xr:uid="{00000000-0005-0000-0000-00003E670000}"/>
    <cellStyle name="Normal 55 2 2 2 2 6 2" xfId="37884" xr:uid="{00000000-0005-0000-0000-00003F670000}"/>
    <cellStyle name="Normal 55 2 2 2 2 6 3" xfId="22660" xr:uid="{00000000-0005-0000-0000-000040670000}"/>
    <cellStyle name="Normal 55 2 2 2 2 7" xfId="32872" xr:uid="{00000000-0005-0000-0000-000041670000}"/>
    <cellStyle name="Normal 55 2 2 2 2 8" xfId="17647" xr:uid="{00000000-0005-0000-0000-000042670000}"/>
    <cellStyle name="Normal 55 2 2 2 3" xfId="2905" xr:uid="{00000000-0005-0000-0000-000043670000}"/>
    <cellStyle name="Normal 55 2 2 2 3 2" xfId="4595" xr:uid="{00000000-0005-0000-0000-000044670000}"/>
    <cellStyle name="Normal 55 2 2 2 3 2 2" xfId="14668" xr:uid="{00000000-0005-0000-0000-000045670000}"/>
    <cellStyle name="Normal 55 2 2 2 3 2 2 2" xfId="44990" xr:uid="{00000000-0005-0000-0000-000046670000}"/>
    <cellStyle name="Normal 55 2 2 2 3 2 2 3" xfId="29766" xr:uid="{00000000-0005-0000-0000-000047670000}"/>
    <cellStyle name="Normal 55 2 2 2 3 2 3" xfId="9648" xr:uid="{00000000-0005-0000-0000-000048670000}"/>
    <cellStyle name="Normal 55 2 2 2 3 2 3 2" xfId="39973" xr:uid="{00000000-0005-0000-0000-000049670000}"/>
    <cellStyle name="Normal 55 2 2 2 3 2 3 3" xfId="24749" xr:uid="{00000000-0005-0000-0000-00004A670000}"/>
    <cellStyle name="Normal 55 2 2 2 3 2 4" xfId="34960" xr:uid="{00000000-0005-0000-0000-00004B670000}"/>
    <cellStyle name="Normal 55 2 2 2 3 2 5" xfId="19736" xr:uid="{00000000-0005-0000-0000-00004C670000}"/>
    <cellStyle name="Normal 55 2 2 2 3 3" xfId="6287" xr:uid="{00000000-0005-0000-0000-00004D670000}"/>
    <cellStyle name="Normal 55 2 2 2 3 3 2" xfId="16339" xr:uid="{00000000-0005-0000-0000-00004E670000}"/>
    <cellStyle name="Normal 55 2 2 2 3 3 2 2" xfId="46661" xr:uid="{00000000-0005-0000-0000-00004F670000}"/>
    <cellStyle name="Normal 55 2 2 2 3 3 2 3" xfId="31437" xr:uid="{00000000-0005-0000-0000-000050670000}"/>
    <cellStyle name="Normal 55 2 2 2 3 3 3" xfId="11319" xr:uid="{00000000-0005-0000-0000-000051670000}"/>
    <cellStyle name="Normal 55 2 2 2 3 3 3 2" xfId="41644" xr:uid="{00000000-0005-0000-0000-000052670000}"/>
    <cellStyle name="Normal 55 2 2 2 3 3 3 3" xfId="26420" xr:uid="{00000000-0005-0000-0000-000053670000}"/>
    <cellStyle name="Normal 55 2 2 2 3 3 4" xfId="36631" xr:uid="{00000000-0005-0000-0000-000054670000}"/>
    <cellStyle name="Normal 55 2 2 2 3 3 5" xfId="21407" xr:uid="{00000000-0005-0000-0000-000055670000}"/>
    <cellStyle name="Normal 55 2 2 2 3 4" xfId="12997" xr:uid="{00000000-0005-0000-0000-000056670000}"/>
    <cellStyle name="Normal 55 2 2 2 3 4 2" xfId="43319" xr:uid="{00000000-0005-0000-0000-000057670000}"/>
    <cellStyle name="Normal 55 2 2 2 3 4 3" xfId="28095" xr:uid="{00000000-0005-0000-0000-000058670000}"/>
    <cellStyle name="Normal 55 2 2 2 3 5" xfId="7976" xr:uid="{00000000-0005-0000-0000-000059670000}"/>
    <cellStyle name="Normal 55 2 2 2 3 5 2" xfId="38302" xr:uid="{00000000-0005-0000-0000-00005A670000}"/>
    <cellStyle name="Normal 55 2 2 2 3 5 3" xfId="23078" xr:uid="{00000000-0005-0000-0000-00005B670000}"/>
    <cellStyle name="Normal 55 2 2 2 3 6" xfId="33290" xr:uid="{00000000-0005-0000-0000-00005C670000}"/>
    <cellStyle name="Normal 55 2 2 2 3 7" xfId="18065" xr:uid="{00000000-0005-0000-0000-00005D670000}"/>
    <cellStyle name="Normal 55 2 2 2 4" xfId="3758" xr:uid="{00000000-0005-0000-0000-00005E670000}"/>
    <cellStyle name="Normal 55 2 2 2 4 2" xfId="13832" xr:uid="{00000000-0005-0000-0000-00005F670000}"/>
    <cellStyle name="Normal 55 2 2 2 4 2 2" xfId="44154" xr:uid="{00000000-0005-0000-0000-000060670000}"/>
    <cellStyle name="Normal 55 2 2 2 4 2 3" xfId="28930" xr:uid="{00000000-0005-0000-0000-000061670000}"/>
    <cellStyle name="Normal 55 2 2 2 4 3" xfId="8812" xr:uid="{00000000-0005-0000-0000-000062670000}"/>
    <cellStyle name="Normal 55 2 2 2 4 3 2" xfId="39137" xr:uid="{00000000-0005-0000-0000-000063670000}"/>
    <cellStyle name="Normal 55 2 2 2 4 3 3" xfId="23913" xr:uid="{00000000-0005-0000-0000-000064670000}"/>
    <cellStyle name="Normal 55 2 2 2 4 4" xfId="34124" xr:uid="{00000000-0005-0000-0000-000065670000}"/>
    <cellStyle name="Normal 55 2 2 2 4 5" xfId="18900" xr:uid="{00000000-0005-0000-0000-000066670000}"/>
    <cellStyle name="Normal 55 2 2 2 5" xfId="5451" xr:uid="{00000000-0005-0000-0000-000067670000}"/>
    <cellStyle name="Normal 55 2 2 2 5 2" xfId="15503" xr:uid="{00000000-0005-0000-0000-000068670000}"/>
    <cellStyle name="Normal 55 2 2 2 5 2 2" xfId="45825" xr:uid="{00000000-0005-0000-0000-000069670000}"/>
    <cellStyle name="Normal 55 2 2 2 5 2 3" xfId="30601" xr:uid="{00000000-0005-0000-0000-00006A670000}"/>
    <cellStyle name="Normal 55 2 2 2 5 3" xfId="10483" xr:uid="{00000000-0005-0000-0000-00006B670000}"/>
    <cellStyle name="Normal 55 2 2 2 5 3 2" xfId="40808" xr:uid="{00000000-0005-0000-0000-00006C670000}"/>
    <cellStyle name="Normal 55 2 2 2 5 3 3" xfId="25584" xr:uid="{00000000-0005-0000-0000-00006D670000}"/>
    <cellStyle name="Normal 55 2 2 2 5 4" xfId="35795" xr:uid="{00000000-0005-0000-0000-00006E670000}"/>
    <cellStyle name="Normal 55 2 2 2 5 5" xfId="20571" xr:uid="{00000000-0005-0000-0000-00006F670000}"/>
    <cellStyle name="Normal 55 2 2 2 6" xfId="12161" xr:uid="{00000000-0005-0000-0000-000070670000}"/>
    <cellStyle name="Normal 55 2 2 2 6 2" xfId="42483" xr:uid="{00000000-0005-0000-0000-000071670000}"/>
    <cellStyle name="Normal 55 2 2 2 6 3" xfId="27259" xr:uid="{00000000-0005-0000-0000-000072670000}"/>
    <cellStyle name="Normal 55 2 2 2 7" xfId="7140" xr:uid="{00000000-0005-0000-0000-000073670000}"/>
    <cellStyle name="Normal 55 2 2 2 7 2" xfId="37466" xr:uid="{00000000-0005-0000-0000-000074670000}"/>
    <cellStyle name="Normal 55 2 2 2 7 3" xfId="22242" xr:uid="{00000000-0005-0000-0000-000075670000}"/>
    <cellStyle name="Normal 55 2 2 2 8" xfId="32454" xr:uid="{00000000-0005-0000-0000-000076670000}"/>
    <cellStyle name="Normal 55 2 2 2 9" xfId="17229" xr:uid="{00000000-0005-0000-0000-000077670000}"/>
    <cellStyle name="Normal 55 2 2 3" xfId="2276" xr:uid="{00000000-0005-0000-0000-000078670000}"/>
    <cellStyle name="Normal 55 2 2 3 2" xfId="3115" xr:uid="{00000000-0005-0000-0000-000079670000}"/>
    <cellStyle name="Normal 55 2 2 3 2 2" xfId="4805" xr:uid="{00000000-0005-0000-0000-00007A670000}"/>
    <cellStyle name="Normal 55 2 2 3 2 2 2" xfId="14878" xr:uid="{00000000-0005-0000-0000-00007B670000}"/>
    <cellStyle name="Normal 55 2 2 3 2 2 2 2" xfId="45200" xr:uid="{00000000-0005-0000-0000-00007C670000}"/>
    <cellStyle name="Normal 55 2 2 3 2 2 2 3" xfId="29976" xr:uid="{00000000-0005-0000-0000-00007D670000}"/>
    <cellStyle name="Normal 55 2 2 3 2 2 3" xfId="9858" xr:uid="{00000000-0005-0000-0000-00007E670000}"/>
    <cellStyle name="Normal 55 2 2 3 2 2 3 2" xfId="40183" xr:uid="{00000000-0005-0000-0000-00007F670000}"/>
    <cellStyle name="Normal 55 2 2 3 2 2 3 3" xfId="24959" xr:uid="{00000000-0005-0000-0000-000080670000}"/>
    <cellStyle name="Normal 55 2 2 3 2 2 4" xfId="35170" xr:uid="{00000000-0005-0000-0000-000081670000}"/>
    <cellStyle name="Normal 55 2 2 3 2 2 5" xfId="19946" xr:uid="{00000000-0005-0000-0000-000082670000}"/>
    <cellStyle name="Normal 55 2 2 3 2 3" xfId="6497" xr:uid="{00000000-0005-0000-0000-000083670000}"/>
    <cellStyle name="Normal 55 2 2 3 2 3 2" xfId="16549" xr:uid="{00000000-0005-0000-0000-000084670000}"/>
    <cellStyle name="Normal 55 2 2 3 2 3 2 2" xfId="46871" xr:uid="{00000000-0005-0000-0000-000085670000}"/>
    <cellStyle name="Normal 55 2 2 3 2 3 2 3" xfId="31647" xr:uid="{00000000-0005-0000-0000-000086670000}"/>
    <cellStyle name="Normal 55 2 2 3 2 3 3" xfId="11529" xr:uid="{00000000-0005-0000-0000-000087670000}"/>
    <cellStyle name="Normal 55 2 2 3 2 3 3 2" xfId="41854" xr:uid="{00000000-0005-0000-0000-000088670000}"/>
    <cellStyle name="Normal 55 2 2 3 2 3 3 3" xfId="26630" xr:uid="{00000000-0005-0000-0000-000089670000}"/>
    <cellStyle name="Normal 55 2 2 3 2 3 4" xfId="36841" xr:uid="{00000000-0005-0000-0000-00008A670000}"/>
    <cellStyle name="Normal 55 2 2 3 2 3 5" xfId="21617" xr:uid="{00000000-0005-0000-0000-00008B670000}"/>
    <cellStyle name="Normal 55 2 2 3 2 4" xfId="13207" xr:uid="{00000000-0005-0000-0000-00008C670000}"/>
    <cellStyle name="Normal 55 2 2 3 2 4 2" xfId="43529" xr:uid="{00000000-0005-0000-0000-00008D670000}"/>
    <cellStyle name="Normal 55 2 2 3 2 4 3" xfId="28305" xr:uid="{00000000-0005-0000-0000-00008E670000}"/>
    <cellStyle name="Normal 55 2 2 3 2 5" xfId="8186" xr:uid="{00000000-0005-0000-0000-00008F670000}"/>
    <cellStyle name="Normal 55 2 2 3 2 5 2" xfId="38512" xr:uid="{00000000-0005-0000-0000-000090670000}"/>
    <cellStyle name="Normal 55 2 2 3 2 5 3" xfId="23288" xr:uid="{00000000-0005-0000-0000-000091670000}"/>
    <cellStyle name="Normal 55 2 2 3 2 6" xfId="33500" xr:uid="{00000000-0005-0000-0000-000092670000}"/>
    <cellStyle name="Normal 55 2 2 3 2 7" xfId="18275" xr:uid="{00000000-0005-0000-0000-000093670000}"/>
    <cellStyle name="Normal 55 2 2 3 3" xfId="3968" xr:uid="{00000000-0005-0000-0000-000094670000}"/>
    <cellStyle name="Normal 55 2 2 3 3 2" xfId="14042" xr:uid="{00000000-0005-0000-0000-000095670000}"/>
    <cellStyle name="Normal 55 2 2 3 3 2 2" xfId="44364" xr:uid="{00000000-0005-0000-0000-000096670000}"/>
    <cellStyle name="Normal 55 2 2 3 3 2 3" xfId="29140" xr:uid="{00000000-0005-0000-0000-000097670000}"/>
    <cellStyle name="Normal 55 2 2 3 3 3" xfId="9022" xr:uid="{00000000-0005-0000-0000-000098670000}"/>
    <cellStyle name="Normal 55 2 2 3 3 3 2" xfId="39347" xr:uid="{00000000-0005-0000-0000-000099670000}"/>
    <cellStyle name="Normal 55 2 2 3 3 3 3" xfId="24123" xr:uid="{00000000-0005-0000-0000-00009A670000}"/>
    <cellStyle name="Normal 55 2 2 3 3 4" xfId="34334" xr:uid="{00000000-0005-0000-0000-00009B670000}"/>
    <cellStyle name="Normal 55 2 2 3 3 5" xfId="19110" xr:uid="{00000000-0005-0000-0000-00009C670000}"/>
    <cellStyle name="Normal 55 2 2 3 4" xfId="5661" xr:uid="{00000000-0005-0000-0000-00009D670000}"/>
    <cellStyle name="Normal 55 2 2 3 4 2" xfId="15713" xr:uid="{00000000-0005-0000-0000-00009E670000}"/>
    <cellStyle name="Normal 55 2 2 3 4 2 2" xfId="46035" xr:uid="{00000000-0005-0000-0000-00009F670000}"/>
    <cellStyle name="Normal 55 2 2 3 4 2 3" xfId="30811" xr:uid="{00000000-0005-0000-0000-0000A0670000}"/>
    <cellStyle name="Normal 55 2 2 3 4 3" xfId="10693" xr:uid="{00000000-0005-0000-0000-0000A1670000}"/>
    <cellStyle name="Normal 55 2 2 3 4 3 2" xfId="41018" xr:uid="{00000000-0005-0000-0000-0000A2670000}"/>
    <cellStyle name="Normal 55 2 2 3 4 3 3" xfId="25794" xr:uid="{00000000-0005-0000-0000-0000A3670000}"/>
    <cellStyle name="Normal 55 2 2 3 4 4" xfId="36005" xr:uid="{00000000-0005-0000-0000-0000A4670000}"/>
    <cellStyle name="Normal 55 2 2 3 4 5" xfId="20781" xr:uid="{00000000-0005-0000-0000-0000A5670000}"/>
    <cellStyle name="Normal 55 2 2 3 5" xfId="12371" xr:uid="{00000000-0005-0000-0000-0000A6670000}"/>
    <cellStyle name="Normal 55 2 2 3 5 2" xfId="42693" xr:uid="{00000000-0005-0000-0000-0000A7670000}"/>
    <cellStyle name="Normal 55 2 2 3 5 3" xfId="27469" xr:uid="{00000000-0005-0000-0000-0000A8670000}"/>
    <cellStyle name="Normal 55 2 2 3 6" xfId="7350" xr:uid="{00000000-0005-0000-0000-0000A9670000}"/>
    <cellStyle name="Normal 55 2 2 3 6 2" xfId="37676" xr:uid="{00000000-0005-0000-0000-0000AA670000}"/>
    <cellStyle name="Normal 55 2 2 3 6 3" xfId="22452" xr:uid="{00000000-0005-0000-0000-0000AB670000}"/>
    <cellStyle name="Normal 55 2 2 3 7" xfId="32664" xr:uid="{00000000-0005-0000-0000-0000AC670000}"/>
    <cellStyle name="Normal 55 2 2 3 8" xfId="17439" xr:uid="{00000000-0005-0000-0000-0000AD670000}"/>
    <cellStyle name="Normal 55 2 2 4" xfId="2697" xr:uid="{00000000-0005-0000-0000-0000AE670000}"/>
    <cellStyle name="Normal 55 2 2 4 2" xfId="4387" xr:uid="{00000000-0005-0000-0000-0000AF670000}"/>
    <cellStyle name="Normal 55 2 2 4 2 2" xfId="14460" xr:uid="{00000000-0005-0000-0000-0000B0670000}"/>
    <cellStyle name="Normal 55 2 2 4 2 2 2" xfId="44782" xr:uid="{00000000-0005-0000-0000-0000B1670000}"/>
    <cellStyle name="Normal 55 2 2 4 2 2 3" xfId="29558" xr:uid="{00000000-0005-0000-0000-0000B2670000}"/>
    <cellStyle name="Normal 55 2 2 4 2 3" xfId="9440" xr:uid="{00000000-0005-0000-0000-0000B3670000}"/>
    <cellStyle name="Normal 55 2 2 4 2 3 2" xfId="39765" xr:uid="{00000000-0005-0000-0000-0000B4670000}"/>
    <cellStyle name="Normal 55 2 2 4 2 3 3" xfId="24541" xr:uid="{00000000-0005-0000-0000-0000B5670000}"/>
    <cellStyle name="Normal 55 2 2 4 2 4" xfId="34752" xr:uid="{00000000-0005-0000-0000-0000B6670000}"/>
    <cellStyle name="Normal 55 2 2 4 2 5" xfId="19528" xr:uid="{00000000-0005-0000-0000-0000B7670000}"/>
    <cellStyle name="Normal 55 2 2 4 3" xfId="6079" xr:uid="{00000000-0005-0000-0000-0000B8670000}"/>
    <cellStyle name="Normal 55 2 2 4 3 2" xfId="16131" xr:uid="{00000000-0005-0000-0000-0000B9670000}"/>
    <cellStyle name="Normal 55 2 2 4 3 2 2" xfId="46453" xr:uid="{00000000-0005-0000-0000-0000BA670000}"/>
    <cellStyle name="Normal 55 2 2 4 3 2 3" xfId="31229" xr:uid="{00000000-0005-0000-0000-0000BB670000}"/>
    <cellStyle name="Normal 55 2 2 4 3 3" xfId="11111" xr:uid="{00000000-0005-0000-0000-0000BC670000}"/>
    <cellStyle name="Normal 55 2 2 4 3 3 2" xfId="41436" xr:uid="{00000000-0005-0000-0000-0000BD670000}"/>
    <cellStyle name="Normal 55 2 2 4 3 3 3" xfId="26212" xr:uid="{00000000-0005-0000-0000-0000BE670000}"/>
    <cellStyle name="Normal 55 2 2 4 3 4" xfId="36423" xr:uid="{00000000-0005-0000-0000-0000BF670000}"/>
    <cellStyle name="Normal 55 2 2 4 3 5" xfId="21199" xr:uid="{00000000-0005-0000-0000-0000C0670000}"/>
    <cellStyle name="Normal 55 2 2 4 4" xfId="12789" xr:uid="{00000000-0005-0000-0000-0000C1670000}"/>
    <cellStyle name="Normal 55 2 2 4 4 2" xfId="43111" xr:uid="{00000000-0005-0000-0000-0000C2670000}"/>
    <cellStyle name="Normal 55 2 2 4 4 3" xfId="27887" xr:uid="{00000000-0005-0000-0000-0000C3670000}"/>
    <cellStyle name="Normal 55 2 2 4 5" xfId="7768" xr:uid="{00000000-0005-0000-0000-0000C4670000}"/>
    <cellStyle name="Normal 55 2 2 4 5 2" xfId="38094" xr:uid="{00000000-0005-0000-0000-0000C5670000}"/>
    <cellStyle name="Normal 55 2 2 4 5 3" xfId="22870" xr:uid="{00000000-0005-0000-0000-0000C6670000}"/>
    <cellStyle name="Normal 55 2 2 4 6" xfId="33082" xr:uid="{00000000-0005-0000-0000-0000C7670000}"/>
    <cellStyle name="Normal 55 2 2 4 7" xfId="17857" xr:uid="{00000000-0005-0000-0000-0000C8670000}"/>
    <cellStyle name="Normal 55 2 2 5" xfId="3550" xr:uid="{00000000-0005-0000-0000-0000C9670000}"/>
    <cellStyle name="Normal 55 2 2 5 2" xfId="13624" xr:uid="{00000000-0005-0000-0000-0000CA670000}"/>
    <cellStyle name="Normal 55 2 2 5 2 2" xfId="43946" xr:uid="{00000000-0005-0000-0000-0000CB670000}"/>
    <cellStyle name="Normal 55 2 2 5 2 3" xfId="28722" xr:uid="{00000000-0005-0000-0000-0000CC670000}"/>
    <cellStyle name="Normal 55 2 2 5 3" xfId="8604" xr:uid="{00000000-0005-0000-0000-0000CD670000}"/>
    <cellStyle name="Normal 55 2 2 5 3 2" xfId="38929" xr:uid="{00000000-0005-0000-0000-0000CE670000}"/>
    <cellStyle name="Normal 55 2 2 5 3 3" xfId="23705" xr:uid="{00000000-0005-0000-0000-0000CF670000}"/>
    <cellStyle name="Normal 55 2 2 5 4" xfId="33916" xr:uid="{00000000-0005-0000-0000-0000D0670000}"/>
    <cellStyle name="Normal 55 2 2 5 5" xfId="18692" xr:uid="{00000000-0005-0000-0000-0000D1670000}"/>
    <cellStyle name="Normal 55 2 2 6" xfId="5243" xr:uid="{00000000-0005-0000-0000-0000D2670000}"/>
    <cellStyle name="Normal 55 2 2 6 2" xfId="15295" xr:uid="{00000000-0005-0000-0000-0000D3670000}"/>
    <cellStyle name="Normal 55 2 2 6 2 2" xfId="45617" xr:uid="{00000000-0005-0000-0000-0000D4670000}"/>
    <cellStyle name="Normal 55 2 2 6 2 3" xfId="30393" xr:uid="{00000000-0005-0000-0000-0000D5670000}"/>
    <cellStyle name="Normal 55 2 2 6 3" xfId="10275" xr:uid="{00000000-0005-0000-0000-0000D6670000}"/>
    <cellStyle name="Normal 55 2 2 6 3 2" xfId="40600" xr:uid="{00000000-0005-0000-0000-0000D7670000}"/>
    <cellStyle name="Normal 55 2 2 6 3 3" xfId="25376" xr:uid="{00000000-0005-0000-0000-0000D8670000}"/>
    <cellStyle name="Normal 55 2 2 6 4" xfId="35587" xr:uid="{00000000-0005-0000-0000-0000D9670000}"/>
    <cellStyle name="Normal 55 2 2 6 5" xfId="20363" xr:uid="{00000000-0005-0000-0000-0000DA670000}"/>
    <cellStyle name="Normal 55 2 2 7" xfId="11953" xr:uid="{00000000-0005-0000-0000-0000DB670000}"/>
    <cellStyle name="Normal 55 2 2 7 2" xfId="42275" xr:uid="{00000000-0005-0000-0000-0000DC670000}"/>
    <cellStyle name="Normal 55 2 2 7 3" xfId="27051" xr:uid="{00000000-0005-0000-0000-0000DD670000}"/>
    <cellStyle name="Normal 55 2 2 8" xfId="6932" xr:uid="{00000000-0005-0000-0000-0000DE670000}"/>
    <cellStyle name="Normal 55 2 2 8 2" xfId="37258" xr:uid="{00000000-0005-0000-0000-0000DF670000}"/>
    <cellStyle name="Normal 55 2 2 8 3" xfId="22034" xr:uid="{00000000-0005-0000-0000-0000E0670000}"/>
    <cellStyle name="Normal 55 2 2 9" xfId="32246" xr:uid="{00000000-0005-0000-0000-0000E1670000}"/>
    <cellStyle name="Normal 55 2 3" xfId="1959" xr:uid="{00000000-0005-0000-0000-0000E2670000}"/>
    <cellStyle name="Normal 55 2 3 2" xfId="2380" xr:uid="{00000000-0005-0000-0000-0000E3670000}"/>
    <cellStyle name="Normal 55 2 3 2 2" xfId="3219" xr:uid="{00000000-0005-0000-0000-0000E4670000}"/>
    <cellStyle name="Normal 55 2 3 2 2 2" xfId="4909" xr:uid="{00000000-0005-0000-0000-0000E5670000}"/>
    <cellStyle name="Normal 55 2 3 2 2 2 2" xfId="14982" xr:uid="{00000000-0005-0000-0000-0000E6670000}"/>
    <cellStyle name="Normal 55 2 3 2 2 2 2 2" xfId="45304" xr:uid="{00000000-0005-0000-0000-0000E7670000}"/>
    <cellStyle name="Normal 55 2 3 2 2 2 2 3" xfId="30080" xr:uid="{00000000-0005-0000-0000-0000E8670000}"/>
    <cellStyle name="Normal 55 2 3 2 2 2 3" xfId="9962" xr:uid="{00000000-0005-0000-0000-0000E9670000}"/>
    <cellStyle name="Normal 55 2 3 2 2 2 3 2" xfId="40287" xr:uid="{00000000-0005-0000-0000-0000EA670000}"/>
    <cellStyle name="Normal 55 2 3 2 2 2 3 3" xfId="25063" xr:uid="{00000000-0005-0000-0000-0000EB670000}"/>
    <cellStyle name="Normal 55 2 3 2 2 2 4" xfId="35274" xr:uid="{00000000-0005-0000-0000-0000EC670000}"/>
    <cellStyle name="Normal 55 2 3 2 2 2 5" xfId="20050" xr:uid="{00000000-0005-0000-0000-0000ED670000}"/>
    <cellStyle name="Normal 55 2 3 2 2 3" xfId="6601" xr:uid="{00000000-0005-0000-0000-0000EE670000}"/>
    <cellStyle name="Normal 55 2 3 2 2 3 2" xfId="16653" xr:uid="{00000000-0005-0000-0000-0000EF670000}"/>
    <cellStyle name="Normal 55 2 3 2 2 3 2 2" xfId="46975" xr:uid="{00000000-0005-0000-0000-0000F0670000}"/>
    <cellStyle name="Normal 55 2 3 2 2 3 2 3" xfId="31751" xr:uid="{00000000-0005-0000-0000-0000F1670000}"/>
    <cellStyle name="Normal 55 2 3 2 2 3 3" xfId="11633" xr:uid="{00000000-0005-0000-0000-0000F2670000}"/>
    <cellStyle name="Normal 55 2 3 2 2 3 3 2" xfId="41958" xr:uid="{00000000-0005-0000-0000-0000F3670000}"/>
    <cellStyle name="Normal 55 2 3 2 2 3 3 3" xfId="26734" xr:uid="{00000000-0005-0000-0000-0000F4670000}"/>
    <cellStyle name="Normal 55 2 3 2 2 3 4" xfId="36945" xr:uid="{00000000-0005-0000-0000-0000F5670000}"/>
    <cellStyle name="Normal 55 2 3 2 2 3 5" xfId="21721" xr:uid="{00000000-0005-0000-0000-0000F6670000}"/>
    <cellStyle name="Normal 55 2 3 2 2 4" xfId="13311" xr:uid="{00000000-0005-0000-0000-0000F7670000}"/>
    <cellStyle name="Normal 55 2 3 2 2 4 2" xfId="43633" xr:uid="{00000000-0005-0000-0000-0000F8670000}"/>
    <cellStyle name="Normal 55 2 3 2 2 4 3" xfId="28409" xr:uid="{00000000-0005-0000-0000-0000F9670000}"/>
    <cellStyle name="Normal 55 2 3 2 2 5" xfId="8290" xr:uid="{00000000-0005-0000-0000-0000FA670000}"/>
    <cellStyle name="Normal 55 2 3 2 2 5 2" xfId="38616" xr:uid="{00000000-0005-0000-0000-0000FB670000}"/>
    <cellStyle name="Normal 55 2 3 2 2 5 3" xfId="23392" xr:uid="{00000000-0005-0000-0000-0000FC670000}"/>
    <cellStyle name="Normal 55 2 3 2 2 6" xfId="33604" xr:uid="{00000000-0005-0000-0000-0000FD670000}"/>
    <cellStyle name="Normal 55 2 3 2 2 7" xfId="18379" xr:uid="{00000000-0005-0000-0000-0000FE670000}"/>
    <cellStyle name="Normal 55 2 3 2 3" xfId="4072" xr:uid="{00000000-0005-0000-0000-0000FF670000}"/>
    <cellStyle name="Normal 55 2 3 2 3 2" xfId="14146" xr:uid="{00000000-0005-0000-0000-000000680000}"/>
    <cellStyle name="Normal 55 2 3 2 3 2 2" xfId="44468" xr:uid="{00000000-0005-0000-0000-000001680000}"/>
    <cellStyle name="Normal 55 2 3 2 3 2 3" xfId="29244" xr:uid="{00000000-0005-0000-0000-000002680000}"/>
    <cellStyle name="Normal 55 2 3 2 3 3" xfId="9126" xr:uid="{00000000-0005-0000-0000-000003680000}"/>
    <cellStyle name="Normal 55 2 3 2 3 3 2" xfId="39451" xr:uid="{00000000-0005-0000-0000-000004680000}"/>
    <cellStyle name="Normal 55 2 3 2 3 3 3" xfId="24227" xr:uid="{00000000-0005-0000-0000-000005680000}"/>
    <cellStyle name="Normal 55 2 3 2 3 4" xfId="34438" xr:uid="{00000000-0005-0000-0000-000006680000}"/>
    <cellStyle name="Normal 55 2 3 2 3 5" xfId="19214" xr:uid="{00000000-0005-0000-0000-000007680000}"/>
    <cellStyle name="Normal 55 2 3 2 4" xfId="5765" xr:uid="{00000000-0005-0000-0000-000008680000}"/>
    <cellStyle name="Normal 55 2 3 2 4 2" xfId="15817" xr:uid="{00000000-0005-0000-0000-000009680000}"/>
    <cellStyle name="Normal 55 2 3 2 4 2 2" xfId="46139" xr:uid="{00000000-0005-0000-0000-00000A680000}"/>
    <cellStyle name="Normal 55 2 3 2 4 2 3" xfId="30915" xr:uid="{00000000-0005-0000-0000-00000B680000}"/>
    <cellStyle name="Normal 55 2 3 2 4 3" xfId="10797" xr:uid="{00000000-0005-0000-0000-00000C680000}"/>
    <cellStyle name="Normal 55 2 3 2 4 3 2" xfId="41122" xr:uid="{00000000-0005-0000-0000-00000D680000}"/>
    <cellStyle name="Normal 55 2 3 2 4 3 3" xfId="25898" xr:uid="{00000000-0005-0000-0000-00000E680000}"/>
    <cellStyle name="Normal 55 2 3 2 4 4" xfId="36109" xr:uid="{00000000-0005-0000-0000-00000F680000}"/>
    <cellStyle name="Normal 55 2 3 2 4 5" xfId="20885" xr:uid="{00000000-0005-0000-0000-000010680000}"/>
    <cellStyle name="Normal 55 2 3 2 5" xfId="12475" xr:uid="{00000000-0005-0000-0000-000011680000}"/>
    <cellStyle name="Normal 55 2 3 2 5 2" xfId="42797" xr:uid="{00000000-0005-0000-0000-000012680000}"/>
    <cellStyle name="Normal 55 2 3 2 5 3" xfId="27573" xr:uid="{00000000-0005-0000-0000-000013680000}"/>
    <cellStyle name="Normal 55 2 3 2 6" xfId="7454" xr:uid="{00000000-0005-0000-0000-000014680000}"/>
    <cellStyle name="Normal 55 2 3 2 6 2" xfId="37780" xr:uid="{00000000-0005-0000-0000-000015680000}"/>
    <cellStyle name="Normal 55 2 3 2 6 3" xfId="22556" xr:uid="{00000000-0005-0000-0000-000016680000}"/>
    <cellStyle name="Normal 55 2 3 2 7" xfId="32768" xr:uid="{00000000-0005-0000-0000-000017680000}"/>
    <cellStyle name="Normal 55 2 3 2 8" xfId="17543" xr:uid="{00000000-0005-0000-0000-000018680000}"/>
    <cellStyle name="Normal 55 2 3 3" xfId="2801" xr:uid="{00000000-0005-0000-0000-000019680000}"/>
    <cellStyle name="Normal 55 2 3 3 2" xfId="4491" xr:uid="{00000000-0005-0000-0000-00001A680000}"/>
    <cellStyle name="Normal 55 2 3 3 2 2" xfId="14564" xr:uid="{00000000-0005-0000-0000-00001B680000}"/>
    <cellStyle name="Normal 55 2 3 3 2 2 2" xfId="44886" xr:uid="{00000000-0005-0000-0000-00001C680000}"/>
    <cellStyle name="Normal 55 2 3 3 2 2 3" xfId="29662" xr:uid="{00000000-0005-0000-0000-00001D680000}"/>
    <cellStyle name="Normal 55 2 3 3 2 3" xfId="9544" xr:uid="{00000000-0005-0000-0000-00001E680000}"/>
    <cellStyle name="Normal 55 2 3 3 2 3 2" xfId="39869" xr:uid="{00000000-0005-0000-0000-00001F680000}"/>
    <cellStyle name="Normal 55 2 3 3 2 3 3" xfId="24645" xr:uid="{00000000-0005-0000-0000-000020680000}"/>
    <cellStyle name="Normal 55 2 3 3 2 4" xfId="34856" xr:uid="{00000000-0005-0000-0000-000021680000}"/>
    <cellStyle name="Normal 55 2 3 3 2 5" xfId="19632" xr:uid="{00000000-0005-0000-0000-000022680000}"/>
    <cellStyle name="Normal 55 2 3 3 3" xfId="6183" xr:uid="{00000000-0005-0000-0000-000023680000}"/>
    <cellStyle name="Normal 55 2 3 3 3 2" xfId="16235" xr:uid="{00000000-0005-0000-0000-000024680000}"/>
    <cellStyle name="Normal 55 2 3 3 3 2 2" xfId="46557" xr:uid="{00000000-0005-0000-0000-000025680000}"/>
    <cellStyle name="Normal 55 2 3 3 3 2 3" xfId="31333" xr:uid="{00000000-0005-0000-0000-000026680000}"/>
    <cellStyle name="Normal 55 2 3 3 3 3" xfId="11215" xr:uid="{00000000-0005-0000-0000-000027680000}"/>
    <cellStyle name="Normal 55 2 3 3 3 3 2" xfId="41540" xr:uid="{00000000-0005-0000-0000-000028680000}"/>
    <cellStyle name="Normal 55 2 3 3 3 3 3" xfId="26316" xr:uid="{00000000-0005-0000-0000-000029680000}"/>
    <cellStyle name="Normal 55 2 3 3 3 4" xfId="36527" xr:uid="{00000000-0005-0000-0000-00002A680000}"/>
    <cellStyle name="Normal 55 2 3 3 3 5" xfId="21303" xr:uid="{00000000-0005-0000-0000-00002B680000}"/>
    <cellStyle name="Normal 55 2 3 3 4" xfId="12893" xr:uid="{00000000-0005-0000-0000-00002C680000}"/>
    <cellStyle name="Normal 55 2 3 3 4 2" xfId="43215" xr:uid="{00000000-0005-0000-0000-00002D680000}"/>
    <cellStyle name="Normal 55 2 3 3 4 3" xfId="27991" xr:uid="{00000000-0005-0000-0000-00002E680000}"/>
    <cellStyle name="Normal 55 2 3 3 5" xfId="7872" xr:uid="{00000000-0005-0000-0000-00002F680000}"/>
    <cellStyle name="Normal 55 2 3 3 5 2" xfId="38198" xr:uid="{00000000-0005-0000-0000-000030680000}"/>
    <cellStyle name="Normal 55 2 3 3 5 3" xfId="22974" xr:uid="{00000000-0005-0000-0000-000031680000}"/>
    <cellStyle name="Normal 55 2 3 3 6" xfId="33186" xr:uid="{00000000-0005-0000-0000-000032680000}"/>
    <cellStyle name="Normal 55 2 3 3 7" xfId="17961" xr:uid="{00000000-0005-0000-0000-000033680000}"/>
    <cellStyle name="Normal 55 2 3 4" xfId="3654" xr:uid="{00000000-0005-0000-0000-000034680000}"/>
    <cellStyle name="Normal 55 2 3 4 2" xfId="13728" xr:uid="{00000000-0005-0000-0000-000035680000}"/>
    <cellStyle name="Normal 55 2 3 4 2 2" xfId="44050" xr:uid="{00000000-0005-0000-0000-000036680000}"/>
    <cellStyle name="Normal 55 2 3 4 2 3" xfId="28826" xr:uid="{00000000-0005-0000-0000-000037680000}"/>
    <cellStyle name="Normal 55 2 3 4 3" xfId="8708" xr:uid="{00000000-0005-0000-0000-000038680000}"/>
    <cellStyle name="Normal 55 2 3 4 3 2" xfId="39033" xr:uid="{00000000-0005-0000-0000-000039680000}"/>
    <cellStyle name="Normal 55 2 3 4 3 3" xfId="23809" xr:uid="{00000000-0005-0000-0000-00003A680000}"/>
    <cellStyle name="Normal 55 2 3 4 4" xfId="34020" xr:uid="{00000000-0005-0000-0000-00003B680000}"/>
    <cellStyle name="Normal 55 2 3 4 5" xfId="18796" xr:uid="{00000000-0005-0000-0000-00003C680000}"/>
    <cellStyle name="Normal 55 2 3 5" xfId="5347" xr:uid="{00000000-0005-0000-0000-00003D680000}"/>
    <cellStyle name="Normal 55 2 3 5 2" xfId="15399" xr:uid="{00000000-0005-0000-0000-00003E680000}"/>
    <cellStyle name="Normal 55 2 3 5 2 2" xfId="45721" xr:uid="{00000000-0005-0000-0000-00003F680000}"/>
    <cellStyle name="Normal 55 2 3 5 2 3" xfId="30497" xr:uid="{00000000-0005-0000-0000-000040680000}"/>
    <cellStyle name="Normal 55 2 3 5 3" xfId="10379" xr:uid="{00000000-0005-0000-0000-000041680000}"/>
    <cellStyle name="Normal 55 2 3 5 3 2" xfId="40704" xr:uid="{00000000-0005-0000-0000-000042680000}"/>
    <cellStyle name="Normal 55 2 3 5 3 3" xfId="25480" xr:uid="{00000000-0005-0000-0000-000043680000}"/>
    <cellStyle name="Normal 55 2 3 5 4" xfId="35691" xr:uid="{00000000-0005-0000-0000-000044680000}"/>
    <cellStyle name="Normal 55 2 3 5 5" xfId="20467" xr:uid="{00000000-0005-0000-0000-000045680000}"/>
    <cellStyle name="Normal 55 2 3 6" xfId="12057" xr:uid="{00000000-0005-0000-0000-000046680000}"/>
    <cellStyle name="Normal 55 2 3 6 2" xfId="42379" xr:uid="{00000000-0005-0000-0000-000047680000}"/>
    <cellStyle name="Normal 55 2 3 6 3" xfId="27155" xr:uid="{00000000-0005-0000-0000-000048680000}"/>
    <cellStyle name="Normal 55 2 3 7" xfId="7036" xr:uid="{00000000-0005-0000-0000-000049680000}"/>
    <cellStyle name="Normal 55 2 3 7 2" xfId="37362" xr:uid="{00000000-0005-0000-0000-00004A680000}"/>
    <cellStyle name="Normal 55 2 3 7 3" xfId="22138" xr:uid="{00000000-0005-0000-0000-00004B680000}"/>
    <cellStyle name="Normal 55 2 3 8" xfId="32350" xr:uid="{00000000-0005-0000-0000-00004C680000}"/>
    <cellStyle name="Normal 55 2 3 9" xfId="17125" xr:uid="{00000000-0005-0000-0000-00004D680000}"/>
    <cellStyle name="Normal 55 2 4" xfId="2172" xr:uid="{00000000-0005-0000-0000-00004E680000}"/>
    <cellStyle name="Normal 55 2 4 2" xfId="3011" xr:uid="{00000000-0005-0000-0000-00004F680000}"/>
    <cellStyle name="Normal 55 2 4 2 2" xfId="4701" xr:uid="{00000000-0005-0000-0000-000050680000}"/>
    <cellStyle name="Normal 55 2 4 2 2 2" xfId="14774" xr:uid="{00000000-0005-0000-0000-000051680000}"/>
    <cellStyle name="Normal 55 2 4 2 2 2 2" xfId="45096" xr:uid="{00000000-0005-0000-0000-000052680000}"/>
    <cellStyle name="Normal 55 2 4 2 2 2 3" xfId="29872" xr:uid="{00000000-0005-0000-0000-000053680000}"/>
    <cellStyle name="Normal 55 2 4 2 2 3" xfId="9754" xr:uid="{00000000-0005-0000-0000-000054680000}"/>
    <cellStyle name="Normal 55 2 4 2 2 3 2" xfId="40079" xr:uid="{00000000-0005-0000-0000-000055680000}"/>
    <cellStyle name="Normal 55 2 4 2 2 3 3" xfId="24855" xr:uid="{00000000-0005-0000-0000-000056680000}"/>
    <cellStyle name="Normal 55 2 4 2 2 4" xfId="35066" xr:uid="{00000000-0005-0000-0000-000057680000}"/>
    <cellStyle name="Normal 55 2 4 2 2 5" xfId="19842" xr:uid="{00000000-0005-0000-0000-000058680000}"/>
    <cellStyle name="Normal 55 2 4 2 3" xfId="6393" xr:uid="{00000000-0005-0000-0000-000059680000}"/>
    <cellStyle name="Normal 55 2 4 2 3 2" xfId="16445" xr:uid="{00000000-0005-0000-0000-00005A680000}"/>
    <cellStyle name="Normal 55 2 4 2 3 2 2" xfId="46767" xr:uid="{00000000-0005-0000-0000-00005B680000}"/>
    <cellStyle name="Normal 55 2 4 2 3 2 3" xfId="31543" xr:uid="{00000000-0005-0000-0000-00005C680000}"/>
    <cellStyle name="Normal 55 2 4 2 3 3" xfId="11425" xr:uid="{00000000-0005-0000-0000-00005D680000}"/>
    <cellStyle name="Normal 55 2 4 2 3 3 2" xfId="41750" xr:uid="{00000000-0005-0000-0000-00005E680000}"/>
    <cellStyle name="Normal 55 2 4 2 3 3 3" xfId="26526" xr:uid="{00000000-0005-0000-0000-00005F680000}"/>
    <cellStyle name="Normal 55 2 4 2 3 4" xfId="36737" xr:uid="{00000000-0005-0000-0000-000060680000}"/>
    <cellStyle name="Normal 55 2 4 2 3 5" xfId="21513" xr:uid="{00000000-0005-0000-0000-000061680000}"/>
    <cellStyle name="Normal 55 2 4 2 4" xfId="13103" xr:uid="{00000000-0005-0000-0000-000062680000}"/>
    <cellStyle name="Normal 55 2 4 2 4 2" xfId="43425" xr:uid="{00000000-0005-0000-0000-000063680000}"/>
    <cellStyle name="Normal 55 2 4 2 4 3" xfId="28201" xr:uid="{00000000-0005-0000-0000-000064680000}"/>
    <cellStyle name="Normal 55 2 4 2 5" xfId="8082" xr:uid="{00000000-0005-0000-0000-000065680000}"/>
    <cellStyle name="Normal 55 2 4 2 5 2" xfId="38408" xr:uid="{00000000-0005-0000-0000-000066680000}"/>
    <cellStyle name="Normal 55 2 4 2 5 3" xfId="23184" xr:uid="{00000000-0005-0000-0000-000067680000}"/>
    <cellStyle name="Normal 55 2 4 2 6" xfId="33396" xr:uid="{00000000-0005-0000-0000-000068680000}"/>
    <cellStyle name="Normal 55 2 4 2 7" xfId="18171" xr:uid="{00000000-0005-0000-0000-000069680000}"/>
    <cellStyle name="Normal 55 2 4 3" xfId="3864" xr:uid="{00000000-0005-0000-0000-00006A680000}"/>
    <cellStyle name="Normal 55 2 4 3 2" xfId="13938" xr:uid="{00000000-0005-0000-0000-00006B680000}"/>
    <cellStyle name="Normal 55 2 4 3 2 2" xfId="44260" xr:uid="{00000000-0005-0000-0000-00006C680000}"/>
    <cellStyle name="Normal 55 2 4 3 2 3" xfId="29036" xr:uid="{00000000-0005-0000-0000-00006D680000}"/>
    <cellStyle name="Normal 55 2 4 3 3" xfId="8918" xr:uid="{00000000-0005-0000-0000-00006E680000}"/>
    <cellStyle name="Normal 55 2 4 3 3 2" xfId="39243" xr:uid="{00000000-0005-0000-0000-00006F680000}"/>
    <cellStyle name="Normal 55 2 4 3 3 3" xfId="24019" xr:uid="{00000000-0005-0000-0000-000070680000}"/>
    <cellStyle name="Normal 55 2 4 3 4" xfId="34230" xr:uid="{00000000-0005-0000-0000-000071680000}"/>
    <cellStyle name="Normal 55 2 4 3 5" xfId="19006" xr:uid="{00000000-0005-0000-0000-000072680000}"/>
    <cellStyle name="Normal 55 2 4 4" xfId="5557" xr:uid="{00000000-0005-0000-0000-000073680000}"/>
    <cellStyle name="Normal 55 2 4 4 2" xfId="15609" xr:uid="{00000000-0005-0000-0000-000074680000}"/>
    <cellStyle name="Normal 55 2 4 4 2 2" xfId="45931" xr:uid="{00000000-0005-0000-0000-000075680000}"/>
    <cellStyle name="Normal 55 2 4 4 2 3" xfId="30707" xr:uid="{00000000-0005-0000-0000-000076680000}"/>
    <cellStyle name="Normal 55 2 4 4 3" xfId="10589" xr:uid="{00000000-0005-0000-0000-000077680000}"/>
    <cellStyle name="Normal 55 2 4 4 3 2" xfId="40914" xr:uid="{00000000-0005-0000-0000-000078680000}"/>
    <cellStyle name="Normal 55 2 4 4 3 3" xfId="25690" xr:uid="{00000000-0005-0000-0000-000079680000}"/>
    <cellStyle name="Normal 55 2 4 4 4" xfId="35901" xr:uid="{00000000-0005-0000-0000-00007A680000}"/>
    <cellStyle name="Normal 55 2 4 4 5" xfId="20677" xr:uid="{00000000-0005-0000-0000-00007B680000}"/>
    <cellStyle name="Normal 55 2 4 5" xfId="12267" xr:uid="{00000000-0005-0000-0000-00007C680000}"/>
    <cellStyle name="Normal 55 2 4 5 2" xfId="42589" xr:uid="{00000000-0005-0000-0000-00007D680000}"/>
    <cellStyle name="Normal 55 2 4 5 3" xfId="27365" xr:uid="{00000000-0005-0000-0000-00007E680000}"/>
    <cellStyle name="Normal 55 2 4 6" xfId="7246" xr:uid="{00000000-0005-0000-0000-00007F680000}"/>
    <cellStyle name="Normal 55 2 4 6 2" xfId="37572" xr:uid="{00000000-0005-0000-0000-000080680000}"/>
    <cellStyle name="Normal 55 2 4 6 3" xfId="22348" xr:uid="{00000000-0005-0000-0000-000081680000}"/>
    <cellStyle name="Normal 55 2 4 7" xfId="32560" xr:uid="{00000000-0005-0000-0000-000082680000}"/>
    <cellStyle name="Normal 55 2 4 8" xfId="17335" xr:uid="{00000000-0005-0000-0000-000083680000}"/>
    <cellStyle name="Normal 55 2 5" xfId="2593" xr:uid="{00000000-0005-0000-0000-000084680000}"/>
    <cellStyle name="Normal 55 2 5 2" xfId="4283" xr:uid="{00000000-0005-0000-0000-000085680000}"/>
    <cellStyle name="Normal 55 2 5 2 2" xfId="14356" xr:uid="{00000000-0005-0000-0000-000086680000}"/>
    <cellStyle name="Normal 55 2 5 2 2 2" xfId="44678" xr:uid="{00000000-0005-0000-0000-000087680000}"/>
    <cellStyle name="Normal 55 2 5 2 2 3" xfId="29454" xr:uid="{00000000-0005-0000-0000-000088680000}"/>
    <cellStyle name="Normal 55 2 5 2 3" xfId="9336" xr:uid="{00000000-0005-0000-0000-000089680000}"/>
    <cellStyle name="Normal 55 2 5 2 3 2" xfId="39661" xr:uid="{00000000-0005-0000-0000-00008A680000}"/>
    <cellStyle name="Normal 55 2 5 2 3 3" xfId="24437" xr:uid="{00000000-0005-0000-0000-00008B680000}"/>
    <cellStyle name="Normal 55 2 5 2 4" xfId="34648" xr:uid="{00000000-0005-0000-0000-00008C680000}"/>
    <cellStyle name="Normal 55 2 5 2 5" xfId="19424" xr:uid="{00000000-0005-0000-0000-00008D680000}"/>
    <cellStyle name="Normal 55 2 5 3" xfId="5975" xr:uid="{00000000-0005-0000-0000-00008E680000}"/>
    <cellStyle name="Normal 55 2 5 3 2" xfId="16027" xr:uid="{00000000-0005-0000-0000-00008F680000}"/>
    <cellStyle name="Normal 55 2 5 3 2 2" xfId="46349" xr:uid="{00000000-0005-0000-0000-000090680000}"/>
    <cellStyle name="Normal 55 2 5 3 2 3" xfId="31125" xr:uid="{00000000-0005-0000-0000-000091680000}"/>
    <cellStyle name="Normal 55 2 5 3 3" xfId="11007" xr:uid="{00000000-0005-0000-0000-000092680000}"/>
    <cellStyle name="Normal 55 2 5 3 3 2" xfId="41332" xr:uid="{00000000-0005-0000-0000-000093680000}"/>
    <cellStyle name="Normal 55 2 5 3 3 3" xfId="26108" xr:uid="{00000000-0005-0000-0000-000094680000}"/>
    <cellStyle name="Normal 55 2 5 3 4" xfId="36319" xr:uid="{00000000-0005-0000-0000-000095680000}"/>
    <cellStyle name="Normal 55 2 5 3 5" xfId="21095" xr:uid="{00000000-0005-0000-0000-000096680000}"/>
    <cellStyle name="Normal 55 2 5 4" xfId="12685" xr:uid="{00000000-0005-0000-0000-000097680000}"/>
    <cellStyle name="Normal 55 2 5 4 2" xfId="43007" xr:uid="{00000000-0005-0000-0000-000098680000}"/>
    <cellStyle name="Normal 55 2 5 4 3" xfId="27783" xr:uid="{00000000-0005-0000-0000-000099680000}"/>
    <cellStyle name="Normal 55 2 5 5" xfId="7664" xr:uid="{00000000-0005-0000-0000-00009A680000}"/>
    <cellStyle name="Normal 55 2 5 5 2" xfId="37990" xr:uid="{00000000-0005-0000-0000-00009B680000}"/>
    <cellStyle name="Normal 55 2 5 5 3" xfId="22766" xr:uid="{00000000-0005-0000-0000-00009C680000}"/>
    <cellStyle name="Normal 55 2 5 6" xfId="32978" xr:uid="{00000000-0005-0000-0000-00009D680000}"/>
    <cellStyle name="Normal 55 2 5 7" xfId="17753" xr:uid="{00000000-0005-0000-0000-00009E680000}"/>
    <cellStyle name="Normal 55 2 6" xfId="3446" xr:uid="{00000000-0005-0000-0000-00009F680000}"/>
    <cellStyle name="Normal 55 2 6 2" xfId="13520" xr:uid="{00000000-0005-0000-0000-0000A0680000}"/>
    <cellStyle name="Normal 55 2 6 2 2" xfId="43842" xr:uid="{00000000-0005-0000-0000-0000A1680000}"/>
    <cellStyle name="Normal 55 2 6 2 3" xfId="28618" xr:uid="{00000000-0005-0000-0000-0000A2680000}"/>
    <cellStyle name="Normal 55 2 6 3" xfId="8500" xr:uid="{00000000-0005-0000-0000-0000A3680000}"/>
    <cellStyle name="Normal 55 2 6 3 2" xfId="38825" xr:uid="{00000000-0005-0000-0000-0000A4680000}"/>
    <cellStyle name="Normal 55 2 6 3 3" xfId="23601" xr:uid="{00000000-0005-0000-0000-0000A5680000}"/>
    <cellStyle name="Normal 55 2 6 4" xfId="33812" xr:uid="{00000000-0005-0000-0000-0000A6680000}"/>
    <cellStyle name="Normal 55 2 6 5" xfId="18588" xr:uid="{00000000-0005-0000-0000-0000A7680000}"/>
    <cellStyle name="Normal 55 2 7" xfId="5139" xr:uid="{00000000-0005-0000-0000-0000A8680000}"/>
    <cellStyle name="Normal 55 2 7 2" xfId="15191" xr:uid="{00000000-0005-0000-0000-0000A9680000}"/>
    <cellStyle name="Normal 55 2 7 2 2" xfId="45513" xr:uid="{00000000-0005-0000-0000-0000AA680000}"/>
    <cellStyle name="Normal 55 2 7 2 3" xfId="30289" xr:uid="{00000000-0005-0000-0000-0000AB680000}"/>
    <cellStyle name="Normal 55 2 7 3" xfId="10171" xr:uid="{00000000-0005-0000-0000-0000AC680000}"/>
    <cellStyle name="Normal 55 2 7 3 2" xfId="40496" xr:uid="{00000000-0005-0000-0000-0000AD680000}"/>
    <cellStyle name="Normal 55 2 7 3 3" xfId="25272" xr:uid="{00000000-0005-0000-0000-0000AE680000}"/>
    <cellStyle name="Normal 55 2 7 4" xfId="35483" xr:uid="{00000000-0005-0000-0000-0000AF680000}"/>
    <cellStyle name="Normal 55 2 7 5" xfId="20259" xr:uid="{00000000-0005-0000-0000-0000B0680000}"/>
    <cellStyle name="Normal 55 2 8" xfId="11849" xr:uid="{00000000-0005-0000-0000-0000B1680000}"/>
    <cellStyle name="Normal 55 2 8 2" xfId="42171" xr:uid="{00000000-0005-0000-0000-0000B2680000}"/>
    <cellStyle name="Normal 55 2 8 3" xfId="26947" xr:uid="{00000000-0005-0000-0000-0000B3680000}"/>
    <cellStyle name="Normal 55 2 9" xfId="6828" xr:uid="{00000000-0005-0000-0000-0000B4680000}"/>
    <cellStyle name="Normal 55 2 9 2" xfId="37154" xr:uid="{00000000-0005-0000-0000-0000B5680000}"/>
    <cellStyle name="Normal 55 2 9 3" xfId="21930" xr:uid="{00000000-0005-0000-0000-0000B6680000}"/>
    <cellStyle name="Normal 55 3" xfId="1792" xr:uid="{00000000-0005-0000-0000-0000B7680000}"/>
    <cellStyle name="Normal 55 3 10" xfId="16969" xr:uid="{00000000-0005-0000-0000-0000B8680000}"/>
    <cellStyle name="Normal 55 3 2" xfId="2011" xr:uid="{00000000-0005-0000-0000-0000B9680000}"/>
    <cellStyle name="Normal 55 3 2 2" xfId="2432" xr:uid="{00000000-0005-0000-0000-0000BA680000}"/>
    <cellStyle name="Normal 55 3 2 2 2" xfId="3271" xr:uid="{00000000-0005-0000-0000-0000BB680000}"/>
    <cellStyle name="Normal 55 3 2 2 2 2" xfId="4961" xr:uid="{00000000-0005-0000-0000-0000BC680000}"/>
    <cellStyle name="Normal 55 3 2 2 2 2 2" xfId="15034" xr:uid="{00000000-0005-0000-0000-0000BD680000}"/>
    <cellStyle name="Normal 55 3 2 2 2 2 2 2" xfId="45356" xr:uid="{00000000-0005-0000-0000-0000BE680000}"/>
    <cellStyle name="Normal 55 3 2 2 2 2 2 3" xfId="30132" xr:uid="{00000000-0005-0000-0000-0000BF680000}"/>
    <cellStyle name="Normal 55 3 2 2 2 2 3" xfId="10014" xr:uid="{00000000-0005-0000-0000-0000C0680000}"/>
    <cellStyle name="Normal 55 3 2 2 2 2 3 2" xfId="40339" xr:uid="{00000000-0005-0000-0000-0000C1680000}"/>
    <cellStyle name="Normal 55 3 2 2 2 2 3 3" xfId="25115" xr:uid="{00000000-0005-0000-0000-0000C2680000}"/>
    <cellStyle name="Normal 55 3 2 2 2 2 4" xfId="35326" xr:uid="{00000000-0005-0000-0000-0000C3680000}"/>
    <cellStyle name="Normal 55 3 2 2 2 2 5" xfId="20102" xr:uid="{00000000-0005-0000-0000-0000C4680000}"/>
    <cellStyle name="Normal 55 3 2 2 2 3" xfId="6653" xr:uid="{00000000-0005-0000-0000-0000C5680000}"/>
    <cellStyle name="Normal 55 3 2 2 2 3 2" xfId="16705" xr:uid="{00000000-0005-0000-0000-0000C6680000}"/>
    <cellStyle name="Normal 55 3 2 2 2 3 2 2" xfId="47027" xr:uid="{00000000-0005-0000-0000-0000C7680000}"/>
    <cellStyle name="Normal 55 3 2 2 2 3 2 3" xfId="31803" xr:uid="{00000000-0005-0000-0000-0000C8680000}"/>
    <cellStyle name="Normal 55 3 2 2 2 3 3" xfId="11685" xr:uid="{00000000-0005-0000-0000-0000C9680000}"/>
    <cellStyle name="Normal 55 3 2 2 2 3 3 2" xfId="42010" xr:uid="{00000000-0005-0000-0000-0000CA680000}"/>
    <cellStyle name="Normal 55 3 2 2 2 3 3 3" xfId="26786" xr:uid="{00000000-0005-0000-0000-0000CB680000}"/>
    <cellStyle name="Normal 55 3 2 2 2 3 4" xfId="36997" xr:uid="{00000000-0005-0000-0000-0000CC680000}"/>
    <cellStyle name="Normal 55 3 2 2 2 3 5" xfId="21773" xr:uid="{00000000-0005-0000-0000-0000CD680000}"/>
    <cellStyle name="Normal 55 3 2 2 2 4" xfId="13363" xr:uid="{00000000-0005-0000-0000-0000CE680000}"/>
    <cellStyle name="Normal 55 3 2 2 2 4 2" xfId="43685" xr:uid="{00000000-0005-0000-0000-0000CF680000}"/>
    <cellStyle name="Normal 55 3 2 2 2 4 3" xfId="28461" xr:uid="{00000000-0005-0000-0000-0000D0680000}"/>
    <cellStyle name="Normal 55 3 2 2 2 5" xfId="8342" xr:uid="{00000000-0005-0000-0000-0000D1680000}"/>
    <cellStyle name="Normal 55 3 2 2 2 5 2" xfId="38668" xr:uid="{00000000-0005-0000-0000-0000D2680000}"/>
    <cellStyle name="Normal 55 3 2 2 2 5 3" xfId="23444" xr:uid="{00000000-0005-0000-0000-0000D3680000}"/>
    <cellStyle name="Normal 55 3 2 2 2 6" xfId="33656" xr:uid="{00000000-0005-0000-0000-0000D4680000}"/>
    <cellStyle name="Normal 55 3 2 2 2 7" xfId="18431" xr:uid="{00000000-0005-0000-0000-0000D5680000}"/>
    <cellStyle name="Normal 55 3 2 2 3" xfId="4124" xr:uid="{00000000-0005-0000-0000-0000D6680000}"/>
    <cellStyle name="Normal 55 3 2 2 3 2" xfId="14198" xr:uid="{00000000-0005-0000-0000-0000D7680000}"/>
    <cellStyle name="Normal 55 3 2 2 3 2 2" xfId="44520" xr:uid="{00000000-0005-0000-0000-0000D8680000}"/>
    <cellStyle name="Normal 55 3 2 2 3 2 3" xfId="29296" xr:uid="{00000000-0005-0000-0000-0000D9680000}"/>
    <cellStyle name="Normal 55 3 2 2 3 3" xfId="9178" xr:uid="{00000000-0005-0000-0000-0000DA680000}"/>
    <cellStyle name="Normal 55 3 2 2 3 3 2" xfId="39503" xr:uid="{00000000-0005-0000-0000-0000DB680000}"/>
    <cellStyle name="Normal 55 3 2 2 3 3 3" xfId="24279" xr:uid="{00000000-0005-0000-0000-0000DC680000}"/>
    <cellStyle name="Normal 55 3 2 2 3 4" xfId="34490" xr:uid="{00000000-0005-0000-0000-0000DD680000}"/>
    <cellStyle name="Normal 55 3 2 2 3 5" xfId="19266" xr:uid="{00000000-0005-0000-0000-0000DE680000}"/>
    <cellStyle name="Normal 55 3 2 2 4" xfId="5817" xr:uid="{00000000-0005-0000-0000-0000DF680000}"/>
    <cellStyle name="Normal 55 3 2 2 4 2" xfId="15869" xr:uid="{00000000-0005-0000-0000-0000E0680000}"/>
    <cellStyle name="Normal 55 3 2 2 4 2 2" xfId="46191" xr:uid="{00000000-0005-0000-0000-0000E1680000}"/>
    <cellStyle name="Normal 55 3 2 2 4 2 3" xfId="30967" xr:uid="{00000000-0005-0000-0000-0000E2680000}"/>
    <cellStyle name="Normal 55 3 2 2 4 3" xfId="10849" xr:uid="{00000000-0005-0000-0000-0000E3680000}"/>
    <cellStyle name="Normal 55 3 2 2 4 3 2" xfId="41174" xr:uid="{00000000-0005-0000-0000-0000E4680000}"/>
    <cellStyle name="Normal 55 3 2 2 4 3 3" xfId="25950" xr:uid="{00000000-0005-0000-0000-0000E5680000}"/>
    <cellStyle name="Normal 55 3 2 2 4 4" xfId="36161" xr:uid="{00000000-0005-0000-0000-0000E6680000}"/>
    <cellStyle name="Normal 55 3 2 2 4 5" xfId="20937" xr:uid="{00000000-0005-0000-0000-0000E7680000}"/>
    <cellStyle name="Normal 55 3 2 2 5" xfId="12527" xr:uid="{00000000-0005-0000-0000-0000E8680000}"/>
    <cellStyle name="Normal 55 3 2 2 5 2" xfId="42849" xr:uid="{00000000-0005-0000-0000-0000E9680000}"/>
    <cellStyle name="Normal 55 3 2 2 5 3" xfId="27625" xr:uid="{00000000-0005-0000-0000-0000EA680000}"/>
    <cellStyle name="Normal 55 3 2 2 6" xfId="7506" xr:uid="{00000000-0005-0000-0000-0000EB680000}"/>
    <cellStyle name="Normal 55 3 2 2 6 2" xfId="37832" xr:uid="{00000000-0005-0000-0000-0000EC680000}"/>
    <cellStyle name="Normal 55 3 2 2 6 3" xfId="22608" xr:uid="{00000000-0005-0000-0000-0000ED680000}"/>
    <cellStyle name="Normal 55 3 2 2 7" xfId="32820" xr:uid="{00000000-0005-0000-0000-0000EE680000}"/>
    <cellStyle name="Normal 55 3 2 2 8" xfId="17595" xr:uid="{00000000-0005-0000-0000-0000EF680000}"/>
    <cellStyle name="Normal 55 3 2 3" xfId="2853" xr:uid="{00000000-0005-0000-0000-0000F0680000}"/>
    <cellStyle name="Normal 55 3 2 3 2" xfId="4543" xr:uid="{00000000-0005-0000-0000-0000F1680000}"/>
    <cellStyle name="Normal 55 3 2 3 2 2" xfId="14616" xr:uid="{00000000-0005-0000-0000-0000F2680000}"/>
    <cellStyle name="Normal 55 3 2 3 2 2 2" xfId="44938" xr:uid="{00000000-0005-0000-0000-0000F3680000}"/>
    <cellStyle name="Normal 55 3 2 3 2 2 3" xfId="29714" xr:uid="{00000000-0005-0000-0000-0000F4680000}"/>
    <cellStyle name="Normal 55 3 2 3 2 3" xfId="9596" xr:uid="{00000000-0005-0000-0000-0000F5680000}"/>
    <cellStyle name="Normal 55 3 2 3 2 3 2" xfId="39921" xr:uid="{00000000-0005-0000-0000-0000F6680000}"/>
    <cellStyle name="Normal 55 3 2 3 2 3 3" xfId="24697" xr:uid="{00000000-0005-0000-0000-0000F7680000}"/>
    <cellStyle name="Normal 55 3 2 3 2 4" xfId="34908" xr:uid="{00000000-0005-0000-0000-0000F8680000}"/>
    <cellStyle name="Normal 55 3 2 3 2 5" xfId="19684" xr:uid="{00000000-0005-0000-0000-0000F9680000}"/>
    <cellStyle name="Normal 55 3 2 3 3" xfId="6235" xr:uid="{00000000-0005-0000-0000-0000FA680000}"/>
    <cellStyle name="Normal 55 3 2 3 3 2" xfId="16287" xr:uid="{00000000-0005-0000-0000-0000FB680000}"/>
    <cellStyle name="Normal 55 3 2 3 3 2 2" xfId="46609" xr:uid="{00000000-0005-0000-0000-0000FC680000}"/>
    <cellStyle name="Normal 55 3 2 3 3 2 3" xfId="31385" xr:uid="{00000000-0005-0000-0000-0000FD680000}"/>
    <cellStyle name="Normal 55 3 2 3 3 3" xfId="11267" xr:uid="{00000000-0005-0000-0000-0000FE680000}"/>
    <cellStyle name="Normal 55 3 2 3 3 3 2" xfId="41592" xr:uid="{00000000-0005-0000-0000-0000FF680000}"/>
    <cellStyle name="Normal 55 3 2 3 3 3 3" xfId="26368" xr:uid="{00000000-0005-0000-0000-000000690000}"/>
    <cellStyle name="Normal 55 3 2 3 3 4" xfId="36579" xr:uid="{00000000-0005-0000-0000-000001690000}"/>
    <cellStyle name="Normal 55 3 2 3 3 5" xfId="21355" xr:uid="{00000000-0005-0000-0000-000002690000}"/>
    <cellStyle name="Normal 55 3 2 3 4" xfId="12945" xr:uid="{00000000-0005-0000-0000-000003690000}"/>
    <cellStyle name="Normal 55 3 2 3 4 2" xfId="43267" xr:uid="{00000000-0005-0000-0000-000004690000}"/>
    <cellStyle name="Normal 55 3 2 3 4 3" xfId="28043" xr:uid="{00000000-0005-0000-0000-000005690000}"/>
    <cellStyle name="Normal 55 3 2 3 5" xfId="7924" xr:uid="{00000000-0005-0000-0000-000006690000}"/>
    <cellStyle name="Normal 55 3 2 3 5 2" xfId="38250" xr:uid="{00000000-0005-0000-0000-000007690000}"/>
    <cellStyle name="Normal 55 3 2 3 5 3" xfId="23026" xr:uid="{00000000-0005-0000-0000-000008690000}"/>
    <cellStyle name="Normal 55 3 2 3 6" xfId="33238" xr:uid="{00000000-0005-0000-0000-000009690000}"/>
    <cellStyle name="Normal 55 3 2 3 7" xfId="18013" xr:uid="{00000000-0005-0000-0000-00000A690000}"/>
    <cellStyle name="Normal 55 3 2 4" xfId="3706" xr:uid="{00000000-0005-0000-0000-00000B690000}"/>
    <cellStyle name="Normal 55 3 2 4 2" xfId="13780" xr:uid="{00000000-0005-0000-0000-00000C690000}"/>
    <cellStyle name="Normal 55 3 2 4 2 2" xfId="44102" xr:uid="{00000000-0005-0000-0000-00000D690000}"/>
    <cellStyle name="Normal 55 3 2 4 2 3" xfId="28878" xr:uid="{00000000-0005-0000-0000-00000E690000}"/>
    <cellStyle name="Normal 55 3 2 4 3" xfId="8760" xr:uid="{00000000-0005-0000-0000-00000F690000}"/>
    <cellStyle name="Normal 55 3 2 4 3 2" xfId="39085" xr:uid="{00000000-0005-0000-0000-000010690000}"/>
    <cellStyle name="Normal 55 3 2 4 3 3" xfId="23861" xr:uid="{00000000-0005-0000-0000-000011690000}"/>
    <cellStyle name="Normal 55 3 2 4 4" xfId="34072" xr:uid="{00000000-0005-0000-0000-000012690000}"/>
    <cellStyle name="Normal 55 3 2 4 5" xfId="18848" xr:uid="{00000000-0005-0000-0000-000013690000}"/>
    <cellStyle name="Normal 55 3 2 5" xfId="5399" xr:uid="{00000000-0005-0000-0000-000014690000}"/>
    <cellStyle name="Normal 55 3 2 5 2" xfId="15451" xr:uid="{00000000-0005-0000-0000-000015690000}"/>
    <cellStyle name="Normal 55 3 2 5 2 2" xfId="45773" xr:uid="{00000000-0005-0000-0000-000016690000}"/>
    <cellStyle name="Normal 55 3 2 5 2 3" xfId="30549" xr:uid="{00000000-0005-0000-0000-000017690000}"/>
    <cellStyle name="Normal 55 3 2 5 3" xfId="10431" xr:uid="{00000000-0005-0000-0000-000018690000}"/>
    <cellStyle name="Normal 55 3 2 5 3 2" xfId="40756" xr:uid="{00000000-0005-0000-0000-000019690000}"/>
    <cellStyle name="Normal 55 3 2 5 3 3" xfId="25532" xr:uid="{00000000-0005-0000-0000-00001A690000}"/>
    <cellStyle name="Normal 55 3 2 5 4" xfId="35743" xr:uid="{00000000-0005-0000-0000-00001B690000}"/>
    <cellStyle name="Normal 55 3 2 5 5" xfId="20519" xr:uid="{00000000-0005-0000-0000-00001C690000}"/>
    <cellStyle name="Normal 55 3 2 6" xfId="12109" xr:uid="{00000000-0005-0000-0000-00001D690000}"/>
    <cellStyle name="Normal 55 3 2 6 2" xfId="42431" xr:uid="{00000000-0005-0000-0000-00001E690000}"/>
    <cellStyle name="Normal 55 3 2 6 3" xfId="27207" xr:uid="{00000000-0005-0000-0000-00001F690000}"/>
    <cellStyle name="Normal 55 3 2 7" xfId="7088" xr:uid="{00000000-0005-0000-0000-000020690000}"/>
    <cellStyle name="Normal 55 3 2 7 2" xfId="37414" xr:uid="{00000000-0005-0000-0000-000021690000}"/>
    <cellStyle name="Normal 55 3 2 7 3" xfId="22190" xr:uid="{00000000-0005-0000-0000-000022690000}"/>
    <cellStyle name="Normal 55 3 2 8" xfId="32402" xr:uid="{00000000-0005-0000-0000-000023690000}"/>
    <cellStyle name="Normal 55 3 2 9" xfId="17177" xr:uid="{00000000-0005-0000-0000-000024690000}"/>
    <cellStyle name="Normal 55 3 3" xfId="2224" xr:uid="{00000000-0005-0000-0000-000025690000}"/>
    <cellStyle name="Normal 55 3 3 2" xfId="3063" xr:uid="{00000000-0005-0000-0000-000026690000}"/>
    <cellStyle name="Normal 55 3 3 2 2" xfId="4753" xr:uid="{00000000-0005-0000-0000-000027690000}"/>
    <cellStyle name="Normal 55 3 3 2 2 2" xfId="14826" xr:uid="{00000000-0005-0000-0000-000028690000}"/>
    <cellStyle name="Normal 55 3 3 2 2 2 2" xfId="45148" xr:uid="{00000000-0005-0000-0000-000029690000}"/>
    <cellStyle name="Normal 55 3 3 2 2 2 3" xfId="29924" xr:uid="{00000000-0005-0000-0000-00002A690000}"/>
    <cellStyle name="Normal 55 3 3 2 2 3" xfId="9806" xr:uid="{00000000-0005-0000-0000-00002B690000}"/>
    <cellStyle name="Normal 55 3 3 2 2 3 2" xfId="40131" xr:uid="{00000000-0005-0000-0000-00002C690000}"/>
    <cellStyle name="Normal 55 3 3 2 2 3 3" xfId="24907" xr:uid="{00000000-0005-0000-0000-00002D690000}"/>
    <cellStyle name="Normal 55 3 3 2 2 4" xfId="35118" xr:uid="{00000000-0005-0000-0000-00002E690000}"/>
    <cellStyle name="Normal 55 3 3 2 2 5" xfId="19894" xr:uid="{00000000-0005-0000-0000-00002F690000}"/>
    <cellStyle name="Normal 55 3 3 2 3" xfId="6445" xr:uid="{00000000-0005-0000-0000-000030690000}"/>
    <cellStyle name="Normal 55 3 3 2 3 2" xfId="16497" xr:uid="{00000000-0005-0000-0000-000031690000}"/>
    <cellStyle name="Normal 55 3 3 2 3 2 2" xfId="46819" xr:uid="{00000000-0005-0000-0000-000032690000}"/>
    <cellStyle name="Normal 55 3 3 2 3 2 3" xfId="31595" xr:uid="{00000000-0005-0000-0000-000033690000}"/>
    <cellStyle name="Normal 55 3 3 2 3 3" xfId="11477" xr:uid="{00000000-0005-0000-0000-000034690000}"/>
    <cellStyle name="Normal 55 3 3 2 3 3 2" xfId="41802" xr:uid="{00000000-0005-0000-0000-000035690000}"/>
    <cellStyle name="Normal 55 3 3 2 3 3 3" xfId="26578" xr:uid="{00000000-0005-0000-0000-000036690000}"/>
    <cellStyle name="Normal 55 3 3 2 3 4" xfId="36789" xr:uid="{00000000-0005-0000-0000-000037690000}"/>
    <cellStyle name="Normal 55 3 3 2 3 5" xfId="21565" xr:uid="{00000000-0005-0000-0000-000038690000}"/>
    <cellStyle name="Normal 55 3 3 2 4" xfId="13155" xr:uid="{00000000-0005-0000-0000-000039690000}"/>
    <cellStyle name="Normal 55 3 3 2 4 2" xfId="43477" xr:uid="{00000000-0005-0000-0000-00003A690000}"/>
    <cellStyle name="Normal 55 3 3 2 4 3" xfId="28253" xr:uid="{00000000-0005-0000-0000-00003B690000}"/>
    <cellStyle name="Normal 55 3 3 2 5" xfId="8134" xr:uid="{00000000-0005-0000-0000-00003C690000}"/>
    <cellStyle name="Normal 55 3 3 2 5 2" xfId="38460" xr:uid="{00000000-0005-0000-0000-00003D690000}"/>
    <cellStyle name="Normal 55 3 3 2 5 3" xfId="23236" xr:uid="{00000000-0005-0000-0000-00003E690000}"/>
    <cellStyle name="Normal 55 3 3 2 6" xfId="33448" xr:uid="{00000000-0005-0000-0000-00003F690000}"/>
    <cellStyle name="Normal 55 3 3 2 7" xfId="18223" xr:uid="{00000000-0005-0000-0000-000040690000}"/>
    <cellStyle name="Normal 55 3 3 3" xfId="3916" xr:uid="{00000000-0005-0000-0000-000041690000}"/>
    <cellStyle name="Normal 55 3 3 3 2" xfId="13990" xr:uid="{00000000-0005-0000-0000-000042690000}"/>
    <cellStyle name="Normal 55 3 3 3 2 2" xfId="44312" xr:uid="{00000000-0005-0000-0000-000043690000}"/>
    <cellStyle name="Normal 55 3 3 3 2 3" xfId="29088" xr:uid="{00000000-0005-0000-0000-000044690000}"/>
    <cellStyle name="Normal 55 3 3 3 3" xfId="8970" xr:uid="{00000000-0005-0000-0000-000045690000}"/>
    <cellStyle name="Normal 55 3 3 3 3 2" xfId="39295" xr:uid="{00000000-0005-0000-0000-000046690000}"/>
    <cellStyle name="Normal 55 3 3 3 3 3" xfId="24071" xr:uid="{00000000-0005-0000-0000-000047690000}"/>
    <cellStyle name="Normal 55 3 3 3 4" xfId="34282" xr:uid="{00000000-0005-0000-0000-000048690000}"/>
    <cellStyle name="Normal 55 3 3 3 5" xfId="19058" xr:uid="{00000000-0005-0000-0000-000049690000}"/>
    <cellStyle name="Normal 55 3 3 4" xfId="5609" xr:uid="{00000000-0005-0000-0000-00004A690000}"/>
    <cellStyle name="Normal 55 3 3 4 2" xfId="15661" xr:uid="{00000000-0005-0000-0000-00004B690000}"/>
    <cellStyle name="Normal 55 3 3 4 2 2" xfId="45983" xr:uid="{00000000-0005-0000-0000-00004C690000}"/>
    <cellStyle name="Normal 55 3 3 4 2 3" xfId="30759" xr:uid="{00000000-0005-0000-0000-00004D690000}"/>
    <cellStyle name="Normal 55 3 3 4 3" xfId="10641" xr:uid="{00000000-0005-0000-0000-00004E690000}"/>
    <cellStyle name="Normal 55 3 3 4 3 2" xfId="40966" xr:uid="{00000000-0005-0000-0000-00004F690000}"/>
    <cellStyle name="Normal 55 3 3 4 3 3" xfId="25742" xr:uid="{00000000-0005-0000-0000-000050690000}"/>
    <cellStyle name="Normal 55 3 3 4 4" xfId="35953" xr:uid="{00000000-0005-0000-0000-000051690000}"/>
    <cellStyle name="Normal 55 3 3 4 5" xfId="20729" xr:uid="{00000000-0005-0000-0000-000052690000}"/>
    <cellStyle name="Normal 55 3 3 5" xfId="12319" xr:uid="{00000000-0005-0000-0000-000053690000}"/>
    <cellStyle name="Normal 55 3 3 5 2" xfId="42641" xr:uid="{00000000-0005-0000-0000-000054690000}"/>
    <cellStyle name="Normal 55 3 3 5 3" xfId="27417" xr:uid="{00000000-0005-0000-0000-000055690000}"/>
    <cellStyle name="Normal 55 3 3 6" xfId="7298" xr:uid="{00000000-0005-0000-0000-000056690000}"/>
    <cellStyle name="Normal 55 3 3 6 2" xfId="37624" xr:uid="{00000000-0005-0000-0000-000057690000}"/>
    <cellStyle name="Normal 55 3 3 6 3" xfId="22400" xr:uid="{00000000-0005-0000-0000-000058690000}"/>
    <cellStyle name="Normal 55 3 3 7" xfId="32612" xr:uid="{00000000-0005-0000-0000-000059690000}"/>
    <cellStyle name="Normal 55 3 3 8" xfId="17387" xr:uid="{00000000-0005-0000-0000-00005A690000}"/>
    <cellStyle name="Normal 55 3 4" xfId="2645" xr:uid="{00000000-0005-0000-0000-00005B690000}"/>
    <cellStyle name="Normal 55 3 4 2" xfId="4335" xr:uid="{00000000-0005-0000-0000-00005C690000}"/>
    <cellStyle name="Normal 55 3 4 2 2" xfId="14408" xr:uid="{00000000-0005-0000-0000-00005D690000}"/>
    <cellStyle name="Normal 55 3 4 2 2 2" xfId="44730" xr:uid="{00000000-0005-0000-0000-00005E690000}"/>
    <cellStyle name="Normal 55 3 4 2 2 3" xfId="29506" xr:uid="{00000000-0005-0000-0000-00005F690000}"/>
    <cellStyle name="Normal 55 3 4 2 3" xfId="9388" xr:uid="{00000000-0005-0000-0000-000060690000}"/>
    <cellStyle name="Normal 55 3 4 2 3 2" xfId="39713" xr:uid="{00000000-0005-0000-0000-000061690000}"/>
    <cellStyle name="Normal 55 3 4 2 3 3" xfId="24489" xr:uid="{00000000-0005-0000-0000-000062690000}"/>
    <cellStyle name="Normal 55 3 4 2 4" xfId="34700" xr:uid="{00000000-0005-0000-0000-000063690000}"/>
    <cellStyle name="Normal 55 3 4 2 5" xfId="19476" xr:uid="{00000000-0005-0000-0000-000064690000}"/>
    <cellStyle name="Normal 55 3 4 3" xfId="6027" xr:uid="{00000000-0005-0000-0000-000065690000}"/>
    <cellStyle name="Normal 55 3 4 3 2" xfId="16079" xr:uid="{00000000-0005-0000-0000-000066690000}"/>
    <cellStyle name="Normal 55 3 4 3 2 2" xfId="46401" xr:uid="{00000000-0005-0000-0000-000067690000}"/>
    <cellStyle name="Normal 55 3 4 3 2 3" xfId="31177" xr:uid="{00000000-0005-0000-0000-000068690000}"/>
    <cellStyle name="Normal 55 3 4 3 3" xfId="11059" xr:uid="{00000000-0005-0000-0000-000069690000}"/>
    <cellStyle name="Normal 55 3 4 3 3 2" xfId="41384" xr:uid="{00000000-0005-0000-0000-00006A690000}"/>
    <cellStyle name="Normal 55 3 4 3 3 3" xfId="26160" xr:uid="{00000000-0005-0000-0000-00006B690000}"/>
    <cellStyle name="Normal 55 3 4 3 4" xfId="36371" xr:uid="{00000000-0005-0000-0000-00006C690000}"/>
    <cellStyle name="Normal 55 3 4 3 5" xfId="21147" xr:uid="{00000000-0005-0000-0000-00006D690000}"/>
    <cellStyle name="Normal 55 3 4 4" xfId="12737" xr:uid="{00000000-0005-0000-0000-00006E690000}"/>
    <cellStyle name="Normal 55 3 4 4 2" xfId="43059" xr:uid="{00000000-0005-0000-0000-00006F690000}"/>
    <cellStyle name="Normal 55 3 4 4 3" xfId="27835" xr:uid="{00000000-0005-0000-0000-000070690000}"/>
    <cellStyle name="Normal 55 3 4 5" xfId="7716" xr:uid="{00000000-0005-0000-0000-000071690000}"/>
    <cellStyle name="Normal 55 3 4 5 2" xfId="38042" xr:uid="{00000000-0005-0000-0000-000072690000}"/>
    <cellStyle name="Normal 55 3 4 5 3" xfId="22818" xr:uid="{00000000-0005-0000-0000-000073690000}"/>
    <cellStyle name="Normal 55 3 4 6" xfId="33030" xr:uid="{00000000-0005-0000-0000-000074690000}"/>
    <cellStyle name="Normal 55 3 4 7" xfId="17805" xr:uid="{00000000-0005-0000-0000-000075690000}"/>
    <cellStyle name="Normal 55 3 5" xfId="3498" xr:uid="{00000000-0005-0000-0000-000076690000}"/>
    <cellStyle name="Normal 55 3 5 2" xfId="13572" xr:uid="{00000000-0005-0000-0000-000077690000}"/>
    <cellStyle name="Normal 55 3 5 2 2" xfId="43894" xr:uid="{00000000-0005-0000-0000-000078690000}"/>
    <cellStyle name="Normal 55 3 5 2 3" xfId="28670" xr:uid="{00000000-0005-0000-0000-000079690000}"/>
    <cellStyle name="Normal 55 3 5 3" xfId="8552" xr:uid="{00000000-0005-0000-0000-00007A690000}"/>
    <cellStyle name="Normal 55 3 5 3 2" xfId="38877" xr:uid="{00000000-0005-0000-0000-00007B690000}"/>
    <cellStyle name="Normal 55 3 5 3 3" xfId="23653" xr:uid="{00000000-0005-0000-0000-00007C690000}"/>
    <cellStyle name="Normal 55 3 5 4" xfId="33864" xr:uid="{00000000-0005-0000-0000-00007D690000}"/>
    <cellStyle name="Normal 55 3 5 5" xfId="18640" xr:uid="{00000000-0005-0000-0000-00007E690000}"/>
    <cellStyle name="Normal 55 3 6" xfId="5191" xr:uid="{00000000-0005-0000-0000-00007F690000}"/>
    <cellStyle name="Normal 55 3 6 2" xfId="15243" xr:uid="{00000000-0005-0000-0000-000080690000}"/>
    <cellStyle name="Normal 55 3 6 2 2" xfId="45565" xr:uid="{00000000-0005-0000-0000-000081690000}"/>
    <cellStyle name="Normal 55 3 6 2 3" xfId="30341" xr:uid="{00000000-0005-0000-0000-000082690000}"/>
    <cellStyle name="Normal 55 3 6 3" xfId="10223" xr:uid="{00000000-0005-0000-0000-000083690000}"/>
    <cellStyle name="Normal 55 3 6 3 2" xfId="40548" xr:uid="{00000000-0005-0000-0000-000084690000}"/>
    <cellStyle name="Normal 55 3 6 3 3" xfId="25324" xr:uid="{00000000-0005-0000-0000-000085690000}"/>
    <cellStyle name="Normal 55 3 6 4" xfId="35535" xr:uid="{00000000-0005-0000-0000-000086690000}"/>
    <cellStyle name="Normal 55 3 6 5" xfId="20311" xr:uid="{00000000-0005-0000-0000-000087690000}"/>
    <cellStyle name="Normal 55 3 7" xfId="11901" xr:uid="{00000000-0005-0000-0000-000088690000}"/>
    <cellStyle name="Normal 55 3 7 2" xfId="42223" xr:uid="{00000000-0005-0000-0000-000089690000}"/>
    <cellStyle name="Normal 55 3 7 3" xfId="26999" xr:uid="{00000000-0005-0000-0000-00008A690000}"/>
    <cellStyle name="Normal 55 3 8" xfId="6880" xr:uid="{00000000-0005-0000-0000-00008B690000}"/>
    <cellStyle name="Normal 55 3 8 2" xfId="37206" xr:uid="{00000000-0005-0000-0000-00008C690000}"/>
    <cellStyle name="Normal 55 3 8 3" xfId="21982" xr:uid="{00000000-0005-0000-0000-00008D690000}"/>
    <cellStyle name="Normal 55 3 9" xfId="32195" xr:uid="{00000000-0005-0000-0000-00008E690000}"/>
    <cellStyle name="Normal 55 4" xfId="1905" xr:uid="{00000000-0005-0000-0000-00008F690000}"/>
    <cellStyle name="Normal 55 4 2" xfId="2328" xr:uid="{00000000-0005-0000-0000-000090690000}"/>
    <cellStyle name="Normal 55 4 2 2" xfId="3167" xr:uid="{00000000-0005-0000-0000-000091690000}"/>
    <cellStyle name="Normal 55 4 2 2 2" xfId="4857" xr:uid="{00000000-0005-0000-0000-000092690000}"/>
    <cellStyle name="Normal 55 4 2 2 2 2" xfId="14930" xr:uid="{00000000-0005-0000-0000-000093690000}"/>
    <cellStyle name="Normal 55 4 2 2 2 2 2" xfId="45252" xr:uid="{00000000-0005-0000-0000-000094690000}"/>
    <cellStyle name="Normal 55 4 2 2 2 2 3" xfId="30028" xr:uid="{00000000-0005-0000-0000-000095690000}"/>
    <cellStyle name="Normal 55 4 2 2 2 3" xfId="9910" xr:uid="{00000000-0005-0000-0000-000096690000}"/>
    <cellStyle name="Normal 55 4 2 2 2 3 2" xfId="40235" xr:uid="{00000000-0005-0000-0000-000097690000}"/>
    <cellStyle name="Normal 55 4 2 2 2 3 3" xfId="25011" xr:uid="{00000000-0005-0000-0000-000098690000}"/>
    <cellStyle name="Normal 55 4 2 2 2 4" xfId="35222" xr:uid="{00000000-0005-0000-0000-000099690000}"/>
    <cellStyle name="Normal 55 4 2 2 2 5" xfId="19998" xr:uid="{00000000-0005-0000-0000-00009A690000}"/>
    <cellStyle name="Normal 55 4 2 2 3" xfId="6549" xr:uid="{00000000-0005-0000-0000-00009B690000}"/>
    <cellStyle name="Normal 55 4 2 2 3 2" xfId="16601" xr:uid="{00000000-0005-0000-0000-00009C690000}"/>
    <cellStyle name="Normal 55 4 2 2 3 2 2" xfId="46923" xr:uid="{00000000-0005-0000-0000-00009D690000}"/>
    <cellStyle name="Normal 55 4 2 2 3 2 3" xfId="31699" xr:uid="{00000000-0005-0000-0000-00009E690000}"/>
    <cellStyle name="Normal 55 4 2 2 3 3" xfId="11581" xr:uid="{00000000-0005-0000-0000-00009F690000}"/>
    <cellStyle name="Normal 55 4 2 2 3 3 2" xfId="41906" xr:uid="{00000000-0005-0000-0000-0000A0690000}"/>
    <cellStyle name="Normal 55 4 2 2 3 3 3" xfId="26682" xr:uid="{00000000-0005-0000-0000-0000A1690000}"/>
    <cellStyle name="Normal 55 4 2 2 3 4" xfId="36893" xr:uid="{00000000-0005-0000-0000-0000A2690000}"/>
    <cellStyle name="Normal 55 4 2 2 3 5" xfId="21669" xr:uid="{00000000-0005-0000-0000-0000A3690000}"/>
    <cellStyle name="Normal 55 4 2 2 4" xfId="13259" xr:uid="{00000000-0005-0000-0000-0000A4690000}"/>
    <cellStyle name="Normal 55 4 2 2 4 2" xfId="43581" xr:uid="{00000000-0005-0000-0000-0000A5690000}"/>
    <cellStyle name="Normal 55 4 2 2 4 3" xfId="28357" xr:uid="{00000000-0005-0000-0000-0000A6690000}"/>
    <cellStyle name="Normal 55 4 2 2 5" xfId="8238" xr:uid="{00000000-0005-0000-0000-0000A7690000}"/>
    <cellStyle name="Normal 55 4 2 2 5 2" xfId="38564" xr:uid="{00000000-0005-0000-0000-0000A8690000}"/>
    <cellStyle name="Normal 55 4 2 2 5 3" xfId="23340" xr:uid="{00000000-0005-0000-0000-0000A9690000}"/>
    <cellStyle name="Normal 55 4 2 2 6" xfId="33552" xr:uid="{00000000-0005-0000-0000-0000AA690000}"/>
    <cellStyle name="Normal 55 4 2 2 7" xfId="18327" xr:uid="{00000000-0005-0000-0000-0000AB690000}"/>
    <cellStyle name="Normal 55 4 2 3" xfId="4020" xr:uid="{00000000-0005-0000-0000-0000AC690000}"/>
    <cellStyle name="Normal 55 4 2 3 2" xfId="14094" xr:uid="{00000000-0005-0000-0000-0000AD690000}"/>
    <cellStyle name="Normal 55 4 2 3 2 2" xfId="44416" xr:uid="{00000000-0005-0000-0000-0000AE690000}"/>
    <cellStyle name="Normal 55 4 2 3 2 3" xfId="29192" xr:uid="{00000000-0005-0000-0000-0000AF690000}"/>
    <cellStyle name="Normal 55 4 2 3 3" xfId="9074" xr:uid="{00000000-0005-0000-0000-0000B0690000}"/>
    <cellStyle name="Normal 55 4 2 3 3 2" xfId="39399" xr:uid="{00000000-0005-0000-0000-0000B1690000}"/>
    <cellStyle name="Normal 55 4 2 3 3 3" xfId="24175" xr:uid="{00000000-0005-0000-0000-0000B2690000}"/>
    <cellStyle name="Normal 55 4 2 3 4" xfId="34386" xr:uid="{00000000-0005-0000-0000-0000B3690000}"/>
    <cellStyle name="Normal 55 4 2 3 5" xfId="19162" xr:uid="{00000000-0005-0000-0000-0000B4690000}"/>
    <cellStyle name="Normal 55 4 2 4" xfId="5713" xr:uid="{00000000-0005-0000-0000-0000B5690000}"/>
    <cellStyle name="Normal 55 4 2 4 2" xfId="15765" xr:uid="{00000000-0005-0000-0000-0000B6690000}"/>
    <cellStyle name="Normal 55 4 2 4 2 2" xfId="46087" xr:uid="{00000000-0005-0000-0000-0000B7690000}"/>
    <cellStyle name="Normal 55 4 2 4 2 3" xfId="30863" xr:uid="{00000000-0005-0000-0000-0000B8690000}"/>
    <cellStyle name="Normal 55 4 2 4 3" xfId="10745" xr:uid="{00000000-0005-0000-0000-0000B9690000}"/>
    <cellStyle name="Normal 55 4 2 4 3 2" xfId="41070" xr:uid="{00000000-0005-0000-0000-0000BA690000}"/>
    <cellStyle name="Normal 55 4 2 4 3 3" xfId="25846" xr:uid="{00000000-0005-0000-0000-0000BB690000}"/>
    <cellStyle name="Normal 55 4 2 4 4" xfId="36057" xr:uid="{00000000-0005-0000-0000-0000BC690000}"/>
    <cellStyle name="Normal 55 4 2 4 5" xfId="20833" xr:uid="{00000000-0005-0000-0000-0000BD690000}"/>
    <cellStyle name="Normal 55 4 2 5" xfId="12423" xr:uid="{00000000-0005-0000-0000-0000BE690000}"/>
    <cellStyle name="Normal 55 4 2 5 2" xfId="42745" xr:uid="{00000000-0005-0000-0000-0000BF690000}"/>
    <cellStyle name="Normal 55 4 2 5 3" xfId="27521" xr:uid="{00000000-0005-0000-0000-0000C0690000}"/>
    <cellStyle name="Normal 55 4 2 6" xfId="7402" xr:uid="{00000000-0005-0000-0000-0000C1690000}"/>
    <cellStyle name="Normal 55 4 2 6 2" xfId="37728" xr:uid="{00000000-0005-0000-0000-0000C2690000}"/>
    <cellStyle name="Normal 55 4 2 6 3" xfId="22504" xr:uid="{00000000-0005-0000-0000-0000C3690000}"/>
    <cellStyle name="Normal 55 4 2 7" xfId="32716" xr:uid="{00000000-0005-0000-0000-0000C4690000}"/>
    <cellStyle name="Normal 55 4 2 8" xfId="17491" xr:uid="{00000000-0005-0000-0000-0000C5690000}"/>
    <cellStyle name="Normal 55 4 3" xfId="2749" xr:uid="{00000000-0005-0000-0000-0000C6690000}"/>
    <cellStyle name="Normal 55 4 3 2" xfId="4439" xr:uid="{00000000-0005-0000-0000-0000C7690000}"/>
    <cellStyle name="Normal 55 4 3 2 2" xfId="14512" xr:uid="{00000000-0005-0000-0000-0000C8690000}"/>
    <cellStyle name="Normal 55 4 3 2 2 2" xfId="44834" xr:uid="{00000000-0005-0000-0000-0000C9690000}"/>
    <cellStyle name="Normal 55 4 3 2 2 3" xfId="29610" xr:uid="{00000000-0005-0000-0000-0000CA690000}"/>
    <cellStyle name="Normal 55 4 3 2 3" xfId="9492" xr:uid="{00000000-0005-0000-0000-0000CB690000}"/>
    <cellStyle name="Normal 55 4 3 2 3 2" xfId="39817" xr:uid="{00000000-0005-0000-0000-0000CC690000}"/>
    <cellStyle name="Normal 55 4 3 2 3 3" xfId="24593" xr:uid="{00000000-0005-0000-0000-0000CD690000}"/>
    <cellStyle name="Normal 55 4 3 2 4" xfId="34804" xr:uid="{00000000-0005-0000-0000-0000CE690000}"/>
    <cellStyle name="Normal 55 4 3 2 5" xfId="19580" xr:uid="{00000000-0005-0000-0000-0000CF690000}"/>
    <cellStyle name="Normal 55 4 3 3" xfId="6131" xr:uid="{00000000-0005-0000-0000-0000D0690000}"/>
    <cellStyle name="Normal 55 4 3 3 2" xfId="16183" xr:uid="{00000000-0005-0000-0000-0000D1690000}"/>
    <cellStyle name="Normal 55 4 3 3 2 2" xfId="46505" xr:uid="{00000000-0005-0000-0000-0000D2690000}"/>
    <cellStyle name="Normal 55 4 3 3 2 3" xfId="31281" xr:uid="{00000000-0005-0000-0000-0000D3690000}"/>
    <cellStyle name="Normal 55 4 3 3 3" xfId="11163" xr:uid="{00000000-0005-0000-0000-0000D4690000}"/>
    <cellStyle name="Normal 55 4 3 3 3 2" xfId="41488" xr:uid="{00000000-0005-0000-0000-0000D5690000}"/>
    <cellStyle name="Normal 55 4 3 3 3 3" xfId="26264" xr:uid="{00000000-0005-0000-0000-0000D6690000}"/>
    <cellStyle name="Normal 55 4 3 3 4" xfId="36475" xr:uid="{00000000-0005-0000-0000-0000D7690000}"/>
    <cellStyle name="Normal 55 4 3 3 5" xfId="21251" xr:uid="{00000000-0005-0000-0000-0000D8690000}"/>
    <cellStyle name="Normal 55 4 3 4" xfId="12841" xr:uid="{00000000-0005-0000-0000-0000D9690000}"/>
    <cellStyle name="Normal 55 4 3 4 2" xfId="43163" xr:uid="{00000000-0005-0000-0000-0000DA690000}"/>
    <cellStyle name="Normal 55 4 3 4 3" xfId="27939" xr:uid="{00000000-0005-0000-0000-0000DB690000}"/>
    <cellStyle name="Normal 55 4 3 5" xfId="7820" xr:uid="{00000000-0005-0000-0000-0000DC690000}"/>
    <cellStyle name="Normal 55 4 3 5 2" xfId="38146" xr:uid="{00000000-0005-0000-0000-0000DD690000}"/>
    <cellStyle name="Normal 55 4 3 5 3" xfId="22922" xr:uid="{00000000-0005-0000-0000-0000DE690000}"/>
    <cellStyle name="Normal 55 4 3 6" xfId="33134" xr:uid="{00000000-0005-0000-0000-0000DF690000}"/>
    <cellStyle name="Normal 55 4 3 7" xfId="17909" xr:uid="{00000000-0005-0000-0000-0000E0690000}"/>
    <cellStyle name="Normal 55 4 4" xfId="3602" xr:uid="{00000000-0005-0000-0000-0000E1690000}"/>
    <cellStyle name="Normal 55 4 4 2" xfId="13676" xr:uid="{00000000-0005-0000-0000-0000E2690000}"/>
    <cellStyle name="Normal 55 4 4 2 2" xfId="43998" xr:uid="{00000000-0005-0000-0000-0000E3690000}"/>
    <cellStyle name="Normal 55 4 4 2 3" xfId="28774" xr:uid="{00000000-0005-0000-0000-0000E4690000}"/>
    <cellStyle name="Normal 55 4 4 3" xfId="8656" xr:uid="{00000000-0005-0000-0000-0000E5690000}"/>
    <cellStyle name="Normal 55 4 4 3 2" xfId="38981" xr:uid="{00000000-0005-0000-0000-0000E6690000}"/>
    <cellStyle name="Normal 55 4 4 3 3" xfId="23757" xr:uid="{00000000-0005-0000-0000-0000E7690000}"/>
    <cellStyle name="Normal 55 4 4 4" xfId="33968" xr:uid="{00000000-0005-0000-0000-0000E8690000}"/>
    <cellStyle name="Normal 55 4 4 5" xfId="18744" xr:uid="{00000000-0005-0000-0000-0000E9690000}"/>
    <cellStyle name="Normal 55 4 5" xfId="5295" xr:uid="{00000000-0005-0000-0000-0000EA690000}"/>
    <cellStyle name="Normal 55 4 5 2" xfId="15347" xr:uid="{00000000-0005-0000-0000-0000EB690000}"/>
    <cellStyle name="Normal 55 4 5 2 2" xfId="45669" xr:uid="{00000000-0005-0000-0000-0000EC690000}"/>
    <cellStyle name="Normal 55 4 5 2 3" xfId="30445" xr:uid="{00000000-0005-0000-0000-0000ED690000}"/>
    <cellStyle name="Normal 55 4 5 3" xfId="10327" xr:uid="{00000000-0005-0000-0000-0000EE690000}"/>
    <cellStyle name="Normal 55 4 5 3 2" xfId="40652" xr:uid="{00000000-0005-0000-0000-0000EF690000}"/>
    <cellStyle name="Normal 55 4 5 3 3" xfId="25428" xr:uid="{00000000-0005-0000-0000-0000F0690000}"/>
    <cellStyle name="Normal 55 4 5 4" xfId="35639" xr:uid="{00000000-0005-0000-0000-0000F1690000}"/>
    <cellStyle name="Normal 55 4 5 5" xfId="20415" xr:uid="{00000000-0005-0000-0000-0000F2690000}"/>
    <cellStyle name="Normal 55 4 6" xfId="12005" xr:uid="{00000000-0005-0000-0000-0000F3690000}"/>
    <cellStyle name="Normal 55 4 6 2" xfId="42327" xr:uid="{00000000-0005-0000-0000-0000F4690000}"/>
    <cellStyle name="Normal 55 4 6 3" xfId="27103" xr:uid="{00000000-0005-0000-0000-0000F5690000}"/>
    <cellStyle name="Normal 55 4 7" xfId="6984" xr:uid="{00000000-0005-0000-0000-0000F6690000}"/>
    <cellStyle name="Normal 55 4 7 2" xfId="37310" xr:uid="{00000000-0005-0000-0000-0000F7690000}"/>
    <cellStyle name="Normal 55 4 7 3" xfId="22086" xr:uid="{00000000-0005-0000-0000-0000F8690000}"/>
    <cellStyle name="Normal 55 4 8" xfId="32298" xr:uid="{00000000-0005-0000-0000-0000F9690000}"/>
    <cellStyle name="Normal 55 4 9" xfId="17073" xr:uid="{00000000-0005-0000-0000-0000FA690000}"/>
    <cellStyle name="Normal 55 5" xfId="2118" xr:uid="{00000000-0005-0000-0000-0000FB690000}"/>
    <cellStyle name="Normal 55 5 2" xfId="2959" xr:uid="{00000000-0005-0000-0000-0000FC690000}"/>
    <cellStyle name="Normal 55 5 2 2" xfId="4649" xr:uid="{00000000-0005-0000-0000-0000FD690000}"/>
    <cellStyle name="Normal 55 5 2 2 2" xfId="14722" xr:uid="{00000000-0005-0000-0000-0000FE690000}"/>
    <cellStyle name="Normal 55 5 2 2 2 2" xfId="45044" xr:uid="{00000000-0005-0000-0000-0000FF690000}"/>
    <cellStyle name="Normal 55 5 2 2 2 3" xfId="29820" xr:uid="{00000000-0005-0000-0000-0000006A0000}"/>
    <cellStyle name="Normal 55 5 2 2 3" xfId="9702" xr:uid="{00000000-0005-0000-0000-0000016A0000}"/>
    <cellStyle name="Normal 55 5 2 2 3 2" xfId="40027" xr:uid="{00000000-0005-0000-0000-0000026A0000}"/>
    <cellStyle name="Normal 55 5 2 2 3 3" xfId="24803" xr:uid="{00000000-0005-0000-0000-0000036A0000}"/>
    <cellStyle name="Normal 55 5 2 2 4" xfId="35014" xr:uid="{00000000-0005-0000-0000-0000046A0000}"/>
    <cellStyle name="Normal 55 5 2 2 5" xfId="19790" xr:uid="{00000000-0005-0000-0000-0000056A0000}"/>
    <cellStyle name="Normal 55 5 2 3" xfId="6341" xr:uid="{00000000-0005-0000-0000-0000066A0000}"/>
    <cellStyle name="Normal 55 5 2 3 2" xfId="16393" xr:uid="{00000000-0005-0000-0000-0000076A0000}"/>
    <cellStyle name="Normal 55 5 2 3 2 2" xfId="46715" xr:uid="{00000000-0005-0000-0000-0000086A0000}"/>
    <cellStyle name="Normal 55 5 2 3 2 3" xfId="31491" xr:uid="{00000000-0005-0000-0000-0000096A0000}"/>
    <cellStyle name="Normal 55 5 2 3 3" xfId="11373" xr:uid="{00000000-0005-0000-0000-00000A6A0000}"/>
    <cellStyle name="Normal 55 5 2 3 3 2" xfId="41698" xr:uid="{00000000-0005-0000-0000-00000B6A0000}"/>
    <cellStyle name="Normal 55 5 2 3 3 3" xfId="26474" xr:uid="{00000000-0005-0000-0000-00000C6A0000}"/>
    <cellStyle name="Normal 55 5 2 3 4" xfId="36685" xr:uid="{00000000-0005-0000-0000-00000D6A0000}"/>
    <cellStyle name="Normal 55 5 2 3 5" xfId="21461" xr:uid="{00000000-0005-0000-0000-00000E6A0000}"/>
    <cellStyle name="Normal 55 5 2 4" xfId="13051" xr:uid="{00000000-0005-0000-0000-00000F6A0000}"/>
    <cellStyle name="Normal 55 5 2 4 2" xfId="43373" xr:uid="{00000000-0005-0000-0000-0000106A0000}"/>
    <cellStyle name="Normal 55 5 2 4 3" xfId="28149" xr:uid="{00000000-0005-0000-0000-0000116A0000}"/>
    <cellStyle name="Normal 55 5 2 5" xfId="8030" xr:uid="{00000000-0005-0000-0000-0000126A0000}"/>
    <cellStyle name="Normal 55 5 2 5 2" xfId="38356" xr:uid="{00000000-0005-0000-0000-0000136A0000}"/>
    <cellStyle name="Normal 55 5 2 5 3" xfId="23132" xr:uid="{00000000-0005-0000-0000-0000146A0000}"/>
    <cellStyle name="Normal 55 5 2 6" xfId="33344" xr:uid="{00000000-0005-0000-0000-0000156A0000}"/>
    <cellStyle name="Normal 55 5 2 7" xfId="18119" xr:uid="{00000000-0005-0000-0000-0000166A0000}"/>
    <cellStyle name="Normal 55 5 3" xfId="3812" xr:uid="{00000000-0005-0000-0000-0000176A0000}"/>
    <cellStyle name="Normal 55 5 3 2" xfId="13886" xr:uid="{00000000-0005-0000-0000-0000186A0000}"/>
    <cellStyle name="Normal 55 5 3 2 2" xfId="44208" xr:uid="{00000000-0005-0000-0000-0000196A0000}"/>
    <cellStyle name="Normal 55 5 3 2 3" xfId="28984" xr:uid="{00000000-0005-0000-0000-00001A6A0000}"/>
    <cellStyle name="Normal 55 5 3 3" xfId="8866" xr:uid="{00000000-0005-0000-0000-00001B6A0000}"/>
    <cellStyle name="Normal 55 5 3 3 2" xfId="39191" xr:uid="{00000000-0005-0000-0000-00001C6A0000}"/>
    <cellStyle name="Normal 55 5 3 3 3" xfId="23967" xr:uid="{00000000-0005-0000-0000-00001D6A0000}"/>
    <cellStyle name="Normal 55 5 3 4" xfId="34178" xr:uid="{00000000-0005-0000-0000-00001E6A0000}"/>
    <cellStyle name="Normal 55 5 3 5" xfId="18954" xr:uid="{00000000-0005-0000-0000-00001F6A0000}"/>
    <cellStyle name="Normal 55 5 4" xfId="5505" xr:uid="{00000000-0005-0000-0000-0000206A0000}"/>
    <cellStyle name="Normal 55 5 4 2" xfId="15557" xr:uid="{00000000-0005-0000-0000-0000216A0000}"/>
    <cellStyle name="Normal 55 5 4 2 2" xfId="45879" xr:uid="{00000000-0005-0000-0000-0000226A0000}"/>
    <cellStyle name="Normal 55 5 4 2 3" xfId="30655" xr:uid="{00000000-0005-0000-0000-0000236A0000}"/>
    <cellStyle name="Normal 55 5 4 3" xfId="10537" xr:uid="{00000000-0005-0000-0000-0000246A0000}"/>
    <cellStyle name="Normal 55 5 4 3 2" xfId="40862" xr:uid="{00000000-0005-0000-0000-0000256A0000}"/>
    <cellStyle name="Normal 55 5 4 3 3" xfId="25638" xr:uid="{00000000-0005-0000-0000-0000266A0000}"/>
    <cellStyle name="Normal 55 5 4 4" xfId="35849" xr:uid="{00000000-0005-0000-0000-0000276A0000}"/>
    <cellStyle name="Normal 55 5 4 5" xfId="20625" xr:uid="{00000000-0005-0000-0000-0000286A0000}"/>
    <cellStyle name="Normal 55 5 5" xfId="12215" xr:uid="{00000000-0005-0000-0000-0000296A0000}"/>
    <cellStyle name="Normal 55 5 5 2" xfId="42537" xr:uid="{00000000-0005-0000-0000-00002A6A0000}"/>
    <cellStyle name="Normal 55 5 5 3" xfId="27313" xr:uid="{00000000-0005-0000-0000-00002B6A0000}"/>
    <cellStyle name="Normal 55 5 6" xfId="7194" xr:uid="{00000000-0005-0000-0000-00002C6A0000}"/>
    <cellStyle name="Normal 55 5 6 2" xfId="37520" xr:uid="{00000000-0005-0000-0000-00002D6A0000}"/>
    <cellStyle name="Normal 55 5 6 3" xfId="22296" xr:uid="{00000000-0005-0000-0000-00002E6A0000}"/>
    <cellStyle name="Normal 55 5 7" xfId="32508" xr:uid="{00000000-0005-0000-0000-00002F6A0000}"/>
    <cellStyle name="Normal 55 5 8" xfId="17283" xr:uid="{00000000-0005-0000-0000-0000306A0000}"/>
    <cellStyle name="Normal 55 6" xfId="2539" xr:uid="{00000000-0005-0000-0000-0000316A0000}"/>
    <cellStyle name="Normal 55 6 2" xfId="4231" xr:uid="{00000000-0005-0000-0000-0000326A0000}"/>
    <cellStyle name="Normal 55 6 2 2" xfId="14304" xr:uid="{00000000-0005-0000-0000-0000336A0000}"/>
    <cellStyle name="Normal 55 6 2 2 2" xfId="44626" xr:uid="{00000000-0005-0000-0000-0000346A0000}"/>
    <cellStyle name="Normal 55 6 2 2 3" xfId="29402" xr:uid="{00000000-0005-0000-0000-0000356A0000}"/>
    <cellStyle name="Normal 55 6 2 3" xfId="9284" xr:uid="{00000000-0005-0000-0000-0000366A0000}"/>
    <cellStyle name="Normal 55 6 2 3 2" xfId="39609" xr:uid="{00000000-0005-0000-0000-0000376A0000}"/>
    <cellStyle name="Normal 55 6 2 3 3" xfId="24385" xr:uid="{00000000-0005-0000-0000-0000386A0000}"/>
    <cellStyle name="Normal 55 6 2 4" xfId="34596" xr:uid="{00000000-0005-0000-0000-0000396A0000}"/>
    <cellStyle name="Normal 55 6 2 5" xfId="19372" xr:uid="{00000000-0005-0000-0000-00003A6A0000}"/>
    <cellStyle name="Normal 55 6 3" xfId="5923" xr:uid="{00000000-0005-0000-0000-00003B6A0000}"/>
    <cellStyle name="Normal 55 6 3 2" xfId="15975" xr:uid="{00000000-0005-0000-0000-00003C6A0000}"/>
    <cellStyle name="Normal 55 6 3 2 2" xfId="46297" xr:uid="{00000000-0005-0000-0000-00003D6A0000}"/>
    <cellStyle name="Normal 55 6 3 2 3" xfId="31073" xr:uid="{00000000-0005-0000-0000-00003E6A0000}"/>
    <cellStyle name="Normal 55 6 3 3" xfId="10955" xr:uid="{00000000-0005-0000-0000-00003F6A0000}"/>
    <cellStyle name="Normal 55 6 3 3 2" xfId="41280" xr:uid="{00000000-0005-0000-0000-0000406A0000}"/>
    <cellStyle name="Normal 55 6 3 3 3" xfId="26056" xr:uid="{00000000-0005-0000-0000-0000416A0000}"/>
    <cellStyle name="Normal 55 6 3 4" xfId="36267" xr:uid="{00000000-0005-0000-0000-0000426A0000}"/>
    <cellStyle name="Normal 55 6 3 5" xfId="21043" xr:uid="{00000000-0005-0000-0000-0000436A0000}"/>
    <cellStyle name="Normal 55 6 4" xfId="12633" xr:uid="{00000000-0005-0000-0000-0000446A0000}"/>
    <cellStyle name="Normal 55 6 4 2" xfId="42955" xr:uid="{00000000-0005-0000-0000-0000456A0000}"/>
    <cellStyle name="Normal 55 6 4 3" xfId="27731" xr:uid="{00000000-0005-0000-0000-0000466A0000}"/>
    <cellStyle name="Normal 55 6 5" xfId="7612" xr:uid="{00000000-0005-0000-0000-0000476A0000}"/>
    <cellStyle name="Normal 55 6 5 2" xfId="37938" xr:uid="{00000000-0005-0000-0000-0000486A0000}"/>
    <cellStyle name="Normal 55 6 5 3" xfId="22714" xr:uid="{00000000-0005-0000-0000-0000496A0000}"/>
    <cellStyle name="Normal 55 6 6" xfId="32926" xr:uid="{00000000-0005-0000-0000-00004A6A0000}"/>
    <cellStyle name="Normal 55 6 7" xfId="17701" xr:uid="{00000000-0005-0000-0000-00004B6A0000}"/>
    <cellStyle name="Normal 55 7" xfId="3390" xr:uid="{00000000-0005-0000-0000-00004C6A0000}"/>
    <cellStyle name="Normal 55 7 2" xfId="13468" xr:uid="{00000000-0005-0000-0000-00004D6A0000}"/>
    <cellStyle name="Normal 55 7 2 2" xfId="43790" xr:uid="{00000000-0005-0000-0000-00004E6A0000}"/>
    <cellStyle name="Normal 55 7 2 3" xfId="28566" xr:uid="{00000000-0005-0000-0000-00004F6A0000}"/>
    <cellStyle name="Normal 55 7 3" xfId="8448" xr:uid="{00000000-0005-0000-0000-0000506A0000}"/>
    <cellStyle name="Normal 55 7 3 2" xfId="38773" xr:uid="{00000000-0005-0000-0000-0000516A0000}"/>
    <cellStyle name="Normal 55 7 3 3" xfId="23549" xr:uid="{00000000-0005-0000-0000-0000526A0000}"/>
    <cellStyle name="Normal 55 7 4" xfId="33760" xr:uid="{00000000-0005-0000-0000-0000536A0000}"/>
    <cellStyle name="Normal 55 7 5" xfId="18536" xr:uid="{00000000-0005-0000-0000-0000546A0000}"/>
    <cellStyle name="Normal 55 8" xfId="5084" xr:uid="{00000000-0005-0000-0000-0000556A0000}"/>
    <cellStyle name="Normal 55 8 2" xfId="15139" xr:uid="{00000000-0005-0000-0000-0000566A0000}"/>
    <cellStyle name="Normal 55 8 2 2" xfId="45461" xr:uid="{00000000-0005-0000-0000-0000576A0000}"/>
    <cellStyle name="Normal 55 8 2 3" xfId="30237" xr:uid="{00000000-0005-0000-0000-0000586A0000}"/>
    <cellStyle name="Normal 55 8 3" xfId="10119" xr:uid="{00000000-0005-0000-0000-0000596A0000}"/>
    <cellStyle name="Normal 55 8 3 2" xfId="40444" xr:uid="{00000000-0005-0000-0000-00005A6A0000}"/>
    <cellStyle name="Normal 55 8 3 3" xfId="25220" xr:uid="{00000000-0005-0000-0000-00005B6A0000}"/>
    <cellStyle name="Normal 55 8 4" xfId="35431" xr:uid="{00000000-0005-0000-0000-00005C6A0000}"/>
    <cellStyle name="Normal 55 8 5" xfId="20207" xr:uid="{00000000-0005-0000-0000-00005D6A0000}"/>
    <cellStyle name="Normal 55 9" xfId="11795" xr:uid="{00000000-0005-0000-0000-00005E6A0000}"/>
    <cellStyle name="Normal 55 9 2" xfId="42119" xr:uid="{00000000-0005-0000-0000-00005F6A0000}"/>
    <cellStyle name="Normal 55 9 3" xfId="26895" xr:uid="{00000000-0005-0000-0000-0000606A0000}"/>
    <cellStyle name="Normal 56" xfId="1456" xr:uid="{00000000-0005-0000-0000-0000616A0000}"/>
    <cellStyle name="Normal 56 10" xfId="6775" xr:uid="{00000000-0005-0000-0000-0000626A0000}"/>
    <cellStyle name="Normal 56 10 2" xfId="37103" xr:uid="{00000000-0005-0000-0000-0000636A0000}"/>
    <cellStyle name="Normal 56 10 3" xfId="21879" xr:uid="{00000000-0005-0000-0000-0000646A0000}"/>
    <cellStyle name="Normal 56 11" xfId="32094" xr:uid="{00000000-0005-0000-0000-0000656A0000}"/>
    <cellStyle name="Normal 56 12" xfId="16864" xr:uid="{00000000-0005-0000-0000-0000666A0000}"/>
    <cellStyle name="Normal 56 13" xfId="47305" xr:uid="{00000000-0005-0000-0000-0000676A0000}"/>
    <cellStyle name="Normal 56 14" xfId="47475" xr:uid="{00000000-0005-0000-0000-0000686A0000}"/>
    <cellStyle name="Normal 56 2" xfId="1739" xr:uid="{00000000-0005-0000-0000-0000696A0000}"/>
    <cellStyle name="Normal 56 2 10" xfId="32146" xr:uid="{00000000-0005-0000-0000-00006A6A0000}"/>
    <cellStyle name="Normal 56 2 11" xfId="16918" xr:uid="{00000000-0005-0000-0000-00006B6A0000}"/>
    <cellStyle name="Normal 56 2 12" xfId="47567" xr:uid="{00000000-0005-0000-0000-00006C6A0000}"/>
    <cellStyle name="Normal 56 2 2" xfId="1847" xr:uid="{00000000-0005-0000-0000-00006D6A0000}"/>
    <cellStyle name="Normal 56 2 2 10" xfId="17022" xr:uid="{00000000-0005-0000-0000-00006E6A0000}"/>
    <cellStyle name="Normal 56 2 2 2" xfId="2064" xr:uid="{00000000-0005-0000-0000-00006F6A0000}"/>
    <cellStyle name="Normal 56 2 2 2 2" xfId="2485" xr:uid="{00000000-0005-0000-0000-0000706A0000}"/>
    <cellStyle name="Normal 56 2 2 2 2 2" xfId="3324" xr:uid="{00000000-0005-0000-0000-0000716A0000}"/>
    <cellStyle name="Normal 56 2 2 2 2 2 2" xfId="5014" xr:uid="{00000000-0005-0000-0000-0000726A0000}"/>
    <cellStyle name="Normal 56 2 2 2 2 2 2 2" xfId="15087" xr:uid="{00000000-0005-0000-0000-0000736A0000}"/>
    <cellStyle name="Normal 56 2 2 2 2 2 2 2 2" xfId="45409" xr:uid="{00000000-0005-0000-0000-0000746A0000}"/>
    <cellStyle name="Normal 56 2 2 2 2 2 2 2 3" xfId="30185" xr:uid="{00000000-0005-0000-0000-0000756A0000}"/>
    <cellStyle name="Normal 56 2 2 2 2 2 2 3" xfId="10067" xr:uid="{00000000-0005-0000-0000-0000766A0000}"/>
    <cellStyle name="Normal 56 2 2 2 2 2 2 3 2" xfId="40392" xr:uid="{00000000-0005-0000-0000-0000776A0000}"/>
    <cellStyle name="Normal 56 2 2 2 2 2 2 3 3" xfId="25168" xr:uid="{00000000-0005-0000-0000-0000786A0000}"/>
    <cellStyle name="Normal 56 2 2 2 2 2 2 4" xfId="35379" xr:uid="{00000000-0005-0000-0000-0000796A0000}"/>
    <cellStyle name="Normal 56 2 2 2 2 2 2 5" xfId="20155" xr:uid="{00000000-0005-0000-0000-00007A6A0000}"/>
    <cellStyle name="Normal 56 2 2 2 2 2 3" xfId="6706" xr:uid="{00000000-0005-0000-0000-00007B6A0000}"/>
    <cellStyle name="Normal 56 2 2 2 2 2 3 2" xfId="16758" xr:uid="{00000000-0005-0000-0000-00007C6A0000}"/>
    <cellStyle name="Normal 56 2 2 2 2 2 3 2 2" xfId="47080" xr:uid="{00000000-0005-0000-0000-00007D6A0000}"/>
    <cellStyle name="Normal 56 2 2 2 2 2 3 2 3" xfId="31856" xr:uid="{00000000-0005-0000-0000-00007E6A0000}"/>
    <cellStyle name="Normal 56 2 2 2 2 2 3 3" xfId="11738" xr:uid="{00000000-0005-0000-0000-00007F6A0000}"/>
    <cellStyle name="Normal 56 2 2 2 2 2 3 3 2" xfId="42063" xr:uid="{00000000-0005-0000-0000-0000806A0000}"/>
    <cellStyle name="Normal 56 2 2 2 2 2 3 3 3" xfId="26839" xr:uid="{00000000-0005-0000-0000-0000816A0000}"/>
    <cellStyle name="Normal 56 2 2 2 2 2 3 4" xfId="37050" xr:uid="{00000000-0005-0000-0000-0000826A0000}"/>
    <cellStyle name="Normal 56 2 2 2 2 2 3 5" xfId="21826" xr:uid="{00000000-0005-0000-0000-0000836A0000}"/>
    <cellStyle name="Normal 56 2 2 2 2 2 4" xfId="13416" xr:uid="{00000000-0005-0000-0000-0000846A0000}"/>
    <cellStyle name="Normal 56 2 2 2 2 2 4 2" xfId="43738" xr:uid="{00000000-0005-0000-0000-0000856A0000}"/>
    <cellStyle name="Normal 56 2 2 2 2 2 4 3" xfId="28514" xr:uid="{00000000-0005-0000-0000-0000866A0000}"/>
    <cellStyle name="Normal 56 2 2 2 2 2 5" xfId="8395" xr:uid="{00000000-0005-0000-0000-0000876A0000}"/>
    <cellStyle name="Normal 56 2 2 2 2 2 5 2" xfId="38721" xr:uid="{00000000-0005-0000-0000-0000886A0000}"/>
    <cellStyle name="Normal 56 2 2 2 2 2 5 3" xfId="23497" xr:uid="{00000000-0005-0000-0000-0000896A0000}"/>
    <cellStyle name="Normal 56 2 2 2 2 2 6" xfId="33709" xr:uid="{00000000-0005-0000-0000-00008A6A0000}"/>
    <cellStyle name="Normal 56 2 2 2 2 2 7" xfId="18484" xr:uid="{00000000-0005-0000-0000-00008B6A0000}"/>
    <cellStyle name="Normal 56 2 2 2 2 3" xfId="4177" xr:uid="{00000000-0005-0000-0000-00008C6A0000}"/>
    <cellStyle name="Normal 56 2 2 2 2 3 2" xfId="14251" xr:uid="{00000000-0005-0000-0000-00008D6A0000}"/>
    <cellStyle name="Normal 56 2 2 2 2 3 2 2" xfId="44573" xr:uid="{00000000-0005-0000-0000-00008E6A0000}"/>
    <cellStyle name="Normal 56 2 2 2 2 3 2 3" xfId="29349" xr:uid="{00000000-0005-0000-0000-00008F6A0000}"/>
    <cellStyle name="Normal 56 2 2 2 2 3 3" xfId="9231" xr:uid="{00000000-0005-0000-0000-0000906A0000}"/>
    <cellStyle name="Normal 56 2 2 2 2 3 3 2" xfId="39556" xr:uid="{00000000-0005-0000-0000-0000916A0000}"/>
    <cellStyle name="Normal 56 2 2 2 2 3 3 3" xfId="24332" xr:uid="{00000000-0005-0000-0000-0000926A0000}"/>
    <cellStyle name="Normal 56 2 2 2 2 3 4" xfId="34543" xr:uid="{00000000-0005-0000-0000-0000936A0000}"/>
    <cellStyle name="Normal 56 2 2 2 2 3 5" xfId="19319" xr:uid="{00000000-0005-0000-0000-0000946A0000}"/>
    <cellStyle name="Normal 56 2 2 2 2 4" xfId="5870" xr:uid="{00000000-0005-0000-0000-0000956A0000}"/>
    <cellStyle name="Normal 56 2 2 2 2 4 2" xfId="15922" xr:uid="{00000000-0005-0000-0000-0000966A0000}"/>
    <cellStyle name="Normal 56 2 2 2 2 4 2 2" xfId="46244" xr:uid="{00000000-0005-0000-0000-0000976A0000}"/>
    <cellStyle name="Normal 56 2 2 2 2 4 2 3" xfId="31020" xr:uid="{00000000-0005-0000-0000-0000986A0000}"/>
    <cellStyle name="Normal 56 2 2 2 2 4 3" xfId="10902" xr:uid="{00000000-0005-0000-0000-0000996A0000}"/>
    <cellStyle name="Normal 56 2 2 2 2 4 3 2" xfId="41227" xr:uid="{00000000-0005-0000-0000-00009A6A0000}"/>
    <cellStyle name="Normal 56 2 2 2 2 4 3 3" xfId="26003" xr:uid="{00000000-0005-0000-0000-00009B6A0000}"/>
    <cellStyle name="Normal 56 2 2 2 2 4 4" xfId="36214" xr:uid="{00000000-0005-0000-0000-00009C6A0000}"/>
    <cellStyle name="Normal 56 2 2 2 2 4 5" xfId="20990" xr:uid="{00000000-0005-0000-0000-00009D6A0000}"/>
    <cellStyle name="Normal 56 2 2 2 2 5" xfId="12580" xr:uid="{00000000-0005-0000-0000-00009E6A0000}"/>
    <cellStyle name="Normal 56 2 2 2 2 5 2" xfId="42902" xr:uid="{00000000-0005-0000-0000-00009F6A0000}"/>
    <cellStyle name="Normal 56 2 2 2 2 5 3" xfId="27678" xr:uid="{00000000-0005-0000-0000-0000A06A0000}"/>
    <cellStyle name="Normal 56 2 2 2 2 6" xfId="7559" xr:uid="{00000000-0005-0000-0000-0000A16A0000}"/>
    <cellStyle name="Normal 56 2 2 2 2 6 2" xfId="37885" xr:uid="{00000000-0005-0000-0000-0000A26A0000}"/>
    <cellStyle name="Normal 56 2 2 2 2 6 3" xfId="22661" xr:uid="{00000000-0005-0000-0000-0000A36A0000}"/>
    <cellStyle name="Normal 56 2 2 2 2 7" xfId="32873" xr:uid="{00000000-0005-0000-0000-0000A46A0000}"/>
    <cellStyle name="Normal 56 2 2 2 2 8" xfId="17648" xr:uid="{00000000-0005-0000-0000-0000A56A0000}"/>
    <cellStyle name="Normal 56 2 2 2 3" xfId="2906" xr:uid="{00000000-0005-0000-0000-0000A66A0000}"/>
    <cellStyle name="Normal 56 2 2 2 3 2" xfId="4596" xr:uid="{00000000-0005-0000-0000-0000A76A0000}"/>
    <cellStyle name="Normal 56 2 2 2 3 2 2" xfId="14669" xr:uid="{00000000-0005-0000-0000-0000A86A0000}"/>
    <cellStyle name="Normal 56 2 2 2 3 2 2 2" xfId="44991" xr:uid="{00000000-0005-0000-0000-0000A96A0000}"/>
    <cellStyle name="Normal 56 2 2 2 3 2 2 3" xfId="29767" xr:uid="{00000000-0005-0000-0000-0000AA6A0000}"/>
    <cellStyle name="Normal 56 2 2 2 3 2 3" xfId="9649" xr:uid="{00000000-0005-0000-0000-0000AB6A0000}"/>
    <cellStyle name="Normal 56 2 2 2 3 2 3 2" xfId="39974" xr:uid="{00000000-0005-0000-0000-0000AC6A0000}"/>
    <cellStyle name="Normal 56 2 2 2 3 2 3 3" xfId="24750" xr:uid="{00000000-0005-0000-0000-0000AD6A0000}"/>
    <cellStyle name="Normal 56 2 2 2 3 2 4" xfId="34961" xr:uid="{00000000-0005-0000-0000-0000AE6A0000}"/>
    <cellStyle name="Normal 56 2 2 2 3 2 5" xfId="19737" xr:uid="{00000000-0005-0000-0000-0000AF6A0000}"/>
    <cellStyle name="Normal 56 2 2 2 3 3" xfId="6288" xr:uid="{00000000-0005-0000-0000-0000B06A0000}"/>
    <cellStyle name="Normal 56 2 2 2 3 3 2" xfId="16340" xr:uid="{00000000-0005-0000-0000-0000B16A0000}"/>
    <cellStyle name="Normal 56 2 2 2 3 3 2 2" xfId="46662" xr:uid="{00000000-0005-0000-0000-0000B26A0000}"/>
    <cellStyle name="Normal 56 2 2 2 3 3 2 3" xfId="31438" xr:uid="{00000000-0005-0000-0000-0000B36A0000}"/>
    <cellStyle name="Normal 56 2 2 2 3 3 3" xfId="11320" xr:uid="{00000000-0005-0000-0000-0000B46A0000}"/>
    <cellStyle name="Normal 56 2 2 2 3 3 3 2" xfId="41645" xr:uid="{00000000-0005-0000-0000-0000B56A0000}"/>
    <cellStyle name="Normal 56 2 2 2 3 3 3 3" xfId="26421" xr:uid="{00000000-0005-0000-0000-0000B66A0000}"/>
    <cellStyle name="Normal 56 2 2 2 3 3 4" xfId="36632" xr:uid="{00000000-0005-0000-0000-0000B76A0000}"/>
    <cellStyle name="Normal 56 2 2 2 3 3 5" xfId="21408" xr:uid="{00000000-0005-0000-0000-0000B86A0000}"/>
    <cellStyle name="Normal 56 2 2 2 3 4" xfId="12998" xr:uid="{00000000-0005-0000-0000-0000B96A0000}"/>
    <cellStyle name="Normal 56 2 2 2 3 4 2" xfId="43320" xr:uid="{00000000-0005-0000-0000-0000BA6A0000}"/>
    <cellStyle name="Normal 56 2 2 2 3 4 3" xfId="28096" xr:uid="{00000000-0005-0000-0000-0000BB6A0000}"/>
    <cellStyle name="Normal 56 2 2 2 3 5" xfId="7977" xr:uid="{00000000-0005-0000-0000-0000BC6A0000}"/>
    <cellStyle name="Normal 56 2 2 2 3 5 2" xfId="38303" xr:uid="{00000000-0005-0000-0000-0000BD6A0000}"/>
    <cellStyle name="Normal 56 2 2 2 3 5 3" xfId="23079" xr:uid="{00000000-0005-0000-0000-0000BE6A0000}"/>
    <cellStyle name="Normal 56 2 2 2 3 6" xfId="33291" xr:uid="{00000000-0005-0000-0000-0000BF6A0000}"/>
    <cellStyle name="Normal 56 2 2 2 3 7" xfId="18066" xr:uid="{00000000-0005-0000-0000-0000C06A0000}"/>
    <cellStyle name="Normal 56 2 2 2 4" xfId="3759" xr:uid="{00000000-0005-0000-0000-0000C16A0000}"/>
    <cellStyle name="Normal 56 2 2 2 4 2" xfId="13833" xr:uid="{00000000-0005-0000-0000-0000C26A0000}"/>
    <cellStyle name="Normal 56 2 2 2 4 2 2" xfId="44155" xr:uid="{00000000-0005-0000-0000-0000C36A0000}"/>
    <cellStyle name="Normal 56 2 2 2 4 2 3" xfId="28931" xr:uid="{00000000-0005-0000-0000-0000C46A0000}"/>
    <cellStyle name="Normal 56 2 2 2 4 3" xfId="8813" xr:uid="{00000000-0005-0000-0000-0000C56A0000}"/>
    <cellStyle name="Normal 56 2 2 2 4 3 2" xfId="39138" xr:uid="{00000000-0005-0000-0000-0000C66A0000}"/>
    <cellStyle name="Normal 56 2 2 2 4 3 3" xfId="23914" xr:uid="{00000000-0005-0000-0000-0000C76A0000}"/>
    <cellStyle name="Normal 56 2 2 2 4 4" xfId="34125" xr:uid="{00000000-0005-0000-0000-0000C86A0000}"/>
    <cellStyle name="Normal 56 2 2 2 4 5" xfId="18901" xr:uid="{00000000-0005-0000-0000-0000C96A0000}"/>
    <cellStyle name="Normal 56 2 2 2 5" xfId="5452" xr:uid="{00000000-0005-0000-0000-0000CA6A0000}"/>
    <cellStyle name="Normal 56 2 2 2 5 2" xfId="15504" xr:uid="{00000000-0005-0000-0000-0000CB6A0000}"/>
    <cellStyle name="Normal 56 2 2 2 5 2 2" xfId="45826" xr:uid="{00000000-0005-0000-0000-0000CC6A0000}"/>
    <cellStyle name="Normal 56 2 2 2 5 2 3" xfId="30602" xr:uid="{00000000-0005-0000-0000-0000CD6A0000}"/>
    <cellStyle name="Normal 56 2 2 2 5 3" xfId="10484" xr:uid="{00000000-0005-0000-0000-0000CE6A0000}"/>
    <cellStyle name="Normal 56 2 2 2 5 3 2" xfId="40809" xr:uid="{00000000-0005-0000-0000-0000CF6A0000}"/>
    <cellStyle name="Normal 56 2 2 2 5 3 3" xfId="25585" xr:uid="{00000000-0005-0000-0000-0000D06A0000}"/>
    <cellStyle name="Normal 56 2 2 2 5 4" xfId="35796" xr:uid="{00000000-0005-0000-0000-0000D16A0000}"/>
    <cellStyle name="Normal 56 2 2 2 5 5" xfId="20572" xr:uid="{00000000-0005-0000-0000-0000D26A0000}"/>
    <cellStyle name="Normal 56 2 2 2 6" xfId="12162" xr:uid="{00000000-0005-0000-0000-0000D36A0000}"/>
    <cellStyle name="Normal 56 2 2 2 6 2" xfId="42484" xr:uid="{00000000-0005-0000-0000-0000D46A0000}"/>
    <cellStyle name="Normal 56 2 2 2 6 3" xfId="27260" xr:uid="{00000000-0005-0000-0000-0000D56A0000}"/>
    <cellStyle name="Normal 56 2 2 2 7" xfId="7141" xr:uid="{00000000-0005-0000-0000-0000D66A0000}"/>
    <cellStyle name="Normal 56 2 2 2 7 2" xfId="37467" xr:uid="{00000000-0005-0000-0000-0000D76A0000}"/>
    <cellStyle name="Normal 56 2 2 2 7 3" xfId="22243" xr:uid="{00000000-0005-0000-0000-0000D86A0000}"/>
    <cellStyle name="Normal 56 2 2 2 8" xfId="32455" xr:uid="{00000000-0005-0000-0000-0000D96A0000}"/>
    <cellStyle name="Normal 56 2 2 2 9" xfId="17230" xr:uid="{00000000-0005-0000-0000-0000DA6A0000}"/>
    <cellStyle name="Normal 56 2 2 3" xfId="2277" xr:uid="{00000000-0005-0000-0000-0000DB6A0000}"/>
    <cellStyle name="Normal 56 2 2 3 2" xfId="3116" xr:uid="{00000000-0005-0000-0000-0000DC6A0000}"/>
    <cellStyle name="Normal 56 2 2 3 2 2" xfId="4806" xr:uid="{00000000-0005-0000-0000-0000DD6A0000}"/>
    <cellStyle name="Normal 56 2 2 3 2 2 2" xfId="14879" xr:uid="{00000000-0005-0000-0000-0000DE6A0000}"/>
    <cellStyle name="Normal 56 2 2 3 2 2 2 2" xfId="45201" xr:uid="{00000000-0005-0000-0000-0000DF6A0000}"/>
    <cellStyle name="Normal 56 2 2 3 2 2 2 3" xfId="29977" xr:uid="{00000000-0005-0000-0000-0000E06A0000}"/>
    <cellStyle name="Normal 56 2 2 3 2 2 3" xfId="9859" xr:uid="{00000000-0005-0000-0000-0000E16A0000}"/>
    <cellStyle name="Normal 56 2 2 3 2 2 3 2" xfId="40184" xr:uid="{00000000-0005-0000-0000-0000E26A0000}"/>
    <cellStyle name="Normal 56 2 2 3 2 2 3 3" xfId="24960" xr:uid="{00000000-0005-0000-0000-0000E36A0000}"/>
    <cellStyle name="Normal 56 2 2 3 2 2 4" xfId="35171" xr:uid="{00000000-0005-0000-0000-0000E46A0000}"/>
    <cellStyle name="Normal 56 2 2 3 2 2 5" xfId="19947" xr:uid="{00000000-0005-0000-0000-0000E56A0000}"/>
    <cellStyle name="Normal 56 2 2 3 2 3" xfId="6498" xr:uid="{00000000-0005-0000-0000-0000E66A0000}"/>
    <cellStyle name="Normal 56 2 2 3 2 3 2" xfId="16550" xr:uid="{00000000-0005-0000-0000-0000E76A0000}"/>
    <cellStyle name="Normal 56 2 2 3 2 3 2 2" xfId="46872" xr:uid="{00000000-0005-0000-0000-0000E86A0000}"/>
    <cellStyle name="Normal 56 2 2 3 2 3 2 3" xfId="31648" xr:uid="{00000000-0005-0000-0000-0000E96A0000}"/>
    <cellStyle name="Normal 56 2 2 3 2 3 3" xfId="11530" xr:uid="{00000000-0005-0000-0000-0000EA6A0000}"/>
    <cellStyle name="Normal 56 2 2 3 2 3 3 2" xfId="41855" xr:uid="{00000000-0005-0000-0000-0000EB6A0000}"/>
    <cellStyle name="Normal 56 2 2 3 2 3 3 3" xfId="26631" xr:uid="{00000000-0005-0000-0000-0000EC6A0000}"/>
    <cellStyle name="Normal 56 2 2 3 2 3 4" xfId="36842" xr:uid="{00000000-0005-0000-0000-0000ED6A0000}"/>
    <cellStyle name="Normal 56 2 2 3 2 3 5" xfId="21618" xr:uid="{00000000-0005-0000-0000-0000EE6A0000}"/>
    <cellStyle name="Normal 56 2 2 3 2 4" xfId="13208" xr:uid="{00000000-0005-0000-0000-0000EF6A0000}"/>
    <cellStyle name="Normal 56 2 2 3 2 4 2" xfId="43530" xr:uid="{00000000-0005-0000-0000-0000F06A0000}"/>
    <cellStyle name="Normal 56 2 2 3 2 4 3" xfId="28306" xr:uid="{00000000-0005-0000-0000-0000F16A0000}"/>
    <cellStyle name="Normal 56 2 2 3 2 5" xfId="8187" xr:uid="{00000000-0005-0000-0000-0000F26A0000}"/>
    <cellStyle name="Normal 56 2 2 3 2 5 2" xfId="38513" xr:uid="{00000000-0005-0000-0000-0000F36A0000}"/>
    <cellStyle name="Normal 56 2 2 3 2 5 3" xfId="23289" xr:uid="{00000000-0005-0000-0000-0000F46A0000}"/>
    <cellStyle name="Normal 56 2 2 3 2 6" xfId="33501" xr:uid="{00000000-0005-0000-0000-0000F56A0000}"/>
    <cellStyle name="Normal 56 2 2 3 2 7" xfId="18276" xr:uid="{00000000-0005-0000-0000-0000F66A0000}"/>
    <cellStyle name="Normal 56 2 2 3 3" xfId="3969" xr:uid="{00000000-0005-0000-0000-0000F76A0000}"/>
    <cellStyle name="Normal 56 2 2 3 3 2" xfId="14043" xr:uid="{00000000-0005-0000-0000-0000F86A0000}"/>
    <cellStyle name="Normal 56 2 2 3 3 2 2" xfId="44365" xr:uid="{00000000-0005-0000-0000-0000F96A0000}"/>
    <cellStyle name="Normal 56 2 2 3 3 2 3" xfId="29141" xr:uid="{00000000-0005-0000-0000-0000FA6A0000}"/>
    <cellStyle name="Normal 56 2 2 3 3 3" xfId="9023" xr:uid="{00000000-0005-0000-0000-0000FB6A0000}"/>
    <cellStyle name="Normal 56 2 2 3 3 3 2" xfId="39348" xr:uid="{00000000-0005-0000-0000-0000FC6A0000}"/>
    <cellStyle name="Normal 56 2 2 3 3 3 3" xfId="24124" xr:uid="{00000000-0005-0000-0000-0000FD6A0000}"/>
    <cellStyle name="Normal 56 2 2 3 3 4" xfId="34335" xr:uid="{00000000-0005-0000-0000-0000FE6A0000}"/>
    <cellStyle name="Normal 56 2 2 3 3 5" xfId="19111" xr:uid="{00000000-0005-0000-0000-0000FF6A0000}"/>
    <cellStyle name="Normal 56 2 2 3 4" xfId="5662" xr:uid="{00000000-0005-0000-0000-0000006B0000}"/>
    <cellStyle name="Normal 56 2 2 3 4 2" xfId="15714" xr:uid="{00000000-0005-0000-0000-0000016B0000}"/>
    <cellStyle name="Normal 56 2 2 3 4 2 2" xfId="46036" xr:uid="{00000000-0005-0000-0000-0000026B0000}"/>
    <cellStyle name="Normal 56 2 2 3 4 2 3" xfId="30812" xr:uid="{00000000-0005-0000-0000-0000036B0000}"/>
    <cellStyle name="Normal 56 2 2 3 4 3" xfId="10694" xr:uid="{00000000-0005-0000-0000-0000046B0000}"/>
    <cellStyle name="Normal 56 2 2 3 4 3 2" xfId="41019" xr:uid="{00000000-0005-0000-0000-0000056B0000}"/>
    <cellStyle name="Normal 56 2 2 3 4 3 3" xfId="25795" xr:uid="{00000000-0005-0000-0000-0000066B0000}"/>
    <cellStyle name="Normal 56 2 2 3 4 4" xfId="36006" xr:uid="{00000000-0005-0000-0000-0000076B0000}"/>
    <cellStyle name="Normal 56 2 2 3 4 5" xfId="20782" xr:uid="{00000000-0005-0000-0000-0000086B0000}"/>
    <cellStyle name="Normal 56 2 2 3 5" xfId="12372" xr:uid="{00000000-0005-0000-0000-0000096B0000}"/>
    <cellStyle name="Normal 56 2 2 3 5 2" xfId="42694" xr:uid="{00000000-0005-0000-0000-00000A6B0000}"/>
    <cellStyle name="Normal 56 2 2 3 5 3" xfId="27470" xr:uid="{00000000-0005-0000-0000-00000B6B0000}"/>
    <cellStyle name="Normal 56 2 2 3 6" xfId="7351" xr:uid="{00000000-0005-0000-0000-00000C6B0000}"/>
    <cellStyle name="Normal 56 2 2 3 6 2" xfId="37677" xr:uid="{00000000-0005-0000-0000-00000D6B0000}"/>
    <cellStyle name="Normal 56 2 2 3 6 3" xfId="22453" xr:uid="{00000000-0005-0000-0000-00000E6B0000}"/>
    <cellStyle name="Normal 56 2 2 3 7" xfId="32665" xr:uid="{00000000-0005-0000-0000-00000F6B0000}"/>
    <cellStyle name="Normal 56 2 2 3 8" xfId="17440" xr:uid="{00000000-0005-0000-0000-0000106B0000}"/>
    <cellStyle name="Normal 56 2 2 4" xfId="2698" xr:uid="{00000000-0005-0000-0000-0000116B0000}"/>
    <cellStyle name="Normal 56 2 2 4 2" xfId="4388" xr:uid="{00000000-0005-0000-0000-0000126B0000}"/>
    <cellStyle name="Normal 56 2 2 4 2 2" xfId="14461" xr:uid="{00000000-0005-0000-0000-0000136B0000}"/>
    <cellStyle name="Normal 56 2 2 4 2 2 2" xfId="44783" xr:uid="{00000000-0005-0000-0000-0000146B0000}"/>
    <cellStyle name="Normal 56 2 2 4 2 2 3" xfId="29559" xr:uid="{00000000-0005-0000-0000-0000156B0000}"/>
    <cellStyle name="Normal 56 2 2 4 2 3" xfId="9441" xr:uid="{00000000-0005-0000-0000-0000166B0000}"/>
    <cellStyle name="Normal 56 2 2 4 2 3 2" xfId="39766" xr:uid="{00000000-0005-0000-0000-0000176B0000}"/>
    <cellStyle name="Normal 56 2 2 4 2 3 3" xfId="24542" xr:uid="{00000000-0005-0000-0000-0000186B0000}"/>
    <cellStyle name="Normal 56 2 2 4 2 4" xfId="34753" xr:uid="{00000000-0005-0000-0000-0000196B0000}"/>
    <cellStyle name="Normal 56 2 2 4 2 5" xfId="19529" xr:uid="{00000000-0005-0000-0000-00001A6B0000}"/>
    <cellStyle name="Normal 56 2 2 4 3" xfId="6080" xr:uid="{00000000-0005-0000-0000-00001B6B0000}"/>
    <cellStyle name="Normal 56 2 2 4 3 2" xfId="16132" xr:uid="{00000000-0005-0000-0000-00001C6B0000}"/>
    <cellStyle name="Normal 56 2 2 4 3 2 2" xfId="46454" xr:uid="{00000000-0005-0000-0000-00001D6B0000}"/>
    <cellStyle name="Normal 56 2 2 4 3 2 3" xfId="31230" xr:uid="{00000000-0005-0000-0000-00001E6B0000}"/>
    <cellStyle name="Normal 56 2 2 4 3 3" xfId="11112" xr:uid="{00000000-0005-0000-0000-00001F6B0000}"/>
    <cellStyle name="Normal 56 2 2 4 3 3 2" xfId="41437" xr:uid="{00000000-0005-0000-0000-0000206B0000}"/>
    <cellStyle name="Normal 56 2 2 4 3 3 3" xfId="26213" xr:uid="{00000000-0005-0000-0000-0000216B0000}"/>
    <cellStyle name="Normal 56 2 2 4 3 4" xfId="36424" xr:uid="{00000000-0005-0000-0000-0000226B0000}"/>
    <cellStyle name="Normal 56 2 2 4 3 5" xfId="21200" xr:uid="{00000000-0005-0000-0000-0000236B0000}"/>
    <cellStyle name="Normal 56 2 2 4 4" xfId="12790" xr:uid="{00000000-0005-0000-0000-0000246B0000}"/>
    <cellStyle name="Normal 56 2 2 4 4 2" xfId="43112" xr:uid="{00000000-0005-0000-0000-0000256B0000}"/>
    <cellStyle name="Normal 56 2 2 4 4 3" xfId="27888" xr:uid="{00000000-0005-0000-0000-0000266B0000}"/>
    <cellStyle name="Normal 56 2 2 4 5" xfId="7769" xr:uid="{00000000-0005-0000-0000-0000276B0000}"/>
    <cellStyle name="Normal 56 2 2 4 5 2" xfId="38095" xr:uid="{00000000-0005-0000-0000-0000286B0000}"/>
    <cellStyle name="Normal 56 2 2 4 5 3" xfId="22871" xr:uid="{00000000-0005-0000-0000-0000296B0000}"/>
    <cellStyle name="Normal 56 2 2 4 6" xfId="33083" xr:uid="{00000000-0005-0000-0000-00002A6B0000}"/>
    <cellStyle name="Normal 56 2 2 4 7" xfId="17858" xr:uid="{00000000-0005-0000-0000-00002B6B0000}"/>
    <cellStyle name="Normal 56 2 2 5" xfId="3551" xr:uid="{00000000-0005-0000-0000-00002C6B0000}"/>
    <cellStyle name="Normal 56 2 2 5 2" xfId="13625" xr:uid="{00000000-0005-0000-0000-00002D6B0000}"/>
    <cellStyle name="Normal 56 2 2 5 2 2" xfId="43947" xr:uid="{00000000-0005-0000-0000-00002E6B0000}"/>
    <cellStyle name="Normal 56 2 2 5 2 3" xfId="28723" xr:uid="{00000000-0005-0000-0000-00002F6B0000}"/>
    <cellStyle name="Normal 56 2 2 5 3" xfId="8605" xr:uid="{00000000-0005-0000-0000-0000306B0000}"/>
    <cellStyle name="Normal 56 2 2 5 3 2" xfId="38930" xr:uid="{00000000-0005-0000-0000-0000316B0000}"/>
    <cellStyle name="Normal 56 2 2 5 3 3" xfId="23706" xr:uid="{00000000-0005-0000-0000-0000326B0000}"/>
    <cellStyle name="Normal 56 2 2 5 4" xfId="33917" xr:uid="{00000000-0005-0000-0000-0000336B0000}"/>
    <cellStyle name="Normal 56 2 2 5 5" xfId="18693" xr:uid="{00000000-0005-0000-0000-0000346B0000}"/>
    <cellStyle name="Normal 56 2 2 6" xfId="5244" xr:uid="{00000000-0005-0000-0000-0000356B0000}"/>
    <cellStyle name="Normal 56 2 2 6 2" xfId="15296" xr:uid="{00000000-0005-0000-0000-0000366B0000}"/>
    <cellStyle name="Normal 56 2 2 6 2 2" xfId="45618" xr:uid="{00000000-0005-0000-0000-0000376B0000}"/>
    <cellStyle name="Normal 56 2 2 6 2 3" xfId="30394" xr:uid="{00000000-0005-0000-0000-0000386B0000}"/>
    <cellStyle name="Normal 56 2 2 6 3" xfId="10276" xr:uid="{00000000-0005-0000-0000-0000396B0000}"/>
    <cellStyle name="Normal 56 2 2 6 3 2" xfId="40601" xr:uid="{00000000-0005-0000-0000-00003A6B0000}"/>
    <cellStyle name="Normal 56 2 2 6 3 3" xfId="25377" xr:uid="{00000000-0005-0000-0000-00003B6B0000}"/>
    <cellStyle name="Normal 56 2 2 6 4" xfId="35588" xr:uid="{00000000-0005-0000-0000-00003C6B0000}"/>
    <cellStyle name="Normal 56 2 2 6 5" xfId="20364" xr:uid="{00000000-0005-0000-0000-00003D6B0000}"/>
    <cellStyle name="Normal 56 2 2 7" xfId="11954" xr:uid="{00000000-0005-0000-0000-00003E6B0000}"/>
    <cellStyle name="Normal 56 2 2 7 2" xfId="42276" xr:uid="{00000000-0005-0000-0000-00003F6B0000}"/>
    <cellStyle name="Normal 56 2 2 7 3" xfId="27052" xr:uid="{00000000-0005-0000-0000-0000406B0000}"/>
    <cellStyle name="Normal 56 2 2 8" xfId="6933" xr:uid="{00000000-0005-0000-0000-0000416B0000}"/>
    <cellStyle name="Normal 56 2 2 8 2" xfId="37259" xr:uid="{00000000-0005-0000-0000-0000426B0000}"/>
    <cellStyle name="Normal 56 2 2 8 3" xfId="22035" xr:uid="{00000000-0005-0000-0000-0000436B0000}"/>
    <cellStyle name="Normal 56 2 2 9" xfId="32247" xr:uid="{00000000-0005-0000-0000-0000446B0000}"/>
    <cellStyle name="Normal 56 2 3" xfId="1960" xr:uid="{00000000-0005-0000-0000-0000456B0000}"/>
    <cellStyle name="Normal 56 2 3 2" xfId="2381" xr:uid="{00000000-0005-0000-0000-0000466B0000}"/>
    <cellStyle name="Normal 56 2 3 2 2" xfId="3220" xr:uid="{00000000-0005-0000-0000-0000476B0000}"/>
    <cellStyle name="Normal 56 2 3 2 2 2" xfId="4910" xr:uid="{00000000-0005-0000-0000-0000486B0000}"/>
    <cellStyle name="Normal 56 2 3 2 2 2 2" xfId="14983" xr:uid="{00000000-0005-0000-0000-0000496B0000}"/>
    <cellStyle name="Normal 56 2 3 2 2 2 2 2" xfId="45305" xr:uid="{00000000-0005-0000-0000-00004A6B0000}"/>
    <cellStyle name="Normal 56 2 3 2 2 2 2 3" xfId="30081" xr:uid="{00000000-0005-0000-0000-00004B6B0000}"/>
    <cellStyle name="Normal 56 2 3 2 2 2 3" xfId="9963" xr:uid="{00000000-0005-0000-0000-00004C6B0000}"/>
    <cellStyle name="Normal 56 2 3 2 2 2 3 2" xfId="40288" xr:uid="{00000000-0005-0000-0000-00004D6B0000}"/>
    <cellStyle name="Normal 56 2 3 2 2 2 3 3" xfId="25064" xr:uid="{00000000-0005-0000-0000-00004E6B0000}"/>
    <cellStyle name="Normal 56 2 3 2 2 2 4" xfId="35275" xr:uid="{00000000-0005-0000-0000-00004F6B0000}"/>
    <cellStyle name="Normal 56 2 3 2 2 2 5" xfId="20051" xr:uid="{00000000-0005-0000-0000-0000506B0000}"/>
    <cellStyle name="Normal 56 2 3 2 2 3" xfId="6602" xr:uid="{00000000-0005-0000-0000-0000516B0000}"/>
    <cellStyle name="Normal 56 2 3 2 2 3 2" xfId="16654" xr:uid="{00000000-0005-0000-0000-0000526B0000}"/>
    <cellStyle name="Normal 56 2 3 2 2 3 2 2" xfId="46976" xr:uid="{00000000-0005-0000-0000-0000536B0000}"/>
    <cellStyle name="Normal 56 2 3 2 2 3 2 3" xfId="31752" xr:uid="{00000000-0005-0000-0000-0000546B0000}"/>
    <cellStyle name="Normal 56 2 3 2 2 3 3" xfId="11634" xr:uid="{00000000-0005-0000-0000-0000556B0000}"/>
    <cellStyle name="Normal 56 2 3 2 2 3 3 2" xfId="41959" xr:uid="{00000000-0005-0000-0000-0000566B0000}"/>
    <cellStyle name="Normal 56 2 3 2 2 3 3 3" xfId="26735" xr:uid="{00000000-0005-0000-0000-0000576B0000}"/>
    <cellStyle name="Normal 56 2 3 2 2 3 4" xfId="36946" xr:uid="{00000000-0005-0000-0000-0000586B0000}"/>
    <cellStyle name="Normal 56 2 3 2 2 3 5" xfId="21722" xr:uid="{00000000-0005-0000-0000-0000596B0000}"/>
    <cellStyle name="Normal 56 2 3 2 2 4" xfId="13312" xr:uid="{00000000-0005-0000-0000-00005A6B0000}"/>
    <cellStyle name="Normal 56 2 3 2 2 4 2" xfId="43634" xr:uid="{00000000-0005-0000-0000-00005B6B0000}"/>
    <cellStyle name="Normal 56 2 3 2 2 4 3" xfId="28410" xr:uid="{00000000-0005-0000-0000-00005C6B0000}"/>
    <cellStyle name="Normal 56 2 3 2 2 5" xfId="8291" xr:uid="{00000000-0005-0000-0000-00005D6B0000}"/>
    <cellStyle name="Normal 56 2 3 2 2 5 2" xfId="38617" xr:uid="{00000000-0005-0000-0000-00005E6B0000}"/>
    <cellStyle name="Normal 56 2 3 2 2 5 3" xfId="23393" xr:uid="{00000000-0005-0000-0000-00005F6B0000}"/>
    <cellStyle name="Normal 56 2 3 2 2 6" xfId="33605" xr:uid="{00000000-0005-0000-0000-0000606B0000}"/>
    <cellStyle name="Normal 56 2 3 2 2 7" xfId="18380" xr:uid="{00000000-0005-0000-0000-0000616B0000}"/>
    <cellStyle name="Normal 56 2 3 2 3" xfId="4073" xr:uid="{00000000-0005-0000-0000-0000626B0000}"/>
    <cellStyle name="Normal 56 2 3 2 3 2" xfId="14147" xr:uid="{00000000-0005-0000-0000-0000636B0000}"/>
    <cellStyle name="Normal 56 2 3 2 3 2 2" xfId="44469" xr:uid="{00000000-0005-0000-0000-0000646B0000}"/>
    <cellStyle name="Normal 56 2 3 2 3 2 3" xfId="29245" xr:uid="{00000000-0005-0000-0000-0000656B0000}"/>
    <cellStyle name="Normal 56 2 3 2 3 3" xfId="9127" xr:uid="{00000000-0005-0000-0000-0000666B0000}"/>
    <cellStyle name="Normal 56 2 3 2 3 3 2" xfId="39452" xr:uid="{00000000-0005-0000-0000-0000676B0000}"/>
    <cellStyle name="Normal 56 2 3 2 3 3 3" xfId="24228" xr:uid="{00000000-0005-0000-0000-0000686B0000}"/>
    <cellStyle name="Normal 56 2 3 2 3 4" xfId="34439" xr:uid="{00000000-0005-0000-0000-0000696B0000}"/>
    <cellStyle name="Normal 56 2 3 2 3 5" xfId="19215" xr:uid="{00000000-0005-0000-0000-00006A6B0000}"/>
    <cellStyle name="Normal 56 2 3 2 4" xfId="5766" xr:uid="{00000000-0005-0000-0000-00006B6B0000}"/>
    <cellStyle name="Normal 56 2 3 2 4 2" xfId="15818" xr:uid="{00000000-0005-0000-0000-00006C6B0000}"/>
    <cellStyle name="Normal 56 2 3 2 4 2 2" xfId="46140" xr:uid="{00000000-0005-0000-0000-00006D6B0000}"/>
    <cellStyle name="Normal 56 2 3 2 4 2 3" xfId="30916" xr:uid="{00000000-0005-0000-0000-00006E6B0000}"/>
    <cellStyle name="Normal 56 2 3 2 4 3" xfId="10798" xr:uid="{00000000-0005-0000-0000-00006F6B0000}"/>
    <cellStyle name="Normal 56 2 3 2 4 3 2" xfId="41123" xr:uid="{00000000-0005-0000-0000-0000706B0000}"/>
    <cellStyle name="Normal 56 2 3 2 4 3 3" xfId="25899" xr:uid="{00000000-0005-0000-0000-0000716B0000}"/>
    <cellStyle name="Normal 56 2 3 2 4 4" xfId="36110" xr:uid="{00000000-0005-0000-0000-0000726B0000}"/>
    <cellStyle name="Normal 56 2 3 2 4 5" xfId="20886" xr:uid="{00000000-0005-0000-0000-0000736B0000}"/>
    <cellStyle name="Normal 56 2 3 2 5" xfId="12476" xr:uid="{00000000-0005-0000-0000-0000746B0000}"/>
    <cellStyle name="Normal 56 2 3 2 5 2" xfId="42798" xr:uid="{00000000-0005-0000-0000-0000756B0000}"/>
    <cellStyle name="Normal 56 2 3 2 5 3" xfId="27574" xr:uid="{00000000-0005-0000-0000-0000766B0000}"/>
    <cellStyle name="Normal 56 2 3 2 6" xfId="7455" xr:uid="{00000000-0005-0000-0000-0000776B0000}"/>
    <cellStyle name="Normal 56 2 3 2 6 2" xfId="37781" xr:uid="{00000000-0005-0000-0000-0000786B0000}"/>
    <cellStyle name="Normal 56 2 3 2 6 3" xfId="22557" xr:uid="{00000000-0005-0000-0000-0000796B0000}"/>
    <cellStyle name="Normal 56 2 3 2 7" xfId="32769" xr:uid="{00000000-0005-0000-0000-00007A6B0000}"/>
    <cellStyle name="Normal 56 2 3 2 8" xfId="17544" xr:uid="{00000000-0005-0000-0000-00007B6B0000}"/>
    <cellStyle name="Normal 56 2 3 3" xfId="2802" xr:uid="{00000000-0005-0000-0000-00007C6B0000}"/>
    <cellStyle name="Normal 56 2 3 3 2" xfId="4492" xr:uid="{00000000-0005-0000-0000-00007D6B0000}"/>
    <cellStyle name="Normal 56 2 3 3 2 2" xfId="14565" xr:uid="{00000000-0005-0000-0000-00007E6B0000}"/>
    <cellStyle name="Normal 56 2 3 3 2 2 2" xfId="44887" xr:uid="{00000000-0005-0000-0000-00007F6B0000}"/>
    <cellStyle name="Normal 56 2 3 3 2 2 3" xfId="29663" xr:uid="{00000000-0005-0000-0000-0000806B0000}"/>
    <cellStyle name="Normal 56 2 3 3 2 3" xfId="9545" xr:uid="{00000000-0005-0000-0000-0000816B0000}"/>
    <cellStyle name="Normal 56 2 3 3 2 3 2" xfId="39870" xr:uid="{00000000-0005-0000-0000-0000826B0000}"/>
    <cellStyle name="Normal 56 2 3 3 2 3 3" xfId="24646" xr:uid="{00000000-0005-0000-0000-0000836B0000}"/>
    <cellStyle name="Normal 56 2 3 3 2 4" xfId="34857" xr:uid="{00000000-0005-0000-0000-0000846B0000}"/>
    <cellStyle name="Normal 56 2 3 3 2 5" xfId="19633" xr:uid="{00000000-0005-0000-0000-0000856B0000}"/>
    <cellStyle name="Normal 56 2 3 3 3" xfId="6184" xr:uid="{00000000-0005-0000-0000-0000866B0000}"/>
    <cellStyle name="Normal 56 2 3 3 3 2" xfId="16236" xr:uid="{00000000-0005-0000-0000-0000876B0000}"/>
    <cellStyle name="Normal 56 2 3 3 3 2 2" xfId="46558" xr:uid="{00000000-0005-0000-0000-0000886B0000}"/>
    <cellStyle name="Normal 56 2 3 3 3 2 3" xfId="31334" xr:uid="{00000000-0005-0000-0000-0000896B0000}"/>
    <cellStyle name="Normal 56 2 3 3 3 3" xfId="11216" xr:uid="{00000000-0005-0000-0000-00008A6B0000}"/>
    <cellStyle name="Normal 56 2 3 3 3 3 2" xfId="41541" xr:uid="{00000000-0005-0000-0000-00008B6B0000}"/>
    <cellStyle name="Normal 56 2 3 3 3 3 3" xfId="26317" xr:uid="{00000000-0005-0000-0000-00008C6B0000}"/>
    <cellStyle name="Normal 56 2 3 3 3 4" xfId="36528" xr:uid="{00000000-0005-0000-0000-00008D6B0000}"/>
    <cellStyle name="Normal 56 2 3 3 3 5" xfId="21304" xr:uid="{00000000-0005-0000-0000-00008E6B0000}"/>
    <cellStyle name="Normal 56 2 3 3 4" xfId="12894" xr:uid="{00000000-0005-0000-0000-00008F6B0000}"/>
    <cellStyle name="Normal 56 2 3 3 4 2" xfId="43216" xr:uid="{00000000-0005-0000-0000-0000906B0000}"/>
    <cellStyle name="Normal 56 2 3 3 4 3" xfId="27992" xr:uid="{00000000-0005-0000-0000-0000916B0000}"/>
    <cellStyle name="Normal 56 2 3 3 5" xfId="7873" xr:uid="{00000000-0005-0000-0000-0000926B0000}"/>
    <cellStyle name="Normal 56 2 3 3 5 2" xfId="38199" xr:uid="{00000000-0005-0000-0000-0000936B0000}"/>
    <cellStyle name="Normal 56 2 3 3 5 3" xfId="22975" xr:uid="{00000000-0005-0000-0000-0000946B0000}"/>
    <cellStyle name="Normal 56 2 3 3 6" xfId="33187" xr:uid="{00000000-0005-0000-0000-0000956B0000}"/>
    <cellStyle name="Normal 56 2 3 3 7" xfId="17962" xr:uid="{00000000-0005-0000-0000-0000966B0000}"/>
    <cellStyle name="Normal 56 2 3 4" xfId="3655" xr:uid="{00000000-0005-0000-0000-0000976B0000}"/>
    <cellStyle name="Normal 56 2 3 4 2" xfId="13729" xr:uid="{00000000-0005-0000-0000-0000986B0000}"/>
    <cellStyle name="Normal 56 2 3 4 2 2" xfId="44051" xr:uid="{00000000-0005-0000-0000-0000996B0000}"/>
    <cellStyle name="Normal 56 2 3 4 2 3" xfId="28827" xr:uid="{00000000-0005-0000-0000-00009A6B0000}"/>
    <cellStyle name="Normal 56 2 3 4 3" xfId="8709" xr:uid="{00000000-0005-0000-0000-00009B6B0000}"/>
    <cellStyle name="Normal 56 2 3 4 3 2" xfId="39034" xr:uid="{00000000-0005-0000-0000-00009C6B0000}"/>
    <cellStyle name="Normal 56 2 3 4 3 3" xfId="23810" xr:uid="{00000000-0005-0000-0000-00009D6B0000}"/>
    <cellStyle name="Normal 56 2 3 4 4" xfId="34021" xr:uid="{00000000-0005-0000-0000-00009E6B0000}"/>
    <cellStyle name="Normal 56 2 3 4 5" xfId="18797" xr:uid="{00000000-0005-0000-0000-00009F6B0000}"/>
    <cellStyle name="Normal 56 2 3 5" xfId="5348" xr:uid="{00000000-0005-0000-0000-0000A06B0000}"/>
    <cellStyle name="Normal 56 2 3 5 2" xfId="15400" xr:uid="{00000000-0005-0000-0000-0000A16B0000}"/>
    <cellStyle name="Normal 56 2 3 5 2 2" xfId="45722" xr:uid="{00000000-0005-0000-0000-0000A26B0000}"/>
    <cellStyle name="Normal 56 2 3 5 2 3" xfId="30498" xr:uid="{00000000-0005-0000-0000-0000A36B0000}"/>
    <cellStyle name="Normal 56 2 3 5 3" xfId="10380" xr:uid="{00000000-0005-0000-0000-0000A46B0000}"/>
    <cellStyle name="Normal 56 2 3 5 3 2" xfId="40705" xr:uid="{00000000-0005-0000-0000-0000A56B0000}"/>
    <cellStyle name="Normal 56 2 3 5 3 3" xfId="25481" xr:uid="{00000000-0005-0000-0000-0000A66B0000}"/>
    <cellStyle name="Normal 56 2 3 5 4" xfId="35692" xr:uid="{00000000-0005-0000-0000-0000A76B0000}"/>
    <cellStyle name="Normal 56 2 3 5 5" xfId="20468" xr:uid="{00000000-0005-0000-0000-0000A86B0000}"/>
    <cellStyle name="Normal 56 2 3 6" xfId="12058" xr:uid="{00000000-0005-0000-0000-0000A96B0000}"/>
    <cellStyle name="Normal 56 2 3 6 2" xfId="42380" xr:uid="{00000000-0005-0000-0000-0000AA6B0000}"/>
    <cellStyle name="Normal 56 2 3 6 3" xfId="27156" xr:uid="{00000000-0005-0000-0000-0000AB6B0000}"/>
    <cellStyle name="Normal 56 2 3 7" xfId="7037" xr:uid="{00000000-0005-0000-0000-0000AC6B0000}"/>
    <cellStyle name="Normal 56 2 3 7 2" xfId="37363" xr:uid="{00000000-0005-0000-0000-0000AD6B0000}"/>
    <cellStyle name="Normal 56 2 3 7 3" xfId="22139" xr:uid="{00000000-0005-0000-0000-0000AE6B0000}"/>
    <cellStyle name="Normal 56 2 3 8" xfId="32351" xr:uid="{00000000-0005-0000-0000-0000AF6B0000}"/>
    <cellStyle name="Normal 56 2 3 9" xfId="17126" xr:uid="{00000000-0005-0000-0000-0000B06B0000}"/>
    <cellStyle name="Normal 56 2 4" xfId="2173" xr:uid="{00000000-0005-0000-0000-0000B16B0000}"/>
    <cellStyle name="Normal 56 2 4 2" xfId="3012" xr:uid="{00000000-0005-0000-0000-0000B26B0000}"/>
    <cellStyle name="Normal 56 2 4 2 2" xfId="4702" xr:uid="{00000000-0005-0000-0000-0000B36B0000}"/>
    <cellStyle name="Normal 56 2 4 2 2 2" xfId="14775" xr:uid="{00000000-0005-0000-0000-0000B46B0000}"/>
    <cellStyle name="Normal 56 2 4 2 2 2 2" xfId="45097" xr:uid="{00000000-0005-0000-0000-0000B56B0000}"/>
    <cellStyle name="Normal 56 2 4 2 2 2 3" xfId="29873" xr:uid="{00000000-0005-0000-0000-0000B66B0000}"/>
    <cellStyle name="Normal 56 2 4 2 2 3" xfId="9755" xr:uid="{00000000-0005-0000-0000-0000B76B0000}"/>
    <cellStyle name="Normal 56 2 4 2 2 3 2" xfId="40080" xr:uid="{00000000-0005-0000-0000-0000B86B0000}"/>
    <cellStyle name="Normal 56 2 4 2 2 3 3" xfId="24856" xr:uid="{00000000-0005-0000-0000-0000B96B0000}"/>
    <cellStyle name="Normal 56 2 4 2 2 4" xfId="35067" xr:uid="{00000000-0005-0000-0000-0000BA6B0000}"/>
    <cellStyle name="Normal 56 2 4 2 2 5" xfId="19843" xr:uid="{00000000-0005-0000-0000-0000BB6B0000}"/>
    <cellStyle name="Normal 56 2 4 2 3" xfId="6394" xr:uid="{00000000-0005-0000-0000-0000BC6B0000}"/>
    <cellStyle name="Normal 56 2 4 2 3 2" xfId="16446" xr:uid="{00000000-0005-0000-0000-0000BD6B0000}"/>
    <cellStyle name="Normal 56 2 4 2 3 2 2" xfId="46768" xr:uid="{00000000-0005-0000-0000-0000BE6B0000}"/>
    <cellStyle name="Normal 56 2 4 2 3 2 3" xfId="31544" xr:uid="{00000000-0005-0000-0000-0000BF6B0000}"/>
    <cellStyle name="Normal 56 2 4 2 3 3" xfId="11426" xr:uid="{00000000-0005-0000-0000-0000C06B0000}"/>
    <cellStyle name="Normal 56 2 4 2 3 3 2" xfId="41751" xr:uid="{00000000-0005-0000-0000-0000C16B0000}"/>
    <cellStyle name="Normal 56 2 4 2 3 3 3" xfId="26527" xr:uid="{00000000-0005-0000-0000-0000C26B0000}"/>
    <cellStyle name="Normal 56 2 4 2 3 4" xfId="36738" xr:uid="{00000000-0005-0000-0000-0000C36B0000}"/>
    <cellStyle name="Normal 56 2 4 2 3 5" xfId="21514" xr:uid="{00000000-0005-0000-0000-0000C46B0000}"/>
    <cellStyle name="Normal 56 2 4 2 4" xfId="13104" xr:uid="{00000000-0005-0000-0000-0000C56B0000}"/>
    <cellStyle name="Normal 56 2 4 2 4 2" xfId="43426" xr:uid="{00000000-0005-0000-0000-0000C66B0000}"/>
    <cellStyle name="Normal 56 2 4 2 4 3" xfId="28202" xr:uid="{00000000-0005-0000-0000-0000C76B0000}"/>
    <cellStyle name="Normal 56 2 4 2 5" xfId="8083" xr:uid="{00000000-0005-0000-0000-0000C86B0000}"/>
    <cellStyle name="Normal 56 2 4 2 5 2" xfId="38409" xr:uid="{00000000-0005-0000-0000-0000C96B0000}"/>
    <cellStyle name="Normal 56 2 4 2 5 3" xfId="23185" xr:uid="{00000000-0005-0000-0000-0000CA6B0000}"/>
    <cellStyle name="Normal 56 2 4 2 6" xfId="33397" xr:uid="{00000000-0005-0000-0000-0000CB6B0000}"/>
    <cellStyle name="Normal 56 2 4 2 7" xfId="18172" xr:uid="{00000000-0005-0000-0000-0000CC6B0000}"/>
    <cellStyle name="Normal 56 2 4 3" xfId="3865" xr:uid="{00000000-0005-0000-0000-0000CD6B0000}"/>
    <cellStyle name="Normal 56 2 4 3 2" xfId="13939" xr:uid="{00000000-0005-0000-0000-0000CE6B0000}"/>
    <cellStyle name="Normal 56 2 4 3 2 2" xfId="44261" xr:uid="{00000000-0005-0000-0000-0000CF6B0000}"/>
    <cellStyle name="Normal 56 2 4 3 2 3" xfId="29037" xr:uid="{00000000-0005-0000-0000-0000D06B0000}"/>
    <cellStyle name="Normal 56 2 4 3 3" xfId="8919" xr:uid="{00000000-0005-0000-0000-0000D16B0000}"/>
    <cellStyle name="Normal 56 2 4 3 3 2" xfId="39244" xr:uid="{00000000-0005-0000-0000-0000D26B0000}"/>
    <cellStyle name="Normal 56 2 4 3 3 3" xfId="24020" xr:uid="{00000000-0005-0000-0000-0000D36B0000}"/>
    <cellStyle name="Normal 56 2 4 3 4" xfId="34231" xr:uid="{00000000-0005-0000-0000-0000D46B0000}"/>
    <cellStyle name="Normal 56 2 4 3 5" xfId="19007" xr:uid="{00000000-0005-0000-0000-0000D56B0000}"/>
    <cellStyle name="Normal 56 2 4 4" xfId="5558" xr:uid="{00000000-0005-0000-0000-0000D66B0000}"/>
    <cellStyle name="Normal 56 2 4 4 2" xfId="15610" xr:uid="{00000000-0005-0000-0000-0000D76B0000}"/>
    <cellStyle name="Normal 56 2 4 4 2 2" xfId="45932" xr:uid="{00000000-0005-0000-0000-0000D86B0000}"/>
    <cellStyle name="Normal 56 2 4 4 2 3" xfId="30708" xr:uid="{00000000-0005-0000-0000-0000D96B0000}"/>
    <cellStyle name="Normal 56 2 4 4 3" xfId="10590" xr:uid="{00000000-0005-0000-0000-0000DA6B0000}"/>
    <cellStyle name="Normal 56 2 4 4 3 2" xfId="40915" xr:uid="{00000000-0005-0000-0000-0000DB6B0000}"/>
    <cellStyle name="Normal 56 2 4 4 3 3" xfId="25691" xr:uid="{00000000-0005-0000-0000-0000DC6B0000}"/>
    <cellStyle name="Normal 56 2 4 4 4" xfId="35902" xr:uid="{00000000-0005-0000-0000-0000DD6B0000}"/>
    <cellStyle name="Normal 56 2 4 4 5" xfId="20678" xr:uid="{00000000-0005-0000-0000-0000DE6B0000}"/>
    <cellStyle name="Normal 56 2 4 5" xfId="12268" xr:uid="{00000000-0005-0000-0000-0000DF6B0000}"/>
    <cellStyle name="Normal 56 2 4 5 2" xfId="42590" xr:uid="{00000000-0005-0000-0000-0000E06B0000}"/>
    <cellStyle name="Normal 56 2 4 5 3" xfId="27366" xr:uid="{00000000-0005-0000-0000-0000E16B0000}"/>
    <cellStyle name="Normal 56 2 4 6" xfId="7247" xr:uid="{00000000-0005-0000-0000-0000E26B0000}"/>
    <cellStyle name="Normal 56 2 4 6 2" xfId="37573" xr:uid="{00000000-0005-0000-0000-0000E36B0000}"/>
    <cellStyle name="Normal 56 2 4 6 3" xfId="22349" xr:uid="{00000000-0005-0000-0000-0000E46B0000}"/>
    <cellStyle name="Normal 56 2 4 7" xfId="32561" xr:uid="{00000000-0005-0000-0000-0000E56B0000}"/>
    <cellStyle name="Normal 56 2 4 8" xfId="17336" xr:uid="{00000000-0005-0000-0000-0000E66B0000}"/>
    <cellStyle name="Normal 56 2 5" xfId="2594" xr:uid="{00000000-0005-0000-0000-0000E76B0000}"/>
    <cellStyle name="Normal 56 2 5 2" xfId="4284" xr:uid="{00000000-0005-0000-0000-0000E86B0000}"/>
    <cellStyle name="Normal 56 2 5 2 2" xfId="14357" xr:uid="{00000000-0005-0000-0000-0000E96B0000}"/>
    <cellStyle name="Normal 56 2 5 2 2 2" xfId="44679" xr:uid="{00000000-0005-0000-0000-0000EA6B0000}"/>
    <cellStyle name="Normal 56 2 5 2 2 3" xfId="29455" xr:uid="{00000000-0005-0000-0000-0000EB6B0000}"/>
    <cellStyle name="Normal 56 2 5 2 3" xfId="9337" xr:uid="{00000000-0005-0000-0000-0000EC6B0000}"/>
    <cellStyle name="Normal 56 2 5 2 3 2" xfId="39662" xr:uid="{00000000-0005-0000-0000-0000ED6B0000}"/>
    <cellStyle name="Normal 56 2 5 2 3 3" xfId="24438" xr:uid="{00000000-0005-0000-0000-0000EE6B0000}"/>
    <cellStyle name="Normal 56 2 5 2 4" xfId="34649" xr:uid="{00000000-0005-0000-0000-0000EF6B0000}"/>
    <cellStyle name="Normal 56 2 5 2 5" xfId="19425" xr:uid="{00000000-0005-0000-0000-0000F06B0000}"/>
    <cellStyle name="Normal 56 2 5 3" xfId="5976" xr:uid="{00000000-0005-0000-0000-0000F16B0000}"/>
    <cellStyle name="Normal 56 2 5 3 2" xfId="16028" xr:uid="{00000000-0005-0000-0000-0000F26B0000}"/>
    <cellStyle name="Normal 56 2 5 3 2 2" xfId="46350" xr:uid="{00000000-0005-0000-0000-0000F36B0000}"/>
    <cellStyle name="Normal 56 2 5 3 2 3" xfId="31126" xr:uid="{00000000-0005-0000-0000-0000F46B0000}"/>
    <cellStyle name="Normal 56 2 5 3 3" xfId="11008" xr:uid="{00000000-0005-0000-0000-0000F56B0000}"/>
    <cellStyle name="Normal 56 2 5 3 3 2" xfId="41333" xr:uid="{00000000-0005-0000-0000-0000F66B0000}"/>
    <cellStyle name="Normal 56 2 5 3 3 3" xfId="26109" xr:uid="{00000000-0005-0000-0000-0000F76B0000}"/>
    <cellStyle name="Normal 56 2 5 3 4" xfId="36320" xr:uid="{00000000-0005-0000-0000-0000F86B0000}"/>
    <cellStyle name="Normal 56 2 5 3 5" xfId="21096" xr:uid="{00000000-0005-0000-0000-0000F96B0000}"/>
    <cellStyle name="Normal 56 2 5 4" xfId="12686" xr:uid="{00000000-0005-0000-0000-0000FA6B0000}"/>
    <cellStyle name="Normal 56 2 5 4 2" xfId="43008" xr:uid="{00000000-0005-0000-0000-0000FB6B0000}"/>
    <cellStyle name="Normal 56 2 5 4 3" xfId="27784" xr:uid="{00000000-0005-0000-0000-0000FC6B0000}"/>
    <cellStyle name="Normal 56 2 5 5" xfId="7665" xr:uid="{00000000-0005-0000-0000-0000FD6B0000}"/>
    <cellStyle name="Normal 56 2 5 5 2" xfId="37991" xr:uid="{00000000-0005-0000-0000-0000FE6B0000}"/>
    <cellStyle name="Normal 56 2 5 5 3" xfId="22767" xr:uid="{00000000-0005-0000-0000-0000FF6B0000}"/>
    <cellStyle name="Normal 56 2 5 6" xfId="32979" xr:uid="{00000000-0005-0000-0000-0000006C0000}"/>
    <cellStyle name="Normal 56 2 5 7" xfId="17754" xr:uid="{00000000-0005-0000-0000-0000016C0000}"/>
    <cellStyle name="Normal 56 2 6" xfId="3447" xr:uid="{00000000-0005-0000-0000-0000026C0000}"/>
    <cellStyle name="Normal 56 2 6 2" xfId="13521" xr:uid="{00000000-0005-0000-0000-0000036C0000}"/>
    <cellStyle name="Normal 56 2 6 2 2" xfId="43843" xr:uid="{00000000-0005-0000-0000-0000046C0000}"/>
    <cellStyle name="Normal 56 2 6 2 3" xfId="28619" xr:uid="{00000000-0005-0000-0000-0000056C0000}"/>
    <cellStyle name="Normal 56 2 6 3" xfId="8501" xr:uid="{00000000-0005-0000-0000-0000066C0000}"/>
    <cellStyle name="Normal 56 2 6 3 2" xfId="38826" xr:uid="{00000000-0005-0000-0000-0000076C0000}"/>
    <cellStyle name="Normal 56 2 6 3 3" xfId="23602" xr:uid="{00000000-0005-0000-0000-0000086C0000}"/>
    <cellStyle name="Normal 56 2 6 4" xfId="33813" xr:uid="{00000000-0005-0000-0000-0000096C0000}"/>
    <cellStyle name="Normal 56 2 6 5" xfId="18589" xr:uid="{00000000-0005-0000-0000-00000A6C0000}"/>
    <cellStyle name="Normal 56 2 7" xfId="5140" xr:uid="{00000000-0005-0000-0000-00000B6C0000}"/>
    <cellStyle name="Normal 56 2 7 2" xfId="15192" xr:uid="{00000000-0005-0000-0000-00000C6C0000}"/>
    <cellStyle name="Normal 56 2 7 2 2" xfId="45514" xr:uid="{00000000-0005-0000-0000-00000D6C0000}"/>
    <cellStyle name="Normal 56 2 7 2 3" xfId="30290" xr:uid="{00000000-0005-0000-0000-00000E6C0000}"/>
    <cellStyle name="Normal 56 2 7 3" xfId="10172" xr:uid="{00000000-0005-0000-0000-00000F6C0000}"/>
    <cellStyle name="Normal 56 2 7 3 2" xfId="40497" xr:uid="{00000000-0005-0000-0000-0000106C0000}"/>
    <cellStyle name="Normal 56 2 7 3 3" xfId="25273" xr:uid="{00000000-0005-0000-0000-0000116C0000}"/>
    <cellStyle name="Normal 56 2 7 4" xfId="35484" xr:uid="{00000000-0005-0000-0000-0000126C0000}"/>
    <cellStyle name="Normal 56 2 7 5" xfId="20260" xr:uid="{00000000-0005-0000-0000-0000136C0000}"/>
    <cellStyle name="Normal 56 2 8" xfId="11850" xr:uid="{00000000-0005-0000-0000-0000146C0000}"/>
    <cellStyle name="Normal 56 2 8 2" xfId="42172" xr:uid="{00000000-0005-0000-0000-0000156C0000}"/>
    <cellStyle name="Normal 56 2 8 3" xfId="26948" xr:uid="{00000000-0005-0000-0000-0000166C0000}"/>
    <cellStyle name="Normal 56 2 9" xfId="6829" xr:uid="{00000000-0005-0000-0000-0000176C0000}"/>
    <cellStyle name="Normal 56 2 9 2" xfId="37155" xr:uid="{00000000-0005-0000-0000-0000186C0000}"/>
    <cellStyle name="Normal 56 2 9 3" xfId="21931" xr:uid="{00000000-0005-0000-0000-0000196C0000}"/>
    <cellStyle name="Normal 56 3" xfId="1793" xr:uid="{00000000-0005-0000-0000-00001A6C0000}"/>
    <cellStyle name="Normal 56 3 10" xfId="16970" xr:uid="{00000000-0005-0000-0000-00001B6C0000}"/>
    <cellStyle name="Normal 56 3 2" xfId="2012" xr:uid="{00000000-0005-0000-0000-00001C6C0000}"/>
    <cellStyle name="Normal 56 3 2 2" xfId="2433" xr:uid="{00000000-0005-0000-0000-00001D6C0000}"/>
    <cellStyle name="Normal 56 3 2 2 2" xfId="3272" xr:uid="{00000000-0005-0000-0000-00001E6C0000}"/>
    <cellStyle name="Normal 56 3 2 2 2 2" xfId="4962" xr:uid="{00000000-0005-0000-0000-00001F6C0000}"/>
    <cellStyle name="Normal 56 3 2 2 2 2 2" xfId="15035" xr:uid="{00000000-0005-0000-0000-0000206C0000}"/>
    <cellStyle name="Normal 56 3 2 2 2 2 2 2" xfId="45357" xr:uid="{00000000-0005-0000-0000-0000216C0000}"/>
    <cellStyle name="Normal 56 3 2 2 2 2 2 3" xfId="30133" xr:uid="{00000000-0005-0000-0000-0000226C0000}"/>
    <cellStyle name="Normal 56 3 2 2 2 2 3" xfId="10015" xr:uid="{00000000-0005-0000-0000-0000236C0000}"/>
    <cellStyle name="Normal 56 3 2 2 2 2 3 2" xfId="40340" xr:uid="{00000000-0005-0000-0000-0000246C0000}"/>
    <cellStyle name="Normal 56 3 2 2 2 2 3 3" xfId="25116" xr:uid="{00000000-0005-0000-0000-0000256C0000}"/>
    <cellStyle name="Normal 56 3 2 2 2 2 4" xfId="35327" xr:uid="{00000000-0005-0000-0000-0000266C0000}"/>
    <cellStyle name="Normal 56 3 2 2 2 2 5" xfId="20103" xr:uid="{00000000-0005-0000-0000-0000276C0000}"/>
    <cellStyle name="Normal 56 3 2 2 2 3" xfId="6654" xr:uid="{00000000-0005-0000-0000-0000286C0000}"/>
    <cellStyle name="Normal 56 3 2 2 2 3 2" xfId="16706" xr:uid="{00000000-0005-0000-0000-0000296C0000}"/>
    <cellStyle name="Normal 56 3 2 2 2 3 2 2" xfId="47028" xr:uid="{00000000-0005-0000-0000-00002A6C0000}"/>
    <cellStyle name="Normal 56 3 2 2 2 3 2 3" xfId="31804" xr:uid="{00000000-0005-0000-0000-00002B6C0000}"/>
    <cellStyle name="Normal 56 3 2 2 2 3 3" xfId="11686" xr:uid="{00000000-0005-0000-0000-00002C6C0000}"/>
    <cellStyle name="Normal 56 3 2 2 2 3 3 2" xfId="42011" xr:uid="{00000000-0005-0000-0000-00002D6C0000}"/>
    <cellStyle name="Normal 56 3 2 2 2 3 3 3" xfId="26787" xr:uid="{00000000-0005-0000-0000-00002E6C0000}"/>
    <cellStyle name="Normal 56 3 2 2 2 3 4" xfId="36998" xr:uid="{00000000-0005-0000-0000-00002F6C0000}"/>
    <cellStyle name="Normal 56 3 2 2 2 3 5" xfId="21774" xr:uid="{00000000-0005-0000-0000-0000306C0000}"/>
    <cellStyle name="Normal 56 3 2 2 2 4" xfId="13364" xr:uid="{00000000-0005-0000-0000-0000316C0000}"/>
    <cellStyle name="Normal 56 3 2 2 2 4 2" xfId="43686" xr:uid="{00000000-0005-0000-0000-0000326C0000}"/>
    <cellStyle name="Normal 56 3 2 2 2 4 3" xfId="28462" xr:uid="{00000000-0005-0000-0000-0000336C0000}"/>
    <cellStyle name="Normal 56 3 2 2 2 5" xfId="8343" xr:uid="{00000000-0005-0000-0000-0000346C0000}"/>
    <cellStyle name="Normal 56 3 2 2 2 5 2" xfId="38669" xr:uid="{00000000-0005-0000-0000-0000356C0000}"/>
    <cellStyle name="Normal 56 3 2 2 2 5 3" xfId="23445" xr:uid="{00000000-0005-0000-0000-0000366C0000}"/>
    <cellStyle name="Normal 56 3 2 2 2 6" xfId="33657" xr:uid="{00000000-0005-0000-0000-0000376C0000}"/>
    <cellStyle name="Normal 56 3 2 2 2 7" xfId="18432" xr:uid="{00000000-0005-0000-0000-0000386C0000}"/>
    <cellStyle name="Normal 56 3 2 2 3" xfId="4125" xr:uid="{00000000-0005-0000-0000-0000396C0000}"/>
    <cellStyle name="Normal 56 3 2 2 3 2" xfId="14199" xr:uid="{00000000-0005-0000-0000-00003A6C0000}"/>
    <cellStyle name="Normal 56 3 2 2 3 2 2" xfId="44521" xr:uid="{00000000-0005-0000-0000-00003B6C0000}"/>
    <cellStyle name="Normal 56 3 2 2 3 2 3" xfId="29297" xr:uid="{00000000-0005-0000-0000-00003C6C0000}"/>
    <cellStyle name="Normal 56 3 2 2 3 3" xfId="9179" xr:uid="{00000000-0005-0000-0000-00003D6C0000}"/>
    <cellStyle name="Normal 56 3 2 2 3 3 2" xfId="39504" xr:uid="{00000000-0005-0000-0000-00003E6C0000}"/>
    <cellStyle name="Normal 56 3 2 2 3 3 3" xfId="24280" xr:uid="{00000000-0005-0000-0000-00003F6C0000}"/>
    <cellStyle name="Normal 56 3 2 2 3 4" xfId="34491" xr:uid="{00000000-0005-0000-0000-0000406C0000}"/>
    <cellStyle name="Normal 56 3 2 2 3 5" xfId="19267" xr:uid="{00000000-0005-0000-0000-0000416C0000}"/>
    <cellStyle name="Normal 56 3 2 2 4" xfId="5818" xr:uid="{00000000-0005-0000-0000-0000426C0000}"/>
    <cellStyle name="Normal 56 3 2 2 4 2" xfId="15870" xr:uid="{00000000-0005-0000-0000-0000436C0000}"/>
    <cellStyle name="Normal 56 3 2 2 4 2 2" xfId="46192" xr:uid="{00000000-0005-0000-0000-0000446C0000}"/>
    <cellStyle name="Normal 56 3 2 2 4 2 3" xfId="30968" xr:uid="{00000000-0005-0000-0000-0000456C0000}"/>
    <cellStyle name="Normal 56 3 2 2 4 3" xfId="10850" xr:uid="{00000000-0005-0000-0000-0000466C0000}"/>
    <cellStyle name="Normal 56 3 2 2 4 3 2" xfId="41175" xr:uid="{00000000-0005-0000-0000-0000476C0000}"/>
    <cellStyle name="Normal 56 3 2 2 4 3 3" xfId="25951" xr:uid="{00000000-0005-0000-0000-0000486C0000}"/>
    <cellStyle name="Normal 56 3 2 2 4 4" xfId="36162" xr:uid="{00000000-0005-0000-0000-0000496C0000}"/>
    <cellStyle name="Normal 56 3 2 2 4 5" xfId="20938" xr:uid="{00000000-0005-0000-0000-00004A6C0000}"/>
    <cellStyle name="Normal 56 3 2 2 5" xfId="12528" xr:uid="{00000000-0005-0000-0000-00004B6C0000}"/>
    <cellStyle name="Normal 56 3 2 2 5 2" xfId="42850" xr:uid="{00000000-0005-0000-0000-00004C6C0000}"/>
    <cellStyle name="Normal 56 3 2 2 5 3" xfId="27626" xr:uid="{00000000-0005-0000-0000-00004D6C0000}"/>
    <cellStyle name="Normal 56 3 2 2 6" xfId="7507" xr:uid="{00000000-0005-0000-0000-00004E6C0000}"/>
    <cellStyle name="Normal 56 3 2 2 6 2" xfId="37833" xr:uid="{00000000-0005-0000-0000-00004F6C0000}"/>
    <cellStyle name="Normal 56 3 2 2 6 3" xfId="22609" xr:uid="{00000000-0005-0000-0000-0000506C0000}"/>
    <cellStyle name="Normal 56 3 2 2 7" xfId="32821" xr:uid="{00000000-0005-0000-0000-0000516C0000}"/>
    <cellStyle name="Normal 56 3 2 2 8" xfId="17596" xr:uid="{00000000-0005-0000-0000-0000526C0000}"/>
    <cellStyle name="Normal 56 3 2 3" xfId="2854" xr:uid="{00000000-0005-0000-0000-0000536C0000}"/>
    <cellStyle name="Normal 56 3 2 3 2" xfId="4544" xr:uid="{00000000-0005-0000-0000-0000546C0000}"/>
    <cellStyle name="Normal 56 3 2 3 2 2" xfId="14617" xr:uid="{00000000-0005-0000-0000-0000556C0000}"/>
    <cellStyle name="Normal 56 3 2 3 2 2 2" xfId="44939" xr:uid="{00000000-0005-0000-0000-0000566C0000}"/>
    <cellStyle name="Normal 56 3 2 3 2 2 3" xfId="29715" xr:uid="{00000000-0005-0000-0000-0000576C0000}"/>
    <cellStyle name="Normal 56 3 2 3 2 3" xfId="9597" xr:uid="{00000000-0005-0000-0000-0000586C0000}"/>
    <cellStyle name="Normal 56 3 2 3 2 3 2" xfId="39922" xr:uid="{00000000-0005-0000-0000-0000596C0000}"/>
    <cellStyle name="Normal 56 3 2 3 2 3 3" xfId="24698" xr:uid="{00000000-0005-0000-0000-00005A6C0000}"/>
    <cellStyle name="Normal 56 3 2 3 2 4" xfId="34909" xr:uid="{00000000-0005-0000-0000-00005B6C0000}"/>
    <cellStyle name="Normal 56 3 2 3 2 5" xfId="19685" xr:uid="{00000000-0005-0000-0000-00005C6C0000}"/>
    <cellStyle name="Normal 56 3 2 3 3" xfId="6236" xr:uid="{00000000-0005-0000-0000-00005D6C0000}"/>
    <cellStyle name="Normal 56 3 2 3 3 2" xfId="16288" xr:uid="{00000000-0005-0000-0000-00005E6C0000}"/>
    <cellStyle name="Normal 56 3 2 3 3 2 2" xfId="46610" xr:uid="{00000000-0005-0000-0000-00005F6C0000}"/>
    <cellStyle name="Normal 56 3 2 3 3 2 3" xfId="31386" xr:uid="{00000000-0005-0000-0000-0000606C0000}"/>
    <cellStyle name="Normal 56 3 2 3 3 3" xfId="11268" xr:uid="{00000000-0005-0000-0000-0000616C0000}"/>
    <cellStyle name="Normal 56 3 2 3 3 3 2" xfId="41593" xr:uid="{00000000-0005-0000-0000-0000626C0000}"/>
    <cellStyle name="Normal 56 3 2 3 3 3 3" xfId="26369" xr:uid="{00000000-0005-0000-0000-0000636C0000}"/>
    <cellStyle name="Normal 56 3 2 3 3 4" xfId="36580" xr:uid="{00000000-0005-0000-0000-0000646C0000}"/>
    <cellStyle name="Normal 56 3 2 3 3 5" xfId="21356" xr:uid="{00000000-0005-0000-0000-0000656C0000}"/>
    <cellStyle name="Normal 56 3 2 3 4" xfId="12946" xr:uid="{00000000-0005-0000-0000-0000666C0000}"/>
    <cellStyle name="Normal 56 3 2 3 4 2" xfId="43268" xr:uid="{00000000-0005-0000-0000-0000676C0000}"/>
    <cellStyle name="Normal 56 3 2 3 4 3" xfId="28044" xr:uid="{00000000-0005-0000-0000-0000686C0000}"/>
    <cellStyle name="Normal 56 3 2 3 5" xfId="7925" xr:uid="{00000000-0005-0000-0000-0000696C0000}"/>
    <cellStyle name="Normal 56 3 2 3 5 2" xfId="38251" xr:uid="{00000000-0005-0000-0000-00006A6C0000}"/>
    <cellStyle name="Normal 56 3 2 3 5 3" xfId="23027" xr:uid="{00000000-0005-0000-0000-00006B6C0000}"/>
    <cellStyle name="Normal 56 3 2 3 6" xfId="33239" xr:uid="{00000000-0005-0000-0000-00006C6C0000}"/>
    <cellStyle name="Normal 56 3 2 3 7" xfId="18014" xr:uid="{00000000-0005-0000-0000-00006D6C0000}"/>
    <cellStyle name="Normal 56 3 2 4" xfId="3707" xr:uid="{00000000-0005-0000-0000-00006E6C0000}"/>
    <cellStyle name="Normal 56 3 2 4 2" xfId="13781" xr:uid="{00000000-0005-0000-0000-00006F6C0000}"/>
    <cellStyle name="Normal 56 3 2 4 2 2" xfId="44103" xr:uid="{00000000-0005-0000-0000-0000706C0000}"/>
    <cellStyle name="Normal 56 3 2 4 2 3" xfId="28879" xr:uid="{00000000-0005-0000-0000-0000716C0000}"/>
    <cellStyle name="Normal 56 3 2 4 3" xfId="8761" xr:uid="{00000000-0005-0000-0000-0000726C0000}"/>
    <cellStyle name="Normal 56 3 2 4 3 2" xfId="39086" xr:uid="{00000000-0005-0000-0000-0000736C0000}"/>
    <cellStyle name="Normal 56 3 2 4 3 3" xfId="23862" xr:uid="{00000000-0005-0000-0000-0000746C0000}"/>
    <cellStyle name="Normal 56 3 2 4 4" xfId="34073" xr:uid="{00000000-0005-0000-0000-0000756C0000}"/>
    <cellStyle name="Normal 56 3 2 4 5" xfId="18849" xr:uid="{00000000-0005-0000-0000-0000766C0000}"/>
    <cellStyle name="Normal 56 3 2 5" xfId="5400" xr:uid="{00000000-0005-0000-0000-0000776C0000}"/>
    <cellStyle name="Normal 56 3 2 5 2" xfId="15452" xr:uid="{00000000-0005-0000-0000-0000786C0000}"/>
    <cellStyle name="Normal 56 3 2 5 2 2" xfId="45774" xr:uid="{00000000-0005-0000-0000-0000796C0000}"/>
    <cellStyle name="Normal 56 3 2 5 2 3" xfId="30550" xr:uid="{00000000-0005-0000-0000-00007A6C0000}"/>
    <cellStyle name="Normal 56 3 2 5 3" xfId="10432" xr:uid="{00000000-0005-0000-0000-00007B6C0000}"/>
    <cellStyle name="Normal 56 3 2 5 3 2" xfId="40757" xr:uid="{00000000-0005-0000-0000-00007C6C0000}"/>
    <cellStyle name="Normal 56 3 2 5 3 3" xfId="25533" xr:uid="{00000000-0005-0000-0000-00007D6C0000}"/>
    <cellStyle name="Normal 56 3 2 5 4" xfId="35744" xr:uid="{00000000-0005-0000-0000-00007E6C0000}"/>
    <cellStyle name="Normal 56 3 2 5 5" xfId="20520" xr:uid="{00000000-0005-0000-0000-00007F6C0000}"/>
    <cellStyle name="Normal 56 3 2 6" xfId="12110" xr:uid="{00000000-0005-0000-0000-0000806C0000}"/>
    <cellStyle name="Normal 56 3 2 6 2" xfId="42432" xr:uid="{00000000-0005-0000-0000-0000816C0000}"/>
    <cellStyle name="Normal 56 3 2 6 3" xfId="27208" xr:uid="{00000000-0005-0000-0000-0000826C0000}"/>
    <cellStyle name="Normal 56 3 2 7" xfId="7089" xr:uid="{00000000-0005-0000-0000-0000836C0000}"/>
    <cellStyle name="Normal 56 3 2 7 2" xfId="37415" xr:uid="{00000000-0005-0000-0000-0000846C0000}"/>
    <cellStyle name="Normal 56 3 2 7 3" xfId="22191" xr:uid="{00000000-0005-0000-0000-0000856C0000}"/>
    <cellStyle name="Normal 56 3 2 8" xfId="32403" xr:uid="{00000000-0005-0000-0000-0000866C0000}"/>
    <cellStyle name="Normal 56 3 2 9" xfId="17178" xr:uid="{00000000-0005-0000-0000-0000876C0000}"/>
    <cellStyle name="Normal 56 3 3" xfId="2225" xr:uid="{00000000-0005-0000-0000-0000886C0000}"/>
    <cellStyle name="Normal 56 3 3 2" xfId="3064" xr:uid="{00000000-0005-0000-0000-0000896C0000}"/>
    <cellStyle name="Normal 56 3 3 2 2" xfId="4754" xr:uid="{00000000-0005-0000-0000-00008A6C0000}"/>
    <cellStyle name="Normal 56 3 3 2 2 2" xfId="14827" xr:uid="{00000000-0005-0000-0000-00008B6C0000}"/>
    <cellStyle name="Normal 56 3 3 2 2 2 2" xfId="45149" xr:uid="{00000000-0005-0000-0000-00008C6C0000}"/>
    <cellStyle name="Normal 56 3 3 2 2 2 3" xfId="29925" xr:uid="{00000000-0005-0000-0000-00008D6C0000}"/>
    <cellStyle name="Normal 56 3 3 2 2 3" xfId="9807" xr:uid="{00000000-0005-0000-0000-00008E6C0000}"/>
    <cellStyle name="Normal 56 3 3 2 2 3 2" xfId="40132" xr:uid="{00000000-0005-0000-0000-00008F6C0000}"/>
    <cellStyle name="Normal 56 3 3 2 2 3 3" xfId="24908" xr:uid="{00000000-0005-0000-0000-0000906C0000}"/>
    <cellStyle name="Normal 56 3 3 2 2 4" xfId="35119" xr:uid="{00000000-0005-0000-0000-0000916C0000}"/>
    <cellStyle name="Normal 56 3 3 2 2 5" xfId="19895" xr:uid="{00000000-0005-0000-0000-0000926C0000}"/>
    <cellStyle name="Normal 56 3 3 2 3" xfId="6446" xr:uid="{00000000-0005-0000-0000-0000936C0000}"/>
    <cellStyle name="Normal 56 3 3 2 3 2" xfId="16498" xr:uid="{00000000-0005-0000-0000-0000946C0000}"/>
    <cellStyle name="Normal 56 3 3 2 3 2 2" xfId="46820" xr:uid="{00000000-0005-0000-0000-0000956C0000}"/>
    <cellStyle name="Normal 56 3 3 2 3 2 3" xfId="31596" xr:uid="{00000000-0005-0000-0000-0000966C0000}"/>
    <cellStyle name="Normal 56 3 3 2 3 3" xfId="11478" xr:uid="{00000000-0005-0000-0000-0000976C0000}"/>
    <cellStyle name="Normal 56 3 3 2 3 3 2" xfId="41803" xr:uid="{00000000-0005-0000-0000-0000986C0000}"/>
    <cellStyle name="Normal 56 3 3 2 3 3 3" xfId="26579" xr:uid="{00000000-0005-0000-0000-0000996C0000}"/>
    <cellStyle name="Normal 56 3 3 2 3 4" xfId="36790" xr:uid="{00000000-0005-0000-0000-00009A6C0000}"/>
    <cellStyle name="Normal 56 3 3 2 3 5" xfId="21566" xr:uid="{00000000-0005-0000-0000-00009B6C0000}"/>
    <cellStyle name="Normal 56 3 3 2 4" xfId="13156" xr:uid="{00000000-0005-0000-0000-00009C6C0000}"/>
    <cellStyle name="Normal 56 3 3 2 4 2" xfId="43478" xr:uid="{00000000-0005-0000-0000-00009D6C0000}"/>
    <cellStyle name="Normal 56 3 3 2 4 3" xfId="28254" xr:uid="{00000000-0005-0000-0000-00009E6C0000}"/>
    <cellStyle name="Normal 56 3 3 2 5" xfId="8135" xr:uid="{00000000-0005-0000-0000-00009F6C0000}"/>
    <cellStyle name="Normal 56 3 3 2 5 2" xfId="38461" xr:uid="{00000000-0005-0000-0000-0000A06C0000}"/>
    <cellStyle name="Normal 56 3 3 2 5 3" xfId="23237" xr:uid="{00000000-0005-0000-0000-0000A16C0000}"/>
    <cellStyle name="Normal 56 3 3 2 6" xfId="33449" xr:uid="{00000000-0005-0000-0000-0000A26C0000}"/>
    <cellStyle name="Normal 56 3 3 2 7" xfId="18224" xr:uid="{00000000-0005-0000-0000-0000A36C0000}"/>
    <cellStyle name="Normal 56 3 3 3" xfId="3917" xr:uid="{00000000-0005-0000-0000-0000A46C0000}"/>
    <cellStyle name="Normal 56 3 3 3 2" xfId="13991" xr:uid="{00000000-0005-0000-0000-0000A56C0000}"/>
    <cellStyle name="Normal 56 3 3 3 2 2" xfId="44313" xr:uid="{00000000-0005-0000-0000-0000A66C0000}"/>
    <cellStyle name="Normal 56 3 3 3 2 3" xfId="29089" xr:uid="{00000000-0005-0000-0000-0000A76C0000}"/>
    <cellStyle name="Normal 56 3 3 3 3" xfId="8971" xr:uid="{00000000-0005-0000-0000-0000A86C0000}"/>
    <cellStyle name="Normal 56 3 3 3 3 2" xfId="39296" xr:uid="{00000000-0005-0000-0000-0000A96C0000}"/>
    <cellStyle name="Normal 56 3 3 3 3 3" xfId="24072" xr:uid="{00000000-0005-0000-0000-0000AA6C0000}"/>
    <cellStyle name="Normal 56 3 3 3 4" xfId="34283" xr:uid="{00000000-0005-0000-0000-0000AB6C0000}"/>
    <cellStyle name="Normal 56 3 3 3 5" xfId="19059" xr:uid="{00000000-0005-0000-0000-0000AC6C0000}"/>
    <cellStyle name="Normal 56 3 3 4" xfId="5610" xr:uid="{00000000-0005-0000-0000-0000AD6C0000}"/>
    <cellStyle name="Normal 56 3 3 4 2" xfId="15662" xr:uid="{00000000-0005-0000-0000-0000AE6C0000}"/>
    <cellStyle name="Normal 56 3 3 4 2 2" xfId="45984" xr:uid="{00000000-0005-0000-0000-0000AF6C0000}"/>
    <cellStyle name="Normal 56 3 3 4 2 3" xfId="30760" xr:uid="{00000000-0005-0000-0000-0000B06C0000}"/>
    <cellStyle name="Normal 56 3 3 4 3" xfId="10642" xr:uid="{00000000-0005-0000-0000-0000B16C0000}"/>
    <cellStyle name="Normal 56 3 3 4 3 2" xfId="40967" xr:uid="{00000000-0005-0000-0000-0000B26C0000}"/>
    <cellStyle name="Normal 56 3 3 4 3 3" xfId="25743" xr:uid="{00000000-0005-0000-0000-0000B36C0000}"/>
    <cellStyle name="Normal 56 3 3 4 4" xfId="35954" xr:uid="{00000000-0005-0000-0000-0000B46C0000}"/>
    <cellStyle name="Normal 56 3 3 4 5" xfId="20730" xr:uid="{00000000-0005-0000-0000-0000B56C0000}"/>
    <cellStyle name="Normal 56 3 3 5" xfId="12320" xr:uid="{00000000-0005-0000-0000-0000B66C0000}"/>
    <cellStyle name="Normal 56 3 3 5 2" xfId="42642" xr:uid="{00000000-0005-0000-0000-0000B76C0000}"/>
    <cellStyle name="Normal 56 3 3 5 3" xfId="27418" xr:uid="{00000000-0005-0000-0000-0000B86C0000}"/>
    <cellStyle name="Normal 56 3 3 6" xfId="7299" xr:uid="{00000000-0005-0000-0000-0000B96C0000}"/>
    <cellStyle name="Normal 56 3 3 6 2" xfId="37625" xr:uid="{00000000-0005-0000-0000-0000BA6C0000}"/>
    <cellStyle name="Normal 56 3 3 6 3" xfId="22401" xr:uid="{00000000-0005-0000-0000-0000BB6C0000}"/>
    <cellStyle name="Normal 56 3 3 7" xfId="32613" xr:uid="{00000000-0005-0000-0000-0000BC6C0000}"/>
    <cellStyle name="Normal 56 3 3 8" xfId="17388" xr:uid="{00000000-0005-0000-0000-0000BD6C0000}"/>
    <cellStyle name="Normal 56 3 4" xfId="2646" xr:uid="{00000000-0005-0000-0000-0000BE6C0000}"/>
    <cellStyle name="Normal 56 3 4 2" xfId="4336" xr:uid="{00000000-0005-0000-0000-0000BF6C0000}"/>
    <cellStyle name="Normal 56 3 4 2 2" xfId="14409" xr:uid="{00000000-0005-0000-0000-0000C06C0000}"/>
    <cellStyle name="Normal 56 3 4 2 2 2" xfId="44731" xr:uid="{00000000-0005-0000-0000-0000C16C0000}"/>
    <cellStyle name="Normal 56 3 4 2 2 3" xfId="29507" xr:uid="{00000000-0005-0000-0000-0000C26C0000}"/>
    <cellStyle name="Normal 56 3 4 2 3" xfId="9389" xr:uid="{00000000-0005-0000-0000-0000C36C0000}"/>
    <cellStyle name="Normal 56 3 4 2 3 2" xfId="39714" xr:uid="{00000000-0005-0000-0000-0000C46C0000}"/>
    <cellStyle name="Normal 56 3 4 2 3 3" xfId="24490" xr:uid="{00000000-0005-0000-0000-0000C56C0000}"/>
    <cellStyle name="Normal 56 3 4 2 4" xfId="34701" xr:uid="{00000000-0005-0000-0000-0000C66C0000}"/>
    <cellStyle name="Normal 56 3 4 2 5" xfId="19477" xr:uid="{00000000-0005-0000-0000-0000C76C0000}"/>
    <cellStyle name="Normal 56 3 4 3" xfId="6028" xr:uid="{00000000-0005-0000-0000-0000C86C0000}"/>
    <cellStyle name="Normal 56 3 4 3 2" xfId="16080" xr:uid="{00000000-0005-0000-0000-0000C96C0000}"/>
    <cellStyle name="Normal 56 3 4 3 2 2" xfId="46402" xr:uid="{00000000-0005-0000-0000-0000CA6C0000}"/>
    <cellStyle name="Normal 56 3 4 3 2 3" xfId="31178" xr:uid="{00000000-0005-0000-0000-0000CB6C0000}"/>
    <cellStyle name="Normal 56 3 4 3 3" xfId="11060" xr:uid="{00000000-0005-0000-0000-0000CC6C0000}"/>
    <cellStyle name="Normal 56 3 4 3 3 2" xfId="41385" xr:uid="{00000000-0005-0000-0000-0000CD6C0000}"/>
    <cellStyle name="Normal 56 3 4 3 3 3" xfId="26161" xr:uid="{00000000-0005-0000-0000-0000CE6C0000}"/>
    <cellStyle name="Normal 56 3 4 3 4" xfId="36372" xr:uid="{00000000-0005-0000-0000-0000CF6C0000}"/>
    <cellStyle name="Normal 56 3 4 3 5" xfId="21148" xr:uid="{00000000-0005-0000-0000-0000D06C0000}"/>
    <cellStyle name="Normal 56 3 4 4" xfId="12738" xr:uid="{00000000-0005-0000-0000-0000D16C0000}"/>
    <cellStyle name="Normal 56 3 4 4 2" xfId="43060" xr:uid="{00000000-0005-0000-0000-0000D26C0000}"/>
    <cellStyle name="Normal 56 3 4 4 3" xfId="27836" xr:uid="{00000000-0005-0000-0000-0000D36C0000}"/>
    <cellStyle name="Normal 56 3 4 5" xfId="7717" xr:uid="{00000000-0005-0000-0000-0000D46C0000}"/>
    <cellStyle name="Normal 56 3 4 5 2" xfId="38043" xr:uid="{00000000-0005-0000-0000-0000D56C0000}"/>
    <cellStyle name="Normal 56 3 4 5 3" xfId="22819" xr:uid="{00000000-0005-0000-0000-0000D66C0000}"/>
    <cellStyle name="Normal 56 3 4 6" xfId="33031" xr:uid="{00000000-0005-0000-0000-0000D76C0000}"/>
    <cellStyle name="Normal 56 3 4 7" xfId="17806" xr:uid="{00000000-0005-0000-0000-0000D86C0000}"/>
    <cellStyle name="Normal 56 3 5" xfId="3499" xr:uid="{00000000-0005-0000-0000-0000D96C0000}"/>
    <cellStyle name="Normal 56 3 5 2" xfId="13573" xr:uid="{00000000-0005-0000-0000-0000DA6C0000}"/>
    <cellStyle name="Normal 56 3 5 2 2" xfId="43895" xr:uid="{00000000-0005-0000-0000-0000DB6C0000}"/>
    <cellStyle name="Normal 56 3 5 2 3" xfId="28671" xr:uid="{00000000-0005-0000-0000-0000DC6C0000}"/>
    <cellStyle name="Normal 56 3 5 3" xfId="8553" xr:uid="{00000000-0005-0000-0000-0000DD6C0000}"/>
    <cellStyle name="Normal 56 3 5 3 2" xfId="38878" xr:uid="{00000000-0005-0000-0000-0000DE6C0000}"/>
    <cellStyle name="Normal 56 3 5 3 3" xfId="23654" xr:uid="{00000000-0005-0000-0000-0000DF6C0000}"/>
    <cellStyle name="Normal 56 3 5 4" xfId="33865" xr:uid="{00000000-0005-0000-0000-0000E06C0000}"/>
    <cellStyle name="Normal 56 3 5 5" xfId="18641" xr:uid="{00000000-0005-0000-0000-0000E16C0000}"/>
    <cellStyle name="Normal 56 3 6" xfId="5192" xr:uid="{00000000-0005-0000-0000-0000E26C0000}"/>
    <cellStyle name="Normal 56 3 6 2" xfId="15244" xr:uid="{00000000-0005-0000-0000-0000E36C0000}"/>
    <cellStyle name="Normal 56 3 6 2 2" xfId="45566" xr:uid="{00000000-0005-0000-0000-0000E46C0000}"/>
    <cellStyle name="Normal 56 3 6 2 3" xfId="30342" xr:uid="{00000000-0005-0000-0000-0000E56C0000}"/>
    <cellStyle name="Normal 56 3 6 3" xfId="10224" xr:uid="{00000000-0005-0000-0000-0000E66C0000}"/>
    <cellStyle name="Normal 56 3 6 3 2" xfId="40549" xr:uid="{00000000-0005-0000-0000-0000E76C0000}"/>
    <cellStyle name="Normal 56 3 6 3 3" xfId="25325" xr:uid="{00000000-0005-0000-0000-0000E86C0000}"/>
    <cellStyle name="Normal 56 3 6 4" xfId="35536" xr:uid="{00000000-0005-0000-0000-0000E96C0000}"/>
    <cellStyle name="Normal 56 3 6 5" xfId="20312" xr:uid="{00000000-0005-0000-0000-0000EA6C0000}"/>
    <cellStyle name="Normal 56 3 7" xfId="11902" xr:uid="{00000000-0005-0000-0000-0000EB6C0000}"/>
    <cellStyle name="Normal 56 3 7 2" xfId="42224" xr:uid="{00000000-0005-0000-0000-0000EC6C0000}"/>
    <cellStyle name="Normal 56 3 7 3" xfId="27000" xr:uid="{00000000-0005-0000-0000-0000ED6C0000}"/>
    <cellStyle name="Normal 56 3 8" xfId="6881" xr:uid="{00000000-0005-0000-0000-0000EE6C0000}"/>
    <cellStyle name="Normal 56 3 8 2" xfId="37207" xr:uid="{00000000-0005-0000-0000-0000EF6C0000}"/>
    <cellStyle name="Normal 56 3 8 3" xfId="21983" xr:uid="{00000000-0005-0000-0000-0000F06C0000}"/>
    <cellStyle name="Normal 56 3 9" xfId="32196" xr:uid="{00000000-0005-0000-0000-0000F16C0000}"/>
    <cellStyle name="Normal 56 4" xfId="1906" xr:uid="{00000000-0005-0000-0000-0000F26C0000}"/>
    <cellStyle name="Normal 56 4 2" xfId="2329" xr:uid="{00000000-0005-0000-0000-0000F36C0000}"/>
    <cellStyle name="Normal 56 4 2 2" xfId="3168" xr:uid="{00000000-0005-0000-0000-0000F46C0000}"/>
    <cellStyle name="Normal 56 4 2 2 2" xfId="4858" xr:uid="{00000000-0005-0000-0000-0000F56C0000}"/>
    <cellStyle name="Normal 56 4 2 2 2 2" xfId="14931" xr:uid="{00000000-0005-0000-0000-0000F66C0000}"/>
    <cellStyle name="Normal 56 4 2 2 2 2 2" xfId="45253" xr:uid="{00000000-0005-0000-0000-0000F76C0000}"/>
    <cellStyle name="Normal 56 4 2 2 2 2 3" xfId="30029" xr:uid="{00000000-0005-0000-0000-0000F86C0000}"/>
    <cellStyle name="Normal 56 4 2 2 2 3" xfId="9911" xr:uid="{00000000-0005-0000-0000-0000F96C0000}"/>
    <cellStyle name="Normal 56 4 2 2 2 3 2" xfId="40236" xr:uid="{00000000-0005-0000-0000-0000FA6C0000}"/>
    <cellStyle name="Normal 56 4 2 2 2 3 3" xfId="25012" xr:uid="{00000000-0005-0000-0000-0000FB6C0000}"/>
    <cellStyle name="Normal 56 4 2 2 2 4" xfId="35223" xr:uid="{00000000-0005-0000-0000-0000FC6C0000}"/>
    <cellStyle name="Normal 56 4 2 2 2 5" xfId="19999" xr:uid="{00000000-0005-0000-0000-0000FD6C0000}"/>
    <cellStyle name="Normal 56 4 2 2 3" xfId="6550" xr:uid="{00000000-0005-0000-0000-0000FE6C0000}"/>
    <cellStyle name="Normal 56 4 2 2 3 2" xfId="16602" xr:uid="{00000000-0005-0000-0000-0000FF6C0000}"/>
    <cellStyle name="Normal 56 4 2 2 3 2 2" xfId="46924" xr:uid="{00000000-0005-0000-0000-0000006D0000}"/>
    <cellStyle name="Normal 56 4 2 2 3 2 3" xfId="31700" xr:uid="{00000000-0005-0000-0000-0000016D0000}"/>
    <cellStyle name="Normal 56 4 2 2 3 3" xfId="11582" xr:uid="{00000000-0005-0000-0000-0000026D0000}"/>
    <cellStyle name="Normal 56 4 2 2 3 3 2" xfId="41907" xr:uid="{00000000-0005-0000-0000-0000036D0000}"/>
    <cellStyle name="Normal 56 4 2 2 3 3 3" xfId="26683" xr:uid="{00000000-0005-0000-0000-0000046D0000}"/>
    <cellStyle name="Normal 56 4 2 2 3 4" xfId="36894" xr:uid="{00000000-0005-0000-0000-0000056D0000}"/>
    <cellStyle name="Normal 56 4 2 2 3 5" xfId="21670" xr:uid="{00000000-0005-0000-0000-0000066D0000}"/>
    <cellStyle name="Normal 56 4 2 2 4" xfId="13260" xr:uid="{00000000-0005-0000-0000-0000076D0000}"/>
    <cellStyle name="Normal 56 4 2 2 4 2" xfId="43582" xr:uid="{00000000-0005-0000-0000-0000086D0000}"/>
    <cellStyle name="Normal 56 4 2 2 4 3" xfId="28358" xr:uid="{00000000-0005-0000-0000-0000096D0000}"/>
    <cellStyle name="Normal 56 4 2 2 5" xfId="8239" xr:uid="{00000000-0005-0000-0000-00000A6D0000}"/>
    <cellStyle name="Normal 56 4 2 2 5 2" xfId="38565" xr:uid="{00000000-0005-0000-0000-00000B6D0000}"/>
    <cellStyle name="Normal 56 4 2 2 5 3" xfId="23341" xr:uid="{00000000-0005-0000-0000-00000C6D0000}"/>
    <cellStyle name="Normal 56 4 2 2 6" xfId="33553" xr:uid="{00000000-0005-0000-0000-00000D6D0000}"/>
    <cellStyle name="Normal 56 4 2 2 7" xfId="18328" xr:uid="{00000000-0005-0000-0000-00000E6D0000}"/>
    <cellStyle name="Normal 56 4 2 3" xfId="4021" xr:uid="{00000000-0005-0000-0000-00000F6D0000}"/>
    <cellStyle name="Normal 56 4 2 3 2" xfId="14095" xr:uid="{00000000-0005-0000-0000-0000106D0000}"/>
    <cellStyle name="Normal 56 4 2 3 2 2" xfId="44417" xr:uid="{00000000-0005-0000-0000-0000116D0000}"/>
    <cellStyle name="Normal 56 4 2 3 2 3" xfId="29193" xr:uid="{00000000-0005-0000-0000-0000126D0000}"/>
    <cellStyle name="Normal 56 4 2 3 3" xfId="9075" xr:uid="{00000000-0005-0000-0000-0000136D0000}"/>
    <cellStyle name="Normal 56 4 2 3 3 2" xfId="39400" xr:uid="{00000000-0005-0000-0000-0000146D0000}"/>
    <cellStyle name="Normal 56 4 2 3 3 3" xfId="24176" xr:uid="{00000000-0005-0000-0000-0000156D0000}"/>
    <cellStyle name="Normal 56 4 2 3 4" xfId="34387" xr:uid="{00000000-0005-0000-0000-0000166D0000}"/>
    <cellStyle name="Normal 56 4 2 3 5" xfId="19163" xr:uid="{00000000-0005-0000-0000-0000176D0000}"/>
    <cellStyle name="Normal 56 4 2 4" xfId="5714" xr:uid="{00000000-0005-0000-0000-0000186D0000}"/>
    <cellStyle name="Normal 56 4 2 4 2" xfId="15766" xr:uid="{00000000-0005-0000-0000-0000196D0000}"/>
    <cellStyle name="Normal 56 4 2 4 2 2" xfId="46088" xr:uid="{00000000-0005-0000-0000-00001A6D0000}"/>
    <cellStyle name="Normal 56 4 2 4 2 3" xfId="30864" xr:uid="{00000000-0005-0000-0000-00001B6D0000}"/>
    <cellStyle name="Normal 56 4 2 4 3" xfId="10746" xr:uid="{00000000-0005-0000-0000-00001C6D0000}"/>
    <cellStyle name="Normal 56 4 2 4 3 2" xfId="41071" xr:uid="{00000000-0005-0000-0000-00001D6D0000}"/>
    <cellStyle name="Normal 56 4 2 4 3 3" xfId="25847" xr:uid="{00000000-0005-0000-0000-00001E6D0000}"/>
    <cellStyle name="Normal 56 4 2 4 4" xfId="36058" xr:uid="{00000000-0005-0000-0000-00001F6D0000}"/>
    <cellStyle name="Normal 56 4 2 4 5" xfId="20834" xr:uid="{00000000-0005-0000-0000-0000206D0000}"/>
    <cellStyle name="Normal 56 4 2 5" xfId="12424" xr:uid="{00000000-0005-0000-0000-0000216D0000}"/>
    <cellStyle name="Normal 56 4 2 5 2" xfId="42746" xr:uid="{00000000-0005-0000-0000-0000226D0000}"/>
    <cellStyle name="Normal 56 4 2 5 3" xfId="27522" xr:uid="{00000000-0005-0000-0000-0000236D0000}"/>
    <cellStyle name="Normal 56 4 2 6" xfId="7403" xr:uid="{00000000-0005-0000-0000-0000246D0000}"/>
    <cellStyle name="Normal 56 4 2 6 2" xfId="37729" xr:uid="{00000000-0005-0000-0000-0000256D0000}"/>
    <cellStyle name="Normal 56 4 2 6 3" xfId="22505" xr:uid="{00000000-0005-0000-0000-0000266D0000}"/>
    <cellStyle name="Normal 56 4 2 7" xfId="32717" xr:uid="{00000000-0005-0000-0000-0000276D0000}"/>
    <cellStyle name="Normal 56 4 2 8" xfId="17492" xr:uid="{00000000-0005-0000-0000-0000286D0000}"/>
    <cellStyle name="Normal 56 4 3" xfId="2750" xr:uid="{00000000-0005-0000-0000-0000296D0000}"/>
    <cellStyle name="Normal 56 4 3 2" xfId="4440" xr:uid="{00000000-0005-0000-0000-00002A6D0000}"/>
    <cellStyle name="Normal 56 4 3 2 2" xfId="14513" xr:uid="{00000000-0005-0000-0000-00002B6D0000}"/>
    <cellStyle name="Normal 56 4 3 2 2 2" xfId="44835" xr:uid="{00000000-0005-0000-0000-00002C6D0000}"/>
    <cellStyle name="Normal 56 4 3 2 2 3" xfId="29611" xr:uid="{00000000-0005-0000-0000-00002D6D0000}"/>
    <cellStyle name="Normal 56 4 3 2 3" xfId="9493" xr:uid="{00000000-0005-0000-0000-00002E6D0000}"/>
    <cellStyle name="Normal 56 4 3 2 3 2" xfId="39818" xr:uid="{00000000-0005-0000-0000-00002F6D0000}"/>
    <cellStyle name="Normal 56 4 3 2 3 3" xfId="24594" xr:uid="{00000000-0005-0000-0000-0000306D0000}"/>
    <cellStyle name="Normal 56 4 3 2 4" xfId="34805" xr:uid="{00000000-0005-0000-0000-0000316D0000}"/>
    <cellStyle name="Normal 56 4 3 2 5" xfId="19581" xr:uid="{00000000-0005-0000-0000-0000326D0000}"/>
    <cellStyle name="Normal 56 4 3 3" xfId="6132" xr:uid="{00000000-0005-0000-0000-0000336D0000}"/>
    <cellStyle name="Normal 56 4 3 3 2" xfId="16184" xr:uid="{00000000-0005-0000-0000-0000346D0000}"/>
    <cellStyle name="Normal 56 4 3 3 2 2" xfId="46506" xr:uid="{00000000-0005-0000-0000-0000356D0000}"/>
    <cellStyle name="Normal 56 4 3 3 2 3" xfId="31282" xr:uid="{00000000-0005-0000-0000-0000366D0000}"/>
    <cellStyle name="Normal 56 4 3 3 3" xfId="11164" xr:uid="{00000000-0005-0000-0000-0000376D0000}"/>
    <cellStyle name="Normal 56 4 3 3 3 2" xfId="41489" xr:uid="{00000000-0005-0000-0000-0000386D0000}"/>
    <cellStyle name="Normal 56 4 3 3 3 3" xfId="26265" xr:uid="{00000000-0005-0000-0000-0000396D0000}"/>
    <cellStyle name="Normal 56 4 3 3 4" xfId="36476" xr:uid="{00000000-0005-0000-0000-00003A6D0000}"/>
    <cellStyle name="Normal 56 4 3 3 5" xfId="21252" xr:uid="{00000000-0005-0000-0000-00003B6D0000}"/>
    <cellStyle name="Normal 56 4 3 4" xfId="12842" xr:uid="{00000000-0005-0000-0000-00003C6D0000}"/>
    <cellStyle name="Normal 56 4 3 4 2" xfId="43164" xr:uid="{00000000-0005-0000-0000-00003D6D0000}"/>
    <cellStyle name="Normal 56 4 3 4 3" xfId="27940" xr:uid="{00000000-0005-0000-0000-00003E6D0000}"/>
    <cellStyle name="Normal 56 4 3 5" xfId="7821" xr:uid="{00000000-0005-0000-0000-00003F6D0000}"/>
    <cellStyle name="Normal 56 4 3 5 2" xfId="38147" xr:uid="{00000000-0005-0000-0000-0000406D0000}"/>
    <cellStyle name="Normal 56 4 3 5 3" xfId="22923" xr:uid="{00000000-0005-0000-0000-0000416D0000}"/>
    <cellStyle name="Normal 56 4 3 6" xfId="33135" xr:uid="{00000000-0005-0000-0000-0000426D0000}"/>
    <cellStyle name="Normal 56 4 3 7" xfId="17910" xr:uid="{00000000-0005-0000-0000-0000436D0000}"/>
    <cellStyle name="Normal 56 4 4" xfId="3603" xr:uid="{00000000-0005-0000-0000-0000446D0000}"/>
    <cellStyle name="Normal 56 4 4 2" xfId="13677" xr:uid="{00000000-0005-0000-0000-0000456D0000}"/>
    <cellStyle name="Normal 56 4 4 2 2" xfId="43999" xr:uid="{00000000-0005-0000-0000-0000466D0000}"/>
    <cellStyle name="Normal 56 4 4 2 3" xfId="28775" xr:uid="{00000000-0005-0000-0000-0000476D0000}"/>
    <cellStyle name="Normal 56 4 4 3" xfId="8657" xr:uid="{00000000-0005-0000-0000-0000486D0000}"/>
    <cellStyle name="Normal 56 4 4 3 2" xfId="38982" xr:uid="{00000000-0005-0000-0000-0000496D0000}"/>
    <cellStyle name="Normal 56 4 4 3 3" xfId="23758" xr:uid="{00000000-0005-0000-0000-00004A6D0000}"/>
    <cellStyle name="Normal 56 4 4 4" xfId="33969" xr:uid="{00000000-0005-0000-0000-00004B6D0000}"/>
    <cellStyle name="Normal 56 4 4 5" xfId="18745" xr:uid="{00000000-0005-0000-0000-00004C6D0000}"/>
    <cellStyle name="Normal 56 4 5" xfId="5296" xr:uid="{00000000-0005-0000-0000-00004D6D0000}"/>
    <cellStyle name="Normal 56 4 5 2" xfId="15348" xr:uid="{00000000-0005-0000-0000-00004E6D0000}"/>
    <cellStyle name="Normal 56 4 5 2 2" xfId="45670" xr:uid="{00000000-0005-0000-0000-00004F6D0000}"/>
    <cellStyle name="Normal 56 4 5 2 3" xfId="30446" xr:uid="{00000000-0005-0000-0000-0000506D0000}"/>
    <cellStyle name="Normal 56 4 5 3" xfId="10328" xr:uid="{00000000-0005-0000-0000-0000516D0000}"/>
    <cellStyle name="Normal 56 4 5 3 2" xfId="40653" xr:uid="{00000000-0005-0000-0000-0000526D0000}"/>
    <cellStyle name="Normal 56 4 5 3 3" xfId="25429" xr:uid="{00000000-0005-0000-0000-0000536D0000}"/>
    <cellStyle name="Normal 56 4 5 4" xfId="35640" xr:uid="{00000000-0005-0000-0000-0000546D0000}"/>
    <cellStyle name="Normal 56 4 5 5" xfId="20416" xr:uid="{00000000-0005-0000-0000-0000556D0000}"/>
    <cellStyle name="Normal 56 4 6" xfId="12006" xr:uid="{00000000-0005-0000-0000-0000566D0000}"/>
    <cellStyle name="Normal 56 4 6 2" xfId="42328" xr:uid="{00000000-0005-0000-0000-0000576D0000}"/>
    <cellStyle name="Normal 56 4 6 3" xfId="27104" xr:uid="{00000000-0005-0000-0000-0000586D0000}"/>
    <cellStyle name="Normal 56 4 7" xfId="6985" xr:uid="{00000000-0005-0000-0000-0000596D0000}"/>
    <cellStyle name="Normal 56 4 7 2" xfId="37311" xr:uid="{00000000-0005-0000-0000-00005A6D0000}"/>
    <cellStyle name="Normal 56 4 7 3" xfId="22087" xr:uid="{00000000-0005-0000-0000-00005B6D0000}"/>
    <cellStyle name="Normal 56 4 8" xfId="32299" xr:uid="{00000000-0005-0000-0000-00005C6D0000}"/>
    <cellStyle name="Normal 56 4 9" xfId="17074" xr:uid="{00000000-0005-0000-0000-00005D6D0000}"/>
    <cellStyle name="Normal 56 5" xfId="2119" xr:uid="{00000000-0005-0000-0000-00005E6D0000}"/>
    <cellStyle name="Normal 56 5 2" xfId="2960" xr:uid="{00000000-0005-0000-0000-00005F6D0000}"/>
    <cellStyle name="Normal 56 5 2 2" xfId="4650" xr:uid="{00000000-0005-0000-0000-0000606D0000}"/>
    <cellStyle name="Normal 56 5 2 2 2" xfId="14723" xr:uid="{00000000-0005-0000-0000-0000616D0000}"/>
    <cellStyle name="Normal 56 5 2 2 2 2" xfId="45045" xr:uid="{00000000-0005-0000-0000-0000626D0000}"/>
    <cellStyle name="Normal 56 5 2 2 2 3" xfId="29821" xr:uid="{00000000-0005-0000-0000-0000636D0000}"/>
    <cellStyle name="Normal 56 5 2 2 3" xfId="9703" xr:uid="{00000000-0005-0000-0000-0000646D0000}"/>
    <cellStyle name="Normal 56 5 2 2 3 2" xfId="40028" xr:uid="{00000000-0005-0000-0000-0000656D0000}"/>
    <cellStyle name="Normal 56 5 2 2 3 3" xfId="24804" xr:uid="{00000000-0005-0000-0000-0000666D0000}"/>
    <cellStyle name="Normal 56 5 2 2 4" xfId="35015" xr:uid="{00000000-0005-0000-0000-0000676D0000}"/>
    <cellStyle name="Normal 56 5 2 2 5" xfId="19791" xr:uid="{00000000-0005-0000-0000-0000686D0000}"/>
    <cellStyle name="Normal 56 5 2 3" xfId="6342" xr:uid="{00000000-0005-0000-0000-0000696D0000}"/>
    <cellStyle name="Normal 56 5 2 3 2" xfId="16394" xr:uid="{00000000-0005-0000-0000-00006A6D0000}"/>
    <cellStyle name="Normal 56 5 2 3 2 2" xfId="46716" xr:uid="{00000000-0005-0000-0000-00006B6D0000}"/>
    <cellStyle name="Normal 56 5 2 3 2 3" xfId="31492" xr:uid="{00000000-0005-0000-0000-00006C6D0000}"/>
    <cellStyle name="Normal 56 5 2 3 3" xfId="11374" xr:uid="{00000000-0005-0000-0000-00006D6D0000}"/>
    <cellStyle name="Normal 56 5 2 3 3 2" xfId="41699" xr:uid="{00000000-0005-0000-0000-00006E6D0000}"/>
    <cellStyle name="Normal 56 5 2 3 3 3" xfId="26475" xr:uid="{00000000-0005-0000-0000-00006F6D0000}"/>
    <cellStyle name="Normal 56 5 2 3 4" xfId="36686" xr:uid="{00000000-0005-0000-0000-0000706D0000}"/>
    <cellStyle name="Normal 56 5 2 3 5" xfId="21462" xr:uid="{00000000-0005-0000-0000-0000716D0000}"/>
    <cellStyle name="Normal 56 5 2 4" xfId="13052" xr:uid="{00000000-0005-0000-0000-0000726D0000}"/>
    <cellStyle name="Normal 56 5 2 4 2" xfId="43374" xr:uid="{00000000-0005-0000-0000-0000736D0000}"/>
    <cellStyle name="Normal 56 5 2 4 3" xfId="28150" xr:uid="{00000000-0005-0000-0000-0000746D0000}"/>
    <cellStyle name="Normal 56 5 2 5" xfId="8031" xr:uid="{00000000-0005-0000-0000-0000756D0000}"/>
    <cellStyle name="Normal 56 5 2 5 2" xfId="38357" xr:uid="{00000000-0005-0000-0000-0000766D0000}"/>
    <cellStyle name="Normal 56 5 2 5 3" xfId="23133" xr:uid="{00000000-0005-0000-0000-0000776D0000}"/>
    <cellStyle name="Normal 56 5 2 6" xfId="33345" xr:uid="{00000000-0005-0000-0000-0000786D0000}"/>
    <cellStyle name="Normal 56 5 2 7" xfId="18120" xr:uid="{00000000-0005-0000-0000-0000796D0000}"/>
    <cellStyle name="Normal 56 5 3" xfId="3813" xr:uid="{00000000-0005-0000-0000-00007A6D0000}"/>
    <cellStyle name="Normal 56 5 3 2" xfId="13887" xr:uid="{00000000-0005-0000-0000-00007B6D0000}"/>
    <cellStyle name="Normal 56 5 3 2 2" xfId="44209" xr:uid="{00000000-0005-0000-0000-00007C6D0000}"/>
    <cellStyle name="Normal 56 5 3 2 3" xfId="28985" xr:uid="{00000000-0005-0000-0000-00007D6D0000}"/>
    <cellStyle name="Normal 56 5 3 3" xfId="8867" xr:uid="{00000000-0005-0000-0000-00007E6D0000}"/>
    <cellStyle name="Normal 56 5 3 3 2" xfId="39192" xr:uid="{00000000-0005-0000-0000-00007F6D0000}"/>
    <cellStyle name="Normal 56 5 3 3 3" xfId="23968" xr:uid="{00000000-0005-0000-0000-0000806D0000}"/>
    <cellStyle name="Normal 56 5 3 4" xfId="34179" xr:uid="{00000000-0005-0000-0000-0000816D0000}"/>
    <cellStyle name="Normal 56 5 3 5" xfId="18955" xr:uid="{00000000-0005-0000-0000-0000826D0000}"/>
    <cellStyle name="Normal 56 5 4" xfId="5506" xr:uid="{00000000-0005-0000-0000-0000836D0000}"/>
    <cellStyle name="Normal 56 5 4 2" xfId="15558" xr:uid="{00000000-0005-0000-0000-0000846D0000}"/>
    <cellStyle name="Normal 56 5 4 2 2" xfId="45880" xr:uid="{00000000-0005-0000-0000-0000856D0000}"/>
    <cellStyle name="Normal 56 5 4 2 3" xfId="30656" xr:uid="{00000000-0005-0000-0000-0000866D0000}"/>
    <cellStyle name="Normal 56 5 4 3" xfId="10538" xr:uid="{00000000-0005-0000-0000-0000876D0000}"/>
    <cellStyle name="Normal 56 5 4 3 2" xfId="40863" xr:uid="{00000000-0005-0000-0000-0000886D0000}"/>
    <cellStyle name="Normal 56 5 4 3 3" xfId="25639" xr:uid="{00000000-0005-0000-0000-0000896D0000}"/>
    <cellStyle name="Normal 56 5 4 4" xfId="35850" xr:uid="{00000000-0005-0000-0000-00008A6D0000}"/>
    <cellStyle name="Normal 56 5 4 5" xfId="20626" xr:uid="{00000000-0005-0000-0000-00008B6D0000}"/>
    <cellStyle name="Normal 56 5 5" xfId="12216" xr:uid="{00000000-0005-0000-0000-00008C6D0000}"/>
    <cellStyle name="Normal 56 5 5 2" xfId="42538" xr:uid="{00000000-0005-0000-0000-00008D6D0000}"/>
    <cellStyle name="Normal 56 5 5 3" xfId="27314" xr:uid="{00000000-0005-0000-0000-00008E6D0000}"/>
    <cellStyle name="Normal 56 5 6" xfId="7195" xr:uid="{00000000-0005-0000-0000-00008F6D0000}"/>
    <cellStyle name="Normal 56 5 6 2" xfId="37521" xr:uid="{00000000-0005-0000-0000-0000906D0000}"/>
    <cellStyle name="Normal 56 5 6 3" xfId="22297" xr:uid="{00000000-0005-0000-0000-0000916D0000}"/>
    <cellStyle name="Normal 56 5 7" xfId="32509" xr:uid="{00000000-0005-0000-0000-0000926D0000}"/>
    <cellStyle name="Normal 56 5 8" xfId="17284" xr:uid="{00000000-0005-0000-0000-0000936D0000}"/>
    <cellStyle name="Normal 56 6" xfId="2540" xr:uid="{00000000-0005-0000-0000-0000946D0000}"/>
    <cellStyle name="Normal 56 6 2" xfId="4232" xr:uid="{00000000-0005-0000-0000-0000956D0000}"/>
    <cellStyle name="Normal 56 6 2 2" xfId="14305" xr:uid="{00000000-0005-0000-0000-0000966D0000}"/>
    <cellStyle name="Normal 56 6 2 2 2" xfId="44627" xr:uid="{00000000-0005-0000-0000-0000976D0000}"/>
    <cellStyle name="Normal 56 6 2 2 3" xfId="29403" xr:uid="{00000000-0005-0000-0000-0000986D0000}"/>
    <cellStyle name="Normal 56 6 2 3" xfId="9285" xr:uid="{00000000-0005-0000-0000-0000996D0000}"/>
    <cellStyle name="Normal 56 6 2 3 2" xfId="39610" xr:uid="{00000000-0005-0000-0000-00009A6D0000}"/>
    <cellStyle name="Normal 56 6 2 3 3" xfId="24386" xr:uid="{00000000-0005-0000-0000-00009B6D0000}"/>
    <cellStyle name="Normal 56 6 2 4" xfId="34597" xr:uid="{00000000-0005-0000-0000-00009C6D0000}"/>
    <cellStyle name="Normal 56 6 2 5" xfId="19373" xr:uid="{00000000-0005-0000-0000-00009D6D0000}"/>
    <cellStyle name="Normal 56 6 3" xfId="5924" xr:uid="{00000000-0005-0000-0000-00009E6D0000}"/>
    <cellStyle name="Normal 56 6 3 2" xfId="15976" xr:uid="{00000000-0005-0000-0000-00009F6D0000}"/>
    <cellStyle name="Normal 56 6 3 2 2" xfId="46298" xr:uid="{00000000-0005-0000-0000-0000A06D0000}"/>
    <cellStyle name="Normal 56 6 3 2 3" xfId="31074" xr:uid="{00000000-0005-0000-0000-0000A16D0000}"/>
    <cellStyle name="Normal 56 6 3 3" xfId="10956" xr:uid="{00000000-0005-0000-0000-0000A26D0000}"/>
    <cellStyle name="Normal 56 6 3 3 2" xfId="41281" xr:uid="{00000000-0005-0000-0000-0000A36D0000}"/>
    <cellStyle name="Normal 56 6 3 3 3" xfId="26057" xr:uid="{00000000-0005-0000-0000-0000A46D0000}"/>
    <cellStyle name="Normal 56 6 3 4" xfId="36268" xr:uid="{00000000-0005-0000-0000-0000A56D0000}"/>
    <cellStyle name="Normal 56 6 3 5" xfId="21044" xr:uid="{00000000-0005-0000-0000-0000A66D0000}"/>
    <cellStyle name="Normal 56 6 4" xfId="12634" xr:uid="{00000000-0005-0000-0000-0000A76D0000}"/>
    <cellStyle name="Normal 56 6 4 2" xfId="42956" xr:uid="{00000000-0005-0000-0000-0000A86D0000}"/>
    <cellStyle name="Normal 56 6 4 3" xfId="27732" xr:uid="{00000000-0005-0000-0000-0000A96D0000}"/>
    <cellStyle name="Normal 56 6 5" xfId="7613" xr:uid="{00000000-0005-0000-0000-0000AA6D0000}"/>
    <cellStyle name="Normal 56 6 5 2" xfId="37939" xr:uid="{00000000-0005-0000-0000-0000AB6D0000}"/>
    <cellStyle name="Normal 56 6 5 3" xfId="22715" xr:uid="{00000000-0005-0000-0000-0000AC6D0000}"/>
    <cellStyle name="Normal 56 6 6" xfId="32927" xr:uid="{00000000-0005-0000-0000-0000AD6D0000}"/>
    <cellStyle name="Normal 56 6 7" xfId="17702" xr:uid="{00000000-0005-0000-0000-0000AE6D0000}"/>
    <cellStyle name="Normal 56 7" xfId="3391" xr:uid="{00000000-0005-0000-0000-0000AF6D0000}"/>
    <cellStyle name="Normal 56 7 2" xfId="13469" xr:uid="{00000000-0005-0000-0000-0000B06D0000}"/>
    <cellStyle name="Normal 56 7 2 2" xfId="43791" xr:uid="{00000000-0005-0000-0000-0000B16D0000}"/>
    <cellStyle name="Normal 56 7 2 3" xfId="28567" xr:uid="{00000000-0005-0000-0000-0000B26D0000}"/>
    <cellStyle name="Normal 56 7 3" xfId="8449" xr:uid="{00000000-0005-0000-0000-0000B36D0000}"/>
    <cellStyle name="Normal 56 7 3 2" xfId="38774" xr:uid="{00000000-0005-0000-0000-0000B46D0000}"/>
    <cellStyle name="Normal 56 7 3 3" xfId="23550" xr:uid="{00000000-0005-0000-0000-0000B56D0000}"/>
    <cellStyle name="Normal 56 7 4" xfId="33761" xr:uid="{00000000-0005-0000-0000-0000B66D0000}"/>
    <cellStyle name="Normal 56 7 5" xfId="18537" xr:uid="{00000000-0005-0000-0000-0000B76D0000}"/>
    <cellStyle name="Normal 56 8" xfId="5085" xr:uid="{00000000-0005-0000-0000-0000B86D0000}"/>
    <cellStyle name="Normal 56 8 2" xfId="15140" xr:uid="{00000000-0005-0000-0000-0000B96D0000}"/>
    <cellStyle name="Normal 56 8 2 2" xfId="45462" xr:uid="{00000000-0005-0000-0000-0000BA6D0000}"/>
    <cellStyle name="Normal 56 8 2 3" xfId="30238" xr:uid="{00000000-0005-0000-0000-0000BB6D0000}"/>
    <cellStyle name="Normal 56 8 3" xfId="10120" xr:uid="{00000000-0005-0000-0000-0000BC6D0000}"/>
    <cellStyle name="Normal 56 8 3 2" xfId="40445" xr:uid="{00000000-0005-0000-0000-0000BD6D0000}"/>
    <cellStyle name="Normal 56 8 3 3" xfId="25221" xr:uid="{00000000-0005-0000-0000-0000BE6D0000}"/>
    <cellStyle name="Normal 56 8 4" xfId="35432" xr:uid="{00000000-0005-0000-0000-0000BF6D0000}"/>
    <cellStyle name="Normal 56 8 5" xfId="20208" xr:uid="{00000000-0005-0000-0000-0000C06D0000}"/>
    <cellStyle name="Normal 56 9" xfId="11796" xr:uid="{00000000-0005-0000-0000-0000C16D0000}"/>
    <cellStyle name="Normal 56 9 2" xfId="42120" xr:uid="{00000000-0005-0000-0000-0000C26D0000}"/>
    <cellStyle name="Normal 56 9 3" xfId="26896" xr:uid="{00000000-0005-0000-0000-0000C36D0000}"/>
    <cellStyle name="Normal 57" xfId="1457" xr:uid="{00000000-0005-0000-0000-0000C46D0000}"/>
    <cellStyle name="Normal 57 10" xfId="6776" xr:uid="{00000000-0005-0000-0000-0000C56D0000}"/>
    <cellStyle name="Normal 57 10 2" xfId="37104" xr:uid="{00000000-0005-0000-0000-0000C66D0000}"/>
    <cellStyle name="Normal 57 10 3" xfId="21880" xr:uid="{00000000-0005-0000-0000-0000C76D0000}"/>
    <cellStyle name="Normal 57 11" xfId="32095" xr:uid="{00000000-0005-0000-0000-0000C86D0000}"/>
    <cellStyle name="Normal 57 12" xfId="16865" xr:uid="{00000000-0005-0000-0000-0000C96D0000}"/>
    <cellStyle name="Normal 57 13" xfId="47306" xr:uid="{00000000-0005-0000-0000-0000CA6D0000}"/>
    <cellStyle name="Normal 57 14" xfId="47476" xr:uid="{00000000-0005-0000-0000-0000CB6D0000}"/>
    <cellStyle name="Normal 57 2" xfId="1740" xr:uid="{00000000-0005-0000-0000-0000CC6D0000}"/>
    <cellStyle name="Normal 57 2 10" xfId="32147" xr:uid="{00000000-0005-0000-0000-0000CD6D0000}"/>
    <cellStyle name="Normal 57 2 11" xfId="16919" xr:uid="{00000000-0005-0000-0000-0000CE6D0000}"/>
    <cellStyle name="Normal 57 2 12" xfId="47568" xr:uid="{00000000-0005-0000-0000-0000CF6D0000}"/>
    <cellStyle name="Normal 57 2 2" xfId="1848" xr:uid="{00000000-0005-0000-0000-0000D06D0000}"/>
    <cellStyle name="Normal 57 2 2 10" xfId="17023" xr:uid="{00000000-0005-0000-0000-0000D16D0000}"/>
    <cellStyle name="Normal 57 2 2 2" xfId="2065" xr:uid="{00000000-0005-0000-0000-0000D26D0000}"/>
    <cellStyle name="Normal 57 2 2 2 2" xfId="2486" xr:uid="{00000000-0005-0000-0000-0000D36D0000}"/>
    <cellStyle name="Normal 57 2 2 2 2 2" xfId="3325" xr:uid="{00000000-0005-0000-0000-0000D46D0000}"/>
    <cellStyle name="Normal 57 2 2 2 2 2 2" xfId="5015" xr:uid="{00000000-0005-0000-0000-0000D56D0000}"/>
    <cellStyle name="Normal 57 2 2 2 2 2 2 2" xfId="15088" xr:uid="{00000000-0005-0000-0000-0000D66D0000}"/>
    <cellStyle name="Normal 57 2 2 2 2 2 2 2 2" xfId="45410" xr:uid="{00000000-0005-0000-0000-0000D76D0000}"/>
    <cellStyle name="Normal 57 2 2 2 2 2 2 2 3" xfId="30186" xr:uid="{00000000-0005-0000-0000-0000D86D0000}"/>
    <cellStyle name="Normal 57 2 2 2 2 2 2 3" xfId="10068" xr:uid="{00000000-0005-0000-0000-0000D96D0000}"/>
    <cellStyle name="Normal 57 2 2 2 2 2 2 3 2" xfId="40393" xr:uid="{00000000-0005-0000-0000-0000DA6D0000}"/>
    <cellStyle name="Normal 57 2 2 2 2 2 2 3 3" xfId="25169" xr:uid="{00000000-0005-0000-0000-0000DB6D0000}"/>
    <cellStyle name="Normal 57 2 2 2 2 2 2 4" xfId="35380" xr:uid="{00000000-0005-0000-0000-0000DC6D0000}"/>
    <cellStyle name="Normal 57 2 2 2 2 2 2 5" xfId="20156" xr:uid="{00000000-0005-0000-0000-0000DD6D0000}"/>
    <cellStyle name="Normal 57 2 2 2 2 2 3" xfId="6707" xr:uid="{00000000-0005-0000-0000-0000DE6D0000}"/>
    <cellStyle name="Normal 57 2 2 2 2 2 3 2" xfId="16759" xr:uid="{00000000-0005-0000-0000-0000DF6D0000}"/>
    <cellStyle name="Normal 57 2 2 2 2 2 3 2 2" xfId="47081" xr:uid="{00000000-0005-0000-0000-0000E06D0000}"/>
    <cellStyle name="Normal 57 2 2 2 2 2 3 2 3" xfId="31857" xr:uid="{00000000-0005-0000-0000-0000E16D0000}"/>
    <cellStyle name="Normal 57 2 2 2 2 2 3 3" xfId="11739" xr:uid="{00000000-0005-0000-0000-0000E26D0000}"/>
    <cellStyle name="Normal 57 2 2 2 2 2 3 3 2" xfId="42064" xr:uid="{00000000-0005-0000-0000-0000E36D0000}"/>
    <cellStyle name="Normal 57 2 2 2 2 2 3 3 3" xfId="26840" xr:uid="{00000000-0005-0000-0000-0000E46D0000}"/>
    <cellStyle name="Normal 57 2 2 2 2 2 3 4" xfId="37051" xr:uid="{00000000-0005-0000-0000-0000E56D0000}"/>
    <cellStyle name="Normal 57 2 2 2 2 2 3 5" xfId="21827" xr:uid="{00000000-0005-0000-0000-0000E66D0000}"/>
    <cellStyle name="Normal 57 2 2 2 2 2 4" xfId="13417" xr:uid="{00000000-0005-0000-0000-0000E76D0000}"/>
    <cellStyle name="Normal 57 2 2 2 2 2 4 2" xfId="43739" xr:uid="{00000000-0005-0000-0000-0000E86D0000}"/>
    <cellStyle name="Normal 57 2 2 2 2 2 4 3" xfId="28515" xr:uid="{00000000-0005-0000-0000-0000E96D0000}"/>
    <cellStyle name="Normal 57 2 2 2 2 2 5" xfId="8396" xr:uid="{00000000-0005-0000-0000-0000EA6D0000}"/>
    <cellStyle name="Normal 57 2 2 2 2 2 5 2" xfId="38722" xr:uid="{00000000-0005-0000-0000-0000EB6D0000}"/>
    <cellStyle name="Normal 57 2 2 2 2 2 5 3" xfId="23498" xr:uid="{00000000-0005-0000-0000-0000EC6D0000}"/>
    <cellStyle name="Normal 57 2 2 2 2 2 6" xfId="33710" xr:uid="{00000000-0005-0000-0000-0000ED6D0000}"/>
    <cellStyle name="Normal 57 2 2 2 2 2 7" xfId="18485" xr:uid="{00000000-0005-0000-0000-0000EE6D0000}"/>
    <cellStyle name="Normal 57 2 2 2 2 3" xfId="4178" xr:uid="{00000000-0005-0000-0000-0000EF6D0000}"/>
    <cellStyle name="Normal 57 2 2 2 2 3 2" xfId="14252" xr:uid="{00000000-0005-0000-0000-0000F06D0000}"/>
    <cellStyle name="Normal 57 2 2 2 2 3 2 2" xfId="44574" xr:uid="{00000000-0005-0000-0000-0000F16D0000}"/>
    <cellStyle name="Normal 57 2 2 2 2 3 2 3" xfId="29350" xr:uid="{00000000-0005-0000-0000-0000F26D0000}"/>
    <cellStyle name="Normal 57 2 2 2 2 3 3" xfId="9232" xr:uid="{00000000-0005-0000-0000-0000F36D0000}"/>
    <cellStyle name="Normal 57 2 2 2 2 3 3 2" xfId="39557" xr:uid="{00000000-0005-0000-0000-0000F46D0000}"/>
    <cellStyle name="Normal 57 2 2 2 2 3 3 3" xfId="24333" xr:uid="{00000000-0005-0000-0000-0000F56D0000}"/>
    <cellStyle name="Normal 57 2 2 2 2 3 4" xfId="34544" xr:uid="{00000000-0005-0000-0000-0000F66D0000}"/>
    <cellStyle name="Normal 57 2 2 2 2 3 5" xfId="19320" xr:uid="{00000000-0005-0000-0000-0000F76D0000}"/>
    <cellStyle name="Normal 57 2 2 2 2 4" xfId="5871" xr:uid="{00000000-0005-0000-0000-0000F86D0000}"/>
    <cellStyle name="Normal 57 2 2 2 2 4 2" xfId="15923" xr:uid="{00000000-0005-0000-0000-0000F96D0000}"/>
    <cellStyle name="Normal 57 2 2 2 2 4 2 2" xfId="46245" xr:uid="{00000000-0005-0000-0000-0000FA6D0000}"/>
    <cellStyle name="Normal 57 2 2 2 2 4 2 3" xfId="31021" xr:uid="{00000000-0005-0000-0000-0000FB6D0000}"/>
    <cellStyle name="Normal 57 2 2 2 2 4 3" xfId="10903" xr:uid="{00000000-0005-0000-0000-0000FC6D0000}"/>
    <cellStyle name="Normal 57 2 2 2 2 4 3 2" xfId="41228" xr:uid="{00000000-0005-0000-0000-0000FD6D0000}"/>
    <cellStyle name="Normal 57 2 2 2 2 4 3 3" xfId="26004" xr:uid="{00000000-0005-0000-0000-0000FE6D0000}"/>
    <cellStyle name="Normal 57 2 2 2 2 4 4" xfId="36215" xr:uid="{00000000-0005-0000-0000-0000FF6D0000}"/>
    <cellStyle name="Normal 57 2 2 2 2 4 5" xfId="20991" xr:uid="{00000000-0005-0000-0000-0000006E0000}"/>
    <cellStyle name="Normal 57 2 2 2 2 5" xfId="12581" xr:uid="{00000000-0005-0000-0000-0000016E0000}"/>
    <cellStyle name="Normal 57 2 2 2 2 5 2" xfId="42903" xr:uid="{00000000-0005-0000-0000-0000026E0000}"/>
    <cellStyle name="Normal 57 2 2 2 2 5 3" xfId="27679" xr:uid="{00000000-0005-0000-0000-0000036E0000}"/>
    <cellStyle name="Normal 57 2 2 2 2 6" xfId="7560" xr:uid="{00000000-0005-0000-0000-0000046E0000}"/>
    <cellStyle name="Normal 57 2 2 2 2 6 2" xfId="37886" xr:uid="{00000000-0005-0000-0000-0000056E0000}"/>
    <cellStyle name="Normal 57 2 2 2 2 6 3" xfId="22662" xr:uid="{00000000-0005-0000-0000-0000066E0000}"/>
    <cellStyle name="Normal 57 2 2 2 2 7" xfId="32874" xr:uid="{00000000-0005-0000-0000-0000076E0000}"/>
    <cellStyle name="Normal 57 2 2 2 2 8" xfId="17649" xr:uid="{00000000-0005-0000-0000-0000086E0000}"/>
    <cellStyle name="Normal 57 2 2 2 3" xfId="2907" xr:uid="{00000000-0005-0000-0000-0000096E0000}"/>
    <cellStyle name="Normal 57 2 2 2 3 2" xfId="4597" xr:uid="{00000000-0005-0000-0000-00000A6E0000}"/>
    <cellStyle name="Normal 57 2 2 2 3 2 2" xfId="14670" xr:uid="{00000000-0005-0000-0000-00000B6E0000}"/>
    <cellStyle name="Normal 57 2 2 2 3 2 2 2" xfId="44992" xr:uid="{00000000-0005-0000-0000-00000C6E0000}"/>
    <cellStyle name="Normal 57 2 2 2 3 2 2 3" xfId="29768" xr:uid="{00000000-0005-0000-0000-00000D6E0000}"/>
    <cellStyle name="Normal 57 2 2 2 3 2 3" xfId="9650" xr:uid="{00000000-0005-0000-0000-00000E6E0000}"/>
    <cellStyle name="Normal 57 2 2 2 3 2 3 2" xfId="39975" xr:uid="{00000000-0005-0000-0000-00000F6E0000}"/>
    <cellStyle name="Normal 57 2 2 2 3 2 3 3" xfId="24751" xr:uid="{00000000-0005-0000-0000-0000106E0000}"/>
    <cellStyle name="Normal 57 2 2 2 3 2 4" xfId="34962" xr:uid="{00000000-0005-0000-0000-0000116E0000}"/>
    <cellStyle name="Normal 57 2 2 2 3 2 5" xfId="19738" xr:uid="{00000000-0005-0000-0000-0000126E0000}"/>
    <cellStyle name="Normal 57 2 2 2 3 3" xfId="6289" xr:uid="{00000000-0005-0000-0000-0000136E0000}"/>
    <cellStyle name="Normal 57 2 2 2 3 3 2" xfId="16341" xr:uid="{00000000-0005-0000-0000-0000146E0000}"/>
    <cellStyle name="Normal 57 2 2 2 3 3 2 2" xfId="46663" xr:uid="{00000000-0005-0000-0000-0000156E0000}"/>
    <cellStyle name="Normal 57 2 2 2 3 3 2 3" xfId="31439" xr:uid="{00000000-0005-0000-0000-0000166E0000}"/>
    <cellStyle name="Normal 57 2 2 2 3 3 3" xfId="11321" xr:uid="{00000000-0005-0000-0000-0000176E0000}"/>
    <cellStyle name="Normal 57 2 2 2 3 3 3 2" xfId="41646" xr:uid="{00000000-0005-0000-0000-0000186E0000}"/>
    <cellStyle name="Normal 57 2 2 2 3 3 3 3" xfId="26422" xr:uid="{00000000-0005-0000-0000-0000196E0000}"/>
    <cellStyle name="Normal 57 2 2 2 3 3 4" xfId="36633" xr:uid="{00000000-0005-0000-0000-00001A6E0000}"/>
    <cellStyle name="Normal 57 2 2 2 3 3 5" xfId="21409" xr:uid="{00000000-0005-0000-0000-00001B6E0000}"/>
    <cellStyle name="Normal 57 2 2 2 3 4" xfId="12999" xr:uid="{00000000-0005-0000-0000-00001C6E0000}"/>
    <cellStyle name="Normal 57 2 2 2 3 4 2" xfId="43321" xr:uid="{00000000-0005-0000-0000-00001D6E0000}"/>
    <cellStyle name="Normal 57 2 2 2 3 4 3" xfId="28097" xr:uid="{00000000-0005-0000-0000-00001E6E0000}"/>
    <cellStyle name="Normal 57 2 2 2 3 5" xfId="7978" xr:uid="{00000000-0005-0000-0000-00001F6E0000}"/>
    <cellStyle name="Normal 57 2 2 2 3 5 2" xfId="38304" xr:uid="{00000000-0005-0000-0000-0000206E0000}"/>
    <cellStyle name="Normal 57 2 2 2 3 5 3" xfId="23080" xr:uid="{00000000-0005-0000-0000-0000216E0000}"/>
    <cellStyle name="Normal 57 2 2 2 3 6" xfId="33292" xr:uid="{00000000-0005-0000-0000-0000226E0000}"/>
    <cellStyle name="Normal 57 2 2 2 3 7" xfId="18067" xr:uid="{00000000-0005-0000-0000-0000236E0000}"/>
    <cellStyle name="Normal 57 2 2 2 4" xfId="3760" xr:uid="{00000000-0005-0000-0000-0000246E0000}"/>
    <cellStyle name="Normal 57 2 2 2 4 2" xfId="13834" xr:uid="{00000000-0005-0000-0000-0000256E0000}"/>
    <cellStyle name="Normal 57 2 2 2 4 2 2" xfId="44156" xr:uid="{00000000-0005-0000-0000-0000266E0000}"/>
    <cellStyle name="Normal 57 2 2 2 4 2 3" xfId="28932" xr:uid="{00000000-0005-0000-0000-0000276E0000}"/>
    <cellStyle name="Normal 57 2 2 2 4 3" xfId="8814" xr:uid="{00000000-0005-0000-0000-0000286E0000}"/>
    <cellStyle name="Normal 57 2 2 2 4 3 2" xfId="39139" xr:uid="{00000000-0005-0000-0000-0000296E0000}"/>
    <cellStyle name="Normal 57 2 2 2 4 3 3" xfId="23915" xr:uid="{00000000-0005-0000-0000-00002A6E0000}"/>
    <cellStyle name="Normal 57 2 2 2 4 4" xfId="34126" xr:uid="{00000000-0005-0000-0000-00002B6E0000}"/>
    <cellStyle name="Normal 57 2 2 2 4 5" xfId="18902" xr:uid="{00000000-0005-0000-0000-00002C6E0000}"/>
    <cellStyle name="Normal 57 2 2 2 5" xfId="5453" xr:uid="{00000000-0005-0000-0000-00002D6E0000}"/>
    <cellStyle name="Normal 57 2 2 2 5 2" xfId="15505" xr:uid="{00000000-0005-0000-0000-00002E6E0000}"/>
    <cellStyle name="Normal 57 2 2 2 5 2 2" xfId="45827" xr:uid="{00000000-0005-0000-0000-00002F6E0000}"/>
    <cellStyle name="Normal 57 2 2 2 5 2 3" xfId="30603" xr:uid="{00000000-0005-0000-0000-0000306E0000}"/>
    <cellStyle name="Normal 57 2 2 2 5 3" xfId="10485" xr:uid="{00000000-0005-0000-0000-0000316E0000}"/>
    <cellStyle name="Normal 57 2 2 2 5 3 2" xfId="40810" xr:uid="{00000000-0005-0000-0000-0000326E0000}"/>
    <cellStyle name="Normal 57 2 2 2 5 3 3" xfId="25586" xr:uid="{00000000-0005-0000-0000-0000336E0000}"/>
    <cellStyle name="Normal 57 2 2 2 5 4" xfId="35797" xr:uid="{00000000-0005-0000-0000-0000346E0000}"/>
    <cellStyle name="Normal 57 2 2 2 5 5" xfId="20573" xr:uid="{00000000-0005-0000-0000-0000356E0000}"/>
    <cellStyle name="Normal 57 2 2 2 6" xfId="12163" xr:uid="{00000000-0005-0000-0000-0000366E0000}"/>
    <cellStyle name="Normal 57 2 2 2 6 2" xfId="42485" xr:uid="{00000000-0005-0000-0000-0000376E0000}"/>
    <cellStyle name="Normal 57 2 2 2 6 3" xfId="27261" xr:uid="{00000000-0005-0000-0000-0000386E0000}"/>
    <cellStyle name="Normal 57 2 2 2 7" xfId="7142" xr:uid="{00000000-0005-0000-0000-0000396E0000}"/>
    <cellStyle name="Normal 57 2 2 2 7 2" xfId="37468" xr:uid="{00000000-0005-0000-0000-00003A6E0000}"/>
    <cellStyle name="Normal 57 2 2 2 7 3" xfId="22244" xr:uid="{00000000-0005-0000-0000-00003B6E0000}"/>
    <cellStyle name="Normal 57 2 2 2 8" xfId="32456" xr:uid="{00000000-0005-0000-0000-00003C6E0000}"/>
    <cellStyle name="Normal 57 2 2 2 9" xfId="17231" xr:uid="{00000000-0005-0000-0000-00003D6E0000}"/>
    <cellStyle name="Normal 57 2 2 3" xfId="2278" xr:uid="{00000000-0005-0000-0000-00003E6E0000}"/>
    <cellStyle name="Normal 57 2 2 3 2" xfId="3117" xr:uid="{00000000-0005-0000-0000-00003F6E0000}"/>
    <cellStyle name="Normal 57 2 2 3 2 2" xfId="4807" xr:uid="{00000000-0005-0000-0000-0000406E0000}"/>
    <cellStyle name="Normal 57 2 2 3 2 2 2" xfId="14880" xr:uid="{00000000-0005-0000-0000-0000416E0000}"/>
    <cellStyle name="Normal 57 2 2 3 2 2 2 2" xfId="45202" xr:uid="{00000000-0005-0000-0000-0000426E0000}"/>
    <cellStyle name="Normal 57 2 2 3 2 2 2 3" xfId="29978" xr:uid="{00000000-0005-0000-0000-0000436E0000}"/>
    <cellStyle name="Normal 57 2 2 3 2 2 3" xfId="9860" xr:uid="{00000000-0005-0000-0000-0000446E0000}"/>
    <cellStyle name="Normal 57 2 2 3 2 2 3 2" xfId="40185" xr:uid="{00000000-0005-0000-0000-0000456E0000}"/>
    <cellStyle name="Normal 57 2 2 3 2 2 3 3" xfId="24961" xr:uid="{00000000-0005-0000-0000-0000466E0000}"/>
    <cellStyle name="Normal 57 2 2 3 2 2 4" xfId="35172" xr:uid="{00000000-0005-0000-0000-0000476E0000}"/>
    <cellStyle name="Normal 57 2 2 3 2 2 5" xfId="19948" xr:uid="{00000000-0005-0000-0000-0000486E0000}"/>
    <cellStyle name="Normal 57 2 2 3 2 3" xfId="6499" xr:uid="{00000000-0005-0000-0000-0000496E0000}"/>
    <cellStyle name="Normal 57 2 2 3 2 3 2" xfId="16551" xr:uid="{00000000-0005-0000-0000-00004A6E0000}"/>
    <cellStyle name="Normal 57 2 2 3 2 3 2 2" xfId="46873" xr:uid="{00000000-0005-0000-0000-00004B6E0000}"/>
    <cellStyle name="Normal 57 2 2 3 2 3 2 3" xfId="31649" xr:uid="{00000000-0005-0000-0000-00004C6E0000}"/>
    <cellStyle name="Normal 57 2 2 3 2 3 3" xfId="11531" xr:uid="{00000000-0005-0000-0000-00004D6E0000}"/>
    <cellStyle name="Normal 57 2 2 3 2 3 3 2" xfId="41856" xr:uid="{00000000-0005-0000-0000-00004E6E0000}"/>
    <cellStyle name="Normal 57 2 2 3 2 3 3 3" xfId="26632" xr:uid="{00000000-0005-0000-0000-00004F6E0000}"/>
    <cellStyle name="Normal 57 2 2 3 2 3 4" xfId="36843" xr:uid="{00000000-0005-0000-0000-0000506E0000}"/>
    <cellStyle name="Normal 57 2 2 3 2 3 5" xfId="21619" xr:uid="{00000000-0005-0000-0000-0000516E0000}"/>
    <cellStyle name="Normal 57 2 2 3 2 4" xfId="13209" xr:uid="{00000000-0005-0000-0000-0000526E0000}"/>
    <cellStyle name="Normal 57 2 2 3 2 4 2" xfId="43531" xr:uid="{00000000-0005-0000-0000-0000536E0000}"/>
    <cellStyle name="Normal 57 2 2 3 2 4 3" xfId="28307" xr:uid="{00000000-0005-0000-0000-0000546E0000}"/>
    <cellStyle name="Normal 57 2 2 3 2 5" xfId="8188" xr:uid="{00000000-0005-0000-0000-0000556E0000}"/>
    <cellStyle name="Normal 57 2 2 3 2 5 2" xfId="38514" xr:uid="{00000000-0005-0000-0000-0000566E0000}"/>
    <cellStyle name="Normal 57 2 2 3 2 5 3" xfId="23290" xr:uid="{00000000-0005-0000-0000-0000576E0000}"/>
    <cellStyle name="Normal 57 2 2 3 2 6" xfId="33502" xr:uid="{00000000-0005-0000-0000-0000586E0000}"/>
    <cellStyle name="Normal 57 2 2 3 2 7" xfId="18277" xr:uid="{00000000-0005-0000-0000-0000596E0000}"/>
    <cellStyle name="Normal 57 2 2 3 3" xfId="3970" xr:uid="{00000000-0005-0000-0000-00005A6E0000}"/>
    <cellStyle name="Normal 57 2 2 3 3 2" xfId="14044" xr:uid="{00000000-0005-0000-0000-00005B6E0000}"/>
    <cellStyle name="Normal 57 2 2 3 3 2 2" xfId="44366" xr:uid="{00000000-0005-0000-0000-00005C6E0000}"/>
    <cellStyle name="Normal 57 2 2 3 3 2 3" xfId="29142" xr:uid="{00000000-0005-0000-0000-00005D6E0000}"/>
    <cellStyle name="Normal 57 2 2 3 3 3" xfId="9024" xr:uid="{00000000-0005-0000-0000-00005E6E0000}"/>
    <cellStyle name="Normal 57 2 2 3 3 3 2" xfId="39349" xr:uid="{00000000-0005-0000-0000-00005F6E0000}"/>
    <cellStyle name="Normal 57 2 2 3 3 3 3" xfId="24125" xr:uid="{00000000-0005-0000-0000-0000606E0000}"/>
    <cellStyle name="Normal 57 2 2 3 3 4" xfId="34336" xr:uid="{00000000-0005-0000-0000-0000616E0000}"/>
    <cellStyle name="Normal 57 2 2 3 3 5" xfId="19112" xr:uid="{00000000-0005-0000-0000-0000626E0000}"/>
    <cellStyle name="Normal 57 2 2 3 4" xfId="5663" xr:uid="{00000000-0005-0000-0000-0000636E0000}"/>
    <cellStyle name="Normal 57 2 2 3 4 2" xfId="15715" xr:uid="{00000000-0005-0000-0000-0000646E0000}"/>
    <cellStyle name="Normal 57 2 2 3 4 2 2" xfId="46037" xr:uid="{00000000-0005-0000-0000-0000656E0000}"/>
    <cellStyle name="Normal 57 2 2 3 4 2 3" xfId="30813" xr:uid="{00000000-0005-0000-0000-0000666E0000}"/>
    <cellStyle name="Normal 57 2 2 3 4 3" xfId="10695" xr:uid="{00000000-0005-0000-0000-0000676E0000}"/>
    <cellStyle name="Normal 57 2 2 3 4 3 2" xfId="41020" xr:uid="{00000000-0005-0000-0000-0000686E0000}"/>
    <cellStyle name="Normal 57 2 2 3 4 3 3" xfId="25796" xr:uid="{00000000-0005-0000-0000-0000696E0000}"/>
    <cellStyle name="Normal 57 2 2 3 4 4" xfId="36007" xr:uid="{00000000-0005-0000-0000-00006A6E0000}"/>
    <cellStyle name="Normal 57 2 2 3 4 5" xfId="20783" xr:uid="{00000000-0005-0000-0000-00006B6E0000}"/>
    <cellStyle name="Normal 57 2 2 3 5" xfId="12373" xr:uid="{00000000-0005-0000-0000-00006C6E0000}"/>
    <cellStyle name="Normal 57 2 2 3 5 2" xfId="42695" xr:uid="{00000000-0005-0000-0000-00006D6E0000}"/>
    <cellStyle name="Normal 57 2 2 3 5 3" xfId="27471" xr:uid="{00000000-0005-0000-0000-00006E6E0000}"/>
    <cellStyle name="Normal 57 2 2 3 6" xfId="7352" xr:uid="{00000000-0005-0000-0000-00006F6E0000}"/>
    <cellStyle name="Normal 57 2 2 3 6 2" xfId="37678" xr:uid="{00000000-0005-0000-0000-0000706E0000}"/>
    <cellStyle name="Normal 57 2 2 3 6 3" xfId="22454" xr:uid="{00000000-0005-0000-0000-0000716E0000}"/>
    <cellStyle name="Normal 57 2 2 3 7" xfId="32666" xr:uid="{00000000-0005-0000-0000-0000726E0000}"/>
    <cellStyle name="Normal 57 2 2 3 8" xfId="17441" xr:uid="{00000000-0005-0000-0000-0000736E0000}"/>
    <cellStyle name="Normal 57 2 2 4" xfId="2699" xr:uid="{00000000-0005-0000-0000-0000746E0000}"/>
    <cellStyle name="Normal 57 2 2 4 2" xfId="4389" xr:uid="{00000000-0005-0000-0000-0000756E0000}"/>
    <cellStyle name="Normal 57 2 2 4 2 2" xfId="14462" xr:uid="{00000000-0005-0000-0000-0000766E0000}"/>
    <cellStyle name="Normal 57 2 2 4 2 2 2" xfId="44784" xr:uid="{00000000-0005-0000-0000-0000776E0000}"/>
    <cellStyle name="Normal 57 2 2 4 2 2 3" xfId="29560" xr:uid="{00000000-0005-0000-0000-0000786E0000}"/>
    <cellStyle name="Normal 57 2 2 4 2 3" xfId="9442" xr:uid="{00000000-0005-0000-0000-0000796E0000}"/>
    <cellStyle name="Normal 57 2 2 4 2 3 2" xfId="39767" xr:uid="{00000000-0005-0000-0000-00007A6E0000}"/>
    <cellStyle name="Normal 57 2 2 4 2 3 3" xfId="24543" xr:uid="{00000000-0005-0000-0000-00007B6E0000}"/>
    <cellStyle name="Normal 57 2 2 4 2 4" xfId="34754" xr:uid="{00000000-0005-0000-0000-00007C6E0000}"/>
    <cellStyle name="Normal 57 2 2 4 2 5" xfId="19530" xr:uid="{00000000-0005-0000-0000-00007D6E0000}"/>
    <cellStyle name="Normal 57 2 2 4 3" xfId="6081" xr:uid="{00000000-0005-0000-0000-00007E6E0000}"/>
    <cellStyle name="Normal 57 2 2 4 3 2" xfId="16133" xr:uid="{00000000-0005-0000-0000-00007F6E0000}"/>
    <cellStyle name="Normal 57 2 2 4 3 2 2" xfId="46455" xr:uid="{00000000-0005-0000-0000-0000806E0000}"/>
    <cellStyle name="Normal 57 2 2 4 3 2 3" xfId="31231" xr:uid="{00000000-0005-0000-0000-0000816E0000}"/>
    <cellStyle name="Normal 57 2 2 4 3 3" xfId="11113" xr:uid="{00000000-0005-0000-0000-0000826E0000}"/>
    <cellStyle name="Normal 57 2 2 4 3 3 2" xfId="41438" xr:uid="{00000000-0005-0000-0000-0000836E0000}"/>
    <cellStyle name="Normal 57 2 2 4 3 3 3" xfId="26214" xr:uid="{00000000-0005-0000-0000-0000846E0000}"/>
    <cellStyle name="Normal 57 2 2 4 3 4" xfId="36425" xr:uid="{00000000-0005-0000-0000-0000856E0000}"/>
    <cellStyle name="Normal 57 2 2 4 3 5" xfId="21201" xr:uid="{00000000-0005-0000-0000-0000866E0000}"/>
    <cellStyle name="Normal 57 2 2 4 4" xfId="12791" xr:uid="{00000000-0005-0000-0000-0000876E0000}"/>
    <cellStyle name="Normal 57 2 2 4 4 2" xfId="43113" xr:uid="{00000000-0005-0000-0000-0000886E0000}"/>
    <cellStyle name="Normal 57 2 2 4 4 3" xfId="27889" xr:uid="{00000000-0005-0000-0000-0000896E0000}"/>
    <cellStyle name="Normal 57 2 2 4 5" xfId="7770" xr:uid="{00000000-0005-0000-0000-00008A6E0000}"/>
    <cellStyle name="Normal 57 2 2 4 5 2" xfId="38096" xr:uid="{00000000-0005-0000-0000-00008B6E0000}"/>
    <cellStyle name="Normal 57 2 2 4 5 3" xfId="22872" xr:uid="{00000000-0005-0000-0000-00008C6E0000}"/>
    <cellStyle name="Normal 57 2 2 4 6" xfId="33084" xr:uid="{00000000-0005-0000-0000-00008D6E0000}"/>
    <cellStyle name="Normal 57 2 2 4 7" xfId="17859" xr:uid="{00000000-0005-0000-0000-00008E6E0000}"/>
    <cellStyle name="Normal 57 2 2 5" xfId="3552" xr:uid="{00000000-0005-0000-0000-00008F6E0000}"/>
    <cellStyle name="Normal 57 2 2 5 2" xfId="13626" xr:uid="{00000000-0005-0000-0000-0000906E0000}"/>
    <cellStyle name="Normal 57 2 2 5 2 2" xfId="43948" xr:uid="{00000000-0005-0000-0000-0000916E0000}"/>
    <cellStyle name="Normal 57 2 2 5 2 3" xfId="28724" xr:uid="{00000000-0005-0000-0000-0000926E0000}"/>
    <cellStyle name="Normal 57 2 2 5 3" xfId="8606" xr:uid="{00000000-0005-0000-0000-0000936E0000}"/>
    <cellStyle name="Normal 57 2 2 5 3 2" xfId="38931" xr:uid="{00000000-0005-0000-0000-0000946E0000}"/>
    <cellStyle name="Normal 57 2 2 5 3 3" xfId="23707" xr:uid="{00000000-0005-0000-0000-0000956E0000}"/>
    <cellStyle name="Normal 57 2 2 5 4" xfId="33918" xr:uid="{00000000-0005-0000-0000-0000966E0000}"/>
    <cellStyle name="Normal 57 2 2 5 5" xfId="18694" xr:uid="{00000000-0005-0000-0000-0000976E0000}"/>
    <cellStyle name="Normal 57 2 2 6" xfId="5245" xr:uid="{00000000-0005-0000-0000-0000986E0000}"/>
    <cellStyle name="Normal 57 2 2 6 2" xfId="15297" xr:uid="{00000000-0005-0000-0000-0000996E0000}"/>
    <cellStyle name="Normal 57 2 2 6 2 2" xfId="45619" xr:uid="{00000000-0005-0000-0000-00009A6E0000}"/>
    <cellStyle name="Normal 57 2 2 6 2 3" xfId="30395" xr:uid="{00000000-0005-0000-0000-00009B6E0000}"/>
    <cellStyle name="Normal 57 2 2 6 3" xfId="10277" xr:uid="{00000000-0005-0000-0000-00009C6E0000}"/>
    <cellStyle name="Normal 57 2 2 6 3 2" xfId="40602" xr:uid="{00000000-0005-0000-0000-00009D6E0000}"/>
    <cellStyle name="Normal 57 2 2 6 3 3" xfId="25378" xr:uid="{00000000-0005-0000-0000-00009E6E0000}"/>
    <cellStyle name="Normal 57 2 2 6 4" xfId="35589" xr:uid="{00000000-0005-0000-0000-00009F6E0000}"/>
    <cellStyle name="Normal 57 2 2 6 5" xfId="20365" xr:uid="{00000000-0005-0000-0000-0000A06E0000}"/>
    <cellStyle name="Normal 57 2 2 7" xfId="11955" xr:uid="{00000000-0005-0000-0000-0000A16E0000}"/>
    <cellStyle name="Normal 57 2 2 7 2" xfId="42277" xr:uid="{00000000-0005-0000-0000-0000A26E0000}"/>
    <cellStyle name="Normal 57 2 2 7 3" xfId="27053" xr:uid="{00000000-0005-0000-0000-0000A36E0000}"/>
    <cellStyle name="Normal 57 2 2 8" xfId="6934" xr:uid="{00000000-0005-0000-0000-0000A46E0000}"/>
    <cellStyle name="Normal 57 2 2 8 2" xfId="37260" xr:uid="{00000000-0005-0000-0000-0000A56E0000}"/>
    <cellStyle name="Normal 57 2 2 8 3" xfId="22036" xr:uid="{00000000-0005-0000-0000-0000A66E0000}"/>
    <cellStyle name="Normal 57 2 2 9" xfId="32248" xr:uid="{00000000-0005-0000-0000-0000A76E0000}"/>
    <cellStyle name="Normal 57 2 3" xfId="1961" xr:uid="{00000000-0005-0000-0000-0000A86E0000}"/>
    <cellStyle name="Normal 57 2 3 2" xfId="2382" xr:uid="{00000000-0005-0000-0000-0000A96E0000}"/>
    <cellStyle name="Normal 57 2 3 2 2" xfId="3221" xr:uid="{00000000-0005-0000-0000-0000AA6E0000}"/>
    <cellStyle name="Normal 57 2 3 2 2 2" xfId="4911" xr:uid="{00000000-0005-0000-0000-0000AB6E0000}"/>
    <cellStyle name="Normal 57 2 3 2 2 2 2" xfId="14984" xr:uid="{00000000-0005-0000-0000-0000AC6E0000}"/>
    <cellStyle name="Normal 57 2 3 2 2 2 2 2" xfId="45306" xr:uid="{00000000-0005-0000-0000-0000AD6E0000}"/>
    <cellStyle name="Normal 57 2 3 2 2 2 2 3" xfId="30082" xr:uid="{00000000-0005-0000-0000-0000AE6E0000}"/>
    <cellStyle name="Normal 57 2 3 2 2 2 3" xfId="9964" xr:uid="{00000000-0005-0000-0000-0000AF6E0000}"/>
    <cellStyle name="Normal 57 2 3 2 2 2 3 2" xfId="40289" xr:uid="{00000000-0005-0000-0000-0000B06E0000}"/>
    <cellStyle name="Normal 57 2 3 2 2 2 3 3" xfId="25065" xr:uid="{00000000-0005-0000-0000-0000B16E0000}"/>
    <cellStyle name="Normal 57 2 3 2 2 2 4" xfId="35276" xr:uid="{00000000-0005-0000-0000-0000B26E0000}"/>
    <cellStyle name="Normal 57 2 3 2 2 2 5" xfId="20052" xr:uid="{00000000-0005-0000-0000-0000B36E0000}"/>
    <cellStyle name="Normal 57 2 3 2 2 3" xfId="6603" xr:uid="{00000000-0005-0000-0000-0000B46E0000}"/>
    <cellStyle name="Normal 57 2 3 2 2 3 2" xfId="16655" xr:uid="{00000000-0005-0000-0000-0000B56E0000}"/>
    <cellStyle name="Normal 57 2 3 2 2 3 2 2" xfId="46977" xr:uid="{00000000-0005-0000-0000-0000B66E0000}"/>
    <cellStyle name="Normal 57 2 3 2 2 3 2 3" xfId="31753" xr:uid="{00000000-0005-0000-0000-0000B76E0000}"/>
    <cellStyle name="Normal 57 2 3 2 2 3 3" xfId="11635" xr:uid="{00000000-0005-0000-0000-0000B86E0000}"/>
    <cellStyle name="Normal 57 2 3 2 2 3 3 2" xfId="41960" xr:uid="{00000000-0005-0000-0000-0000B96E0000}"/>
    <cellStyle name="Normal 57 2 3 2 2 3 3 3" xfId="26736" xr:uid="{00000000-0005-0000-0000-0000BA6E0000}"/>
    <cellStyle name="Normal 57 2 3 2 2 3 4" xfId="36947" xr:uid="{00000000-0005-0000-0000-0000BB6E0000}"/>
    <cellStyle name="Normal 57 2 3 2 2 3 5" xfId="21723" xr:uid="{00000000-0005-0000-0000-0000BC6E0000}"/>
    <cellStyle name="Normal 57 2 3 2 2 4" xfId="13313" xr:uid="{00000000-0005-0000-0000-0000BD6E0000}"/>
    <cellStyle name="Normal 57 2 3 2 2 4 2" xfId="43635" xr:uid="{00000000-0005-0000-0000-0000BE6E0000}"/>
    <cellStyle name="Normal 57 2 3 2 2 4 3" xfId="28411" xr:uid="{00000000-0005-0000-0000-0000BF6E0000}"/>
    <cellStyle name="Normal 57 2 3 2 2 5" xfId="8292" xr:uid="{00000000-0005-0000-0000-0000C06E0000}"/>
    <cellStyle name="Normal 57 2 3 2 2 5 2" xfId="38618" xr:uid="{00000000-0005-0000-0000-0000C16E0000}"/>
    <cellStyle name="Normal 57 2 3 2 2 5 3" xfId="23394" xr:uid="{00000000-0005-0000-0000-0000C26E0000}"/>
    <cellStyle name="Normal 57 2 3 2 2 6" xfId="33606" xr:uid="{00000000-0005-0000-0000-0000C36E0000}"/>
    <cellStyle name="Normal 57 2 3 2 2 7" xfId="18381" xr:uid="{00000000-0005-0000-0000-0000C46E0000}"/>
    <cellStyle name="Normal 57 2 3 2 3" xfId="4074" xr:uid="{00000000-0005-0000-0000-0000C56E0000}"/>
    <cellStyle name="Normal 57 2 3 2 3 2" xfId="14148" xr:uid="{00000000-0005-0000-0000-0000C66E0000}"/>
    <cellStyle name="Normal 57 2 3 2 3 2 2" xfId="44470" xr:uid="{00000000-0005-0000-0000-0000C76E0000}"/>
    <cellStyle name="Normal 57 2 3 2 3 2 3" xfId="29246" xr:uid="{00000000-0005-0000-0000-0000C86E0000}"/>
    <cellStyle name="Normal 57 2 3 2 3 3" xfId="9128" xr:uid="{00000000-0005-0000-0000-0000C96E0000}"/>
    <cellStyle name="Normal 57 2 3 2 3 3 2" xfId="39453" xr:uid="{00000000-0005-0000-0000-0000CA6E0000}"/>
    <cellStyle name="Normal 57 2 3 2 3 3 3" xfId="24229" xr:uid="{00000000-0005-0000-0000-0000CB6E0000}"/>
    <cellStyle name="Normal 57 2 3 2 3 4" xfId="34440" xr:uid="{00000000-0005-0000-0000-0000CC6E0000}"/>
    <cellStyle name="Normal 57 2 3 2 3 5" xfId="19216" xr:uid="{00000000-0005-0000-0000-0000CD6E0000}"/>
    <cellStyle name="Normal 57 2 3 2 4" xfId="5767" xr:uid="{00000000-0005-0000-0000-0000CE6E0000}"/>
    <cellStyle name="Normal 57 2 3 2 4 2" xfId="15819" xr:uid="{00000000-0005-0000-0000-0000CF6E0000}"/>
    <cellStyle name="Normal 57 2 3 2 4 2 2" xfId="46141" xr:uid="{00000000-0005-0000-0000-0000D06E0000}"/>
    <cellStyle name="Normal 57 2 3 2 4 2 3" xfId="30917" xr:uid="{00000000-0005-0000-0000-0000D16E0000}"/>
    <cellStyle name="Normal 57 2 3 2 4 3" xfId="10799" xr:uid="{00000000-0005-0000-0000-0000D26E0000}"/>
    <cellStyle name="Normal 57 2 3 2 4 3 2" xfId="41124" xr:uid="{00000000-0005-0000-0000-0000D36E0000}"/>
    <cellStyle name="Normal 57 2 3 2 4 3 3" xfId="25900" xr:uid="{00000000-0005-0000-0000-0000D46E0000}"/>
    <cellStyle name="Normal 57 2 3 2 4 4" xfId="36111" xr:uid="{00000000-0005-0000-0000-0000D56E0000}"/>
    <cellStyle name="Normal 57 2 3 2 4 5" xfId="20887" xr:uid="{00000000-0005-0000-0000-0000D66E0000}"/>
    <cellStyle name="Normal 57 2 3 2 5" xfId="12477" xr:uid="{00000000-0005-0000-0000-0000D76E0000}"/>
    <cellStyle name="Normal 57 2 3 2 5 2" xfId="42799" xr:uid="{00000000-0005-0000-0000-0000D86E0000}"/>
    <cellStyle name="Normal 57 2 3 2 5 3" xfId="27575" xr:uid="{00000000-0005-0000-0000-0000D96E0000}"/>
    <cellStyle name="Normal 57 2 3 2 6" xfId="7456" xr:uid="{00000000-0005-0000-0000-0000DA6E0000}"/>
    <cellStyle name="Normal 57 2 3 2 6 2" xfId="37782" xr:uid="{00000000-0005-0000-0000-0000DB6E0000}"/>
    <cellStyle name="Normal 57 2 3 2 6 3" xfId="22558" xr:uid="{00000000-0005-0000-0000-0000DC6E0000}"/>
    <cellStyle name="Normal 57 2 3 2 7" xfId="32770" xr:uid="{00000000-0005-0000-0000-0000DD6E0000}"/>
    <cellStyle name="Normal 57 2 3 2 8" xfId="17545" xr:uid="{00000000-0005-0000-0000-0000DE6E0000}"/>
    <cellStyle name="Normal 57 2 3 3" xfId="2803" xr:uid="{00000000-0005-0000-0000-0000DF6E0000}"/>
    <cellStyle name="Normal 57 2 3 3 2" xfId="4493" xr:uid="{00000000-0005-0000-0000-0000E06E0000}"/>
    <cellStyle name="Normal 57 2 3 3 2 2" xfId="14566" xr:uid="{00000000-0005-0000-0000-0000E16E0000}"/>
    <cellStyle name="Normal 57 2 3 3 2 2 2" xfId="44888" xr:uid="{00000000-0005-0000-0000-0000E26E0000}"/>
    <cellStyle name="Normal 57 2 3 3 2 2 3" xfId="29664" xr:uid="{00000000-0005-0000-0000-0000E36E0000}"/>
    <cellStyle name="Normal 57 2 3 3 2 3" xfId="9546" xr:uid="{00000000-0005-0000-0000-0000E46E0000}"/>
    <cellStyle name="Normal 57 2 3 3 2 3 2" xfId="39871" xr:uid="{00000000-0005-0000-0000-0000E56E0000}"/>
    <cellStyle name="Normal 57 2 3 3 2 3 3" xfId="24647" xr:uid="{00000000-0005-0000-0000-0000E66E0000}"/>
    <cellStyle name="Normal 57 2 3 3 2 4" xfId="34858" xr:uid="{00000000-0005-0000-0000-0000E76E0000}"/>
    <cellStyle name="Normal 57 2 3 3 2 5" xfId="19634" xr:uid="{00000000-0005-0000-0000-0000E86E0000}"/>
    <cellStyle name="Normal 57 2 3 3 3" xfId="6185" xr:uid="{00000000-0005-0000-0000-0000E96E0000}"/>
    <cellStyle name="Normal 57 2 3 3 3 2" xfId="16237" xr:uid="{00000000-0005-0000-0000-0000EA6E0000}"/>
    <cellStyle name="Normal 57 2 3 3 3 2 2" xfId="46559" xr:uid="{00000000-0005-0000-0000-0000EB6E0000}"/>
    <cellStyle name="Normal 57 2 3 3 3 2 3" xfId="31335" xr:uid="{00000000-0005-0000-0000-0000EC6E0000}"/>
    <cellStyle name="Normal 57 2 3 3 3 3" xfId="11217" xr:uid="{00000000-0005-0000-0000-0000ED6E0000}"/>
    <cellStyle name="Normal 57 2 3 3 3 3 2" xfId="41542" xr:uid="{00000000-0005-0000-0000-0000EE6E0000}"/>
    <cellStyle name="Normal 57 2 3 3 3 3 3" xfId="26318" xr:uid="{00000000-0005-0000-0000-0000EF6E0000}"/>
    <cellStyle name="Normal 57 2 3 3 3 4" xfId="36529" xr:uid="{00000000-0005-0000-0000-0000F06E0000}"/>
    <cellStyle name="Normal 57 2 3 3 3 5" xfId="21305" xr:uid="{00000000-0005-0000-0000-0000F16E0000}"/>
    <cellStyle name="Normal 57 2 3 3 4" xfId="12895" xr:uid="{00000000-0005-0000-0000-0000F26E0000}"/>
    <cellStyle name="Normal 57 2 3 3 4 2" xfId="43217" xr:uid="{00000000-0005-0000-0000-0000F36E0000}"/>
    <cellStyle name="Normal 57 2 3 3 4 3" xfId="27993" xr:uid="{00000000-0005-0000-0000-0000F46E0000}"/>
    <cellStyle name="Normal 57 2 3 3 5" xfId="7874" xr:uid="{00000000-0005-0000-0000-0000F56E0000}"/>
    <cellStyle name="Normal 57 2 3 3 5 2" xfId="38200" xr:uid="{00000000-0005-0000-0000-0000F66E0000}"/>
    <cellStyle name="Normal 57 2 3 3 5 3" xfId="22976" xr:uid="{00000000-0005-0000-0000-0000F76E0000}"/>
    <cellStyle name="Normal 57 2 3 3 6" xfId="33188" xr:uid="{00000000-0005-0000-0000-0000F86E0000}"/>
    <cellStyle name="Normal 57 2 3 3 7" xfId="17963" xr:uid="{00000000-0005-0000-0000-0000F96E0000}"/>
    <cellStyle name="Normal 57 2 3 4" xfId="3656" xr:uid="{00000000-0005-0000-0000-0000FA6E0000}"/>
    <cellStyle name="Normal 57 2 3 4 2" xfId="13730" xr:uid="{00000000-0005-0000-0000-0000FB6E0000}"/>
    <cellStyle name="Normal 57 2 3 4 2 2" xfId="44052" xr:uid="{00000000-0005-0000-0000-0000FC6E0000}"/>
    <cellStyle name="Normal 57 2 3 4 2 3" xfId="28828" xr:uid="{00000000-0005-0000-0000-0000FD6E0000}"/>
    <cellStyle name="Normal 57 2 3 4 3" xfId="8710" xr:uid="{00000000-0005-0000-0000-0000FE6E0000}"/>
    <cellStyle name="Normal 57 2 3 4 3 2" xfId="39035" xr:uid="{00000000-0005-0000-0000-0000FF6E0000}"/>
    <cellStyle name="Normal 57 2 3 4 3 3" xfId="23811" xr:uid="{00000000-0005-0000-0000-0000006F0000}"/>
    <cellStyle name="Normal 57 2 3 4 4" xfId="34022" xr:uid="{00000000-0005-0000-0000-0000016F0000}"/>
    <cellStyle name="Normal 57 2 3 4 5" xfId="18798" xr:uid="{00000000-0005-0000-0000-0000026F0000}"/>
    <cellStyle name="Normal 57 2 3 5" xfId="5349" xr:uid="{00000000-0005-0000-0000-0000036F0000}"/>
    <cellStyle name="Normal 57 2 3 5 2" xfId="15401" xr:uid="{00000000-0005-0000-0000-0000046F0000}"/>
    <cellStyle name="Normal 57 2 3 5 2 2" xfId="45723" xr:uid="{00000000-0005-0000-0000-0000056F0000}"/>
    <cellStyle name="Normal 57 2 3 5 2 3" xfId="30499" xr:uid="{00000000-0005-0000-0000-0000066F0000}"/>
    <cellStyle name="Normal 57 2 3 5 3" xfId="10381" xr:uid="{00000000-0005-0000-0000-0000076F0000}"/>
    <cellStyle name="Normal 57 2 3 5 3 2" xfId="40706" xr:uid="{00000000-0005-0000-0000-0000086F0000}"/>
    <cellStyle name="Normal 57 2 3 5 3 3" xfId="25482" xr:uid="{00000000-0005-0000-0000-0000096F0000}"/>
    <cellStyle name="Normal 57 2 3 5 4" xfId="35693" xr:uid="{00000000-0005-0000-0000-00000A6F0000}"/>
    <cellStyle name="Normal 57 2 3 5 5" xfId="20469" xr:uid="{00000000-0005-0000-0000-00000B6F0000}"/>
    <cellStyle name="Normal 57 2 3 6" xfId="12059" xr:uid="{00000000-0005-0000-0000-00000C6F0000}"/>
    <cellStyle name="Normal 57 2 3 6 2" xfId="42381" xr:uid="{00000000-0005-0000-0000-00000D6F0000}"/>
    <cellStyle name="Normal 57 2 3 6 3" xfId="27157" xr:uid="{00000000-0005-0000-0000-00000E6F0000}"/>
    <cellStyle name="Normal 57 2 3 7" xfId="7038" xr:uid="{00000000-0005-0000-0000-00000F6F0000}"/>
    <cellStyle name="Normal 57 2 3 7 2" xfId="37364" xr:uid="{00000000-0005-0000-0000-0000106F0000}"/>
    <cellStyle name="Normal 57 2 3 7 3" xfId="22140" xr:uid="{00000000-0005-0000-0000-0000116F0000}"/>
    <cellStyle name="Normal 57 2 3 8" xfId="32352" xr:uid="{00000000-0005-0000-0000-0000126F0000}"/>
    <cellStyle name="Normal 57 2 3 9" xfId="17127" xr:uid="{00000000-0005-0000-0000-0000136F0000}"/>
    <cellStyle name="Normal 57 2 4" xfId="2174" xr:uid="{00000000-0005-0000-0000-0000146F0000}"/>
    <cellStyle name="Normal 57 2 4 2" xfId="3013" xr:uid="{00000000-0005-0000-0000-0000156F0000}"/>
    <cellStyle name="Normal 57 2 4 2 2" xfId="4703" xr:uid="{00000000-0005-0000-0000-0000166F0000}"/>
    <cellStyle name="Normal 57 2 4 2 2 2" xfId="14776" xr:uid="{00000000-0005-0000-0000-0000176F0000}"/>
    <cellStyle name="Normal 57 2 4 2 2 2 2" xfId="45098" xr:uid="{00000000-0005-0000-0000-0000186F0000}"/>
    <cellStyle name="Normal 57 2 4 2 2 2 3" xfId="29874" xr:uid="{00000000-0005-0000-0000-0000196F0000}"/>
    <cellStyle name="Normal 57 2 4 2 2 3" xfId="9756" xr:uid="{00000000-0005-0000-0000-00001A6F0000}"/>
    <cellStyle name="Normal 57 2 4 2 2 3 2" xfId="40081" xr:uid="{00000000-0005-0000-0000-00001B6F0000}"/>
    <cellStyle name="Normal 57 2 4 2 2 3 3" xfId="24857" xr:uid="{00000000-0005-0000-0000-00001C6F0000}"/>
    <cellStyle name="Normal 57 2 4 2 2 4" xfId="35068" xr:uid="{00000000-0005-0000-0000-00001D6F0000}"/>
    <cellStyle name="Normal 57 2 4 2 2 5" xfId="19844" xr:uid="{00000000-0005-0000-0000-00001E6F0000}"/>
    <cellStyle name="Normal 57 2 4 2 3" xfId="6395" xr:uid="{00000000-0005-0000-0000-00001F6F0000}"/>
    <cellStyle name="Normal 57 2 4 2 3 2" xfId="16447" xr:uid="{00000000-0005-0000-0000-0000206F0000}"/>
    <cellStyle name="Normal 57 2 4 2 3 2 2" xfId="46769" xr:uid="{00000000-0005-0000-0000-0000216F0000}"/>
    <cellStyle name="Normal 57 2 4 2 3 2 3" xfId="31545" xr:uid="{00000000-0005-0000-0000-0000226F0000}"/>
    <cellStyle name="Normal 57 2 4 2 3 3" xfId="11427" xr:uid="{00000000-0005-0000-0000-0000236F0000}"/>
    <cellStyle name="Normal 57 2 4 2 3 3 2" xfId="41752" xr:uid="{00000000-0005-0000-0000-0000246F0000}"/>
    <cellStyle name="Normal 57 2 4 2 3 3 3" xfId="26528" xr:uid="{00000000-0005-0000-0000-0000256F0000}"/>
    <cellStyle name="Normal 57 2 4 2 3 4" xfId="36739" xr:uid="{00000000-0005-0000-0000-0000266F0000}"/>
    <cellStyle name="Normal 57 2 4 2 3 5" xfId="21515" xr:uid="{00000000-0005-0000-0000-0000276F0000}"/>
    <cellStyle name="Normal 57 2 4 2 4" xfId="13105" xr:uid="{00000000-0005-0000-0000-0000286F0000}"/>
    <cellStyle name="Normal 57 2 4 2 4 2" xfId="43427" xr:uid="{00000000-0005-0000-0000-0000296F0000}"/>
    <cellStyle name="Normal 57 2 4 2 4 3" xfId="28203" xr:uid="{00000000-0005-0000-0000-00002A6F0000}"/>
    <cellStyle name="Normal 57 2 4 2 5" xfId="8084" xr:uid="{00000000-0005-0000-0000-00002B6F0000}"/>
    <cellStyle name="Normal 57 2 4 2 5 2" xfId="38410" xr:uid="{00000000-0005-0000-0000-00002C6F0000}"/>
    <cellStyle name="Normal 57 2 4 2 5 3" xfId="23186" xr:uid="{00000000-0005-0000-0000-00002D6F0000}"/>
    <cellStyle name="Normal 57 2 4 2 6" xfId="33398" xr:uid="{00000000-0005-0000-0000-00002E6F0000}"/>
    <cellStyle name="Normal 57 2 4 2 7" xfId="18173" xr:uid="{00000000-0005-0000-0000-00002F6F0000}"/>
    <cellStyle name="Normal 57 2 4 3" xfId="3866" xr:uid="{00000000-0005-0000-0000-0000306F0000}"/>
    <cellStyle name="Normal 57 2 4 3 2" xfId="13940" xr:uid="{00000000-0005-0000-0000-0000316F0000}"/>
    <cellStyle name="Normal 57 2 4 3 2 2" xfId="44262" xr:uid="{00000000-0005-0000-0000-0000326F0000}"/>
    <cellStyle name="Normal 57 2 4 3 2 3" xfId="29038" xr:uid="{00000000-0005-0000-0000-0000336F0000}"/>
    <cellStyle name="Normal 57 2 4 3 3" xfId="8920" xr:uid="{00000000-0005-0000-0000-0000346F0000}"/>
    <cellStyle name="Normal 57 2 4 3 3 2" xfId="39245" xr:uid="{00000000-0005-0000-0000-0000356F0000}"/>
    <cellStyle name="Normal 57 2 4 3 3 3" xfId="24021" xr:uid="{00000000-0005-0000-0000-0000366F0000}"/>
    <cellStyle name="Normal 57 2 4 3 4" xfId="34232" xr:uid="{00000000-0005-0000-0000-0000376F0000}"/>
    <cellStyle name="Normal 57 2 4 3 5" xfId="19008" xr:uid="{00000000-0005-0000-0000-0000386F0000}"/>
    <cellStyle name="Normal 57 2 4 4" xfId="5559" xr:uid="{00000000-0005-0000-0000-0000396F0000}"/>
    <cellStyle name="Normal 57 2 4 4 2" xfId="15611" xr:uid="{00000000-0005-0000-0000-00003A6F0000}"/>
    <cellStyle name="Normal 57 2 4 4 2 2" xfId="45933" xr:uid="{00000000-0005-0000-0000-00003B6F0000}"/>
    <cellStyle name="Normal 57 2 4 4 2 3" xfId="30709" xr:uid="{00000000-0005-0000-0000-00003C6F0000}"/>
    <cellStyle name="Normal 57 2 4 4 3" xfId="10591" xr:uid="{00000000-0005-0000-0000-00003D6F0000}"/>
    <cellStyle name="Normal 57 2 4 4 3 2" xfId="40916" xr:uid="{00000000-0005-0000-0000-00003E6F0000}"/>
    <cellStyle name="Normal 57 2 4 4 3 3" xfId="25692" xr:uid="{00000000-0005-0000-0000-00003F6F0000}"/>
    <cellStyle name="Normal 57 2 4 4 4" xfId="35903" xr:uid="{00000000-0005-0000-0000-0000406F0000}"/>
    <cellStyle name="Normal 57 2 4 4 5" xfId="20679" xr:uid="{00000000-0005-0000-0000-0000416F0000}"/>
    <cellStyle name="Normal 57 2 4 5" xfId="12269" xr:uid="{00000000-0005-0000-0000-0000426F0000}"/>
    <cellStyle name="Normal 57 2 4 5 2" xfId="42591" xr:uid="{00000000-0005-0000-0000-0000436F0000}"/>
    <cellStyle name="Normal 57 2 4 5 3" xfId="27367" xr:uid="{00000000-0005-0000-0000-0000446F0000}"/>
    <cellStyle name="Normal 57 2 4 6" xfId="7248" xr:uid="{00000000-0005-0000-0000-0000456F0000}"/>
    <cellStyle name="Normal 57 2 4 6 2" xfId="37574" xr:uid="{00000000-0005-0000-0000-0000466F0000}"/>
    <cellStyle name="Normal 57 2 4 6 3" xfId="22350" xr:uid="{00000000-0005-0000-0000-0000476F0000}"/>
    <cellStyle name="Normal 57 2 4 7" xfId="32562" xr:uid="{00000000-0005-0000-0000-0000486F0000}"/>
    <cellStyle name="Normal 57 2 4 8" xfId="17337" xr:uid="{00000000-0005-0000-0000-0000496F0000}"/>
    <cellStyle name="Normal 57 2 5" xfId="2595" xr:uid="{00000000-0005-0000-0000-00004A6F0000}"/>
    <cellStyle name="Normal 57 2 5 2" xfId="4285" xr:uid="{00000000-0005-0000-0000-00004B6F0000}"/>
    <cellStyle name="Normal 57 2 5 2 2" xfId="14358" xr:uid="{00000000-0005-0000-0000-00004C6F0000}"/>
    <cellStyle name="Normal 57 2 5 2 2 2" xfId="44680" xr:uid="{00000000-0005-0000-0000-00004D6F0000}"/>
    <cellStyle name="Normal 57 2 5 2 2 3" xfId="29456" xr:uid="{00000000-0005-0000-0000-00004E6F0000}"/>
    <cellStyle name="Normal 57 2 5 2 3" xfId="9338" xr:uid="{00000000-0005-0000-0000-00004F6F0000}"/>
    <cellStyle name="Normal 57 2 5 2 3 2" xfId="39663" xr:uid="{00000000-0005-0000-0000-0000506F0000}"/>
    <cellStyle name="Normal 57 2 5 2 3 3" xfId="24439" xr:uid="{00000000-0005-0000-0000-0000516F0000}"/>
    <cellStyle name="Normal 57 2 5 2 4" xfId="34650" xr:uid="{00000000-0005-0000-0000-0000526F0000}"/>
    <cellStyle name="Normal 57 2 5 2 5" xfId="19426" xr:uid="{00000000-0005-0000-0000-0000536F0000}"/>
    <cellStyle name="Normal 57 2 5 3" xfId="5977" xr:uid="{00000000-0005-0000-0000-0000546F0000}"/>
    <cellStyle name="Normal 57 2 5 3 2" xfId="16029" xr:uid="{00000000-0005-0000-0000-0000556F0000}"/>
    <cellStyle name="Normal 57 2 5 3 2 2" xfId="46351" xr:uid="{00000000-0005-0000-0000-0000566F0000}"/>
    <cellStyle name="Normal 57 2 5 3 2 3" xfId="31127" xr:uid="{00000000-0005-0000-0000-0000576F0000}"/>
    <cellStyle name="Normal 57 2 5 3 3" xfId="11009" xr:uid="{00000000-0005-0000-0000-0000586F0000}"/>
    <cellStyle name="Normal 57 2 5 3 3 2" xfId="41334" xr:uid="{00000000-0005-0000-0000-0000596F0000}"/>
    <cellStyle name="Normal 57 2 5 3 3 3" xfId="26110" xr:uid="{00000000-0005-0000-0000-00005A6F0000}"/>
    <cellStyle name="Normal 57 2 5 3 4" xfId="36321" xr:uid="{00000000-0005-0000-0000-00005B6F0000}"/>
    <cellStyle name="Normal 57 2 5 3 5" xfId="21097" xr:uid="{00000000-0005-0000-0000-00005C6F0000}"/>
    <cellStyle name="Normal 57 2 5 4" xfId="12687" xr:uid="{00000000-0005-0000-0000-00005D6F0000}"/>
    <cellStyle name="Normal 57 2 5 4 2" xfId="43009" xr:uid="{00000000-0005-0000-0000-00005E6F0000}"/>
    <cellStyle name="Normal 57 2 5 4 3" xfId="27785" xr:uid="{00000000-0005-0000-0000-00005F6F0000}"/>
    <cellStyle name="Normal 57 2 5 5" xfId="7666" xr:uid="{00000000-0005-0000-0000-0000606F0000}"/>
    <cellStyle name="Normal 57 2 5 5 2" xfId="37992" xr:uid="{00000000-0005-0000-0000-0000616F0000}"/>
    <cellStyle name="Normal 57 2 5 5 3" xfId="22768" xr:uid="{00000000-0005-0000-0000-0000626F0000}"/>
    <cellStyle name="Normal 57 2 5 6" xfId="32980" xr:uid="{00000000-0005-0000-0000-0000636F0000}"/>
    <cellStyle name="Normal 57 2 5 7" xfId="17755" xr:uid="{00000000-0005-0000-0000-0000646F0000}"/>
    <cellStyle name="Normal 57 2 6" xfId="3448" xr:uid="{00000000-0005-0000-0000-0000656F0000}"/>
    <cellStyle name="Normal 57 2 6 2" xfId="13522" xr:uid="{00000000-0005-0000-0000-0000666F0000}"/>
    <cellStyle name="Normal 57 2 6 2 2" xfId="43844" xr:uid="{00000000-0005-0000-0000-0000676F0000}"/>
    <cellStyle name="Normal 57 2 6 2 3" xfId="28620" xr:uid="{00000000-0005-0000-0000-0000686F0000}"/>
    <cellStyle name="Normal 57 2 6 3" xfId="8502" xr:uid="{00000000-0005-0000-0000-0000696F0000}"/>
    <cellStyle name="Normal 57 2 6 3 2" xfId="38827" xr:uid="{00000000-0005-0000-0000-00006A6F0000}"/>
    <cellStyle name="Normal 57 2 6 3 3" xfId="23603" xr:uid="{00000000-0005-0000-0000-00006B6F0000}"/>
    <cellStyle name="Normal 57 2 6 4" xfId="33814" xr:uid="{00000000-0005-0000-0000-00006C6F0000}"/>
    <cellStyle name="Normal 57 2 6 5" xfId="18590" xr:uid="{00000000-0005-0000-0000-00006D6F0000}"/>
    <cellStyle name="Normal 57 2 7" xfId="5141" xr:uid="{00000000-0005-0000-0000-00006E6F0000}"/>
    <cellStyle name="Normal 57 2 7 2" xfId="15193" xr:uid="{00000000-0005-0000-0000-00006F6F0000}"/>
    <cellStyle name="Normal 57 2 7 2 2" xfId="45515" xr:uid="{00000000-0005-0000-0000-0000706F0000}"/>
    <cellStyle name="Normal 57 2 7 2 3" xfId="30291" xr:uid="{00000000-0005-0000-0000-0000716F0000}"/>
    <cellStyle name="Normal 57 2 7 3" xfId="10173" xr:uid="{00000000-0005-0000-0000-0000726F0000}"/>
    <cellStyle name="Normal 57 2 7 3 2" xfId="40498" xr:uid="{00000000-0005-0000-0000-0000736F0000}"/>
    <cellStyle name="Normal 57 2 7 3 3" xfId="25274" xr:uid="{00000000-0005-0000-0000-0000746F0000}"/>
    <cellStyle name="Normal 57 2 7 4" xfId="35485" xr:uid="{00000000-0005-0000-0000-0000756F0000}"/>
    <cellStyle name="Normal 57 2 7 5" xfId="20261" xr:uid="{00000000-0005-0000-0000-0000766F0000}"/>
    <cellStyle name="Normal 57 2 8" xfId="11851" xr:uid="{00000000-0005-0000-0000-0000776F0000}"/>
    <cellStyle name="Normal 57 2 8 2" xfId="42173" xr:uid="{00000000-0005-0000-0000-0000786F0000}"/>
    <cellStyle name="Normal 57 2 8 3" xfId="26949" xr:uid="{00000000-0005-0000-0000-0000796F0000}"/>
    <cellStyle name="Normal 57 2 9" xfId="6830" xr:uid="{00000000-0005-0000-0000-00007A6F0000}"/>
    <cellStyle name="Normal 57 2 9 2" xfId="37156" xr:uid="{00000000-0005-0000-0000-00007B6F0000}"/>
    <cellStyle name="Normal 57 2 9 3" xfId="21932" xr:uid="{00000000-0005-0000-0000-00007C6F0000}"/>
    <cellStyle name="Normal 57 3" xfId="1794" xr:uid="{00000000-0005-0000-0000-00007D6F0000}"/>
    <cellStyle name="Normal 57 3 10" xfId="16971" xr:uid="{00000000-0005-0000-0000-00007E6F0000}"/>
    <cellStyle name="Normal 57 3 2" xfId="2013" xr:uid="{00000000-0005-0000-0000-00007F6F0000}"/>
    <cellStyle name="Normal 57 3 2 2" xfId="2434" xr:uid="{00000000-0005-0000-0000-0000806F0000}"/>
    <cellStyle name="Normal 57 3 2 2 2" xfId="3273" xr:uid="{00000000-0005-0000-0000-0000816F0000}"/>
    <cellStyle name="Normal 57 3 2 2 2 2" xfId="4963" xr:uid="{00000000-0005-0000-0000-0000826F0000}"/>
    <cellStyle name="Normal 57 3 2 2 2 2 2" xfId="15036" xr:uid="{00000000-0005-0000-0000-0000836F0000}"/>
    <cellStyle name="Normal 57 3 2 2 2 2 2 2" xfId="45358" xr:uid="{00000000-0005-0000-0000-0000846F0000}"/>
    <cellStyle name="Normal 57 3 2 2 2 2 2 3" xfId="30134" xr:uid="{00000000-0005-0000-0000-0000856F0000}"/>
    <cellStyle name="Normal 57 3 2 2 2 2 3" xfId="10016" xr:uid="{00000000-0005-0000-0000-0000866F0000}"/>
    <cellStyle name="Normal 57 3 2 2 2 2 3 2" xfId="40341" xr:uid="{00000000-0005-0000-0000-0000876F0000}"/>
    <cellStyle name="Normal 57 3 2 2 2 2 3 3" xfId="25117" xr:uid="{00000000-0005-0000-0000-0000886F0000}"/>
    <cellStyle name="Normal 57 3 2 2 2 2 4" xfId="35328" xr:uid="{00000000-0005-0000-0000-0000896F0000}"/>
    <cellStyle name="Normal 57 3 2 2 2 2 5" xfId="20104" xr:uid="{00000000-0005-0000-0000-00008A6F0000}"/>
    <cellStyle name="Normal 57 3 2 2 2 3" xfId="6655" xr:uid="{00000000-0005-0000-0000-00008B6F0000}"/>
    <cellStyle name="Normal 57 3 2 2 2 3 2" xfId="16707" xr:uid="{00000000-0005-0000-0000-00008C6F0000}"/>
    <cellStyle name="Normal 57 3 2 2 2 3 2 2" xfId="47029" xr:uid="{00000000-0005-0000-0000-00008D6F0000}"/>
    <cellStyle name="Normal 57 3 2 2 2 3 2 3" xfId="31805" xr:uid="{00000000-0005-0000-0000-00008E6F0000}"/>
    <cellStyle name="Normal 57 3 2 2 2 3 3" xfId="11687" xr:uid="{00000000-0005-0000-0000-00008F6F0000}"/>
    <cellStyle name="Normal 57 3 2 2 2 3 3 2" xfId="42012" xr:uid="{00000000-0005-0000-0000-0000906F0000}"/>
    <cellStyle name="Normal 57 3 2 2 2 3 3 3" xfId="26788" xr:uid="{00000000-0005-0000-0000-0000916F0000}"/>
    <cellStyle name="Normal 57 3 2 2 2 3 4" xfId="36999" xr:uid="{00000000-0005-0000-0000-0000926F0000}"/>
    <cellStyle name="Normal 57 3 2 2 2 3 5" xfId="21775" xr:uid="{00000000-0005-0000-0000-0000936F0000}"/>
    <cellStyle name="Normal 57 3 2 2 2 4" xfId="13365" xr:uid="{00000000-0005-0000-0000-0000946F0000}"/>
    <cellStyle name="Normal 57 3 2 2 2 4 2" xfId="43687" xr:uid="{00000000-0005-0000-0000-0000956F0000}"/>
    <cellStyle name="Normal 57 3 2 2 2 4 3" xfId="28463" xr:uid="{00000000-0005-0000-0000-0000966F0000}"/>
    <cellStyle name="Normal 57 3 2 2 2 5" xfId="8344" xr:uid="{00000000-0005-0000-0000-0000976F0000}"/>
    <cellStyle name="Normal 57 3 2 2 2 5 2" xfId="38670" xr:uid="{00000000-0005-0000-0000-0000986F0000}"/>
    <cellStyle name="Normal 57 3 2 2 2 5 3" xfId="23446" xr:uid="{00000000-0005-0000-0000-0000996F0000}"/>
    <cellStyle name="Normal 57 3 2 2 2 6" xfId="33658" xr:uid="{00000000-0005-0000-0000-00009A6F0000}"/>
    <cellStyle name="Normal 57 3 2 2 2 7" xfId="18433" xr:uid="{00000000-0005-0000-0000-00009B6F0000}"/>
    <cellStyle name="Normal 57 3 2 2 3" xfId="4126" xr:uid="{00000000-0005-0000-0000-00009C6F0000}"/>
    <cellStyle name="Normal 57 3 2 2 3 2" xfId="14200" xr:uid="{00000000-0005-0000-0000-00009D6F0000}"/>
    <cellStyle name="Normal 57 3 2 2 3 2 2" xfId="44522" xr:uid="{00000000-0005-0000-0000-00009E6F0000}"/>
    <cellStyle name="Normal 57 3 2 2 3 2 3" xfId="29298" xr:uid="{00000000-0005-0000-0000-00009F6F0000}"/>
    <cellStyle name="Normal 57 3 2 2 3 3" xfId="9180" xr:uid="{00000000-0005-0000-0000-0000A06F0000}"/>
    <cellStyle name="Normal 57 3 2 2 3 3 2" xfId="39505" xr:uid="{00000000-0005-0000-0000-0000A16F0000}"/>
    <cellStyle name="Normal 57 3 2 2 3 3 3" xfId="24281" xr:uid="{00000000-0005-0000-0000-0000A26F0000}"/>
    <cellStyle name="Normal 57 3 2 2 3 4" xfId="34492" xr:uid="{00000000-0005-0000-0000-0000A36F0000}"/>
    <cellStyle name="Normal 57 3 2 2 3 5" xfId="19268" xr:uid="{00000000-0005-0000-0000-0000A46F0000}"/>
    <cellStyle name="Normal 57 3 2 2 4" xfId="5819" xr:uid="{00000000-0005-0000-0000-0000A56F0000}"/>
    <cellStyle name="Normal 57 3 2 2 4 2" xfId="15871" xr:uid="{00000000-0005-0000-0000-0000A66F0000}"/>
    <cellStyle name="Normal 57 3 2 2 4 2 2" xfId="46193" xr:uid="{00000000-0005-0000-0000-0000A76F0000}"/>
    <cellStyle name="Normal 57 3 2 2 4 2 3" xfId="30969" xr:uid="{00000000-0005-0000-0000-0000A86F0000}"/>
    <cellStyle name="Normal 57 3 2 2 4 3" xfId="10851" xr:uid="{00000000-0005-0000-0000-0000A96F0000}"/>
    <cellStyle name="Normal 57 3 2 2 4 3 2" xfId="41176" xr:uid="{00000000-0005-0000-0000-0000AA6F0000}"/>
    <cellStyle name="Normal 57 3 2 2 4 3 3" xfId="25952" xr:uid="{00000000-0005-0000-0000-0000AB6F0000}"/>
    <cellStyle name="Normal 57 3 2 2 4 4" xfId="36163" xr:uid="{00000000-0005-0000-0000-0000AC6F0000}"/>
    <cellStyle name="Normal 57 3 2 2 4 5" xfId="20939" xr:uid="{00000000-0005-0000-0000-0000AD6F0000}"/>
    <cellStyle name="Normal 57 3 2 2 5" xfId="12529" xr:uid="{00000000-0005-0000-0000-0000AE6F0000}"/>
    <cellStyle name="Normal 57 3 2 2 5 2" xfId="42851" xr:uid="{00000000-0005-0000-0000-0000AF6F0000}"/>
    <cellStyle name="Normal 57 3 2 2 5 3" xfId="27627" xr:uid="{00000000-0005-0000-0000-0000B06F0000}"/>
    <cellStyle name="Normal 57 3 2 2 6" xfId="7508" xr:uid="{00000000-0005-0000-0000-0000B16F0000}"/>
    <cellStyle name="Normal 57 3 2 2 6 2" xfId="37834" xr:uid="{00000000-0005-0000-0000-0000B26F0000}"/>
    <cellStyle name="Normal 57 3 2 2 6 3" xfId="22610" xr:uid="{00000000-0005-0000-0000-0000B36F0000}"/>
    <cellStyle name="Normal 57 3 2 2 7" xfId="32822" xr:uid="{00000000-0005-0000-0000-0000B46F0000}"/>
    <cellStyle name="Normal 57 3 2 2 8" xfId="17597" xr:uid="{00000000-0005-0000-0000-0000B56F0000}"/>
    <cellStyle name="Normal 57 3 2 3" xfId="2855" xr:uid="{00000000-0005-0000-0000-0000B66F0000}"/>
    <cellStyle name="Normal 57 3 2 3 2" xfId="4545" xr:uid="{00000000-0005-0000-0000-0000B76F0000}"/>
    <cellStyle name="Normal 57 3 2 3 2 2" xfId="14618" xr:uid="{00000000-0005-0000-0000-0000B86F0000}"/>
    <cellStyle name="Normal 57 3 2 3 2 2 2" xfId="44940" xr:uid="{00000000-0005-0000-0000-0000B96F0000}"/>
    <cellStyle name="Normal 57 3 2 3 2 2 3" xfId="29716" xr:uid="{00000000-0005-0000-0000-0000BA6F0000}"/>
    <cellStyle name="Normal 57 3 2 3 2 3" xfId="9598" xr:uid="{00000000-0005-0000-0000-0000BB6F0000}"/>
    <cellStyle name="Normal 57 3 2 3 2 3 2" xfId="39923" xr:uid="{00000000-0005-0000-0000-0000BC6F0000}"/>
    <cellStyle name="Normal 57 3 2 3 2 3 3" xfId="24699" xr:uid="{00000000-0005-0000-0000-0000BD6F0000}"/>
    <cellStyle name="Normal 57 3 2 3 2 4" xfId="34910" xr:uid="{00000000-0005-0000-0000-0000BE6F0000}"/>
    <cellStyle name="Normal 57 3 2 3 2 5" xfId="19686" xr:uid="{00000000-0005-0000-0000-0000BF6F0000}"/>
    <cellStyle name="Normal 57 3 2 3 3" xfId="6237" xr:uid="{00000000-0005-0000-0000-0000C06F0000}"/>
    <cellStyle name="Normal 57 3 2 3 3 2" xfId="16289" xr:uid="{00000000-0005-0000-0000-0000C16F0000}"/>
    <cellStyle name="Normal 57 3 2 3 3 2 2" xfId="46611" xr:uid="{00000000-0005-0000-0000-0000C26F0000}"/>
    <cellStyle name="Normal 57 3 2 3 3 2 3" xfId="31387" xr:uid="{00000000-0005-0000-0000-0000C36F0000}"/>
    <cellStyle name="Normal 57 3 2 3 3 3" xfId="11269" xr:uid="{00000000-0005-0000-0000-0000C46F0000}"/>
    <cellStyle name="Normal 57 3 2 3 3 3 2" xfId="41594" xr:uid="{00000000-0005-0000-0000-0000C56F0000}"/>
    <cellStyle name="Normal 57 3 2 3 3 3 3" xfId="26370" xr:uid="{00000000-0005-0000-0000-0000C66F0000}"/>
    <cellStyle name="Normal 57 3 2 3 3 4" xfId="36581" xr:uid="{00000000-0005-0000-0000-0000C76F0000}"/>
    <cellStyle name="Normal 57 3 2 3 3 5" xfId="21357" xr:uid="{00000000-0005-0000-0000-0000C86F0000}"/>
    <cellStyle name="Normal 57 3 2 3 4" xfId="12947" xr:uid="{00000000-0005-0000-0000-0000C96F0000}"/>
    <cellStyle name="Normal 57 3 2 3 4 2" xfId="43269" xr:uid="{00000000-0005-0000-0000-0000CA6F0000}"/>
    <cellStyle name="Normal 57 3 2 3 4 3" xfId="28045" xr:uid="{00000000-0005-0000-0000-0000CB6F0000}"/>
    <cellStyle name="Normal 57 3 2 3 5" xfId="7926" xr:uid="{00000000-0005-0000-0000-0000CC6F0000}"/>
    <cellStyle name="Normal 57 3 2 3 5 2" xfId="38252" xr:uid="{00000000-0005-0000-0000-0000CD6F0000}"/>
    <cellStyle name="Normal 57 3 2 3 5 3" xfId="23028" xr:uid="{00000000-0005-0000-0000-0000CE6F0000}"/>
    <cellStyle name="Normal 57 3 2 3 6" xfId="33240" xr:uid="{00000000-0005-0000-0000-0000CF6F0000}"/>
    <cellStyle name="Normal 57 3 2 3 7" xfId="18015" xr:uid="{00000000-0005-0000-0000-0000D06F0000}"/>
    <cellStyle name="Normal 57 3 2 4" xfId="3708" xr:uid="{00000000-0005-0000-0000-0000D16F0000}"/>
    <cellStyle name="Normal 57 3 2 4 2" xfId="13782" xr:uid="{00000000-0005-0000-0000-0000D26F0000}"/>
    <cellStyle name="Normal 57 3 2 4 2 2" xfId="44104" xr:uid="{00000000-0005-0000-0000-0000D36F0000}"/>
    <cellStyle name="Normal 57 3 2 4 2 3" xfId="28880" xr:uid="{00000000-0005-0000-0000-0000D46F0000}"/>
    <cellStyle name="Normal 57 3 2 4 3" xfId="8762" xr:uid="{00000000-0005-0000-0000-0000D56F0000}"/>
    <cellStyle name="Normal 57 3 2 4 3 2" xfId="39087" xr:uid="{00000000-0005-0000-0000-0000D66F0000}"/>
    <cellStyle name="Normal 57 3 2 4 3 3" xfId="23863" xr:uid="{00000000-0005-0000-0000-0000D76F0000}"/>
    <cellStyle name="Normal 57 3 2 4 4" xfId="34074" xr:uid="{00000000-0005-0000-0000-0000D86F0000}"/>
    <cellStyle name="Normal 57 3 2 4 5" xfId="18850" xr:uid="{00000000-0005-0000-0000-0000D96F0000}"/>
    <cellStyle name="Normal 57 3 2 5" xfId="5401" xr:uid="{00000000-0005-0000-0000-0000DA6F0000}"/>
    <cellStyle name="Normal 57 3 2 5 2" xfId="15453" xr:uid="{00000000-0005-0000-0000-0000DB6F0000}"/>
    <cellStyle name="Normal 57 3 2 5 2 2" xfId="45775" xr:uid="{00000000-0005-0000-0000-0000DC6F0000}"/>
    <cellStyle name="Normal 57 3 2 5 2 3" xfId="30551" xr:uid="{00000000-0005-0000-0000-0000DD6F0000}"/>
    <cellStyle name="Normal 57 3 2 5 3" xfId="10433" xr:uid="{00000000-0005-0000-0000-0000DE6F0000}"/>
    <cellStyle name="Normal 57 3 2 5 3 2" xfId="40758" xr:uid="{00000000-0005-0000-0000-0000DF6F0000}"/>
    <cellStyle name="Normal 57 3 2 5 3 3" xfId="25534" xr:uid="{00000000-0005-0000-0000-0000E06F0000}"/>
    <cellStyle name="Normal 57 3 2 5 4" xfId="35745" xr:uid="{00000000-0005-0000-0000-0000E16F0000}"/>
    <cellStyle name="Normal 57 3 2 5 5" xfId="20521" xr:uid="{00000000-0005-0000-0000-0000E26F0000}"/>
    <cellStyle name="Normal 57 3 2 6" xfId="12111" xr:uid="{00000000-0005-0000-0000-0000E36F0000}"/>
    <cellStyle name="Normal 57 3 2 6 2" xfId="42433" xr:uid="{00000000-0005-0000-0000-0000E46F0000}"/>
    <cellStyle name="Normal 57 3 2 6 3" xfId="27209" xr:uid="{00000000-0005-0000-0000-0000E56F0000}"/>
    <cellStyle name="Normal 57 3 2 7" xfId="7090" xr:uid="{00000000-0005-0000-0000-0000E66F0000}"/>
    <cellStyle name="Normal 57 3 2 7 2" xfId="37416" xr:uid="{00000000-0005-0000-0000-0000E76F0000}"/>
    <cellStyle name="Normal 57 3 2 7 3" xfId="22192" xr:uid="{00000000-0005-0000-0000-0000E86F0000}"/>
    <cellStyle name="Normal 57 3 2 8" xfId="32404" xr:uid="{00000000-0005-0000-0000-0000E96F0000}"/>
    <cellStyle name="Normal 57 3 2 9" xfId="17179" xr:uid="{00000000-0005-0000-0000-0000EA6F0000}"/>
    <cellStyle name="Normal 57 3 3" xfId="2226" xr:uid="{00000000-0005-0000-0000-0000EB6F0000}"/>
    <cellStyle name="Normal 57 3 3 2" xfId="3065" xr:uid="{00000000-0005-0000-0000-0000EC6F0000}"/>
    <cellStyle name="Normal 57 3 3 2 2" xfId="4755" xr:uid="{00000000-0005-0000-0000-0000ED6F0000}"/>
    <cellStyle name="Normal 57 3 3 2 2 2" xfId="14828" xr:uid="{00000000-0005-0000-0000-0000EE6F0000}"/>
    <cellStyle name="Normal 57 3 3 2 2 2 2" xfId="45150" xr:uid="{00000000-0005-0000-0000-0000EF6F0000}"/>
    <cellStyle name="Normal 57 3 3 2 2 2 3" xfId="29926" xr:uid="{00000000-0005-0000-0000-0000F06F0000}"/>
    <cellStyle name="Normal 57 3 3 2 2 3" xfId="9808" xr:uid="{00000000-0005-0000-0000-0000F16F0000}"/>
    <cellStyle name="Normal 57 3 3 2 2 3 2" xfId="40133" xr:uid="{00000000-0005-0000-0000-0000F26F0000}"/>
    <cellStyle name="Normal 57 3 3 2 2 3 3" xfId="24909" xr:uid="{00000000-0005-0000-0000-0000F36F0000}"/>
    <cellStyle name="Normal 57 3 3 2 2 4" xfId="35120" xr:uid="{00000000-0005-0000-0000-0000F46F0000}"/>
    <cellStyle name="Normal 57 3 3 2 2 5" xfId="19896" xr:uid="{00000000-0005-0000-0000-0000F56F0000}"/>
    <cellStyle name="Normal 57 3 3 2 3" xfId="6447" xr:uid="{00000000-0005-0000-0000-0000F66F0000}"/>
    <cellStyle name="Normal 57 3 3 2 3 2" xfId="16499" xr:uid="{00000000-0005-0000-0000-0000F76F0000}"/>
    <cellStyle name="Normal 57 3 3 2 3 2 2" xfId="46821" xr:uid="{00000000-0005-0000-0000-0000F86F0000}"/>
    <cellStyle name="Normal 57 3 3 2 3 2 3" xfId="31597" xr:uid="{00000000-0005-0000-0000-0000F96F0000}"/>
    <cellStyle name="Normal 57 3 3 2 3 3" xfId="11479" xr:uid="{00000000-0005-0000-0000-0000FA6F0000}"/>
    <cellStyle name="Normal 57 3 3 2 3 3 2" xfId="41804" xr:uid="{00000000-0005-0000-0000-0000FB6F0000}"/>
    <cellStyle name="Normal 57 3 3 2 3 3 3" xfId="26580" xr:uid="{00000000-0005-0000-0000-0000FC6F0000}"/>
    <cellStyle name="Normal 57 3 3 2 3 4" xfId="36791" xr:uid="{00000000-0005-0000-0000-0000FD6F0000}"/>
    <cellStyle name="Normal 57 3 3 2 3 5" xfId="21567" xr:uid="{00000000-0005-0000-0000-0000FE6F0000}"/>
    <cellStyle name="Normal 57 3 3 2 4" xfId="13157" xr:uid="{00000000-0005-0000-0000-0000FF6F0000}"/>
    <cellStyle name="Normal 57 3 3 2 4 2" xfId="43479" xr:uid="{00000000-0005-0000-0000-000000700000}"/>
    <cellStyle name="Normal 57 3 3 2 4 3" xfId="28255" xr:uid="{00000000-0005-0000-0000-000001700000}"/>
    <cellStyle name="Normal 57 3 3 2 5" xfId="8136" xr:uid="{00000000-0005-0000-0000-000002700000}"/>
    <cellStyle name="Normal 57 3 3 2 5 2" xfId="38462" xr:uid="{00000000-0005-0000-0000-000003700000}"/>
    <cellStyle name="Normal 57 3 3 2 5 3" xfId="23238" xr:uid="{00000000-0005-0000-0000-000004700000}"/>
    <cellStyle name="Normal 57 3 3 2 6" xfId="33450" xr:uid="{00000000-0005-0000-0000-000005700000}"/>
    <cellStyle name="Normal 57 3 3 2 7" xfId="18225" xr:uid="{00000000-0005-0000-0000-000006700000}"/>
    <cellStyle name="Normal 57 3 3 3" xfId="3918" xr:uid="{00000000-0005-0000-0000-000007700000}"/>
    <cellStyle name="Normal 57 3 3 3 2" xfId="13992" xr:uid="{00000000-0005-0000-0000-000008700000}"/>
    <cellStyle name="Normal 57 3 3 3 2 2" xfId="44314" xr:uid="{00000000-0005-0000-0000-000009700000}"/>
    <cellStyle name="Normal 57 3 3 3 2 3" xfId="29090" xr:uid="{00000000-0005-0000-0000-00000A700000}"/>
    <cellStyle name="Normal 57 3 3 3 3" xfId="8972" xr:uid="{00000000-0005-0000-0000-00000B700000}"/>
    <cellStyle name="Normal 57 3 3 3 3 2" xfId="39297" xr:uid="{00000000-0005-0000-0000-00000C700000}"/>
    <cellStyle name="Normal 57 3 3 3 3 3" xfId="24073" xr:uid="{00000000-0005-0000-0000-00000D700000}"/>
    <cellStyle name="Normal 57 3 3 3 4" xfId="34284" xr:uid="{00000000-0005-0000-0000-00000E700000}"/>
    <cellStyle name="Normal 57 3 3 3 5" xfId="19060" xr:uid="{00000000-0005-0000-0000-00000F700000}"/>
    <cellStyle name="Normal 57 3 3 4" xfId="5611" xr:uid="{00000000-0005-0000-0000-000010700000}"/>
    <cellStyle name="Normal 57 3 3 4 2" xfId="15663" xr:uid="{00000000-0005-0000-0000-000011700000}"/>
    <cellStyle name="Normal 57 3 3 4 2 2" xfId="45985" xr:uid="{00000000-0005-0000-0000-000012700000}"/>
    <cellStyle name="Normal 57 3 3 4 2 3" xfId="30761" xr:uid="{00000000-0005-0000-0000-000013700000}"/>
    <cellStyle name="Normal 57 3 3 4 3" xfId="10643" xr:uid="{00000000-0005-0000-0000-000014700000}"/>
    <cellStyle name="Normal 57 3 3 4 3 2" xfId="40968" xr:uid="{00000000-0005-0000-0000-000015700000}"/>
    <cellStyle name="Normal 57 3 3 4 3 3" xfId="25744" xr:uid="{00000000-0005-0000-0000-000016700000}"/>
    <cellStyle name="Normal 57 3 3 4 4" xfId="35955" xr:uid="{00000000-0005-0000-0000-000017700000}"/>
    <cellStyle name="Normal 57 3 3 4 5" xfId="20731" xr:uid="{00000000-0005-0000-0000-000018700000}"/>
    <cellStyle name="Normal 57 3 3 5" xfId="12321" xr:uid="{00000000-0005-0000-0000-000019700000}"/>
    <cellStyle name="Normal 57 3 3 5 2" xfId="42643" xr:uid="{00000000-0005-0000-0000-00001A700000}"/>
    <cellStyle name="Normal 57 3 3 5 3" xfId="27419" xr:uid="{00000000-0005-0000-0000-00001B700000}"/>
    <cellStyle name="Normal 57 3 3 6" xfId="7300" xr:uid="{00000000-0005-0000-0000-00001C700000}"/>
    <cellStyle name="Normal 57 3 3 6 2" xfId="37626" xr:uid="{00000000-0005-0000-0000-00001D700000}"/>
    <cellStyle name="Normal 57 3 3 6 3" xfId="22402" xr:uid="{00000000-0005-0000-0000-00001E700000}"/>
    <cellStyle name="Normal 57 3 3 7" xfId="32614" xr:uid="{00000000-0005-0000-0000-00001F700000}"/>
    <cellStyle name="Normal 57 3 3 8" xfId="17389" xr:uid="{00000000-0005-0000-0000-000020700000}"/>
    <cellStyle name="Normal 57 3 4" xfId="2647" xr:uid="{00000000-0005-0000-0000-000021700000}"/>
    <cellStyle name="Normal 57 3 4 2" xfId="4337" xr:uid="{00000000-0005-0000-0000-000022700000}"/>
    <cellStyle name="Normal 57 3 4 2 2" xfId="14410" xr:uid="{00000000-0005-0000-0000-000023700000}"/>
    <cellStyle name="Normal 57 3 4 2 2 2" xfId="44732" xr:uid="{00000000-0005-0000-0000-000024700000}"/>
    <cellStyle name="Normal 57 3 4 2 2 3" xfId="29508" xr:uid="{00000000-0005-0000-0000-000025700000}"/>
    <cellStyle name="Normal 57 3 4 2 3" xfId="9390" xr:uid="{00000000-0005-0000-0000-000026700000}"/>
    <cellStyle name="Normal 57 3 4 2 3 2" xfId="39715" xr:uid="{00000000-0005-0000-0000-000027700000}"/>
    <cellStyle name="Normal 57 3 4 2 3 3" xfId="24491" xr:uid="{00000000-0005-0000-0000-000028700000}"/>
    <cellStyle name="Normal 57 3 4 2 4" xfId="34702" xr:uid="{00000000-0005-0000-0000-000029700000}"/>
    <cellStyle name="Normal 57 3 4 2 5" xfId="19478" xr:uid="{00000000-0005-0000-0000-00002A700000}"/>
    <cellStyle name="Normal 57 3 4 3" xfId="6029" xr:uid="{00000000-0005-0000-0000-00002B700000}"/>
    <cellStyle name="Normal 57 3 4 3 2" xfId="16081" xr:uid="{00000000-0005-0000-0000-00002C700000}"/>
    <cellStyle name="Normal 57 3 4 3 2 2" xfId="46403" xr:uid="{00000000-0005-0000-0000-00002D700000}"/>
    <cellStyle name="Normal 57 3 4 3 2 3" xfId="31179" xr:uid="{00000000-0005-0000-0000-00002E700000}"/>
    <cellStyle name="Normal 57 3 4 3 3" xfId="11061" xr:uid="{00000000-0005-0000-0000-00002F700000}"/>
    <cellStyle name="Normal 57 3 4 3 3 2" xfId="41386" xr:uid="{00000000-0005-0000-0000-000030700000}"/>
    <cellStyle name="Normal 57 3 4 3 3 3" xfId="26162" xr:uid="{00000000-0005-0000-0000-000031700000}"/>
    <cellStyle name="Normal 57 3 4 3 4" xfId="36373" xr:uid="{00000000-0005-0000-0000-000032700000}"/>
    <cellStyle name="Normal 57 3 4 3 5" xfId="21149" xr:uid="{00000000-0005-0000-0000-000033700000}"/>
    <cellStyle name="Normal 57 3 4 4" xfId="12739" xr:uid="{00000000-0005-0000-0000-000034700000}"/>
    <cellStyle name="Normal 57 3 4 4 2" xfId="43061" xr:uid="{00000000-0005-0000-0000-000035700000}"/>
    <cellStyle name="Normal 57 3 4 4 3" xfId="27837" xr:uid="{00000000-0005-0000-0000-000036700000}"/>
    <cellStyle name="Normal 57 3 4 5" xfId="7718" xr:uid="{00000000-0005-0000-0000-000037700000}"/>
    <cellStyle name="Normal 57 3 4 5 2" xfId="38044" xr:uid="{00000000-0005-0000-0000-000038700000}"/>
    <cellStyle name="Normal 57 3 4 5 3" xfId="22820" xr:uid="{00000000-0005-0000-0000-000039700000}"/>
    <cellStyle name="Normal 57 3 4 6" xfId="33032" xr:uid="{00000000-0005-0000-0000-00003A700000}"/>
    <cellStyle name="Normal 57 3 4 7" xfId="17807" xr:uid="{00000000-0005-0000-0000-00003B700000}"/>
    <cellStyle name="Normal 57 3 5" xfId="3500" xr:uid="{00000000-0005-0000-0000-00003C700000}"/>
    <cellStyle name="Normal 57 3 5 2" xfId="13574" xr:uid="{00000000-0005-0000-0000-00003D700000}"/>
    <cellStyle name="Normal 57 3 5 2 2" xfId="43896" xr:uid="{00000000-0005-0000-0000-00003E700000}"/>
    <cellStyle name="Normal 57 3 5 2 3" xfId="28672" xr:uid="{00000000-0005-0000-0000-00003F700000}"/>
    <cellStyle name="Normal 57 3 5 3" xfId="8554" xr:uid="{00000000-0005-0000-0000-000040700000}"/>
    <cellStyle name="Normal 57 3 5 3 2" xfId="38879" xr:uid="{00000000-0005-0000-0000-000041700000}"/>
    <cellStyle name="Normal 57 3 5 3 3" xfId="23655" xr:uid="{00000000-0005-0000-0000-000042700000}"/>
    <cellStyle name="Normal 57 3 5 4" xfId="33866" xr:uid="{00000000-0005-0000-0000-000043700000}"/>
    <cellStyle name="Normal 57 3 5 5" xfId="18642" xr:uid="{00000000-0005-0000-0000-000044700000}"/>
    <cellStyle name="Normal 57 3 6" xfId="5193" xr:uid="{00000000-0005-0000-0000-000045700000}"/>
    <cellStyle name="Normal 57 3 6 2" xfId="15245" xr:uid="{00000000-0005-0000-0000-000046700000}"/>
    <cellStyle name="Normal 57 3 6 2 2" xfId="45567" xr:uid="{00000000-0005-0000-0000-000047700000}"/>
    <cellStyle name="Normal 57 3 6 2 3" xfId="30343" xr:uid="{00000000-0005-0000-0000-000048700000}"/>
    <cellStyle name="Normal 57 3 6 3" xfId="10225" xr:uid="{00000000-0005-0000-0000-000049700000}"/>
    <cellStyle name="Normal 57 3 6 3 2" xfId="40550" xr:uid="{00000000-0005-0000-0000-00004A700000}"/>
    <cellStyle name="Normal 57 3 6 3 3" xfId="25326" xr:uid="{00000000-0005-0000-0000-00004B700000}"/>
    <cellStyle name="Normal 57 3 6 4" xfId="35537" xr:uid="{00000000-0005-0000-0000-00004C700000}"/>
    <cellStyle name="Normal 57 3 6 5" xfId="20313" xr:uid="{00000000-0005-0000-0000-00004D700000}"/>
    <cellStyle name="Normal 57 3 7" xfId="11903" xr:uid="{00000000-0005-0000-0000-00004E700000}"/>
    <cellStyle name="Normal 57 3 7 2" xfId="42225" xr:uid="{00000000-0005-0000-0000-00004F700000}"/>
    <cellStyle name="Normal 57 3 7 3" xfId="27001" xr:uid="{00000000-0005-0000-0000-000050700000}"/>
    <cellStyle name="Normal 57 3 8" xfId="6882" xr:uid="{00000000-0005-0000-0000-000051700000}"/>
    <cellStyle name="Normal 57 3 8 2" xfId="37208" xr:uid="{00000000-0005-0000-0000-000052700000}"/>
    <cellStyle name="Normal 57 3 8 3" xfId="21984" xr:uid="{00000000-0005-0000-0000-000053700000}"/>
    <cellStyle name="Normal 57 3 9" xfId="32197" xr:uid="{00000000-0005-0000-0000-000054700000}"/>
    <cellStyle name="Normal 57 4" xfId="1907" xr:uid="{00000000-0005-0000-0000-000055700000}"/>
    <cellStyle name="Normal 57 4 2" xfId="2330" xr:uid="{00000000-0005-0000-0000-000056700000}"/>
    <cellStyle name="Normal 57 4 2 2" xfId="3169" xr:uid="{00000000-0005-0000-0000-000057700000}"/>
    <cellStyle name="Normal 57 4 2 2 2" xfId="4859" xr:uid="{00000000-0005-0000-0000-000058700000}"/>
    <cellStyle name="Normal 57 4 2 2 2 2" xfId="14932" xr:uid="{00000000-0005-0000-0000-000059700000}"/>
    <cellStyle name="Normal 57 4 2 2 2 2 2" xfId="45254" xr:uid="{00000000-0005-0000-0000-00005A700000}"/>
    <cellStyle name="Normal 57 4 2 2 2 2 3" xfId="30030" xr:uid="{00000000-0005-0000-0000-00005B700000}"/>
    <cellStyle name="Normal 57 4 2 2 2 3" xfId="9912" xr:uid="{00000000-0005-0000-0000-00005C700000}"/>
    <cellStyle name="Normal 57 4 2 2 2 3 2" xfId="40237" xr:uid="{00000000-0005-0000-0000-00005D700000}"/>
    <cellStyle name="Normal 57 4 2 2 2 3 3" xfId="25013" xr:uid="{00000000-0005-0000-0000-00005E700000}"/>
    <cellStyle name="Normal 57 4 2 2 2 4" xfId="35224" xr:uid="{00000000-0005-0000-0000-00005F700000}"/>
    <cellStyle name="Normal 57 4 2 2 2 5" xfId="20000" xr:uid="{00000000-0005-0000-0000-000060700000}"/>
    <cellStyle name="Normal 57 4 2 2 3" xfId="6551" xr:uid="{00000000-0005-0000-0000-000061700000}"/>
    <cellStyle name="Normal 57 4 2 2 3 2" xfId="16603" xr:uid="{00000000-0005-0000-0000-000062700000}"/>
    <cellStyle name="Normal 57 4 2 2 3 2 2" xfId="46925" xr:uid="{00000000-0005-0000-0000-000063700000}"/>
    <cellStyle name="Normal 57 4 2 2 3 2 3" xfId="31701" xr:uid="{00000000-0005-0000-0000-000064700000}"/>
    <cellStyle name="Normal 57 4 2 2 3 3" xfId="11583" xr:uid="{00000000-0005-0000-0000-000065700000}"/>
    <cellStyle name="Normal 57 4 2 2 3 3 2" xfId="41908" xr:uid="{00000000-0005-0000-0000-000066700000}"/>
    <cellStyle name="Normal 57 4 2 2 3 3 3" xfId="26684" xr:uid="{00000000-0005-0000-0000-000067700000}"/>
    <cellStyle name="Normal 57 4 2 2 3 4" xfId="36895" xr:uid="{00000000-0005-0000-0000-000068700000}"/>
    <cellStyle name="Normal 57 4 2 2 3 5" xfId="21671" xr:uid="{00000000-0005-0000-0000-000069700000}"/>
    <cellStyle name="Normal 57 4 2 2 4" xfId="13261" xr:uid="{00000000-0005-0000-0000-00006A700000}"/>
    <cellStyle name="Normal 57 4 2 2 4 2" xfId="43583" xr:uid="{00000000-0005-0000-0000-00006B700000}"/>
    <cellStyle name="Normal 57 4 2 2 4 3" xfId="28359" xr:uid="{00000000-0005-0000-0000-00006C700000}"/>
    <cellStyle name="Normal 57 4 2 2 5" xfId="8240" xr:uid="{00000000-0005-0000-0000-00006D700000}"/>
    <cellStyle name="Normal 57 4 2 2 5 2" xfId="38566" xr:uid="{00000000-0005-0000-0000-00006E700000}"/>
    <cellStyle name="Normal 57 4 2 2 5 3" xfId="23342" xr:uid="{00000000-0005-0000-0000-00006F700000}"/>
    <cellStyle name="Normal 57 4 2 2 6" xfId="33554" xr:uid="{00000000-0005-0000-0000-000070700000}"/>
    <cellStyle name="Normal 57 4 2 2 7" xfId="18329" xr:uid="{00000000-0005-0000-0000-000071700000}"/>
    <cellStyle name="Normal 57 4 2 3" xfId="4022" xr:uid="{00000000-0005-0000-0000-000072700000}"/>
    <cellStyle name="Normal 57 4 2 3 2" xfId="14096" xr:uid="{00000000-0005-0000-0000-000073700000}"/>
    <cellStyle name="Normal 57 4 2 3 2 2" xfId="44418" xr:uid="{00000000-0005-0000-0000-000074700000}"/>
    <cellStyle name="Normal 57 4 2 3 2 3" xfId="29194" xr:uid="{00000000-0005-0000-0000-000075700000}"/>
    <cellStyle name="Normal 57 4 2 3 3" xfId="9076" xr:uid="{00000000-0005-0000-0000-000076700000}"/>
    <cellStyle name="Normal 57 4 2 3 3 2" xfId="39401" xr:uid="{00000000-0005-0000-0000-000077700000}"/>
    <cellStyle name="Normal 57 4 2 3 3 3" xfId="24177" xr:uid="{00000000-0005-0000-0000-000078700000}"/>
    <cellStyle name="Normal 57 4 2 3 4" xfId="34388" xr:uid="{00000000-0005-0000-0000-000079700000}"/>
    <cellStyle name="Normal 57 4 2 3 5" xfId="19164" xr:uid="{00000000-0005-0000-0000-00007A700000}"/>
    <cellStyle name="Normal 57 4 2 4" xfId="5715" xr:uid="{00000000-0005-0000-0000-00007B700000}"/>
    <cellStyle name="Normal 57 4 2 4 2" xfId="15767" xr:uid="{00000000-0005-0000-0000-00007C700000}"/>
    <cellStyle name="Normal 57 4 2 4 2 2" xfId="46089" xr:uid="{00000000-0005-0000-0000-00007D700000}"/>
    <cellStyle name="Normal 57 4 2 4 2 3" xfId="30865" xr:uid="{00000000-0005-0000-0000-00007E700000}"/>
    <cellStyle name="Normal 57 4 2 4 3" xfId="10747" xr:uid="{00000000-0005-0000-0000-00007F700000}"/>
    <cellStyle name="Normal 57 4 2 4 3 2" xfId="41072" xr:uid="{00000000-0005-0000-0000-000080700000}"/>
    <cellStyle name="Normal 57 4 2 4 3 3" xfId="25848" xr:uid="{00000000-0005-0000-0000-000081700000}"/>
    <cellStyle name="Normal 57 4 2 4 4" xfId="36059" xr:uid="{00000000-0005-0000-0000-000082700000}"/>
    <cellStyle name="Normal 57 4 2 4 5" xfId="20835" xr:uid="{00000000-0005-0000-0000-000083700000}"/>
    <cellStyle name="Normal 57 4 2 5" xfId="12425" xr:uid="{00000000-0005-0000-0000-000084700000}"/>
    <cellStyle name="Normal 57 4 2 5 2" xfId="42747" xr:uid="{00000000-0005-0000-0000-000085700000}"/>
    <cellStyle name="Normal 57 4 2 5 3" xfId="27523" xr:uid="{00000000-0005-0000-0000-000086700000}"/>
    <cellStyle name="Normal 57 4 2 6" xfId="7404" xr:uid="{00000000-0005-0000-0000-000087700000}"/>
    <cellStyle name="Normal 57 4 2 6 2" xfId="37730" xr:uid="{00000000-0005-0000-0000-000088700000}"/>
    <cellStyle name="Normal 57 4 2 6 3" xfId="22506" xr:uid="{00000000-0005-0000-0000-000089700000}"/>
    <cellStyle name="Normal 57 4 2 7" xfId="32718" xr:uid="{00000000-0005-0000-0000-00008A700000}"/>
    <cellStyle name="Normal 57 4 2 8" xfId="17493" xr:uid="{00000000-0005-0000-0000-00008B700000}"/>
    <cellStyle name="Normal 57 4 3" xfId="2751" xr:uid="{00000000-0005-0000-0000-00008C700000}"/>
    <cellStyle name="Normal 57 4 3 2" xfId="4441" xr:uid="{00000000-0005-0000-0000-00008D700000}"/>
    <cellStyle name="Normal 57 4 3 2 2" xfId="14514" xr:uid="{00000000-0005-0000-0000-00008E700000}"/>
    <cellStyle name="Normal 57 4 3 2 2 2" xfId="44836" xr:uid="{00000000-0005-0000-0000-00008F700000}"/>
    <cellStyle name="Normal 57 4 3 2 2 3" xfId="29612" xr:uid="{00000000-0005-0000-0000-000090700000}"/>
    <cellStyle name="Normal 57 4 3 2 3" xfId="9494" xr:uid="{00000000-0005-0000-0000-000091700000}"/>
    <cellStyle name="Normal 57 4 3 2 3 2" xfId="39819" xr:uid="{00000000-0005-0000-0000-000092700000}"/>
    <cellStyle name="Normal 57 4 3 2 3 3" xfId="24595" xr:uid="{00000000-0005-0000-0000-000093700000}"/>
    <cellStyle name="Normal 57 4 3 2 4" xfId="34806" xr:uid="{00000000-0005-0000-0000-000094700000}"/>
    <cellStyle name="Normal 57 4 3 2 5" xfId="19582" xr:uid="{00000000-0005-0000-0000-000095700000}"/>
    <cellStyle name="Normal 57 4 3 3" xfId="6133" xr:uid="{00000000-0005-0000-0000-000096700000}"/>
    <cellStyle name="Normal 57 4 3 3 2" xfId="16185" xr:uid="{00000000-0005-0000-0000-000097700000}"/>
    <cellStyle name="Normal 57 4 3 3 2 2" xfId="46507" xr:uid="{00000000-0005-0000-0000-000098700000}"/>
    <cellStyle name="Normal 57 4 3 3 2 3" xfId="31283" xr:uid="{00000000-0005-0000-0000-000099700000}"/>
    <cellStyle name="Normal 57 4 3 3 3" xfId="11165" xr:uid="{00000000-0005-0000-0000-00009A700000}"/>
    <cellStyle name="Normal 57 4 3 3 3 2" xfId="41490" xr:uid="{00000000-0005-0000-0000-00009B700000}"/>
    <cellStyle name="Normal 57 4 3 3 3 3" xfId="26266" xr:uid="{00000000-0005-0000-0000-00009C700000}"/>
    <cellStyle name="Normal 57 4 3 3 4" xfId="36477" xr:uid="{00000000-0005-0000-0000-00009D700000}"/>
    <cellStyle name="Normal 57 4 3 3 5" xfId="21253" xr:uid="{00000000-0005-0000-0000-00009E700000}"/>
    <cellStyle name="Normal 57 4 3 4" xfId="12843" xr:uid="{00000000-0005-0000-0000-00009F700000}"/>
    <cellStyle name="Normal 57 4 3 4 2" xfId="43165" xr:uid="{00000000-0005-0000-0000-0000A0700000}"/>
    <cellStyle name="Normal 57 4 3 4 3" xfId="27941" xr:uid="{00000000-0005-0000-0000-0000A1700000}"/>
    <cellStyle name="Normal 57 4 3 5" xfId="7822" xr:uid="{00000000-0005-0000-0000-0000A2700000}"/>
    <cellStyle name="Normal 57 4 3 5 2" xfId="38148" xr:uid="{00000000-0005-0000-0000-0000A3700000}"/>
    <cellStyle name="Normal 57 4 3 5 3" xfId="22924" xr:uid="{00000000-0005-0000-0000-0000A4700000}"/>
    <cellStyle name="Normal 57 4 3 6" xfId="33136" xr:uid="{00000000-0005-0000-0000-0000A5700000}"/>
    <cellStyle name="Normal 57 4 3 7" xfId="17911" xr:uid="{00000000-0005-0000-0000-0000A6700000}"/>
    <cellStyle name="Normal 57 4 4" xfId="3604" xr:uid="{00000000-0005-0000-0000-0000A7700000}"/>
    <cellStyle name="Normal 57 4 4 2" xfId="13678" xr:uid="{00000000-0005-0000-0000-0000A8700000}"/>
    <cellStyle name="Normal 57 4 4 2 2" xfId="44000" xr:uid="{00000000-0005-0000-0000-0000A9700000}"/>
    <cellStyle name="Normal 57 4 4 2 3" xfId="28776" xr:uid="{00000000-0005-0000-0000-0000AA700000}"/>
    <cellStyle name="Normal 57 4 4 3" xfId="8658" xr:uid="{00000000-0005-0000-0000-0000AB700000}"/>
    <cellStyle name="Normal 57 4 4 3 2" xfId="38983" xr:uid="{00000000-0005-0000-0000-0000AC700000}"/>
    <cellStyle name="Normal 57 4 4 3 3" xfId="23759" xr:uid="{00000000-0005-0000-0000-0000AD700000}"/>
    <cellStyle name="Normal 57 4 4 4" xfId="33970" xr:uid="{00000000-0005-0000-0000-0000AE700000}"/>
    <cellStyle name="Normal 57 4 4 5" xfId="18746" xr:uid="{00000000-0005-0000-0000-0000AF700000}"/>
    <cellStyle name="Normal 57 4 5" xfId="5297" xr:uid="{00000000-0005-0000-0000-0000B0700000}"/>
    <cellStyle name="Normal 57 4 5 2" xfId="15349" xr:uid="{00000000-0005-0000-0000-0000B1700000}"/>
    <cellStyle name="Normal 57 4 5 2 2" xfId="45671" xr:uid="{00000000-0005-0000-0000-0000B2700000}"/>
    <cellStyle name="Normal 57 4 5 2 3" xfId="30447" xr:uid="{00000000-0005-0000-0000-0000B3700000}"/>
    <cellStyle name="Normal 57 4 5 3" xfId="10329" xr:uid="{00000000-0005-0000-0000-0000B4700000}"/>
    <cellStyle name="Normal 57 4 5 3 2" xfId="40654" xr:uid="{00000000-0005-0000-0000-0000B5700000}"/>
    <cellStyle name="Normal 57 4 5 3 3" xfId="25430" xr:uid="{00000000-0005-0000-0000-0000B6700000}"/>
    <cellStyle name="Normal 57 4 5 4" xfId="35641" xr:uid="{00000000-0005-0000-0000-0000B7700000}"/>
    <cellStyle name="Normal 57 4 5 5" xfId="20417" xr:uid="{00000000-0005-0000-0000-0000B8700000}"/>
    <cellStyle name="Normal 57 4 6" xfId="12007" xr:uid="{00000000-0005-0000-0000-0000B9700000}"/>
    <cellStyle name="Normal 57 4 6 2" xfId="42329" xr:uid="{00000000-0005-0000-0000-0000BA700000}"/>
    <cellStyle name="Normal 57 4 6 3" xfId="27105" xr:uid="{00000000-0005-0000-0000-0000BB700000}"/>
    <cellStyle name="Normal 57 4 7" xfId="6986" xr:uid="{00000000-0005-0000-0000-0000BC700000}"/>
    <cellStyle name="Normal 57 4 7 2" xfId="37312" xr:uid="{00000000-0005-0000-0000-0000BD700000}"/>
    <cellStyle name="Normal 57 4 7 3" xfId="22088" xr:uid="{00000000-0005-0000-0000-0000BE700000}"/>
    <cellStyle name="Normal 57 4 8" xfId="32300" xr:uid="{00000000-0005-0000-0000-0000BF700000}"/>
    <cellStyle name="Normal 57 4 9" xfId="17075" xr:uid="{00000000-0005-0000-0000-0000C0700000}"/>
    <cellStyle name="Normal 57 5" xfId="2120" xr:uid="{00000000-0005-0000-0000-0000C1700000}"/>
    <cellStyle name="Normal 57 5 2" xfId="2961" xr:uid="{00000000-0005-0000-0000-0000C2700000}"/>
    <cellStyle name="Normal 57 5 2 2" xfId="4651" xr:uid="{00000000-0005-0000-0000-0000C3700000}"/>
    <cellStyle name="Normal 57 5 2 2 2" xfId="14724" xr:uid="{00000000-0005-0000-0000-0000C4700000}"/>
    <cellStyle name="Normal 57 5 2 2 2 2" xfId="45046" xr:uid="{00000000-0005-0000-0000-0000C5700000}"/>
    <cellStyle name="Normal 57 5 2 2 2 3" xfId="29822" xr:uid="{00000000-0005-0000-0000-0000C6700000}"/>
    <cellStyle name="Normal 57 5 2 2 3" xfId="9704" xr:uid="{00000000-0005-0000-0000-0000C7700000}"/>
    <cellStyle name="Normal 57 5 2 2 3 2" xfId="40029" xr:uid="{00000000-0005-0000-0000-0000C8700000}"/>
    <cellStyle name="Normal 57 5 2 2 3 3" xfId="24805" xr:uid="{00000000-0005-0000-0000-0000C9700000}"/>
    <cellStyle name="Normal 57 5 2 2 4" xfId="35016" xr:uid="{00000000-0005-0000-0000-0000CA700000}"/>
    <cellStyle name="Normal 57 5 2 2 5" xfId="19792" xr:uid="{00000000-0005-0000-0000-0000CB700000}"/>
    <cellStyle name="Normal 57 5 2 3" xfId="6343" xr:uid="{00000000-0005-0000-0000-0000CC700000}"/>
    <cellStyle name="Normal 57 5 2 3 2" xfId="16395" xr:uid="{00000000-0005-0000-0000-0000CD700000}"/>
    <cellStyle name="Normal 57 5 2 3 2 2" xfId="46717" xr:uid="{00000000-0005-0000-0000-0000CE700000}"/>
    <cellStyle name="Normal 57 5 2 3 2 3" xfId="31493" xr:uid="{00000000-0005-0000-0000-0000CF700000}"/>
    <cellStyle name="Normal 57 5 2 3 3" xfId="11375" xr:uid="{00000000-0005-0000-0000-0000D0700000}"/>
    <cellStyle name="Normal 57 5 2 3 3 2" xfId="41700" xr:uid="{00000000-0005-0000-0000-0000D1700000}"/>
    <cellStyle name="Normal 57 5 2 3 3 3" xfId="26476" xr:uid="{00000000-0005-0000-0000-0000D2700000}"/>
    <cellStyle name="Normal 57 5 2 3 4" xfId="36687" xr:uid="{00000000-0005-0000-0000-0000D3700000}"/>
    <cellStyle name="Normal 57 5 2 3 5" xfId="21463" xr:uid="{00000000-0005-0000-0000-0000D4700000}"/>
    <cellStyle name="Normal 57 5 2 4" xfId="13053" xr:uid="{00000000-0005-0000-0000-0000D5700000}"/>
    <cellStyle name="Normal 57 5 2 4 2" xfId="43375" xr:uid="{00000000-0005-0000-0000-0000D6700000}"/>
    <cellStyle name="Normal 57 5 2 4 3" xfId="28151" xr:uid="{00000000-0005-0000-0000-0000D7700000}"/>
    <cellStyle name="Normal 57 5 2 5" xfId="8032" xr:uid="{00000000-0005-0000-0000-0000D8700000}"/>
    <cellStyle name="Normal 57 5 2 5 2" xfId="38358" xr:uid="{00000000-0005-0000-0000-0000D9700000}"/>
    <cellStyle name="Normal 57 5 2 5 3" xfId="23134" xr:uid="{00000000-0005-0000-0000-0000DA700000}"/>
    <cellStyle name="Normal 57 5 2 6" xfId="33346" xr:uid="{00000000-0005-0000-0000-0000DB700000}"/>
    <cellStyle name="Normal 57 5 2 7" xfId="18121" xr:uid="{00000000-0005-0000-0000-0000DC700000}"/>
    <cellStyle name="Normal 57 5 3" xfId="3814" xr:uid="{00000000-0005-0000-0000-0000DD700000}"/>
    <cellStyle name="Normal 57 5 3 2" xfId="13888" xr:uid="{00000000-0005-0000-0000-0000DE700000}"/>
    <cellStyle name="Normal 57 5 3 2 2" xfId="44210" xr:uid="{00000000-0005-0000-0000-0000DF700000}"/>
    <cellStyle name="Normal 57 5 3 2 3" xfId="28986" xr:uid="{00000000-0005-0000-0000-0000E0700000}"/>
    <cellStyle name="Normal 57 5 3 3" xfId="8868" xr:uid="{00000000-0005-0000-0000-0000E1700000}"/>
    <cellStyle name="Normal 57 5 3 3 2" xfId="39193" xr:uid="{00000000-0005-0000-0000-0000E2700000}"/>
    <cellStyle name="Normal 57 5 3 3 3" xfId="23969" xr:uid="{00000000-0005-0000-0000-0000E3700000}"/>
    <cellStyle name="Normal 57 5 3 4" xfId="34180" xr:uid="{00000000-0005-0000-0000-0000E4700000}"/>
    <cellStyle name="Normal 57 5 3 5" xfId="18956" xr:uid="{00000000-0005-0000-0000-0000E5700000}"/>
    <cellStyle name="Normal 57 5 4" xfId="5507" xr:uid="{00000000-0005-0000-0000-0000E6700000}"/>
    <cellStyle name="Normal 57 5 4 2" xfId="15559" xr:uid="{00000000-0005-0000-0000-0000E7700000}"/>
    <cellStyle name="Normal 57 5 4 2 2" xfId="45881" xr:uid="{00000000-0005-0000-0000-0000E8700000}"/>
    <cellStyle name="Normal 57 5 4 2 3" xfId="30657" xr:uid="{00000000-0005-0000-0000-0000E9700000}"/>
    <cellStyle name="Normal 57 5 4 3" xfId="10539" xr:uid="{00000000-0005-0000-0000-0000EA700000}"/>
    <cellStyle name="Normal 57 5 4 3 2" xfId="40864" xr:uid="{00000000-0005-0000-0000-0000EB700000}"/>
    <cellStyle name="Normal 57 5 4 3 3" xfId="25640" xr:uid="{00000000-0005-0000-0000-0000EC700000}"/>
    <cellStyle name="Normal 57 5 4 4" xfId="35851" xr:uid="{00000000-0005-0000-0000-0000ED700000}"/>
    <cellStyle name="Normal 57 5 4 5" xfId="20627" xr:uid="{00000000-0005-0000-0000-0000EE700000}"/>
    <cellStyle name="Normal 57 5 5" xfId="12217" xr:uid="{00000000-0005-0000-0000-0000EF700000}"/>
    <cellStyle name="Normal 57 5 5 2" xfId="42539" xr:uid="{00000000-0005-0000-0000-0000F0700000}"/>
    <cellStyle name="Normal 57 5 5 3" xfId="27315" xr:uid="{00000000-0005-0000-0000-0000F1700000}"/>
    <cellStyle name="Normal 57 5 6" xfId="7196" xr:uid="{00000000-0005-0000-0000-0000F2700000}"/>
    <cellStyle name="Normal 57 5 6 2" xfId="37522" xr:uid="{00000000-0005-0000-0000-0000F3700000}"/>
    <cellStyle name="Normal 57 5 6 3" xfId="22298" xr:uid="{00000000-0005-0000-0000-0000F4700000}"/>
    <cellStyle name="Normal 57 5 7" xfId="32510" xr:uid="{00000000-0005-0000-0000-0000F5700000}"/>
    <cellStyle name="Normal 57 5 8" xfId="17285" xr:uid="{00000000-0005-0000-0000-0000F6700000}"/>
    <cellStyle name="Normal 57 6" xfId="2541" xr:uid="{00000000-0005-0000-0000-0000F7700000}"/>
    <cellStyle name="Normal 57 6 2" xfId="4233" xr:uid="{00000000-0005-0000-0000-0000F8700000}"/>
    <cellStyle name="Normal 57 6 2 2" xfId="14306" xr:uid="{00000000-0005-0000-0000-0000F9700000}"/>
    <cellStyle name="Normal 57 6 2 2 2" xfId="44628" xr:uid="{00000000-0005-0000-0000-0000FA700000}"/>
    <cellStyle name="Normal 57 6 2 2 3" xfId="29404" xr:uid="{00000000-0005-0000-0000-0000FB700000}"/>
    <cellStyle name="Normal 57 6 2 3" xfId="9286" xr:uid="{00000000-0005-0000-0000-0000FC700000}"/>
    <cellStyle name="Normal 57 6 2 3 2" xfId="39611" xr:uid="{00000000-0005-0000-0000-0000FD700000}"/>
    <cellStyle name="Normal 57 6 2 3 3" xfId="24387" xr:uid="{00000000-0005-0000-0000-0000FE700000}"/>
    <cellStyle name="Normal 57 6 2 4" xfId="34598" xr:uid="{00000000-0005-0000-0000-0000FF700000}"/>
    <cellStyle name="Normal 57 6 2 5" xfId="19374" xr:uid="{00000000-0005-0000-0000-000000710000}"/>
    <cellStyle name="Normal 57 6 3" xfId="5925" xr:uid="{00000000-0005-0000-0000-000001710000}"/>
    <cellStyle name="Normal 57 6 3 2" xfId="15977" xr:uid="{00000000-0005-0000-0000-000002710000}"/>
    <cellStyle name="Normal 57 6 3 2 2" xfId="46299" xr:uid="{00000000-0005-0000-0000-000003710000}"/>
    <cellStyle name="Normal 57 6 3 2 3" xfId="31075" xr:uid="{00000000-0005-0000-0000-000004710000}"/>
    <cellStyle name="Normal 57 6 3 3" xfId="10957" xr:uid="{00000000-0005-0000-0000-000005710000}"/>
    <cellStyle name="Normal 57 6 3 3 2" xfId="41282" xr:uid="{00000000-0005-0000-0000-000006710000}"/>
    <cellStyle name="Normal 57 6 3 3 3" xfId="26058" xr:uid="{00000000-0005-0000-0000-000007710000}"/>
    <cellStyle name="Normal 57 6 3 4" xfId="36269" xr:uid="{00000000-0005-0000-0000-000008710000}"/>
    <cellStyle name="Normal 57 6 3 5" xfId="21045" xr:uid="{00000000-0005-0000-0000-000009710000}"/>
    <cellStyle name="Normal 57 6 4" xfId="12635" xr:uid="{00000000-0005-0000-0000-00000A710000}"/>
    <cellStyle name="Normal 57 6 4 2" xfId="42957" xr:uid="{00000000-0005-0000-0000-00000B710000}"/>
    <cellStyle name="Normal 57 6 4 3" xfId="27733" xr:uid="{00000000-0005-0000-0000-00000C710000}"/>
    <cellStyle name="Normal 57 6 5" xfId="7614" xr:uid="{00000000-0005-0000-0000-00000D710000}"/>
    <cellStyle name="Normal 57 6 5 2" xfId="37940" xr:uid="{00000000-0005-0000-0000-00000E710000}"/>
    <cellStyle name="Normal 57 6 5 3" xfId="22716" xr:uid="{00000000-0005-0000-0000-00000F710000}"/>
    <cellStyle name="Normal 57 6 6" xfId="32928" xr:uid="{00000000-0005-0000-0000-000010710000}"/>
    <cellStyle name="Normal 57 6 7" xfId="17703" xr:uid="{00000000-0005-0000-0000-000011710000}"/>
    <cellStyle name="Normal 57 7" xfId="3392" xr:uid="{00000000-0005-0000-0000-000012710000}"/>
    <cellStyle name="Normal 57 7 2" xfId="13470" xr:uid="{00000000-0005-0000-0000-000013710000}"/>
    <cellStyle name="Normal 57 7 2 2" xfId="43792" xr:uid="{00000000-0005-0000-0000-000014710000}"/>
    <cellStyle name="Normal 57 7 2 3" xfId="28568" xr:uid="{00000000-0005-0000-0000-000015710000}"/>
    <cellStyle name="Normal 57 7 3" xfId="8450" xr:uid="{00000000-0005-0000-0000-000016710000}"/>
    <cellStyle name="Normal 57 7 3 2" xfId="38775" xr:uid="{00000000-0005-0000-0000-000017710000}"/>
    <cellStyle name="Normal 57 7 3 3" xfId="23551" xr:uid="{00000000-0005-0000-0000-000018710000}"/>
    <cellStyle name="Normal 57 7 4" xfId="33762" xr:uid="{00000000-0005-0000-0000-000019710000}"/>
    <cellStyle name="Normal 57 7 5" xfId="18538" xr:uid="{00000000-0005-0000-0000-00001A710000}"/>
    <cellStyle name="Normal 57 8" xfId="5086" xr:uid="{00000000-0005-0000-0000-00001B710000}"/>
    <cellStyle name="Normal 57 8 2" xfId="15141" xr:uid="{00000000-0005-0000-0000-00001C710000}"/>
    <cellStyle name="Normal 57 8 2 2" xfId="45463" xr:uid="{00000000-0005-0000-0000-00001D710000}"/>
    <cellStyle name="Normal 57 8 2 3" xfId="30239" xr:uid="{00000000-0005-0000-0000-00001E710000}"/>
    <cellStyle name="Normal 57 8 3" xfId="10121" xr:uid="{00000000-0005-0000-0000-00001F710000}"/>
    <cellStyle name="Normal 57 8 3 2" xfId="40446" xr:uid="{00000000-0005-0000-0000-000020710000}"/>
    <cellStyle name="Normal 57 8 3 3" xfId="25222" xr:uid="{00000000-0005-0000-0000-000021710000}"/>
    <cellStyle name="Normal 57 8 4" xfId="35433" xr:uid="{00000000-0005-0000-0000-000022710000}"/>
    <cellStyle name="Normal 57 8 5" xfId="20209" xr:uid="{00000000-0005-0000-0000-000023710000}"/>
    <cellStyle name="Normal 57 9" xfId="11797" xr:uid="{00000000-0005-0000-0000-000024710000}"/>
    <cellStyle name="Normal 57 9 2" xfId="42121" xr:uid="{00000000-0005-0000-0000-000025710000}"/>
    <cellStyle name="Normal 57 9 3" xfId="26897" xr:uid="{00000000-0005-0000-0000-000026710000}"/>
    <cellStyle name="Normal 58" xfId="1458" xr:uid="{00000000-0005-0000-0000-000027710000}"/>
    <cellStyle name="Normal 58 2" xfId="47569" xr:uid="{00000000-0005-0000-0000-000028710000}"/>
    <cellStyle name="Normal 58 3" xfId="47477" xr:uid="{00000000-0005-0000-0000-000029710000}"/>
    <cellStyle name="Normal 59" xfId="1459" xr:uid="{00000000-0005-0000-0000-00002A710000}"/>
    <cellStyle name="Normal 59 2" xfId="47570" xr:uid="{00000000-0005-0000-0000-00002B710000}"/>
    <cellStyle name="Normal 59 3" xfId="47478" xr:uid="{00000000-0005-0000-0000-00002C710000}"/>
    <cellStyle name="Normal 6" xfId="129" xr:uid="{00000000-0005-0000-0000-00002D710000}"/>
    <cellStyle name="Normal 6 10" xfId="31917" xr:uid="{00000000-0005-0000-0000-00002E710000}"/>
    <cellStyle name="Normal 6 11" xfId="972" xr:uid="{00000000-0005-0000-0000-00002F710000}"/>
    <cellStyle name="Normal 6 12" xfId="411" xr:uid="{00000000-0005-0000-0000-000030710000}"/>
    <cellStyle name="Normal 6 2" xfId="657" xr:uid="{00000000-0005-0000-0000-000031710000}"/>
    <cellStyle name="Normal 6 2 10" xfId="2090" xr:uid="{00000000-0005-0000-0000-000032710000}"/>
    <cellStyle name="Normal 6 2 10 2" xfId="2931" xr:uid="{00000000-0005-0000-0000-000033710000}"/>
    <cellStyle name="Normal 6 2 10 2 2" xfId="4621" xr:uid="{00000000-0005-0000-0000-000034710000}"/>
    <cellStyle name="Normal 6 2 10 2 2 2" xfId="14694" xr:uid="{00000000-0005-0000-0000-000035710000}"/>
    <cellStyle name="Normal 6 2 10 2 2 2 2" xfId="45016" xr:uid="{00000000-0005-0000-0000-000036710000}"/>
    <cellStyle name="Normal 6 2 10 2 2 2 3" xfId="29792" xr:uid="{00000000-0005-0000-0000-000037710000}"/>
    <cellStyle name="Normal 6 2 10 2 2 3" xfId="9674" xr:uid="{00000000-0005-0000-0000-000038710000}"/>
    <cellStyle name="Normal 6 2 10 2 2 3 2" xfId="39999" xr:uid="{00000000-0005-0000-0000-000039710000}"/>
    <cellStyle name="Normal 6 2 10 2 2 3 3" xfId="24775" xr:uid="{00000000-0005-0000-0000-00003A710000}"/>
    <cellStyle name="Normal 6 2 10 2 2 4" xfId="34986" xr:uid="{00000000-0005-0000-0000-00003B710000}"/>
    <cellStyle name="Normal 6 2 10 2 2 5" xfId="19762" xr:uid="{00000000-0005-0000-0000-00003C710000}"/>
    <cellStyle name="Normal 6 2 10 2 3" xfId="6313" xr:uid="{00000000-0005-0000-0000-00003D710000}"/>
    <cellStyle name="Normal 6 2 10 2 3 2" xfId="16365" xr:uid="{00000000-0005-0000-0000-00003E710000}"/>
    <cellStyle name="Normal 6 2 10 2 3 2 2" xfId="46687" xr:uid="{00000000-0005-0000-0000-00003F710000}"/>
    <cellStyle name="Normal 6 2 10 2 3 2 3" xfId="31463" xr:uid="{00000000-0005-0000-0000-000040710000}"/>
    <cellStyle name="Normal 6 2 10 2 3 3" xfId="11345" xr:uid="{00000000-0005-0000-0000-000041710000}"/>
    <cellStyle name="Normal 6 2 10 2 3 3 2" xfId="41670" xr:uid="{00000000-0005-0000-0000-000042710000}"/>
    <cellStyle name="Normal 6 2 10 2 3 3 3" xfId="26446" xr:uid="{00000000-0005-0000-0000-000043710000}"/>
    <cellStyle name="Normal 6 2 10 2 3 4" xfId="36657" xr:uid="{00000000-0005-0000-0000-000044710000}"/>
    <cellStyle name="Normal 6 2 10 2 3 5" xfId="21433" xr:uid="{00000000-0005-0000-0000-000045710000}"/>
    <cellStyle name="Normal 6 2 10 2 4" xfId="13023" xr:uid="{00000000-0005-0000-0000-000046710000}"/>
    <cellStyle name="Normal 6 2 10 2 4 2" xfId="43345" xr:uid="{00000000-0005-0000-0000-000047710000}"/>
    <cellStyle name="Normal 6 2 10 2 4 3" xfId="28121" xr:uid="{00000000-0005-0000-0000-000048710000}"/>
    <cellStyle name="Normal 6 2 10 2 5" xfId="8002" xr:uid="{00000000-0005-0000-0000-000049710000}"/>
    <cellStyle name="Normal 6 2 10 2 5 2" xfId="38328" xr:uid="{00000000-0005-0000-0000-00004A710000}"/>
    <cellStyle name="Normal 6 2 10 2 5 3" xfId="23104" xr:uid="{00000000-0005-0000-0000-00004B710000}"/>
    <cellStyle name="Normal 6 2 10 2 6" xfId="33316" xr:uid="{00000000-0005-0000-0000-00004C710000}"/>
    <cellStyle name="Normal 6 2 10 2 7" xfId="18091" xr:uid="{00000000-0005-0000-0000-00004D710000}"/>
    <cellStyle name="Normal 6 2 10 3" xfId="3784" xr:uid="{00000000-0005-0000-0000-00004E710000}"/>
    <cellStyle name="Normal 6 2 10 3 2" xfId="13858" xr:uid="{00000000-0005-0000-0000-00004F710000}"/>
    <cellStyle name="Normal 6 2 10 3 2 2" xfId="44180" xr:uid="{00000000-0005-0000-0000-000050710000}"/>
    <cellStyle name="Normal 6 2 10 3 2 3" xfId="28956" xr:uid="{00000000-0005-0000-0000-000051710000}"/>
    <cellStyle name="Normal 6 2 10 3 3" xfId="8838" xr:uid="{00000000-0005-0000-0000-000052710000}"/>
    <cellStyle name="Normal 6 2 10 3 3 2" xfId="39163" xr:uid="{00000000-0005-0000-0000-000053710000}"/>
    <cellStyle name="Normal 6 2 10 3 3 3" xfId="23939" xr:uid="{00000000-0005-0000-0000-000054710000}"/>
    <cellStyle name="Normal 6 2 10 3 4" xfId="34150" xr:uid="{00000000-0005-0000-0000-000055710000}"/>
    <cellStyle name="Normal 6 2 10 3 5" xfId="18926" xr:uid="{00000000-0005-0000-0000-000056710000}"/>
    <cellStyle name="Normal 6 2 10 4" xfId="5477" xr:uid="{00000000-0005-0000-0000-000057710000}"/>
    <cellStyle name="Normal 6 2 10 4 2" xfId="15529" xr:uid="{00000000-0005-0000-0000-000058710000}"/>
    <cellStyle name="Normal 6 2 10 4 2 2" xfId="45851" xr:uid="{00000000-0005-0000-0000-000059710000}"/>
    <cellStyle name="Normal 6 2 10 4 2 3" xfId="30627" xr:uid="{00000000-0005-0000-0000-00005A710000}"/>
    <cellStyle name="Normal 6 2 10 4 3" xfId="10509" xr:uid="{00000000-0005-0000-0000-00005B710000}"/>
    <cellStyle name="Normal 6 2 10 4 3 2" xfId="40834" xr:uid="{00000000-0005-0000-0000-00005C710000}"/>
    <cellStyle name="Normal 6 2 10 4 3 3" xfId="25610" xr:uid="{00000000-0005-0000-0000-00005D710000}"/>
    <cellStyle name="Normal 6 2 10 4 4" xfId="35821" xr:uid="{00000000-0005-0000-0000-00005E710000}"/>
    <cellStyle name="Normal 6 2 10 4 5" xfId="20597" xr:uid="{00000000-0005-0000-0000-00005F710000}"/>
    <cellStyle name="Normal 6 2 10 5" xfId="12187" xr:uid="{00000000-0005-0000-0000-000060710000}"/>
    <cellStyle name="Normal 6 2 10 5 2" xfId="42509" xr:uid="{00000000-0005-0000-0000-000061710000}"/>
    <cellStyle name="Normal 6 2 10 5 3" xfId="27285" xr:uid="{00000000-0005-0000-0000-000062710000}"/>
    <cellStyle name="Normal 6 2 10 6" xfId="7166" xr:uid="{00000000-0005-0000-0000-000063710000}"/>
    <cellStyle name="Normal 6 2 10 6 2" xfId="37492" xr:uid="{00000000-0005-0000-0000-000064710000}"/>
    <cellStyle name="Normal 6 2 10 6 3" xfId="22268" xr:uid="{00000000-0005-0000-0000-000065710000}"/>
    <cellStyle name="Normal 6 2 10 7" xfId="32480" xr:uid="{00000000-0005-0000-0000-000066710000}"/>
    <cellStyle name="Normal 6 2 10 8" xfId="17255" xr:uid="{00000000-0005-0000-0000-000067710000}"/>
    <cellStyle name="Normal 6 2 11" xfId="2511" xr:uid="{00000000-0005-0000-0000-000068710000}"/>
    <cellStyle name="Normal 6 2 11 2" xfId="4203" xr:uid="{00000000-0005-0000-0000-000069710000}"/>
    <cellStyle name="Normal 6 2 11 2 2" xfId="14276" xr:uid="{00000000-0005-0000-0000-00006A710000}"/>
    <cellStyle name="Normal 6 2 11 2 2 2" xfId="44598" xr:uid="{00000000-0005-0000-0000-00006B710000}"/>
    <cellStyle name="Normal 6 2 11 2 2 3" xfId="29374" xr:uid="{00000000-0005-0000-0000-00006C710000}"/>
    <cellStyle name="Normal 6 2 11 2 3" xfId="9256" xr:uid="{00000000-0005-0000-0000-00006D710000}"/>
    <cellStyle name="Normal 6 2 11 2 3 2" xfId="39581" xr:uid="{00000000-0005-0000-0000-00006E710000}"/>
    <cellStyle name="Normal 6 2 11 2 3 3" xfId="24357" xr:uid="{00000000-0005-0000-0000-00006F710000}"/>
    <cellStyle name="Normal 6 2 11 2 4" xfId="34568" xr:uid="{00000000-0005-0000-0000-000070710000}"/>
    <cellStyle name="Normal 6 2 11 2 5" xfId="19344" xr:uid="{00000000-0005-0000-0000-000071710000}"/>
    <cellStyle name="Normal 6 2 11 3" xfId="5895" xr:uid="{00000000-0005-0000-0000-000072710000}"/>
    <cellStyle name="Normal 6 2 11 3 2" xfId="15947" xr:uid="{00000000-0005-0000-0000-000073710000}"/>
    <cellStyle name="Normal 6 2 11 3 2 2" xfId="46269" xr:uid="{00000000-0005-0000-0000-000074710000}"/>
    <cellStyle name="Normal 6 2 11 3 2 3" xfId="31045" xr:uid="{00000000-0005-0000-0000-000075710000}"/>
    <cellStyle name="Normal 6 2 11 3 3" xfId="10927" xr:uid="{00000000-0005-0000-0000-000076710000}"/>
    <cellStyle name="Normal 6 2 11 3 3 2" xfId="41252" xr:uid="{00000000-0005-0000-0000-000077710000}"/>
    <cellStyle name="Normal 6 2 11 3 3 3" xfId="26028" xr:uid="{00000000-0005-0000-0000-000078710000}"/>
    <cellStyle name="Normal 6 2 11 3 4" xfId="36239" xr:uid="{00000000-0005-0000-0000-000079710000}"/>
    <cellStyle name="Normal 6 2 11 3 5" xfId="21015" xr:uid="{00000000-0005-0000-0000-00007A710000}"/>
    <cellStyle name="Normal 6 2 11 4" xfId="12605" xr:uid="{00000000-0005-0000-0000-00007B710000}"/>
    <cellStyle name="Normal 6 2 11 4 2" xfId="42927" xr:uid="{00000000-0005-0000-0000-00007C710000}"/>
    <cellStyle name="Normal 6 2 11 4 3" xfId="27703" xr:uid="{00000000-0005-0000-0000-00007D710000}"/>
    <cellStyle name="Normal 6 2 11 5" xfId="7584" xr:uid="{00000000-0005-0000-0000-00007E710000}"/>
    <cellStyle name="Normal 6 2 11 5 2" xfId="37910" xr:uid="{00000000-0005-0000-0000-00007F710000}"/>
    <cellStyle name="Normal 6 2 11 5 3" xfId="22686" xr:uid="{00000000-0005-0000-0000-000080710000}"/>
    <cellStyle name="Normal 6 2 11 6" xfId="32898" xr:uid="{00000000-0005-0000-0000-000081710000}"/>
    <cellStyle name="Normal 6 2 11 7" xfId="17673" xr:uid="{00000000-0005-0000-0000-000082710000}"/>
    <cellStyle name="Normal 6 2 12" xfId="3360" xr:uid="{00000000-0005-0000-0000-000083710000}"/>
    <cellStyle name="Normal 6 2 12 2" xfId="13440" xr:uid="{00000000-0005-0000-0000-000084710000}"/>
    <cellStyle name="Normal 6 2 12 2 2" xfId="43762" xr:uid="{00000000-0005-0000-0000-000085710000}"/>
    <cellStyle name="Normal 6 2 12 2 3" xfId="28538" xr:uid="{00000000-0005-0000-0000-000086710000}"/>
    <cellStyle name="Normal 6 2 12 3" xfId="8420" xr:uid="{00000000-0005-0000-0000-000087710000}"/>
    <cellStyle name="Normal 6 2 12 3 2" xfId="38745" xr:uid="{00000000-0005-0000-0000-000088710000}"/>
    <cellStyle name="Normal 6 2 12 3 3" xfId="23521" xr:uid="{00000000-0005-0000-0000-000089710000}"/>
    <cellStyle name="Normal 6 2 12 4" xfId="33732" xr:uid="{00000000-0005-0000-0000-00008A710000}"/>
    <cellStyle name="Normal 6 2 12 5" xfId="18508" xr:uid="{00000000-0005-0000-0000-00008B710000}"/>
    <cellStyle name="Normal 6 2 13" xfId="5055" xr:uid="{00000000-0005-0000-0000-00008C710000}"/>
    <cellStyle name="Normal 6 2 13 2" xfId="15111" xr:uid="{00000000-0005-0000-0000-00008D710000}"/>
    <cellStyle name="Normal 6 2 13 2 2" xfId="45433" xr:uid="{00000000-0005-0000-0000-00008E710000}"/>
    <cellStyle name="Normal 6 2 13 2 3" xfId="30209" xr:uid="{00000000-0005-0000-0000-00008F710000}"/>
    <cellStyle name="Normal 6 2 13 3" xfId="10091" xr:uid="{00000000-0005-0000-0000-000090710000}"/>
    <cellStyle name="Normal 6 2 13 3 2" xfId="40416" xr:uid="{00000000-0005-0000-0000-000091710000}"/>
    <cellStyle name="Normal 6 2 13 3 3" xfId="25192" xr:uid="{00000000-0005-0000-0000-000092710000}"/>
    <cellStyle name="Normal 6 2 13 4" xfId="35403" xr:uid="{00000000-0005-0000-0000-000093710000}"/>
    <cellStyle name="Normal 6 2 13 5" xfId="20179" xr:uid="{00000000-0005-0000-0000-000094710000}"/>
    <cellStyle name="Normal 6 2 14" xfId="11767" xr:uid="{00000000-0005-0000-0000-000095710000}"/>
    <cellStyle name="Normal 6 2 14 2" xfId="42091" xr:uid="{00000000-0005-0000-0000-000096710000}"/>
    <cellStyle name="Normal 6 2 14 3" xfId="26867" xr:uid="{00000000-0005-0000-0000-000097710000}"/>
    <cellStyle name="Normal 6 2 15" xfId="6745" xr:uid="{00000000-0005-0000-0000-000098710000}"/>
    <cellStyle name="Normal 6 2 15 2" xfId="37074" xr:uid="{00000000-0005-0000-0000-000099710000}"/>
    <cellStyle name="Normal 6 2 15 3" xfId="21850" xr:uid="{00000000-0005-0000-0000-00009A710000}"/>
    <cellStyle name="Normal 6 2 16" xfId="31919" xr:uid="{00000000-0005-0000-0000-00009B710000}"/>
    <cellStyle name="Normal 6 2 17" xfId="16835" xr:uid="{00000000-0005-0000-0000-00009C710000}"/>
    <cellStyle name="Normal 6 2 18" xfId="1161" xr:uid="{00000000-0005-0000-0000-00009D710000}"/>
    <cellStyle name="Normal 6 2 2" xfId="661" xr:uid="{00000000-0005-0000-0000-00009E710000}"/>
    <cellStyle name="Normal 6 2 2 2" xfId="714" xr:uid="{00000000-0005-0000-0000-00009F710000}"/>
    <cellStyle name="Normal 6 2 2 2 2" xfId="735" xr:uid="{00000000-0005-0000-0000-0000A0710000}"/>
    <cellStyle name="Normal 6 2 2 2 2 2" xfId="15104" xr:uid="{00000000-0005-0000-0000-0000A1710000}"/>
    <cellStyle name="Normal 6 2 2 2 2 2 2" xfId="45426" xr:uid="{00000000-0005-0000-0000-0000A2710000}"/>
    <cellStyle name="Normal 6 2 2 2 2 2 3" xfId="30202" xr:uid="{00000000-0005-0000-0000-0000A3710000}"/>
    <cellStyle name="Normal 6 2 2 2 2 3" xfId="10084" xr:uid="{00000000-0005-0000-0000-0000A4710000}"/>
    <cellStyle name="Normal 6 2 2 2 2 3 2" xfId="40409" xr:uid="{00000000-0005-0000-0000-0000A5710000}"/>
    <cellStyle name="Normal 6 2 2 2 2 3 3" xfId="25185" xr:uid="{00000000-0005-0000-0000-0000A6710000}"/>
    <cellStyle name="Normal 6 2 2 2 2 4" xfId="35396" xr:uid="{00000000-0005-0000-0000-0000A7710000}"/>
    <cellStyle name="Normal 6 2 2 2 2 5" xfId="20172" xr:uid="{00000000-0005-0000-0000-0000A8710000}"/>
    <cellStyle name="Normal 6 2 2 2 2 6" xfId="5032" xr:uid="{00000000-0005-0000-0000-0000A9710000}"/>
    <cellStyle name="Normal 6 2 2 2 3" xfId="756" xr:uid="{00000000-0005-0000-0000-0000AA710000}"/>
    <cellStyle name="Normal 6 2 2 2 3 2" xfId="16775" xr:uid="{00000000-0005-0000-0000-0000AB710000}"/>
    <cellStyle name="Normal 6 2 2 2 3 2 2" xfId="47097" xr:uid="{00000000-0005-0000-0000-0000AC710000}"/>
    <cellStyle name="Normal 6 2 2 2 3 2 3" xfId="31873" xr:uid="{00000000-0005-0000-0000-0000AD710000}"/>
    <cellStyle name="Normal 6 2 2 2 3 3" xfId="11755" xr:uid="{00000000-0005-0000-0000-0000AE710000}"/>
    <cellStyle name="Normal 6 2 2 2 3 3 2" xfId="42080" xr:uid="{00000000-0005-0000-0000-0000AF710000}"/>
    <cellStyle name="Normal 6 2 2 2 3 3 3" xfId="26856" xr:uid="{00000000-0005-0000-0000-0000B0710000}"/>
    <cellStyle name="Normal 6 2 2 2 3 4" xfId="37067" xr:uid="{00000000-0005-0000-0000-0000B1710000}"/>
    <cellStyle name="Normal 6 2 2 2 3 5" xfId="21843" xr:uid="{00000000-0005-0000-0000-0000B2710000}"/>
    <cellStyle name="Normal 6 2 2 2 3 6" xfId="6723" xr:uid="{00000000-0005-0000-0000-0000B3710000}"/>
    <cellStyle name="Normal 6 2 2 2 4" xfId="13433" xr:uid="{00000000-0005-0000-0000-0000B4710000}"/>
    <cellStyle name="Normal 6 2 2 2 4 2" xfId="43755" xr:uid="{00000000-0005-0000-0000-0000B5710000}"/>
    <cellStyle name="Normal 6 2 2 2 4 3" xfId="28531" xr:uid="{00000000-0005-0000-0000-0000B6710000}"/>
    <cellStyle name="Normal 6 2 2 2 5" xfId="8412" xr:uid="{00000000-0005-0000-0000-0000B7710000}"/>
    <cellStyle name="Normal 6 2 2 2 5 2" xfId="38738" xr:uid="{00000000-0005-0000-0000-0000B8710000}"/>
    <cellStyle name="Normal 6 2 2 2 5 3" xfId="23514" xr:uid="{00000000-0005-0000-0000-0000B9710000}"/>
    <cellStyle name="Normal 6 2 2 2 6" xfId="31932" xr:uid="{00000000-0005-0000-0000-0000BA710000}"/>
    <cellStyle name="Normal 6 2 2 2 7" xfId="18501" xr:uid="{00000000-0005-0000-0000-0000BB710000}"/>
    <cellStyle name="Normal 6 2 2 2 8" xfId="3342" xr:uid="{00000000-0005-0000-0000-0000BC710000}"/>
    <cellStyle name="Normal 6 2 2 3" xfId="726" xr:uid="{00000000-0005-0000-0000-0000BD710000}"/>
    <cellStyle name="Normal 6 2 2 3 2" xfId="32096" xr:uid="{00000000-0005-0000-0000-0000BE710000}"/>
    <cellStyle name="Normal 6 2 2 4" xfId="747" xr:uid="{00000000-0005-0000-0000-0000BF710000}"/>
    <cellStyle name="Normal 6 2 2 4 2" xfId="31923" xr:uid="{00000000-0005-0000-0000-0000C0710000}"/>
    <cellStyle name="Normal 6 2 2 5" xfId="1461" xr:uid="{00000000-0005-0000-0000-0000C1710000}"/>
    <cellStyle name="Normal 6 2 3" xfId="710" xr:uid="{00000000-0005-0000-0000-0000C2710000}"/>
    <cellStyle name="Normal 6 2 3 10" xfId="6777" xr:uid="{00000000-0005-0000-0000-0000C3710000}"/>
    <cellStyle name="Normal 6 2 3 10 2" xfId="37105" xr:uid="{00000000-0005-0000-0000-0000C4710000}"/>
    <cellStyle name="Normal 6 2 3 10 3" xfId="21881" xr:uid="{00000000-0005-0000-0000-0000C5710000}"/>
    <cellStyle name="Normal 6 2 3 11" xfId="31928" xr:uid="{00000000-0005-0000-0000-0000C6710000}"/>
    <cellStyle name="Normal 6 2 3 12" xfId="16866" xr:uid="{00000000-0005-0000-0000-0000C7710000}"/>
    <cellStyle name="Normal 6 2 3 13" xfId="1462" xr:uid="{00000000-0005-0000-0000-0000C8710000}"/>
    <cellStyle name="Normal 6 2 3 14" xfId="47307" xr:uid="{00000000-0005-0000-0000-0000C9710000}"/>
    <cellStyle name="Normal 6 2 3 2" xfId="731" xr:uid="{00000000-0005-0000-0000-0000CA710000}"/>
    <cellStyle name="Normal 6 2 3 2 10" xfId="32148" xr:uid="{00000000-0005-0000-0000-0000CB710000}"/>
    <cellStyle name="Normal 6 2 3 2 11" xfId="16920" xr:uid="{00000000-0005-0000-0000-0000CC710000}"/>
    <cellStyle name="Normal 6 2 3 2 12" xfId="1741" xr:uid="{00000000-0005-0000-0000-0000CD710000}"/>
    <cellStyle name="Normal 6 2 3 2 2" xfId="1849" xr:uid="{00000000-0005-0000-0000-0000CE710000}"/>
    <cellStyle name="Normal 6 2 3 2 2 10" xfId="17024" xr:uid="{00000000-0005-0000-0000-0000CF710000}"/>
    <cellStyle name="Normal 6 2 3 2 2 2" xfId="2066" xr:uid="{00000000-0005-0000-0000-0000D0710000}"/>
    <cellStyle name="Normal 6 2 3 2 2 2 2" xfId="2487" xr:uid="{00000000-0005-0000-0000-0000D1710000}"/>
    <cellStyle name="Normal 6 2 3 2 2 2 2 2" xfId="3326" xr:uid="{00000000-0005-0000-0000-0000D2710000}"/>
    <cellStyle name="Normal 6 2 3 2 2 2 2 2 2" xfId="5016" xr:uid="{00000000-0005-0000-0000-0000D3710000}"/>
    <cellStyle name="Normal 6 2 3 2 2 2 2 2 2 2" xfId="15089" xr:uid="{00000000-0005-0000-0000-0000D4710000}"/>
    <cellStyle name="Normal 6 2 3 2 2 2 2 2 2 2 2" xfId="45411" xr:uid="{00000000-0005-0000-0000-0000D5710000}"/>
    <cellStyle name="Normal 6 2 3 2 2 2 2 2 2 2 3" xfId="30187" xr:uid="{00000000-0005-0000-0000-0000D6710000}"/>
    <cellStyle name="Normal 6 2 3 2 2 2 2 2 2 3" xfId="10069" xr:uid="{00000000-0005-0000-0000-0000D7710000}"/>
    <cellStyle name="Normal 6 2 3 2 2 2 2 2 2 3 2" xfId="40394" xr:uid="{00000000-0005-0000-0000-0000D8710000}"/>
    <cellStyle name="Normal 6 2 3 2 2 2 2 2 2 3 3" xfId="25170" xr:uid="{00000000-0005-0000-0000-0000D9710000}"/>
    <cellStyle name="Normal 6 2 3 2 2 2 2 2 2 4" xfId="35381" xr:uid="{00000000-0005-0000-0000-0000DA710000}"/>
    <cellStyle name="Normal 6 2 3 2 2 2 2 2 2 5" xfId="20157" xr:uid="{00000000-0005-0000-0000-0000DB710000}"/>
    <cellStyle name="Normal 6 2 3 2 2 2 2 2 3" xfId="6708" xr:uid="{00000000-0005-0000-0000-0000DC710000}"/>
    <cellStyle name="Normal 6 2 3 2 2 2 2 2 3 2" xfId="16760" xr:uid="{00000000-0005-0000-0000-0000DD710000}"/>
    <cellStyle name="Normal 6 2 3 2 2 2 2 2 3 2 2" xfId="47082" xr:uid="{00000000-0005-0000-0000-0000DE710000}"/>
    <cellStyle name="Normal 6 2 3 2 2 2 2 2 3 2 3" xfId="31858" xr:uid="{00000000-0005-0000-0000-0000DF710000}"/>
    <cellStyle name="Normal 6 2 3 2 2 2 2 2 3 3" xfId="11740" xr:uid="{00000000-0005-0000-0000-0000E0710000}"/>
    <cellStyle name="Normal 6 2 3 2 2 2 2 2 3 3 2" xfId="42065" xr:uid="{00000000-0005-0000-0000-0000E1710000}"/>
    <cellStyle name="Normal 6 2 3 2 2 2 2 2 3 3 3" xfId="26841" xr:uid="{00000000-0005-0000-0000-0000E2710000}"/>
    <cellStyle name="Normal 6 2 3 2 2 2 2 2 3 4" xfId="37052" xr:uid="{00000000-0005-0000-0000-0000E3710000}"/>
    <cellStyle name="Normal 6 2 3 2 2 2 2 2 3 5" xfId="21828" xr:uid="{00000000-0005-0000-0000-0000E4710000}"/>
    <cellStyle name="Normal 6 2 3 2 2 2 2 2 4" xfId="13418" xr:uid="{00000000-0005-0000-0000-0000E5710000}"/>
    <cellStyle name="Normal 6 2 3 2 2 2 2 2 4 2" xfId="43740" xr:uid="{00000000-0005-0000-0000-0000E6710000}"/>
    <cellStyle name="Normal 6 2 3 2 2 2 2 2 4 3" xfId="28516" xr:uid="{00000000-0005-0000-0000-0000E7710000}"/>
    <cellStyle name="Normal 6 2 3 2 2 2 2 2 5" xfId="8397" xr:uid="{00000000-0005-0000-0000-0000E8710000}"/>
    <cellStyle name="Normal 6 2 3 2 2 2 2 2 5 2" xfId="38723" xr:uid="{00000000-0005-0000-0000-0000E9710000}"/>
    <cellStyle name="Normal 6 2 3 2 2 2 2 2 5 3" xfId="23499" xr:uid="{00000000-0005-0000-0000-0000EA710000}"/>
    <cellStyle name="Normal 6 2 3 2 2 2 2 2 6" xfId="33711" xr:uid="{00000000-0005-0000-0000-0000EB710000}"/>
    <cellStyle name="Normal 6 2 3 2 2 2 2 2 7" xfId="18486" xr:uid="{00000000-0005-0000-0000-0000EC710000}"/>
    <cellStyle name="Normal 6 2 3 2 2 2 2 3" xfId="4179" xr:uid="{00000000-0005-0000-0000-0000ED710000}"/>
    <cellStyle name="Normal 6 2 3 2 2 2 2 3 2" xfId="14253" xr:uid="{00000000-0005-0000-0000-0000EE710000}"/>
    <cellStyle name="Normal 6 2 3 2 2 2 2 3 2 2" xfId="44575" xr:uid="{00000000-0005-0000-0000-0000EF710000}"/>
    <cellStyle name="Normal 6 2 3 2 2 2 2 3 2 3" xfId="29351" xr:uid="{00000000-0005-0000-0000-0000F0710000}"/>
    <cellStyle name="Normal 6 2 3 2 2 2 2 3 3" xfId="9233" xr:uid="{00000000-0005-0000-0000-0000F1710000}"/>
    <cellStyle name="Normal 6 2 3 2 2 2 2 3 3 2" xfId="39558" xr:uid="{00000000-0005-0000-0000-0000F2710000}"/>
    <cellStyle name="Normal 6 2 3 2 2 2 2 3 3 3" xfId="24334" xr:uid="{00000000-0005-0000-0000-0000F3710000}"/>
    <cellStyle name="Normal 6 2 3 2 2 2 2 3 4" xfId="34545" xr:uid="{00000000-0005-0000-0000-0000F4710000}"/>
    <cellStyle name="Normal 6 2 3 2 2 2 2 3 5" xfId="19321" xr:uid="{00000000-0005-0000-0000-0000F5710000}"/>
    <cellStyle name="Normal 6 2 3 2 2 2 2 4" xfId="5872" xr:uid="{00000000-0005-0000-0000-0000F6710000}"/>
    <cellStyle name="Normal 6 2 3 2 2 2 2 4 2" xfId="15924" xr:uid="{00000000-0005-0000-0000-0000F7710000}"/>
    <cellStyle name="Normal 6 2 3 2 2 2 2 4 2 2" xfId="46246" xr:uid="{00000000-0005-0000-0000-0000F8710000}"/>
    <cellStyle name="Normal 6 2 3 2 2 2 2 4 2 3" xfId="31022" xr:uid="{00000000-0005-0000-0000-0000F9710000}"/>
    <cellStyle name="Normal 6 2 3 2 2 2 2 4 3" xfId="10904" xr:uid="{00000000-0005-0000-0000-0000FA710000}"/>
    <cellStyle name="Normal 6 2 3 2 2 2 2 4 3 2" xfId="41229" xr:uid="{00000000-0005-0000-0000-0000FB710000}"/>
    <cellStyle name="Normal 6 2 3 2 2 2 2 4 3 3" xfId="26005" xr:uid="{00000000-0005-0000-0000-0000FC710000}"/>
    <cellStyle name="Normal 6 2 3 2 2 2 2 4 4" xfId="36216" xr:uid="{00000000-0005-0000-0000-0000FD710000}"/>
    <cellStyle name="Normal 6 2 3 2 2 2 2 4 5" xfId="20992" xr:uid="{00000000-0005-0000-0000-0000FE710000}"/>
    <cellStyle name="Normal 6 2 3 2 2 2 2 5" xfId="12582" xr:uid="{00000000-0005-0000-0000-0000FF710000}"/>
    <cellStyle name="Normal 6 2 3 2 2 2 2 5 2" xfId="42904" xr:uid="{00000000-0005-0000-0000-000000720000}"/>
    <cellStyle name="Normal 6 2 3 2 2 2 2 5 3" xfId="27680" xr:uid="{00000000-0005-0000-0000-000001720000}"/>
    <cellStyle name="Normal 6 2 3 2 2 2 2 6" xfId="7561" xr:uid="{00000000-0005-0000-0000-000002720000}"/>
    <cellStyle name="Normal 6 2 3 2 2 2 2 6 2" xfId="37887" xr:uid="{00000000-0005-0000-0000-000003720000}"/>
    <cellStyle name="Normal 6 2 3 2 2 2 2 6 3" xfId="22663" xr:uid="{00000000-0005-0000-0000-000004720000}"/>
    <cellStyle name="Normal 6 2 3 2 2 2 2 7" xfId="32875" xr:uid="{00000000-0005-0000-0000-000005720000}"/>
    <cellStyle name="Normal 6 2 3 2 2 2 2 8" xfId="17650" xr:uid="{00000000-0005-0000-0000-000006720000}"/>
    <cellStyle name="Normal 6 2 3 2 2 2 3" xfId="2908" xr:uid="{00000000-0005-0000-0000-000007720000}"/>
    <cellStyle name="Normal 6 2 3 2 2 2 3 2" xfId="4598" xr:uid="{00000000-0005-0000-0000-000008720000}"/>
    <cellStyle name="Normal 6 2 3 2 2 2 3 2 2" xfId="14671" xr:uid="{00000000-0005-0000-0000-000009720000}"/>
    <cellStyle name="Normal 6 2 3 2 2 2 3 2 2 2" xfId="44993" xr:uid="{00000000-0005-0000-0000-00000A720000}"/>
    <cellStyle name="Normal 6 2 3 2 2 2 3 2 2 3" xfId="29769" xr:uid="{00000000-0005-0000-0000-00000B720000}"/>
    <cellStyle name="Normal 6 2 3 2 2 2 3 2 3" xfId="9651" xr:uid="{00000000-0005-0000-0000-00000C720000}"/>
    <cellStyle name="Normal 6 2 3 2 2 2 3 2 3 2" xfId="39976" xr:uid="{00000000-0005-0000-0000-00000D720000}"/>
    <cellStyle name="Normal 6 2 3 2 2 2 3 2 3 3" xfId="24752" xr:uid="{00000000-0005-0000-0000-00000E720000}"/>
    <cellStyle name="Normal 6 2 3 2 2 2 3 2 4" xfId="34963" xr:uid="{00000000-0005-0000-0000-00000F720000}"/>
    <cellStyle name="Normal 6 2 3 2 2 2 3 2 5" xfId="19739" xr:uid="{00000000-0005-0000-0000-000010720000}"/>
    <cellStyle name="Normal 6 2 3 2 2 2 3 3" xfId="6290" xr:uid="{00000000-0005-0000-0000-000011720000}"/>
    <cellStyle name="Normal 6 2 3 2 2 2 3 3 2" xfId="16342" xr:uid="{00000000-0005-0000-0000-000012720000}"/>
    <cellStyle name="Normal 6 2 3 2 2 2 3 3 2 2" xfId="46664" xr:uid="{00000000-0005-0000-0000-000013720000}"/>
    <cellStyle name="Normal 6 2 3 2 2 2 3 3 2 3" xfId="31440" xr:uid="{00000000-0005-0000-0000-000014720000}"/>
    <cellStyle name="Normal 6 2 3 2 2 2 3 3 3" xfId="11322" xr:uid="{00000000-0005-0000-0000-000015720000}"/>
    <cellStyle name="Normal 6 2 3 2 2 2 3 3 3 2" xfId="41647" xr:uid="{00000000-0005-0000-0000-000016720000}"/>
    <cellStyle name="Normal 6 2 3 2 2 2 3 3 3 3" xfId="26423" xr:uid="{00000000-0005-0000-0000-000017720000}"/>
    <cellStyle name="Normal 6 2 3 2 2 2 3 3 4" xfId="36634" xr:uid="{00000000-0005-0000-0000-000018720000}"/>
    <cellStyle name="Normal 6 2 3 2 2 2 3 3 5" xfId="21410" xr:uid="{00000000-0005-0000-0000-000019720000}"/>
    <cellStyle name="Normal 6 2 3 2 2 2 3 4" xfId="13000" xr:uid="{00000000-0005-0000-0000-00001A720000}"/>
    <cellStyle name="Normal 6 2 3 2 2 2 3 4 2" xfId="43322" xr:uid="{00000000-0005-0000-0000-00001B720000}"/>
    <cellStyle name="Normal 6 2 3 2 2 2 3 4 3" xfId="28098" xr:uid="{00000000-0005-0000-0000-00001C720000}"/>
    <cellStyle name="Normal 6 2 3 2 2 2 3 5" xfId="7979" xr:uid="{00000000-0005-0000-0000-00001D720000}"/>
    <cellStyle name="Normal 6 2 3 2 2 2 3 5 2" xfId="38305" xr:uid="{00000000-0005-0000-0000-00001E720000}"/>
    <cellStyle name="Normal 6 2 3 2 2 2 3 5 3" xfId="23081" xr:uid="{00000000-0005-0000-0000-00001F720000}"/>
    <cellStyle name="Normal 6 2 3 2 2 2 3 6" xfId="33293" xr:uid="{00000000-0005-0000-0000-000020720000}"/>
    <cellStyle name="Normal 6 2 3 2 2 2 3 7" xfId="18068" xr:uid="{00000000-0005-0000-0000-000021720000}"/>
    <cellStyle name="Normal 6 2 3 2 2 2 4" xfId="3761" xr:uid="{00000000-0005-0000-0000-000022720000}"/>
    <cellStyle name="Normal 6 2 3 2 2 2 4 2" xfId="13835" xr:uid="{00000000-0005-0000-0000-000023720000}"/>
    <cellStyle name="Normal 6 2 3 2 2 2 4 2 2" xfId="44157" xr:uid="{00000000-0005-0000-0000-000024720000}"/>
    <cellStyle name="Normal 6 2 3 2 2 2 4 2 3" xfId="28933" xr:uid="{00000000-0005-0000-0000-000025720000}"/>
    <cellStyle name="Normal 6 2 3 2 2 2 4 3" xfId="8815" xr:uid="{00000000-0005-0000-0000-000026720000}"/>
    <cellStyle name="Normal 6 2 3 2 2 2 4 3 2" xfId="39140" xr:uid="{00000000-0005-0000-0000-000027720000}"/>
    <cellStyle name="Normal 6 2 3 2 2 2 4 3 3" xfId="23916" xr:uid="{00000000-0005-0000-0000-000028720000}"/>
    <cellStyle name="Normal 6 2 3 2 2 2 4 4" xfId="34127" xr:uid="{00000000-0005-0000-0000-000029720000}"/>
    <cellStyle name="Normal 6 2 3 2 2 2 4 5" xfId="18903" xr:uid="{00000000-0005-0000-0000-00002A720000}"/>
    <cellStyle name="Normal 6 2 3 2 2 2 5" xfId="5454" xr:uid="{00000000-0005-0000-0000-00002B720000}"/>
    <cellStyle name="Normal 6 2 3 2 2 2 5 2" xfId="15506" xr:uid="{00000000-0005-0000-0000-00002C720000}"/>
    <cellStyle name="Normal 6 2 3 2 2 2 5 2 2" xfId="45828" xr:uid="{00000000-0005-0000-0000-00002D720000}"/>
    <cellStyle name="Normal 6 2 3 2 2 2 5 2 3" xfId="30604" xr:uid="{00000000-0005-0000-0000-00002E720000}"/>
    <cellStyle name="Normal 6 2 3 2 2 2 5 3" xfId="10486" xr:uid="{00000000-0005-0000-0000-00002F720000}"/>
    <cellStyle name="Normal 6 2 3 2 2 2 5 3 2" xfId="40811" xr:uid="{00000000-0005-0000-0000-000030720000}"/>
    <cellStyle name="Normal 6 2 3 2 2 2 5 3 3" xfId="25587" xr:uid="{00000000-0005-0000-0000-000031720000}"/>
    <cellStyle name="Normal 6 2 3 2 2 2 5 4" xfId="35798" xr:uid="{00000000-0005-0000-0000-000032720000}"/>
    <cellStyle name="Normal 6 2 3 2 2 2 5 5" xfId="20574" xr:uid="{00000000-0005-0000-0000-000033720000}"/>
    <cellStyle name="Normal 6 2 3 2 2 2 6" xfId="12164" xr:uid="{00000000-0005-0000-0000-000034720000}"/>
    <cellStyle name="Normal 6 2 3 2 2 2 6 2" xfId="42486" xr:uid="{00000000-0005-0000-0000-000035720000}"/>
    <cellStyle name="Normal 6 2 3 2 2 2 6 3" xfId="27262" xr:uid="{00000000-0005-0000-0000-000036720000}"/>
    <cellStyle name="Normal 6 2 3 2 2 2 7" xfId="7143" xr:uid="{00000000-0005-0000-0000-000037720000}"/>
    <cellStyle name="Normal 6 2 3 2 2 2 7 2" xfId="37469" xr:uid="{00000000-0005-0000-0000-000038720000}"/>
    <cellStyle name="Normal 6 2 3 2 2 2 7 3" xfId="22245" xr:uid="{00000000-0005-0000-0000-000039720000}"/>
    <cellStyle name="Normal 6 2 3 2 2 2 8" xfId="32457" xr:uid="{00000000-0005-0000-0000-00003A720000}"/>
    <cellStyle name="Normal 6 2 3 2 2 2 9" xfId="17232" xr:uid="{00000000-0005-0000-0000-00003B720000}"/>
    <cellStyle name="Normal 6 2 3 2 2 3" xfId="2279" xr:uid="{00000000-0005-0000-0000-00003C720000}"/>
    <cellStyle name="Normal 6 2 3 2 2 3 2" xfId="3118" xr:uid="{00000000-0005-0000-0000-00003D720000}"/>
    <cellStyle name="Normal 6 2 3 2 2 3 2 2" xfId="4808" xr:uid="{00000000-0005-0000-0000-00003E720000}"/>
    <cellStyle name="Normal 6 2 3 2 2 3 2 2 2" xfId="14881" xr:uid="{00000000-0005-0000-0000-00003F720000}"/>
    <cellStyle name="Normal 6 2 3 2 2 3 2 2 2 2" xfId="45203" xr:uid="{00000000-0005-0000-0000-000040720000}"/>
    <cellStyle name="Normal 6 2 3 2 2 3 2 2 2 3" xfId="29979" xr:uid="{00000000-0005-0000-0000-000041720000}"/>
    <cellStyle name="Normal 6 2 3 2 2 3 2 2 3" xfId="9861" xr:uid="{00000000-0005-0000-0000-000042720000}"/>
    <cellStyle name="Normal 6 2 3 2 2 3 2 2 3 2" xfId="40186" xr:uid="{00000000-0005-0000-0000-000043720000}"/>
    <cellStyle name="Normal 6 2 3 2 2 3 2 2 3 3" xfId="24962" xr:uid="{00000000-0005-0000-0000-000044720000}"/>
    <cellStyle name="Normal 6 2 3 2 2 3 2 2 4" xfId="35173" xr:uid="{00000000-0005-0000-0000-000045720000}"/>
    <cellStyle name="Normal 6 2 3 2 2 3 2 2 5" xfId="19949" xr:uid="{00000000-0005-0000-0000-000046720000}"/>
    <cellStyle name="Normal 6 2 3 2 2 3 2 3" xfId="6500" xr:uid="{00000000-0005-0000-0000-000047720000}"/>
    <cellStyle name="Normal 6 2 3 2 2 3 2 3 2" xfId="16552" xr:uid="{00000000-0005-0000-0000-000048720000}"/>
    <cellStyle name="Normal 6 2 3 2 2 3 2 3 2 2" xfId="46874" xr:uid="{00000000-0005-0000-0000-000049720000}"/>
    <cellStyle name="Normal 6 2 3 2 2 3 2 3 2 3" xfId="31650" xr:uid="{00000000-0005-0000-0000-00004A720000}"/>
    <cellStyle name="Normal 6 2 3 2 2 3 2 3 3" xfId="11532" xr:uid="{00000000-0005-0000-0000-00004B720000}"/>
    <cellStyle name="Normal 6 2 3 2 2 3 2 3 3 2" xfId="41857" xr:uid="{00000000-0005-0000-0000-00004C720000}"/>
    <cellStyle name="Normal 6 2 3 2 2 3 2 3 3 3" xfId="26633" xr:uid="{00000000-0005-0000-0000-00004D720000}"/>
    <cellStyle name="Normal 6 2 3 2 2 3 2 3 4" xfId="36844" xr:uid="{00000000-0005-0000-0000-00004E720000}"/>
    <cellStyle name="Normal 6 2 3 2 2 3 2 3 5" xfId="21620" xr:uid="{00000000-0005-0000-0000-00004F720000}"/>
    <cellStyle name="Normal 6 2 3 2 2 3 2 4" xfId="13210" xr:uid="{00000000-0005-0000-0000-000050720000}"/>
    <cellStyle name="Normal 6 2 3 2 2 3 2 4 2" xfId="43532" xr:uid="{00000000-0005-0000-0000-000051720000}"/>
    <cellStyle name="Normal 6 2 3 2 2 3 2 4 3" xfId="28308" xr:uid="{00000000-0005-0000-0000-000052720000}"/>
    <cellStyle name="Normal 6 2 3 2 2 3 2 5" xfId="8189" xr:uid="{00000000-0005-0000-0000-000053720000}"/>
    <cellStyle name="Normal 6 2 3 2 2 3 2 5 2" xfId="38515" xr:uid="{00000000-0005-0000-0000-000054720000}"/>
    <cellStyle name="Normal 6 2 3 2 2 3 2 5 3" xfId="23291" xr:uid="{00000000-0005-0000-0000-000055720000}"/>
    <cellStyle name="Normal 6 2 3 2 2 3 2 6" xfId="33503" xr:uid="{00000000-0005-0000-0000-000056720000}"/>
    <cellStyle name="Normal 6 2 3 2 2 3 2 7" xfId="18278" xr:uid="{00000000-0005-0000-0000-000057720000}"/>
    <cellStyle name="Normal 6 2 3 2 2 3 3" xfId="3971" xr:uid="{00000000-0005-0000-0000-000058720000}"/>
    <cellStyle name="Normal 6 2 3 2 2 3 3 2" xfId="14045" xr:uid="{00000000-0005-0000-0000-000059720000}"/>
    <cellStyle name="Normal 6 2 3 2 2 3 3 2 2" xfId="44367" xr:uid="{00000000-0005-0000-0000-00005A720000}"/>
    <cellStyle name="Normal 6 2 3 2 2 3 3 2 3" xfId="29143" xr:uid="{00000000-0005-0000-0000-00005B720000}"/>
    <cellStyle name="Normal 6 2 3 2 2 3 3 3" xfId="9025" xr:uid="{00000000-0005-0000-0000-00005C720000}"/>
    <cellStyle name="Normal 6 2 3 2 2 3 3 3 2" xfId="39350" xr:uid="{00000000-0005-0000-0000-00005D720000}"/>
    <cellStyle name="Normal 6 2 3 2 2 3 3 3 3" xfId="24126" xr:uid="{00000000-0005-0000-0000-00005E720000}"/>
    <cellStyle name="Normal 6 2 3 2 2 3 3 4" xfId="34337" xr:uid="{00000000-0005-0000-0000-00005F720000}"/>
    <cellStyle name="Normal 6 2 3 2 2 3 3 5" xfId="19113" xr:uid="{00000000-0005-0000-0000-000060720000}"/>
    <cellStyle name="Normal 6 2 3 2 2 3 4" xfId="5664" xr:uid="{00000000-0005-0000-0000-000061720000}"/>
    <cellStyle name="Normal 6 2 3 2 2 3 4 2" xfId="15716" xr:uid="{00000000-0005-0000-0000-000062720000}"/>
    <cellStyle name="Normal 6 2 3 2 2 3 4 2 2" xfId="46038" xr:uid="{00000000-0005-0000-0000-000063720000}"/>
    <cellStyle name="Normal 6 2 3 2 2 3 4 2 3" xfId="30814" xr:uid="{00000000-0005-0000-0000-000064720000}"/>
    <cellStyle name="Normal 6 2 3 2 2 3 4 3" xfId="10696" xr:uid="{00000000-0005-0000-0000-000065720000}"/>
    <cellStyle name="Normal 6 2 3 2 2 3 4 3 2" xfId="41021" xr:uid="{00000000-0005-0000-0000-000066720000}"/>
    <cellStyle name="Normal 6 2 3 2 2 3 4 3 3" xfId="25797" xr:uid="{00000000-0005-0000-0000-000067720000}"/>
    <cellStyle name="Normal 6 2 3 2 2 3 4 4" xfId="36008" xr:uid="{00000000-0005-0000-0000-000068720000}"/>
    <cellStyle name="Normal 6 2 3 2 2 3 4 5" xfId="20784" xr:uid="{00000000-0005-0000-0000-000069720000}"/>
    <cellStyle name="Normal 6 2 3 2 2 3 5" xfId="12374" xr:uid="{00000000-0005-0000-0000-00006A720000}"/>
    <cellStyle name="Normal 6 2 3 2 2 3 5 2" xfId="42696" xr:uid="{00000000-0005-0000-0000-00006B720000}"/>
    <cellStyle name="Normal 6 2 3 2 2 3 5 3" xfId="27472" xr:uid="{00000000-0005-0000-0000-00006C720000}"/>
    <cellStyle name="Normal 6 2 3 2 2 3 6" xfId="7353" xr:uid="{00000000-0005-0000-0000-00006D720000}"/>
    <cellStyle name="Normal 6 2 3 2 2 3 6 2" xfId="37679" xr:uid="{00000000-0005-0000-0000-00006E720000}"/>
    <cellStyle name="Normal 6 2 3 2 2 3 6 3" xfId="22455" xr:uid="{00000000-0005-0000-0000-00006F720000}"/>
    <cellStyle name="Normal 6 2 3 2 2 3 7" xfId="32667" xr:uid="{00000000-0005-0000-0000-000070720000}"/>
    <cellStyle name="Normal 6 2 3 2 2 3 8" xfId="17442" xr:uid="{00000000-0005-0000-0000-000071720000}"/>
    <cellStyle name="Normal 6 2 3 2 2 4" xfId="2700" xr:uid="{00000000-0005-0000-0000-000072720000}"/>
    <cellStyle name="Normal 6 2 3 2 2 4 2" xfId="4390" xr:uid="{00000000-0005-0000-0000-000073720000}"/>
    <cellStyle name="Normal 6 2 3 2 2 4 2 2" xfId="14463" xr:uid="{00000000-0005-0000-0000-000074720000}"/>
    <cellStyle name="Normal 6 2 3 2 2 4 2 2 2" xfId="44785" xr:uid="{00000000-0005-0000-0000-000075720000}"/>
    <cellStyle name="Normal 6 2 3 2 2 4 2 2 3" xfId="29561" xr:uid="{00000000-0005-0000-0000-000076720000}"/>
    <cellStyle name="Normal 6 2 3 2 2 4 2 3" xfId="9443" xr:uid="{00000000-0005-0000-0000-000077720000}"/>
    <cellStyle name="Normal 6 2 3 2 2 4 2 3 2" xfId="39768" xr:uid="{00000000-0005-0000-0000-000078720000}"/>
    <cellStyle name="Normal 6 2 3 2 2 4 2 3 3" xfId="24544" xr:uid="{00000000-0005-0000-0000-000079720000}"/>
    <cellStyle name="Normal 6 2 3 2 2 4 2 4" xfId="34755" xr:uid="{00000000-0005-0000-0000-00007A720000}"/>
    <cellStyle name="Normal 6 2 3 2 2 4 2 5" xfId="19531" xr:uid="{00000000-0005-0000-0000-00007B720000}"/>
    <cellStyle name="Normal 6 2 3 2 2 4 3" xfId="6082" xr:uid="{00000000-0005-0000-0000-00007C720000}"/>
    <cellStyle name="Normal 6 2 3 2 2 4 3 2" xfId="16134" xr:uid="{00000000-0005-0000-0000-00007D720000}"/>
    <cellStyle name="Normal 6 2 3 2 2 4 3 2 2" xfId="46456" xr:uid="{00000000-0005-0000-0000-00007E720000}"/>
    <cellStyle name="Normal 6 2 3 2 2 4 3 2 3" xfId="31232" xr:uid="{00000000-0005-0000-0000-00007F720000}"/>
    <cellStyle name="Normal 6 2 3 2 2 4 3 3" xfId="11114" xr:uid="{00000000-0005-0000-0000-000080720000}"/>
    <cellStyle name="Normal 6 2 3 2 2 4 3 3 2" xfId="41439" xr:uid="{00000000-0005-0000-0000-000081720000}"/>
    <cellStyle name="Normal 6 2 3 2 2 4 3 3 3" xfId="26215" xr:uid="{00000000-0005-0000-0000-000082720000}"/>
    <cellStyle name="Normal 6 2 3 2 2 4 3 4" xfId="36426" xr:uid="{00000000-0005-0000-0000-000083720000}"/>
    <cellStyle name="Normal 6 2 3 2 2 4 3 5" xfId="21202" xr:uid="{00000000-0005-0000-0000-000084720000}"/>
    <cellStyle name="Normal 6 2 3 2 2 4 4" xfId="12792" xr:uid="{00000000-0005-0000-0000-000085720000}"/>
    <cellStyle name="Normal 6 2 3 2 2 4 4 2" xfId="43114" xr:uid="{00000000-0005-0000-0000-000086720000}"/>
    <cellStyle name="Normal 6 2 3 2 2 4 4 3" xfId="27890" xr:uid="{00000000-0005-0000-0000-000087720000}"/>
    <cellStyle name="Normal 6 2 3 2 2 4 5" xfId="7771" xr:uid="{00000000-0005-0000-0000-000088720000}"/>
    <cellStyle name="Normal 6 2 3 2 2 4 5 2" xfId="38097" xr:uid="{00000000-0005-0000-0000-000089720000}"/>
    <cellStyle name="Normal 6 2 3 2 2 4 5 3" xfId="22873" xr:uid="{00000000-0005-0000-0000-00008A720000}"/>
    <cellStyle name="Normal 6 2 3 2 2 4 6" xfId="33085" xr:uid="{00000000-0005-0000-0000-00008B720000}"/>
    <cellStyle name="Normal 6 2 3 2 2 4 7" xfId="17860" xr:uid="{00000000-0005-0000-0000-00008C720000}"/>
    <cellStyle name="Normal 6 2 3 2 2 5" xfId="3553" xr:uid="{00000000-0005-0000-0000-00008D720000}"/>
    <cellStyle name="Normal 6 2 3 2 2 5 2" xfId="13627" xr:uid="{00000000-0005-0000-0000-00008E720000}"/>
    <cellStyle name="Normal 6 2 3 2 2 5 2 2" xfId="43949" xr:uid="{00000000-0005-0000-0000-00008F720000}"/>
    <cellStyle name="Normal 6 2 3 2 2 5 2 3" xfId="28725" xr:uid="{00000000-0005-0000-0000-000090720000}"/>
    <cellStyle name="Normal 6 2 3 2 2 5 3" xfId="8607" xr:uid="{00000000-0005-0000-0000-000091720000}"/>
    <cellStyle name="Normal 6 2 3 2 2 5 3 2" xfId="38932" xr:uid="{00000000-0005-0000-0000-000092720000}"/>
    <cellStyle name="Normal 6 2 3 2 2 5 3 3" xfId="23708" xr:uid="{00000000-0005-0000-0000-000093720000}"/>
    <cellStyle name="Normal 6 2 3 2 2 5 4" xfId="33919" xr:uid="{00000000-0005-0000-0000-000094720000}"/>
    <cellStyle name="Normal 6 2 3 2 2 5 5" xfId="18695" xr:uid="{00000000-0005-0000-0000-000095720000}"/>
    <cellStyle name="Normal 6 2 3 2 2 6" xfId="5246" xr:uid="{00000000-0005-0000-0000-000096720000}"/>
    <cellStyle name="Normal 6 2 3 2 2 6 2" xfId="15298" xr:uid="{00000000-0005-0000-0000-000097720000}"/>
    <cellStyle name="Normal 6 2 3 2 2 6 2 2" xfId="45620" xr:uid="{00000000-0005-0000-0000-000098720000}"/>
    <cellStyle name="Normal 6 2 3 2 2 6 2 3" xfId="30396" xr:uid="{00000000-0005-0000-0000-000099720000}"/>
    <cellStyle name="Normal 6 2 3 2 2 6 3" xfId="10278" xr:uid="{00000000-0005-0000-0000-00009A720000}"/>
    <cellStyle name="Normal 6 2 3 2 2 6 3 2" xfId="40603" xr:uid="{00000000-0005-0000-0000-00009B720000}"/>
    <cellStyle name="Normal 6 2 3 2 2 6 3 3" xfId="25379" xr:uid="{00000000-0005-0000-0000-00009C720000}"/>
    <cellStyle name="Normal 6 2 3 2 2 6 4" xfId="35590" xr:uid="{00000000-0005-0000-0000-00009D720000}"/>
    <cellStyle name="Normal 6 2 3 2 2 6 5" xfId="20366" xr:uid="{00000000-0005-0000-0000-00009E720000}"/>
    <cellStyle name="Normal 6 2 3 2 2 7" xfId="11956" xr:uid="{00000000-0005-0000-0000-00009F720000}"/>
    <cellStyle name="Normal 6 2 3 2 2 7 2" xfId="42278" xr:uid="{00000000-0005-0000-0000-0000A0720000}"/>
    <cellStyle name="Normal 6 2 3 2 2 7 3" xfId="27054" xr:uid="{00000000-0005-0000-0000-0000A1720000}"/>
    <cellStyle name="Normal 6 2 3 2 2 8" xfId="6935" xr:uid="{00000000-0005-0000-0000-0000A2720000}"/>
    <cellStyle name="Normal 6 2 3 2 2 8 2" xfId="37261" xr:uid="{00000000-0005-0000-0000-0000A3720000}"/>
    <cellStyle name="Normal 6 2 3 2 2 8 3" xfId="22037" xr:uid="{00000000-0005-0000-0000-0000A4720000}"/>
    <cellStyle name="Normal 6 2 3 2 2 9" xfId="32249" xr:uid="{00000000-0005-0000-0000-0000A5720000}"/>
    <cellStyle name="Normal 6 2 3 2 3" xfId="1962" xr:uid="{00000000-0005-0000-0000-0000A6720000}"/>
    <cellStyle name="Normal 6 2 3 2 3 2" xfId="2383" xr:uid="{00000000-0005-0000-0000-0000A7720000}"/>
    <cellStyle name="Normal 6 2 3 2 3 2 2" xfId="3222" xr:uid="{00000000-0005-0000-0000-0000A8720000}"/>
    <cellStyle name="Normal 6 2 3 2 3 2 2 2" xfId="4912" xr:uid="{00000000-0005-0000-0000-0000A9720000}"/>
    <cellStyle name="Normal 6 2 3 2 3 2 2 2 2" xfId="14985" xr:uid="{00000000-0005-0000-0000-0000AA720000}"/>
    <cellStyle name="Normal 6 2 3 2 3 2 2 2 2 2" xfId="45307" xr:uid="{00000000-0005-0000-0000-0000AB720000}"/>
    <cellStyle name="Normal 6 2 3 2 3 2 2 2 2 3" xfId="30083" xr:uid="{00000000-0005-0000-0000-0000AC720000}"/>
    <cellStyle name="Normal 6 2 3 2 3 2 2 2 3" xfId="9965" xr:uid="{00000000-0005-0000-0000-0000AD720000}"/>
    <cellStyle name="Normal 6 2 3 2 3 2 2 2 3 2" xfId="40290" xr:uid="{00000000-0005-0000-0000-0000AE720000}"/>
    <cellStyle name="Normal 6 2 3 2 3 2 2 2 3 3" xfId="25066" xr:uid="{00000000-0005-0000-0000-0000AF720000}"/>
    <cellStyle name="Normal 6 2 3 2 3 2 2 2 4" xfId="35277" xr:uid="{00000000-0005-0000-0000-0000B0720000}"/>
    <cellStyle name="Normal 6 2 3 2 3 2 2 2 5" xfId="20053" xr:uid="{00000000-0005-0000-0000-0000B1720000}"/>
    <cellStyle name="Normal 6 2 3 2 3 2 2 3" xfId="6604" xr:uid="{00000000-0005-0000-0000-0000B2720000}"/>
    <cellStyle name="Normal 6 2 3 2 3 2 2 3 2" xfId="16656" xr:uid="{00000000-0005-0000-0000-0000B3720000}"/>
    <cellStyle name="Normal 6 2 3 2 3 2 2 3 2 2" xfId="46978" xr:uid="{00000000-0005-0000-0000-0000B4720000}"/>
    <cellStyle name="Normal 6 2 3 2 3 2 2 3 2 3" xfId="31754" xr:uid="{00000000-0005-0000-0000-0000B5720000}"/>
    <cellStyle name="Normal 6 2 3 2 3 2 2 3 3" xfId="11636" xr:uid="{00000000-0005-0000-0000-0000B6720000}"/>
    <cellStyle name="Normal 6 2 3 2 3 2 2 3 3 2" xfId="41961" xr:uid="{00000000-0005-0000-0000-0000B7720000}"/>
    <cellStyle name="Normal 6 2 3 2 3 2 2 3 3 3" xfId="26737" xr:uid="{00000000-0005-0000-0000-0000B8720000}"/>
    <cellStyle name="Normal 6 2 3 2 3 2 2 3 4" xfId="36948" xr:uid="{00000000-0005-0000-0000-0000B9720000}"/>
    <cellStyle name="Normal 6 2 3 2 3 2 2 3 5" xfId="21724" xr:uid="{00000000-0005-0000-0000-0000BA720000}"/>
    <cellStyle name="Normal 6 2 3 2 3 2 2 4" xfId="13314" xr:uid="{00000000-0005-0000-0000-0000BB720000}"/>
    <cellStyle name="Normal 6 2 3 2 3 2 2 4 2" xfId="43636" xr:uid="{00000000-0005-0000-0000-0000BC720000}"/>
    <cellStyle name="Normal 6 2 3 2 3 2 2 4 3" xfId="28412" xr:uid="{00000000-0005-0000-0000-0000BD720000}"/>
    <cellStyle name="Normal 6 2 3 2 3 2 2 5" xfId="8293" xr:uid="{00000000-0005-0000-0000-0000BE720000}"/>
    <cellStyle name="Normal 6 2 3 2 3 2 2 5 2" xfId="38619" xr:uid="{00000000-0005-0000-0000-0000BF720000}"/>
    <cellStyle name="Normal 6 2 3 2 3 2 2 5 3" xfId="23395" xr:uid="{00000000-0005-0000-0000-0000C0720000}"/>
    <cellStyle name="Normal 6 2 3 2 3 2 2 6" xfId="33607" xr:uid="{00000000-0005-0000-0000-0000C1720000}"/>
    <cellStyle name="Normal 6 2 3 2 3 2 2 7" xfId="18382" xr:uid="{00000000-0005-0000-0000-0000C2720000}"/>
    <cellStyle name="Normal 6 2 3 2 3 2 3" xfId="4075" xr:uid="{00000000-0005-0000-0000-0000C3720000}"/>
    <cellStyle name="Normal 6 2 3 2 3 2 3 2" xfId="14149" xr:uid="{00000000-0005-0000-0000-0000C4720000}"/>
    <cellStyle name="Normal 6 2 3 2 3 2 3 2 2" xfId="44471" xr:uid="{00000000-0005-0000-0000-0000C5720000}"/>
    <cellStyle name="Normal 6 2 3 2 3 2 3 2 3" xfId="29247" xr:uid="{00000000-0005-0000-0000-0000C6720000}"/>
    <cellStyle name="Normal 6 2 3 2 3 2 3 3" xfId="9129" xr:uid="{00000000-0005-0000-0000-0000C7720000}"/>
    <cellStyle name="Normal 6 2 3 2 3 2 3 3 2" xfId="39454" xr:uid="{00000000-0005-0000-0000-0000C8720000}"/>
    <cellStyle name="Normal 6 2 3 2 3 2 3 3 3" xfId="24230" xr:uid="{00000000-0005-0000-0000-0000C9720000}"/>
    <cellStyle name="Normal 6 2 3 2 3 2 3 4" xfId="34441" xr:uid="{00000000-0005-0000-0000-0000CA720000}"/>
    <cellStyle name="Normal 6 2 3 2 3 2 3 5" xfId="19217" xr:uid="{00000000-0005-0000-0000-0000CB720000}"/>
    <cellStyle name="Normal 6 2 3 2 3 2 4" xfId="5768" xr:uid="{00000000-0005-0000-0000-0000CC720000}"/>
    <cellStyle name="Normal 6 2 3 2 3 2 4 2" xfId="15820" xr:uid="{00000000-0005-0000-0000-0000CD720000}"/>
    <cellStyle name="Normal 6 2 3 2 3 2 4 2 2" xfId="46142" xr:uid="{00000000-0005-0000-0000-0000CE720000}"/>
    <cellStyle name="Normal 6 2 3 2 3 2 4 2 3" xfId="30918" xr:uid="{00000000-0005-0000-0000-0000CF720000}"/>
    <cellStyle name="Normal 6 2 3 2 3 2 4 3" xfId="10800" xr:uid="{00000000-0005-0000-0000-0000D0720000}"/>
    <cellStyle name="Normal 6 2 3 2 3 2 4 3 2" xfId="41125" xr:uid="{00000000-0005-0000-0000-0000D1720000}"/>
    <cellStyle name="Normal 6 2 3 2 3 2 4 3 3" xfId="25901" xr:uid="{00000000-0005-0000-0000-0000D2720000}"/>
    <cellStyle name="Normal 6 2 3 2 3 2 4 4" xfId="36112" xr:uid="{00000000-0005-0000-0000-0000D3720000}"/>
    <cellStyle name="Normal 6 2 3 2 3 2 4 5" xfId="20888" xr:uid="{00000000-0005-0000-0000-0000D4720000}"/>
    <cellStyle name="Normal 6 2 3 2 3 2 5" xfId="12478" xr:uid="{00000000-0005-0000-0000-0000D5720000}"/>
    <cellStyle name="Normal 6 2 3 2 3 2 5 2" xfId="42800" xr:uid="{00000000-0005-0000-0000-0000D6720000}"/>
    <cellStyle name="Normal 6 2 3 2 3 2 5 3" xfId="27576" xr:uid="{00000000-0005-0000-0000-0000D7720000}"/>
    <cellStyle name="Normal 6 2 3 2 3 2 6" xfId="7457" xr:uid="{00000000-0005-0000-0000-0000D8720000}"/>
    <cellStyle name="Normal 6 2 3 2 3 2 6 2" xfId="37783" xr:uid="{00000000-0005-0000-0000-0000D9720000}"/>
    <cellStyle name="Normal 6 2 3 2 3 2 6 3" xfId="22559" xr:uid="{00000000-0005-0000-0000-0000DA720000}"/>
    <cellStyle name="Normal 6 2 3 2 3 2 7" xfId="32771" xr:uid="{00000000-0005-0000-0000-0000DB720000}"/>
    <cellStyle name="Normal 6 2 3 2 3 2 8" xfId="17546" xr:uid="{00000000-0005-0000-0000-0000DC720000}"/>
    <cellStyle name="Normal 6 2 3 2 3 3" xfId="2804" xr:uid="{00000000-0005-0000-0000-0000DD720000}"/>
    <cellStyle name="Normal 6 2 3 2 3 3 2" xfId="4494" xr:uid="{00000000-0005-0000-0000-0000DE720000}"/>
    <cellStyle name="Normal 6 2 3 2 3 3 2 2" xfId="14567" xr:uid="{00000000-0005-0000-0000-0000DF720000}"/>
    <cellStyle name="Normal 6 2 3 2 3 3 2 2 2" xfId="44889" xr:uid="{00000000-0005-0000-0000-0000E0720000}"/>
    <cellStyle name="Normal 6 2 3 2 3 3 2 2 3" xfId="29665" xr:uid="{00000000-0005-0000-0000-0000E1720000}"/>
    <cellStyle name="Normal 6 2 3 2 3 3 2 3" xfId="9547" xr:uid="{00000000-0005-0000-0000-0000E2720000}"/>
    <cellStyle name="Normal 6 2 3 2 3 3 2 3 2" xfId="39872" xr:uid="{00000000-0005-0000-0000-0000E3720000}"/>
    <cellStyle name="Normal 6 2 3 2 3 3 2 3 3" xfId="24648" xr:uid="{00000000-0005-0000-0000-0000E4720000}"/>
    <cellStyle name="Normal 6 2 3 2 3 3 2 4" xfId="34859" xr:uid="{00000000-0005-0000-0000-0000E5720000}"/>
    <cellStyle name="Normal 6 2 3 2 3 3 2 5" xfId="19635" xr:uid="{00000000-0005-0000-0000-0000E6720000}"/>
    <cellStyle name="Normal 6 2 3 2 3 3 3" xfId="6186" xr:uid="{00000000-0005-0000-0000-0000E7720000}"/>
    <cellStyle name="Normal 6 2 3 2 3 3 3 2" xfId="16238" xr:uid="{00000000-0005-0000-0000-0000E8720000}"/>
    <cellStyle name="Normal 6 2 3 2 3 3 3 2 2" xfId="46560" xr:uid="{00000000-0005-0000-0000-0000E9720000}"/>
    <cellStyle name="Normal 6 2 3 2 3 3 3 2 3" xfId="31336" xr:uid="{00000000-0005-0000-0000-0000EA720000}"/>
    <cellStyle name="Normal 6 2 3 2 3 3 3 3" xfId="11218" xr:uid="{00000000-0005-0000-0000-0000EB720000}"/>
    <cellStyle name="Normal 6 2 3 2 3 3 3 3 2" xfId="41543" xr:uid="{00000000-0005-0000-0000-0000EC720000}"/>
    <cellStyle name="Normal 6 2 3 2 3 3 3 3 3" xfId="26319" xr:uid="{00000000-0005-0000-0000-0000ED720000}"/>
    <cellStyle name="Normal 6 2 3 2 3 3 3 4" xfId="36530" xr:uid="{00000000-0005-0000-0000-0000EE720000}"/>
    <cellStyle name="Normal 6 2 3 2 3 3 3 5" xfId="21306" xr:uid="{00000000-0005-0000-0000-0000EF720000}"/>
    <cellStyle name="Normal 6 2 3 2 3 3 4" xfId="12896" xr:uid="{00000000-0005-0000-0000-0000F0720000}"/>
    <cellStyle name="Normal 6 2 3 2 3 3 4 2" xfId="43218" xr:uid="{00000000-0005-0000-0000-0000F1720000}"/>
    <cellStyle name="Normal 6 2 3 2 3 3 4 3" xfId="27994" xr:uid="{00000000-0005-0000-0000-0000F2720000}"/>
    <cellStyle name="Normal 6 2 3 2 3 3 5" xfId="7875" xr:uid="{00000000-0005-0000-0000-0000F3720000}"/>
    <cellStyle name="Normal 6 2 3 2 3 3 5 2" xfId="38201" xr:uid="{00000000-0005-0000-0000-0000F4720000}"/>
    <cellStyle name="Normal 6 2 3 2 3 3 5 3" xfId="22977" xr:uid="{00000000-0005-0000-0000-0000F5720000}"/>
    <cellStyle name="Normal 6 2 3 2 3 3 6" xfId="33189" xr:uid="{00000000-0005-0000-0000-0000F6720000}"/>
    <cellStyle name="Normal 6 2 3 2 3 3 7" xfId="17964" xr:uid="{00000000-0005-0000-0000-0000F7720000}"/>
    <cellStyle name="Normal 6 2 3 2 3 4" xfId="3657" xr:uid="{00000000-0005-0000-0000-0000F8720000}"/>
    <cellStyle name="Normal 6 2 3 2 3 4 2" xfId="13731" xr:uid="{00000000-0005-0000-0000-0000F9720000}"/>
    <cellStyle name="Normal 6 2 3 2 3 4 2 2" xfId="44053" xr:uid="{00000000-0005-0000-0000-0000FA720000}"/>
    <cellStyle name="Normal 6 2 3 2 3 4 2 3" xfId="28829" xr:uid="{00000000-0005-0000-0000-0000FB720000}"/>
    <cellStyle name="Normal 6 2 3 2 3 4 3" xfId="8711" xr:uid="{00000000-0005-0000-0000-0000FC720000}"/>
    <cellStyle name="Normal 6 2 3 2 3 4 3 2" xfId="39036" xr:uid="{00000000-0005-0000-0000-0000FD720000}"/>
    <cellStyle name="Normal 6 2 3 2 3 4 3 3" xfId="23812" xr:uid="{00000000-0005-0000-0000-0000FE720000}"/>
    <cellStyle name="Normal 6 2 3 2 3 4 4" xfId="34023" xr:uid="{00000000-0005-0000-0000-0000FF720000}"/>
    <cellStyle name="Normal 6 2 3 2 3 4 5" xfId="18799" xr:uid="{00000000-0005-0000-0000-000000730000}"/>
    <cellStyle name="Normal 6 2 3 2 3 5" xfId="5350" xr:uid="{00000000-0005-0000-0000-000001730000}"/>
    <cellStyle name="Normal 6 2 3 2 3 5 2" xfId="15402" xr:uid="{00000000-0005-0000-0000-000002730000}"/>
    <cellStyle name="Normal 6 2 3 2 3 5 2 2" xfId="45724" xr:uid="{00000000-0005-0000-0000-000003730000}"/>
    <cellStyle name="Normal 6 2 3 2 3 5 2 3" xfId="30500" xr:uid="{00000000-0005-0000-0000-000004730000}"/>
    <cellStyle name="Normal 6 2 3 2 3 5 3" xfId="10382" xr:uid="{00000000-0005-0000-0000-000005730000}"/>
    <cellStyle name="Normal 6 2 3 2 3 5 3 2" xfId="40707" xr:uid="{00000000-0005-0000-0000-000006730000}"/>
    <cellStyle name="Normal 6 2 3 2 3 5 3 3" xfId="25483" xr:uid="{00000000-0005-0000-0000-000007730000}"/>
    <cellStyle name="Normal 6 2 3 2 3 5 4" xfId="35694" xr:uid="{00000000-0005-0000-0000-000008730000}"/>
    <cellStyle name="Normal 6 2 3 2 3 5 5" xfId="20470" xr:uid="{00000000-0005-0000-0000-000009730000}"/>
    <cellStyle name="Normal 6 2 3 2 3 6" xfId="12060" xr:uid="{00000000-0005-0000-0000-00000A730000}"/>
    <cellStyle name="Normal 6 2 3 2 3 6 2" xfId="42382" xr:uid="{00000000-0005-0000-0000-00000B730000}"/>
    <cellStyle name="Normal 6 2 3 2 3 6 3" xfId="27158" xr:uid="{00000000-0005-0000-0000-00000C730000}"/>
    <cellStyle name="Normal 6 2 3 2 3 7" xfId="7039" xr:uid="{00000000-0005-0000-0000-00000D730000}"/>
    <cellStyle name="Normal 6 2 3 2 3 7 2" xfId="37365" xr:uid="{00000000-0005-0000-0000-00000E730000}"/>
    <cellStyle name="Normal 6 2 3 2 3 7 3" xfId="22141" xr:uid="{00000000-0005-0000-0000-00000F730000}"/>
    <cellStyle name="Normal 6 2 3 2 3 8" xfId="32353" xr:uid="{00000000-0005-0000-0000-000010730000}"/>
    <cellStyle name="Normal 6 2 3 2 3 9" xfId="17128" xr:uid="{00000000-0005-0000-0000-000011730000}"/>
    <cellStyle name="Normal 6 2 3 2 4" xfId="2175" xr:uid="{00000000-0005-0000-0000-000012730000}"/>
    <cellStyle name="Normal 6 2 3 2 4 2" xfId="3014" xr:uid="{00000000-0005-0000-0000-000013730000}"/>
    <cellStyle name="Normal 6 2 3 2 4 2 2" xfId="4704" xr:uid="{00000000-0005-0000-0000-000014730000}"/>
    <cellStyle name="Normal 6 2 3 2 4 2 2 2" xfId="14777" xr:uid="{00000000-0005-0000-0000-000015730000}"/>
    <cellStyle name="Normal 6 2 3 2 4 2 2 2 2" xfId="45099" xr:uid="{00000000-0005-0000-0000-000016730000}"/>
    <cellStyle name="Normal 6 2 3 2 4 2 2 2 3" xfId="29875" xr:uid="{00000000-0005-0000-0000-000017730000}"/>
    <cellStyle name="Normal 6 2 3 2 4 2 2 3" xfId="9757" xr:uid="{00000000-0005-0000-0000-000018730000}"/>
    <cellStyle name="Normal 6 2 3 2 4 2 2 3 2" xfId="40082" xr:uid="{00000000-0005-0000-0000-000019730000}"/>
    <cellStyle name="Normal 6 2 3 2 4 2 2 3 3" xfId="24858" xr:uid="{00000000-0005-0000-0000-00001A730000}"/>
    <cellStyle name="Normal 6 2 3 2 4 2 2 4" xfId="35069" xr:uid="{00000000-0005-0000-0000-00001B730000}"/>
    <cellStyle name="Normal 6 2 3 2 4 2 2 5" xfId="19845" xr:uid="{00000000-0005-0000-0000-00001C730000}"/>
    <cellStyle name="Normal 6 2 3 2 4 2 3" xfId="6396" xr:uid="{00000000-0005-0000-0000-00001D730000}"/>
    <cellStyle name="Normal 6 2 3 2 4 2 3 2" xfId="16448" xr:uid="{00000000-0005-0000-0000-00001E730000}"/>
    <cellStyle name="Normal 6 2 3 2 4 2 3 2 2" xfId="46770" xr:uid="{00000000-0005-0000-0000-00001F730000}"/>
    <cellStyle name="Normal 6 2 3 2 4 2 3 2 3" xfId="31546" xr:uid="{00000000-0005-0000-0000-000020730000}"/>
    <cellStyle name="Normal 6 2 3 2 4 2 3 3" xfId="11428" xr:uid="{00000000-0005-0000-0000-000021730000}"/>
    <cellStyle name="Normal 6 2 3 2 4 2 3 3 2" xfId="41753" xr:uid="{00000000-0005-0000-0000-000022730000}"/>
    <cellStyle name="Normal 6 2 3 2 4 2 3 3 3" xfId="26529" xr:uid="{00000000-0005-0000-0000-000023730000}"/>
    <cellStyle name="Normal 6 2 3 2 4 2 3 4" xfId="36740" xr:uid="{00000000-0005-0000-0000-000024730000}"/>
    <cellStyle name="Normal 6 2 3 2 4 2 3 5" xfId="21516" xr:uid="{00000000-0005-0000-0000-000025730000}"/>
    <cellStyle name="Normal 6 2 3 2 4 2 4" xfId="13106" xr:uid="{00000000-0005-0000-0000-000026730000}"/>
    <cellStyle name="Normal 6 2 3 2 4 2 4 2" xfId="43428" xr:uid="{00000000-0005-0000-0000-000027730000}"/>
    <cellStyle name="Normal 6 2 3 2 4 2 4 3" xfId="28204" xr:uid="{00000000-0005-0000-0000-000028730000}"/>
    <cellStyle name="Normal 6 2 3 2 4 2 5" xfId="8085" xr:uid="{00000000-0005-0000-0000-000029730000}"/>
    <cellStyle name="Normal 6 2 3 2 4 2 5 2" xfId="38411" xr:uid="{00000000-0005-0000-0000-00002A730000}"/>
    <cellStyle name="Normal 6 2 3 2 4 2 5 3" xfId="23187" xr:uid="{00000000-0005-0000-0000-00002B730000}"/>
    <cellStyle name="Normal 6 2 3 2 4 2 6" xfId="33399" xr:uid="{00000000-0005-0000-0000-00002C730000}"/>
    <cellStyle name="Normal 6 2 3 2 4 2 7" xfId="18174" xr:uid="{00000000-0005-0000-0000-00002D730000}"/>
    <cellStyle name="Normal 6 2 3 2 4 3" xfId="3867" xr:uid="{00000000-0005-0000-0000-00002E730000}"/>
    <cellStyle name="Normal 6 2 3 2 4 3 2" xfId="13941" xr:uid="{00000000-0005-0000-0000-00002F730000}"/>
    <cellStyle name="Normal 6 2 3 2 4 3 2 2" xfId="44263" xr:uid="{00000000-0005-0000-0000-000030730000}"/>
    <cellStyle name="Normal 6 2 3 2 4 3 2 3" xfId="29039" xr:uid="{00000000-0005-0000-0000-000031730000}"/>
    <cellStyle name="Normal 6 2 3 2 4 3 3" xfId="8921" xr:uid="{00000000-0005-0000-0000-000032730000}"/>
    <cellStyle name="Normal 6 2 3 2 4 3 3 2" xfId="39246" xr:uid="{00000000-0005-0000-0000-000033730000}"/>
    <cellStyle name="Normal 6 2 3 2 4 3 3 3" xfId="24022" xr:uid="{00000000-0005-0000-0000-000034730000}"/>
    <cellStyle name="Normal 6 2 3 2 4 3 4" xfId="34233" xr:uid="{00000000-0005-0000-0000-000035730000}"/>
    <cellStyle name="Normal 6 2 3 2 4 3 5" xfId="19009" xr:uid="{00000000-0005-0000-0000-000036730000}"/>
    <cellStyle name="Normal 6 2 3 2 4 4" xfId="5560" xr:uid="{00000000-0005-0000-0000-000037730000}"/>
    <cellStyle name="Normal 6 2 3 2 4 4 2" xfId="15612" xr:uid="{00000000-0005-0000-0000-000038730000}"/>
    <cellStyle name="Normal 6 2 3 2 4 4 2 2" xfId="45934" xr:uid="{00000000-0005-0000-0000-000039730000}"/>
    <cellStyle name="Normal 6 2 3 2 4 4 2 3" xfId="30710" xr:uid="{00000000-0005-0000-0000-00003A730000}"/>
    <cellStyle name="Normal 6 2 3 2 4 4 3" xfId="10592" xr:uid="{00000000-0005-0000-0000-00003B730000}"/>
    <cellStyle name="Normal 6 2 3 2 4 4 3 2" xfId="40917" xr:uid="{00000000-0005-0000-0000-00003C730000}"/>
    <cellStyle name="Normal 6 2 3 2 4 4 3 3" xfId="25693" xr:uid="{00000000-0005-0000-0000-00003D730000}"/>
    <cellStyle name="Normal 6 2 3 2 4 4 4" xfId="35904" xr:uid="{00000000-0005-0000-0000-00003E730000}"/>
    <cellStyle name="Normal 6 2 3 2 4 4 5" xfId="20680" xr:uid="{00000000-0005-0000-0000-00003F730000}"/>
    <cellStyle name="Normal 6 2 3 2 4 5" xfId="12270" xr:uid="{00000000-0005-0000-0000-000040730000}"/>
    <cellStyle name="Normal 6 2 3 2 4 5 2" xfId="42592" xr:uid="{00000000-0005-0000-0000-000041730000}"/>
    <cellStyle name="Normal 6 2 3 2 4 5 3" xfId="27368" xr:uid="{00000000-0005-0000-0000-000042730000}"/>
    <cellStyle name="Normal 6 2 3 2 4 6" xfId="7249" xr:uid="{00000000-0005-0000-0000-000043730000}"/>
    <cellStyle name="Normal 6 2 3 2 4 6 2" xfId="37575" xr:uid="{00000000-0005-0000-0000-000044730000}"/>
    <cellStyle name="Normal 6 2 3 2 4 6 3" xfId="22351" xr:uid="{00000000-0005-0000-0000-000045730000}"/>
    <cellStyle name="Normal 6 2 3 2 4 7" xfId="32563" xr:uid="{00000000-0005-0000-0000-000046730000}"/>
    <cellStyle name="Normal 6 2 3 2 4 8" xfId="17338" xr:uid="{00000000-0005-0000-0000-000047730000}"/>
    <cellStyle name="Normal 6 2 3 2 5" xfId="2596" xr:uid="{00000000-0005-0000-0000-000048730000}"/>
    <cellStyle name="Normal 6 2 3 2 5 2" xfId="4286" xr:uid="{00000000-0005-0000-0000-000049730000}"/>
    <cellStyle name="Normal 6 2 3 2 5 2 2" xfId="14359" xr:uid="{00000000-0005-0000-0000-00004A730000}"/>
    <cellStyle name="Normal 6 2 3 2 5 2 2 2" xfId="44681" xr:uid="{00000000-0005-0000-0000-00004B730000}"/>
    <cellStyle name="Normal 6 2 3 2 5 2 2 3" xfId="29457" xr:uid="{00000000-0005-0000-0000-00004C730000}"/>
    <cellStyle name="Normal 6 2 3 2 5 2 3" xfId="9339" xr:uid="{00000000-0005-0000-0000-00004D730000}"/>
    <cellStyle name="Normal 6 2 3 2 5 2 3 2" xfId="39664" xr:uid="{00000000-0005-0000-0000-00004E730000}"/>
    <cellStyle name="Normal 6 2 3 2 5 2 3 3" xfId="24440" xr:uid="{00000000-0005-0000-0000-00004F730000}"/>
    <cellStyle name="Normal 6 2 3 2 5 2 4" xfId="34651" xr:uid="{00000000-0005-0000-0000-000050730000}"/>
    <cellStyle name="Normal 6 2 3 2 5 2 5" xfId="19427" xr:uid="{00000000-0005-0000-0000-000051730000}"/>
    <cellStyle name="Normal 6 2 3 2 5 3" xfId="5978" xr:uid="{00000000-0005-0000-0000-000052730000}"/>
    <cellStyle name="Normal 6 2 3 2 5 3 2" xfId="16030" xr:uid="{00000000-0005-0000-0000-000053730000}"/>
    <cellStyle name="Normal 6 2 3 2 5 3 2 2" xfId="46352" xr:uid="{00000000-0005-0000-0000-000054730000}"/>
    <cellStyle name="Normal 6 2 3 2 5 3 2 3" xfId="31128" xr:uid="{00000000-0005-0000-0000-000055730000}"/>
    <cellStyle name="Normal 6 2 3 2 5 3 3" xfId="11010" xr:uid="{00000000-0005-0000-0000-000056730000}"/>
    <cellStyle name="Normal 6 2 3 2 5 3 3 2" xfId="41335" xr:uid="{00000000-0005-0000-0000-000057730000}"/>
    <cellStyle name="Normal 6 2 3 2 5 3 3 3" xfId="26111" xr:uid="{00000000-0005-0000-0000-000058730000}"/>
    <cellStyle name="Normal 6 2 3 2 5 3 4" xfId="36322" xr:uid="{00000000-0005-0000-0000-000059730000}"/>
    <cellStyle name="Normal 6 2 3 2 5 3 5" xfId="21098" xr:uid="{00000000-0005-0000-0000-00005A730000}"/>
    <cellStyle name="Normal 6 2 3 2 5 4" xfId="12688" xr:uid="{00000000-0005-0000-0000-00005B730000}"/>
    <cellStyle name="Normal 6 2 3 2 5 4 2" xfId="43010" xr:uid="{00000000-0005-0000-0000-00005C730000}"/>
    <cellStyle name="Normal 6 2 3 2 5 4 3" xfId="27786" xr:uid="{00000000-0005-0000-0000-00005D730000}"/>
    <cellStyle name="Normal 6 2 3 2 5 5" xfId="7667" xr:uid="{00000000-0005-0000-0000-00005E730000}"/>
    <cellStyle name="Normal 6 2 3 2 5 5 2" xfId="37993" xr:uid="{00000000-0005-0000-0000-00005F730000}"/>
    <cellStyle name="Normal 6 2 3 2 5 5 3" xfId="22769" xr:uid="{00000000-0005-0000-0000-000060730000}"/>
    <cellStyle name="Normal 6 2 3 2 5 6" xfId="32981" xr:uid="{00000000-0005-0000-0000-000061730000}"/>
    <cellStyle name="Normal 6 2 3 2 5 7" xfId="17756" xr:uid="{00000000-0005-0000-0000-000062730000}"/>
    <cellStyle name="Normal 6 2 3 2 6" xfId="3449" xr:uid="{00000000-0005-0000-0000-000063730000}"/>
    <cellStyle name="Normal 6 2 3 2 6 2" xfId="13523" xr:uid="{00000000-0005-0000-0000-000064730000}"/>
    <cellStyle name="Normal 6 2 3 2 6 2 2" xfId="43845" xr:uid="{00000000-0005-0000-0000-000065730000}"/>
    <cellStyle name="Normal 6 2 3 2 6 2 3" xfId="28621" xr:uid="{00000000-0005-0000-0000-000066730000}"/>
    <cellStyle name="Normal 6 2 3 2 6 3" xfId="8503" xr:uid="{00000000-0005-0000-0000-000067730000}"/>
    <cellStyle name="Normal 6 2 3 2 6 3 2" xfId="38828" xr:uid="{00000000-0005-0000-0000-000068730000}"/>
    <cellStyle name="Normal 6 2 3 2 6 3 3" xfId="23604" xr:uid="{00000000-0005-0000-0000-000069730000}"/>
    <cellStyle name="Normal 6 2 3 2 6 4" xfId="33815" xr:uid="{00000000-0005-0000-0000-00006A730000}"/>
    <cellStyle name="Normal 6 2 3 2 6 5" xfId="18591" xr:uid="{00000000-0005-0000-0000-00006B730000}"/>
    <cellStyle name="Normal 6 2 3 2 7" xfId="5142" xr:uid="{00000000-0005-0000-0000-00006C730000}"/>
    <cellStyle name="Normal 6 2 3 2 7 2" xfId="15194" xr:uid="{00000000-0005-0000-0000-00006D730000}"/>
    <cellStyle name="Normal 6 2 3 2 7 2 2" xfId="45516" xr:uid="{00000000-0005-0000-0000-00006E730000}"/>
    <cellStyle name="Normal 6 2 3 2 7 2 3" xfId="30292" xr:uid="{00000000-0005-0000-0000-00006F730000}"/>
    <cellStyle name="Normal 6 2 3 2 7 3" xfId="10174" xr:uid="{00000000-0005-0000-0000-000070730000}"/>
    <cellStyle name="Normal 6 2 3 2 7 3 2" xfId="40499" xr:uid="{00000000-0005-0000-0000-000071730000}"/>
    <cellStyle name="Normal 6 2 3 2 7 3 3" xfId="25275" xr:uid="{00000000-0005-0000-0000-000072730000}"/>
    <cellStyle name="Normal 6 2 3 2 7 4" xfId="35486" xr:uid="{00000000-0005-0000-0000-000073730000}"/>
    <cellStyle name="Normal 6 2 3 2 7 5" xfId="20262" xr:uid="{00000000-0005-0000-0000-000074730000}"/>
    <cellStyle name="Normal 6 2 3 2 8" xfId="11852" xr:uid="{00000000-0005-0000-0000-000075730000}"/>
    <cellStyle name="Normal 6 2 3 2 8 2" xfId="42174" xr:uid="{00000000-0005-0000-0000-000076730000}"/>
    <cellStyle name="Normal 6 2 3 2 8 3" xfId="26950" xr:uid="{00000000-0005-0000-0000-000077730000}"/>
    <cellStyle name="Normal 6 2 3 2 9" xfId="6831" xr:uid="{00000000-0005-0000-0000-000078730000}"/>
    <cellStyle name="Normal 6 2 3 2 9 2" xfId="37157" xr:uid="{00000000-0005-0000-0000-000079730000}"/>
    <cellStyle name="Normal 6 2 3 2 9 3" xfId="21933" xr:uid="{00000000-0005-0000-0000-00007A730000}"/>
    <cellStyle name="Normal 6 2 3 3" xfId="752" xr:uid="{00000000-0005-0000-0000-00007B730000}"/>
    <cellStyle name="Normal 6 2 3 3 10" xfId="16972" xr:uid="{00000000-0005-0000-0000-00007C730000}"/>
    <cellStyle name="Normal 6 2 3 3 11" xfId="1795" xr:uid="{00000000-0005-0000-0000-00007D730000}"/>
    <cellStyle name="Normal 6 2 3 3 2" xfId="2014" xr:uid="{00000000-0005-0000-0000-00007E730000}"/>
    <cellStyle name="Normal 6 2 3 3 2 2" xfId="2435" xr:uid="{00000000-0005-0000-0000-00007F730000}"/>
    <cellStyle name="Normal 6 2 3 3 2 2 2" xfId="3274" xr:uid="{00000000-0005-0000-0000-000080730000}"/>
    <cellStyle name="Normal 6 2 3 3 2 2 2 2" xfId="4964" xr:uid="{00000000-0005-0000-0000-000081730000}"/>
    <cellStyle name="Normal 6 2 3 3 2 2 2 2 2" xfId="15037" xr:uid="{00000000-0005-0000-0000-000082730000}"/>
    <cellStyle name="Normal 6 2 3 3 2 2 2 2 2 2" xfId="45359" xr:uid="{00000000-0005-0000-0000-000083730000}"/>
    <cellStyle name="Normal 6 2 3 3 2 2 2 2 2 3" xfId="30135" xr:uid="{00000000-0005-0000-0000-000084730000}"/>
    <cellStyle name="Normal 6 2 3 3 2 2 2 2 3" xfId="10017" xr:uid="{00000000-0005-0000-0000-000085730000}"/>
    <cellStyle name="Normal 6 2 3 3 2 2 2 2 3 2" xfId="40342" xr:uid="{00000000-0005-0000-0000-000086730000}"/>
    <cellStyle name="Normal 6 2 3 3 2 2 2 2 3 3" xfId="25118" xr:uid="{00000000-0005-0000-0000-000087730000}"/>
    <cellStyle name="Normal 6 2 3 3 2 2 2 2 4" xfId="35329" xr:uid="{00000000-0005-0000-0000-000088730000}"/>
    <cellStyle name="Normal 6 2 3 3 2 2 2 2 5" xfId="20105" xr:uid="{00000000-0005-0000-0000-000089730000}"/>
    <cellStyle name="Normal 6 2 3 3 2 2 2 3" xfId="6656" xr:uid="{00000000-0005-0000-0000-00008A730000}"/>
    <cellStyle name="Normal 6 2 3 3 2 2 2 3 2" xfId="16708" xr:uid="{00000000-0005-0000-0000-00008B730000}"/>
    <cellStyle name="Normal 6 2 3 3 2 2 2 3 2 2" xfId="47030" xr:uid="{00000000-0005-0000-0000-00008C730000}"/>
    <cellStyle name="Normal 6 2 3 3 2 2 2 3 2 3" xfId="31806" xr:uid="{00000000-0005-0000-0000-00008D730000}"/>
    <cellStyle name="Normal 6 2 3 3 2 2 2 3 3" xfId="11688" xr:uid="{00000000-0005-0000-0000-00008E730000}"/>
    <cellStyle name="Normal 6 2 3 3 2 2 2 3 3 2" xfId="42013" xr:uid="{00000000-0005-0000-0000-00008F730000}"/>
    <cellStyle name="Normal 6 2 3 3 2 2 2 3 3 3" xfId="26789" xr:uid="{00000000-0005-0000-0000-000090730000}"/>
    <cellStyle name="Normal 6 2 3 3 2 2 2 3 4" xfId="37000" xr:uid="{00000000-0005-0000-0000-000091730000}"/>
    <cellStyle name="Normal 6 2 3 3 2 2 2 3 5" xfId="21776" xr:uid="{00000000-0005-0000-0000-000092730000}"/>
    <cellStyle name="Normal 6 2 3 3 2 2 2 4" xfId="13366" xr:uid="{00000000-0005-0000-0000-000093730000}"/>
    <cellStyle name="Normal 6 2 3 3 2 2 2 4 2" xfId="43688" xr:uid="{00000000-0005-0000-0000-000094730000}"/>
    <cellStyle name="Normal 6 2 3 3 2 2 2 4 3" xfId="28464" xr:uid="{00000000-0005-0000-0000-000095730000}"/>
    <cellStyle name="Normal 6 2 3 3 2 2 2 5" xfId="8345" xr:uid="{00000000-0005-0000-0000-000096730000}"/>
    <cellStyle name="Normal 6 2 3 3 2 2 2 5 2" xfId="38671" xr:uid="{00000000-0005-0000-0000-000097730000}"/>
    <cellStyle name="Normal 6 2 3 3 2 2 2 5 3" xfId="23447" xr:uid="{00000000-0005-0000-0000-000098730000}"/>
    <cellStyle name="Normal 6 2 3 3 2 2 2 6" xfId="33659" xr:uid="{00000000-0005-0000-0000-000099730000}"/>
    <cellStyle name="Normal 6 2 3 3 2 2 2 7" xfId="18434" xr:uid="{00000000-0005-0000-0000-00009A730000}"/>
    <cellStyle name="Normal 6 2 3 3 2 2 3" xfId="4127" xr:uid="{00000000-0005-0000-0000-00009B730000}"/>
    <cellStyle name="Normal 6 2 3 3 2 2 3 2" xfId="14201" xr:uid="{00000000-0005-0000-0000-00009C730000}"/>
    <cellStyle name="Normal 6 2 3 3 2 2 3 2 2" xfId="44523" xr:uid="{00000000-0005-0000-0000-00009D730000}"/>
    <cellStyle name="Normal 6 2 3 3 2 2 3 2 3" xfId="29299" xr:uid="{00000000-0005-0000-0000-00009E730000}"/>
    <cellStyle name="Normal 6 2 3 3 2 2 3 3" xfId="9181" xr:uid="{00000000-0005-0000-0000-00009F730000}"/>
    <cellStyle name="Normal 6 2 3 3 2 2 3 3 2" xfId="39506" xr:uid="{00000000-0005-0000-0000-0000A0730000}"/>
    <cellStyle name="Normal 6 2 3 3 2 2 3 3 3" xfId="24282" xr:uid="{00000000-0005-0000-0000-0000A1730000}"/>
    <cellStyle name="Normal 6 2 3 3 2 2 3 4" xfId="34493" xr:uid="{00000000-0005-0000-0000-0000A2730000}"/>
    <cellStyle name="Normal 6 2 3 3 2 2 3 5" xfId="19269" xr:uid="{00000000-0005-0000-0000-0000A3730000}"/>
    <cellStyle name="Normal 6 2 3 3 2 2 4" xfId="5820" xr:uid="{00000000-0005-0000-0000-0000A4730000}"/>
    <cellStyle name="Normal 6 2 3 3 2 2 4 2" xfId="15872" xr:uid="{00000000-0005-0000-0000-0000A5730000}"/>
    <cellStyle name="Normal 6 2 3 3 2 2 4 2 2" xfId="46194" xr:uid="{00000000-0005-0000-0000-0000A6730000}"/>
    <cellStyle name="Normal 6 2 3 3 2 2 4 2 3" xfId="30970" xr:uid="{00000000-0005-0000-0000-0000A7730000}"/>
    <cellStyle name="Normal 6 2 3 3 2 2 4 3" xfId="10852" xr:uid="{00000000-0005-0000-0000-0000A8730000}"/>
    <cellStyle name="Normal 6 2 3 3 2 2 4 3 2" xfId="41177" xr:uid="{00000000-0005-0000-0000-0000A9730000}"/>
    <cellStyle name="Normal 6 2 3 3 2 2 4 3 3" xfId="25953" xr:uid="{00000000-0005-0000-0000-0000AA730000}"/>
    <cellStyle name="Normal 6 2 3 3 2 2 4 4" xfId="36164" xr:uid="{00000000-0005-0000-0000-0000AB730000}"/>
    <cellStyle name="Normal 6 2 3 3 2 2 4 5" xfId="20940" xr:uid="{00000000-0005-0000-0000-0000AC730000}"/>
    <cellStyle name="Normal 6 2 3 3 2 2 5" xfId="12530" xr:uid="{00000000-0005-0000-0000-0000AD730000}"/>
    <cellStyle name="Normal 6 2 3 3 2 2 5 2" xfId="42852" xr:uid="{00000000-0005-0000-0000-0000AE730000}"/>
    <cellStyle name="Normal 6 2 3 3 2 2 5 3" xfId="27628" xr:uid="{00000000-0005-0000-0000-0000AF730000}"/>
    <cellStyle name="Normal 6 2 3 3 2 2 6" xfId="7509" xr:uid="{00000000-0005-0000-0000-0000B0730000}"/>
    <cellStyle name="Normal 6 2 3 3 2 2 6 2" xfId="37835" xr:uid="{00000000-0005-0000-0000-0000B1730000}"/>
    <cellStyle name="Normal 6 2 3 3 2 2 6 3" xfId="22611" xr:uid="{00000000-0005-0000-0000-0000B2730000}"/>
    <cellStyle name="Normal 6 2 3 3 2 2 7" xfId="32823" xr:uid="{00000000-0005-0000-0000-0000B3730000}"/>
    <cellStyle name="Normal 6 2 3 3 2 2 8" xfId="17598" xr:uid="{00000000-0005-0000-0000-0000B4730000}"/>
    <cellStyle name="Normal 6 2 3 3 2 3" xfId="2856" xr:uid="{00000000-0005-0000-0000-0000B5730000}"/>
    <cellStyle name="Normal 6 2 3 3 2 3 2" xfId="4546" xr:uid="{00000000-0005-0000-0000-0000B6730000}"/>
    <cellStyle name="Normal 6 2 3 3 2 3 2 2" xfId="14619" xr:uid="{00000000-0005-0000-0000-0000B7730000}"/>
    <cellStyle name="Normal 6 2 3 3 2 3 2 2 2" xfId="44941" xr:uid="{00000000-0005-0000-0000-0000B8730000}"/>
    <cellStyle name="Normal 6 2 3 3 2 3 2 2 3" xfId="29717" xr:uid="{00000000-0005-0000-0000-0000B9730000}"/>
    <cellStyle name="Normal 6 2 3 3 2 3 2 3" xfId="9599" xr:uid="{00000000-0005-0000-0000-0000BA730000}"/>
    <cellStyle name="Normal 6 2 3 3 2 3 2 3 2" xfId="39924" xr:uid="{00000000-0005-0000-0000-0000BB730000}"/>
    <cellStyle name="Normal 6 2 3 3 2 3 2 3 3" xfId="24700" xr:uid="{00000000-0005-0000-0000-0000BC730000}"/>
    <cellStyle name="Normal 6 2 3 3 2 3 2 4" xfId="34911" xr:uid="{00000000-0005-0000-0000-0000BD730000}"/>
    <cellStyle name="Normal 6 2 3 3 2 3 2 5" xfId="19687" xr:uid="{00000000-0005-0000-0000-0000BE730000}"/>
    <cellStyle name="Normal 6 2 3 3 2 3 3" xfId="6238" xr:uid="{00000000-0005-0000-0000-0000BF730000}"/>
    <cellStyle name="Normal 6 2 3 3 2 3 3 2" xfId="16290" xr:uid="{00000000-0005-0000-0000-0000C0730000}"/>
    <cellStyle name="Normal 6 2 3 3 2 3 3 2 2" xfId="46612" xr:uid="{00000000-0005-0000-0000-0000C1730000}"/>
    <cellStyle name="Normal 6 2 3 3 2 3 3 2 3" xfId="31388" xr:uid="{00000000-0005-0000-0000-0000C2730000}"/>
    <cellStyle name="Normal 6 2 3 3 2 3 3 3" xfId="11270" xr:uid="{00000000-0005-0000-0000-0000C3730000}"/>
    <cellStyle name="Normal 6 2 3 3 2 3 3 3 2" xfId="41595" xr:uid="{00000000-0005-0000-0000-0000C4730000}"/>
    <cellStyle name="Normal 6 2 3 3 2 3 3 3 3" xfId="26371" xr:uid="{00000000-0005-0000-0000-0000C5730000}"/>
    <cellStyle name="Normal 6 2 3 3 2 3 3 4" xfId="36582" xr:uid="{00000000-0005-0000-0000-0000C6730000}"/>
    <cellStyle name="Normal 6 2 3 3 2 3 3 5" xfId="21358" xr:uid="{00000000-0005-0000-0000-0000C7730000}"/>
    <cellStyle name="Normal 6 2 3 3 2 3 4" xfId="12948" xr:uid="{00000000-0005-0000-0000-0000C8730000}"/>
    <cellStyle name="Normal 6 2 3 3 2 3 4 2" xfId="43270" xr:uid="{00000000-0005-0000-0000-0000C9730000}"/>
    <cellStyle name="Normal 6 2 3 3 2 3 4 3" xfId="28046" xr:uid="{00000000-0005-0000-0000-0000CA730000}"/>
    <cellStyle name="Normal 6 2 3 3 2 3 5" xfId="7927" xr:uid="{00000000-0005-0000-0000-0000CB730000}"/>
    <cellStyle name="Normal 6 2 3 3 2 3 5 2" xfId="38253" xr:uid="{00000000-0005-0000-0000-0000CC730000}"/>
    <cellStyle name="Normal 6 2 3 3 2 3 5 3" xfId="23029" xr:uid="{00000000-0005-0000-0000-0000CD730000}"/>
    <cellStyle name="Normal 6 2 3 3 2 3 6" xfId="33241" xr:uid="{00000000-0005-0000-0000-0000CE730000}"/>
    <cellStyle name="Normal 6 2 3 3 2 3 7" xfId="18016" xr:uid="{00000000-0005-0000-0000-0000CF730000}"/>
    <cellStyle name="Normal 6 2 3 3 2 4" xfId="3709" xr:uid="{00000000-0005-0000-0000-0000D0730000}"/>
    <cellStyle name="Normal 6 2 3 3 2 4 2" xfId="13783" xr:uid="{00000000-0005-0000-0000-0000D1730000}"/>
    <cellStyle name="Normal 6 2 3 3 2 4 2 2" xfId="44105" xr:uid="{00000000-0005-0000-0000-0000D2730000}"/>
    <cellStyle name="Normal 6 2 3 3 2 4 2 3" xfId="28881" xr:uid="{00000000-0005-0000-0000-0000D3730000}"/>
    <cellStyle name="Normal 6 2 3 3 2 4 3" xfId="8763" xr:uid="{00000000-0005-0000-0000-0000D4730000}"/>
    <cellStyle name="Normal 6 2 3 3 2 4 3 2" xfId="39088" xr:uid="{00000000-0005-0000-0000-0000D5730000}"/>
    <cellStyle name="Normal 6 2 3 3 2 4 3 3" xfId="23864" xr:uid="{00000000-0005-0000-0000-0000D6730000}"/>
    <cellStyle name="Normal 6 2 3 3 2 4 4" xfId="34075" xr:uid="{00000000-0005-0000-0000-0000D7730000}"/>
    <cellStyle name="Normal 6 2 3 3 2 4 5" xfId="18851" xr:uid="{00000000-0005-0000-0000-0000D8730000}"/>
    <cellStyle name="Normal 6 2 3 3 2 5" xfId="5402" xr:uid="{00000000-0005-0000-0000-0000D9730000}"/>
    <cellStyle name="Normal 6 2 3 3 2 5 2" xfId="15454" xr:uid="{00000000-0005-0000-0000-0000DA730000}"/>
    <cellStyle name="Normal 6 2 3 3 2 5 2 2" xfId="45776" xr:uid="{00000000-0005-0000-0000-0000DB730000}"/>
    <cellStyle name="Normal 6 2 3 3 2 5 2 3" xfId="30552" xr:uid="{00000000-0005-0000-0000-0000DC730000}"/>
    <cellStyle name="Normal 6 2 3 3 2 5 3" xfId="10434" xr:uid="{00000000-0005-0000-0000-0000DD730000}"/>
    <cellStyle name="Normal 6 2 3 3 2 5 3 2" xfId="40759" xr:uid="{00000000-0005-0000-0000-0000DE730000}"/>
    <cellStyle name="Normal 6 2 3 3 2 5 3 3" xfId="25535" xr:uid="{00000000-0005-0000-0000-0000DF730000}"/>
    <cellStyle name="Normal 6 2 3 3 2 5 4" xfId="35746" xr:uid="{00000000-0005-0000-0000-0000E0730000}"/>
    <cellStyle name="Normal 6 2 3 3 2 5 5" xfId="20522" xr:uid="{00000000-0005-0000-0000-0000E1730000}"/>
    <cellStyle name="Normal 6 2 3 3 2 6" xfId="12112" xr:uid="{00000000-0005-0000-0000-0000E2730000}"/>
    <cellStyle name="Normal 6 2 3 3 2 6 2" xfId="42434" xr:uid="{00000000-0005-0000-0000-0000E3730000}"/>
    <cellStyle name="Normal 6 2 3 3 2 6 3" xfId="27210" xr:uid="{00000000-0005-0000-0000-0000E4730000}"/>
    <cellStyle name="Normal 6 2 3 3 2 7" xfId="7091" xr:uid="{00000000-0005-0000-0000-0000E5730000}"/>
    <cellStyle name="Normal 6 2 3 3 2 7 2" xfId="37417" xr:uid="{00000000-0005-0000-0000-0000E6730000}"/>
    <cellStyle name="Normal 6 2 3 3 2 7 3" xfId="22193" xr:uid="{00000000-0005-0000-0000-0000E7730000}"/>
    <cellStyle name="Normal 6 2 3 3 2 8" xfId="32405" xr:uid="{00000000-0005-0000-0000-0000E8730000}"/>
    <cellStyle name="Normal 6 2 3 3 2 9" xfId="17180" xr:uid="{00000000-0005-0000-0000-0000E9730000}"/>
    <cellStyle name="Normal 6 2 3 3 3" xfId="2227" xr:uid="{00000000-0005-0000-0000-0000EA730000}"/>
    <cellStyle name="Normal 6 2 3 3 3 2" xfId="3066" xr:uid="{00000000-0005-0000-0000-0000EB730000}"/>
    <cellStyle name="Normal 6 2 3 3 3 2 2" xfId="4756" xr:uid="{00000000-0005-0000-0000-0000EC730000}"/>
    <cellStyle name="Normal 6 2 3 3 3 2 2 2" xfId="14829" xr:uid="{00000000-0005-0000-0000-0000ED730000}"/>
    <cellStyle name="Normal 6 2 3 3 3 2 2 2 2" xfId="45151" xr:uid="{00000000-0005-0000-0000-0000EE730000}"/>
    <cellStyle name="Normal 6 2 3 3 3 2 2 2 3" xfId="29927" xr:uid="{00000000-0005-0000-0000-0000EF730000}"/>
    <cellStyle name="Normal 6 2 3 3 3 2 2 3" xfId="9809" xr:uid="{00000000-0005-0000-0000-0000F0730000}"/>
    <cellStyle name="Normal 6 2 3 3 3 2 2 3 2" xfId="40134" xr:uid="{00000000-0005-0000-0000-0000F1730000}"/>
    <cellStyle name="Normal 6 2 3 3 3 2 2 3 3" xfId="24910" xr:uid="{00000000-0005-0000-0000-0000F2730000}"/>
    <cellStyle name="Normal 6 2 3 3 3 2 2 4" xfId="35121" xr:uid="{00000000-0005-0000-0000-0000F3730000}"/>
    <cellStyle name="Normal 6 2 3 3 3 2 2 5" xfId="19897" xr:uid="{00000000-0005-0000-0000-0000F4730000}"/>
    <cellStyle name="Normal 6 2 3 3 3 2 3" xfId="6448" xr:uid="{00000000-0005-0000-0000-0000F5730000}"/>
    <cellStyle name="Normal 6 2 3 3 3 2 3 2" xfId="16500" xr:uid="{00000000-0005-0000-0000-0000F6730000}"/>
    <cellStyle name="Normal 6 2 3 3 3 2 3 2 2" xfId="46822" xr:uid="{00000000-0005-0000-0000-0000F7730000}"/>
    <cellStyle name="Normal 6 2 3 3 3 2 3 2 3" xfId="31598" xr:uid="{00000000-0005-0000-0000-0000F8730000}"/>
    <cellStyle name="Normal 6 2 3 3 3 2 3 3" xfId="11480" xr:uid="{00000000-0005-0000-0000-0000F9730000}"/>
    <cellStyle name="Normal 6 2 3 3 3 2 3 3 2" xfId="41805" xr:uid="{00000000-0005-0000-0000-0000FA730000}"/>
    <cellStyle name="Normal 6 2 3 3 3 2 3 3 3" xfId="26581" xr:uid="{00000000-0005-0000-0000-0000FB730000}"/>
    <cellStyle name="Normal 6 2 3 3 3 2 3 4" xfId="36792" xr:uid="{00000000-0005-0000-0000-0000FC730000}"/>
    <cellStyle name="Normal 6 2 3 3 3 2 3 5" xfId="21568" xr:uid="{00000000-0005-0000-0000-0000FD730000}"/>
    <cellStyle name="Normal 6 2 3 3 3 2 4" xfId="13158" xr:uid="{00000000-0005-0000-0000-0000FE730000}"/>
    <cellStyle name="Normal 6 2 3 3 3 2 4 2" xfId="43480" xr:uid="{00000000-0005-0000-0000-0000FF730000}"/>
    <cellStyle name="Normal 6 2 3 3 3 2 4 3" xfId="28256" xr:uid="{00000000-0005-0000-0000-000000740000}"/>
    <cellStyle name="Normal 6 2 3 3 3 2 5" xfId="8137" xr:uid="{00000000-0005-0000-0000-000001740000}"/>
    <cellStyle name="Normal 6 2 3 3 3 2 5 2" xfId="38463" xr:uid="{00000000-0005-0000-0000-000002740000}"/>
    <cellStyle name="Normal 6 2 3 3 3 2 5 3" xfId="23239" xr:uid="{00000000-0005-0000-0000-000003740000}"/>
    <cellStyle name="Normal 6 2 3 3 3 2 6" xfId="33451" xr:uid="{00000000-0005-0000-0000-000004740000}"/>
    <cellStyle name="Normal 6 2 3 3 3 2 7" xfId="18226" xr:uid="{00000000-0005-0000-0000-000005740000}"/>
    <cellStyle name="Normal 6 2 3 3 3 3" xfId="3919" xr:uid="{00000000-0005-0000-0000-000006740000}"/>
    <cellStyle name="Normal 6 2 3 3 3 3 2" xfId="13993" xr:uid="{00000000-0005-0000-0000-000007740000}"/>
    <cellStyle name="Normal 6 2 3 3 3 3 2 2" xfId="44315" xr:uid="{00000000-0005-0000-0000-000008740000}"/>
    <cellStyle name="Normal 6 2 3 3 3 3 2 3" xfId="29091" xr:uid="{00000000-0005-0000-0000-000009740000}"/>
    <cellStyle name="Normal 6 2 3 3 3 3 3" xfId="8973" xr:uid="{00000000-0005-0000-0000-00000A740000}"/>
    <cellStyle name="Normal 6 2 3 3 3 3 3 2" xfId="39298" xr:uid="{00000000-0005-0000-0000-00000B740000}"/>
    <cellStyle name="Normal 6 2 3 3 3 3 3 3" xfId="24074" xr:uid="{00000000-0005-0000-0000-00000C740000}"/>
    <cellStyle name="Normal 6 2 3 3 3 3 4" xfId="34285" xr:uid="{00000000-0005-0000-0000-00000D740000}"/>
    <cellStyle name="Normal 6 2 3 3 3 3 5" xfId="19061" xr:uid="{00000000-0005-0000-0000-00000E740000}"/>
    <cellStyle name="Normal 6 2 3 3 3 4" xfId="5612" xr:uid="{00000000-0005-0000-0000-00000F740000}"/>
    <cellStyle name="Normal 6 2 3 3 3 4 2" xfId="15664" xr:uid="{00000000-0005-0000-0000-000010740000}"/>
    <cellStyle name="Normal 6 2 3 3 3 4 2 2" xfId="45986" xr:uid="{00000000-0005-0000-0000-000011740000}"/>
    <cellStyle name="Normal 6 2 3 3 3 4 2 3" xfId="30762" xr:uid="{00000000-0005-0000-0000-000012740000}"/>
    <cellStyle name="Normal 6 2 3 3 3 4 3" xfId="10644" xr:uid="{00000000-0005-0000-0000-000013740000}"/>
    <cellStyle name="Normal 6 2 3 3 3 4 3 2" xfId="40969" xr:uid="{00000000-0005-0000-0000-000014740000}"/>
    <cellStyle name="Normal 6 2 3 3 3 4 3 3" xfId="25745" xr:uid="{00000000-0005-0000-0000-000015740000}"/>
    <cellStyle name="Normal 6 2 3 3 3 4 4" xfId="35956" xr:uid="{00000000-0005-0000-0000-000016740000}"/>
    <cellStyle name="Normal 6 2 3 3 3 4 5" xfId="20732" xr:uid="{00000000-0005-0000-0000-000017740000}"/>
    <cellStyle name="Normal 6 2 3 3 3 5" xfId="12322" xr:uid="{00000000-0005-0000-0000-000018740000}"/>
    <cellStyle name="Normal 6 2 3 3 3 5 2" xfId="42644" xr:uid="{00000000-0005-0000-0000-000019740000}"/>
    <cellStyle name="Normal 6 2 3 3 3 5 3" xfId="27420" xr:uid="{00000000-0005-0000-0000-00001A740000}"/>
    <cellStyle name="Normal 6 2 3 3 3 6" xfId="7301" xr:uid="{00000000-0005-0000-0000-00001B740000}"/>
    <cellStyle name="Normal 6 2 3 3 3 6 2" xfId="37627" xr:uid="{00000000-0005-0000-0000-00001C740000}"/>
    <cellStyle name="Normal 6 2 3 3 3 6 3" xfId="22403" xr:uid="{00000000-0005-0000-0000-00001D740000}"/>
    <cellStyle name="Normal 6 2 3 3 3 7" xfId="32615" xr:uid="{00000000-0005-0000-0000-00001E740000}"/>
    <cellStyle name="Normal 6 2 3 3 3 8" xfId="17390" xr:uid="{00000000-0005-0000-0000-00001F740000}"/>
    <cellStyle name="Normal 6 2 3 3 4" xfId="2648" xr:uid="{00000000-0005-0000-0000-000020740000}"/>
    <cellStyle name="Normal 6 2 3 3 4 2" xfId="4338" xr:uid="{00000000-0005-0000-0000-000021740000}"/>
    <cellStyle name="Normal 6 2 3 3 4 2 2" xfId="14411" xr:uid="{00000000-0005-0000-0000-000022740000}"/>
    <cellStyle name="Normal 6 2 3 3 4 2 2 2" xfId="44733" xr:uid="{00000000-0005-0000-0000-000023740000}"/>
    <cellStyle name="Normal 6 2 3 3 4 2 2 3" xfId="29509" xr:uid="{00000000-0005-0000-0000-000024740000}"/>
    <cellStyle name="Normal 6 2 3 3 4 2 3" xfId="9391" xr:uid="{00000000-0005-0000-0000-000025740000}"/>
    <cellStyle name="Normal 6 2 3 3 4 2 3 2" xfId="39716" xr:uid="{00000000-0005-0000-0000-000026740000}"/>
    <cellStyle name="Normal 6 2 3 3 4 2 3 3" xfId="24492" xr:uid="{00000000-0005-0000-0000-000027740000}"/>
    <cellStyle name="Normal 6 2 3 3 4 2 4" xfId="34703" xr:uid="{00000000-0005-0000-0000-000028740000}"/>
    <cellStyle name="Normal 6 2 3 3 4 2 5" xfId="19479" xr:uid="{00000000-0005-0000-0000-000029740000}"/>
    <cellStyle name="Normal 6 2 3 3 4 3" xfId="6030" xr:uid="{00000000-0005-0000-0000-00002A740000}"/>
    <cellStyle name="Normal 6 2 3 3 4 3 2" xfId="16082" xr:uid="{00000000-0005-0000-0000-00002B740000}"/>
    <cellStyle name="Normal 6 2 3 3 4 3 2 2" xfId="46404" xr:uid="{00000000-0005-0000-0000-00002C740000}"/>
    <cellStyle name="Normal 6 2 3 3 4 3 2 3" xfId="31180" xr:uid="{00000000-0005-0000-0000-00002D740000}"/>
    <cellStyle name="Normal 6 2 3 3 4 3 3" xfId="11062" xr:uid="{00000000-0005-0000-0000-00002E740000}"/>
    <cellStyle name="Normal 6 2 3 3 4 3 3 2" xfId="41387" xr:uid="{00000000-0005-0000-0000-00002F740000}"/>
    <cellStyle name="Normal 6 2 3 3 4 3 3 3" xfId="26163" xr:uid="{00000000-0005-0000-0000-000030740000}"/>
    <cellStyle name="Normal 6 2 3 3 4 3 4" xfId="36374" xr:uid="{00000000-0005-0000-0000-000031740000}"/>
    <cellStyle name="Normal 6 2 3 3 4 3 5" xfId="21150" xr:uid="{00000000-0005-0000-0000-000032740000}"/>
    <cellStyle name="Normal 6 2 3 3 4 4" xfId="12740" xr:uid="{00000000-0005-0000-0000-000033740000}"/>
    <cellStyle name="Normal 6 2 3 3 4 4 2" xfId="43062" xr:uid="{00000000-0005-0000-0000-000034740000}"/>
    <cellStyle name="Normal 6 2 3 3 4 4 3" xfId="27838" xr:uid="{00000000-0005-0000-0000-000035740000}"/>
    <cellStyle name="Normal 6 2 3 3 4 5" xfId="7719" xr:uid="{00000000-0005-0000-0000-000036740000}"/>
    <cellStyle name="Normal 6 2 3 3 4 5 2" xfId="38045" xr:uid="{00000000-0005-0000-0000-000037740000}"/>
    <cellStyle name="Normal 6 2 3 3 4 5 3" xfId="22821" xr:uid="{00000000-0005-0000-0000-000038740000}"/>
    <cellStyle name="Normal 6 2 3 3 4 6" xfId="33033" xr:uid="{00000000-0005-0000-0000-000039740000}"/>
    <cellStyle name="Normal 6 2 3 3 4 7" xfId="17808" xr:uid="{00000000-0005-0000-0000-00003A740000}"/>
    <cellStyle name="Normal 6 2 3 3 5" xfId="3501" xr:uid="{00000000-0005-0000-0000-00003B740000}"/>
    <cellStyle name="Normal 6 2 3 3 5 2" xfId="13575" xr:uid="{00000000-0005-0000-0000-00003C740000}"/>
    <cellStyle name="Normal 6 2 3 3 5 2 2" xfId="43897" xr:uid="{00000000-0005-0000-0000-00003D740000}"/>
    <cellStyle name="Normal 6 2 3 3 5 2 3" xfId="28673" xr:uid="{00000000-0005-0000-0000-00003E740000}"/>
    <cellStyle name="Normal 6 2 3 3 5 3" xfId="8555" xr:uid="{00000000-0005-0000-0000-00003F740000}"/>
    <cellStyle name="Normal 6 2 3 3 5 3 2" xfId="38880" xr:uid="{00000000-0005-0000-0000-000040740000}"/>
    <cellStyle name="Normal 6 2 3 3 5 3 3" xfId="23656" xr:uid="{00000000-0005-0000-0000-000041740000}"/>
    <cellStyle name="Normal 6 2 3 3 5 4" xfId="33867" xr:uid="{00000000-0005-0000-0000-000042740000}"/>
    <cellStyle name="Normal 6 2 3 3 5 5" xfId="18643" xr:uid="{00000000-0005-0000-0000-000043740000}"/>
    <cellStyle name="Normal 6 2 3 3 6" xfId="5194" xr:uid="{00000000-0005-0000-0000-000044740000}"/>
    <cellStyle name="Normal 6 2 3 3 6 2" xfId="15246" xr:uid="{00000000-0005-0000-0000-000045740000}"/>
    <cellStyle name="Normal 6 2 3 3 6 2 2" xfId="45568" xr:uid="{00000000-0005-0000-0000-000046740000}"/>
    <cellStyle name="Normal 6 2 3 3 6 2 3" xfId="30344" xr:uid="{00000000-0005-0000-0000-000047740000}"/>
    <cellStyle name="Normal 6 2 3 3 6 3" xfId="10226" xr:uid="{00000000-0005-0000-0000-000048740000}"/>
    <cellStyle name="Normal 6 2 3 3 6 3 2" xfId="40551" xr:uid="{00000000-0005-0000-0000-000049740000}"/>
    <cellStyle name="Normal 6 2 3 3 6 3 3" xfId="25327" xr:uid="{00000000-0005-0000-0000-00004A740000}"/>
    <cellStyle name="Normal 6 2 3 3 6 4" xfId="35538" xr:uid="{00000000-0005-0000-0000-00004B740000}"/>
    <cellStyle name="Normal 6 2 3 3 6 5" xfId="20314" xr:uid="{00000000-0005-0000-0000-00004C740000}"/>
    <cellStyle name="Normal 6 2 3 3 7" xfId="11904" xr:uid="{00000000-0005-0000-0000-00004D740000}"/>
    <cellStyle name="Normal 6 2 3 3 7 2" xfId="42226" xr:uid="{00000000-0005-0000-0000-00004E740000}"/>
    <cellStyle name="Normal 6 2 3 3 7 3" xfId="27002" xr:uid="{00000000-0005-0000-0000-00004F740000}"/>
    <cellStyle name="Normal 6 2 3 3 8" xfId="6883" xr:uid="{00000000-0005-0000-0000-000050740000}"/>
    <cellStyle name="Normal 6 2 3 3 8 2" xfId="37209" xr:uid="{00000000-0005-0000-0000-000051740000}"/>
    <cellStyle name="Normal 6 2 3 3 8 3" xfId="21985" xr:uid="{00000000-0005-0000-0000-000052740000}"/>
    <cellStyle name="Normal 6 2 3 3 9" xfId="32198" xr:uid="{00000000-0005-0000-0000-000053740000}"/>
    <cellStyle name="Normal 6 2 3 4" xfId="1908" xr:uid="{00000000-0005-0000-0000-000054740000}"/>
    <cellStyle name="Normal 6 2 3 4 2" xfId="2331" xr:uid="{00000000-0005-0000-0000-000055740000}"/>
    <cellStyle name="Normal 6 2 3 4 2 2" xfId="3170" xr:uid="{00000000-0005-0000-0000-000056740000}"/>
    <cellStyle name="Normal 6 2 3 4 2 2 2" xfId="4860" xr:uid="{00000000-0005-0000-0000-000057740000}"/>
    <cellStyle name="Normal 6 2 3 4 2 2 2 2" xfId="14933" xr:uid="{00000000-0005-0000-0000-000058740000}"/>
    <cellStyle name="Normal 6 2 3 4 2 2 2 2 2" xfId="45255" xr:uid="{00000000-0005-0000-0000-000059740000}"/>
    <cellStyle name="Normal 6 2 3 4 2 2 2 2 3" xfId="30031" xr:uid="{00000000-0005-0000-0000-00005A740000}"/>
    <cellStyle name="Normal 6 2 3 4 2 2 2 3" xfId="9913" xr:uid="{00000000-0005-0000-0000-00005B740000}"/>
    <cellStyle name="Normal 6 2 3 4 2 2 2 3 2" xfId="40238" xr:uid="{00000000-0005-0000-0000-00005C740000}"/>
    <cellStyle name="Normal 6 2 3 4 2 2 2 3 3" xfId="25014" xr:uid="{00000000-0005-0000-0000-00005D740000}"/>
    <cellStyle name="Normal 6 2 3 4 2 2 2 4" xfId="35225" xr:uid="{00000000-0005-0000-0000-00005E740000}"/>
    <cellStyle name="Normal 6 2 3 4 2 2 2 5" xfId="20001" xr:uid="{00000000-0005-0000-0000-00005F740000}"/>
    <cellStyle name="Normal 6 2 3 4 2 2 3" xfId="6552" xr:uid="{00000000-0005-0000-0000-000060740000}"/>
    <cellStyle name="Normal 6 2 3 4 2 2 3 2" xfId="16604" xr:uid="{00000000-0005-0000-0000-000061740000}"/>
    <cellStyle name="Normal 6 2 3 4 2 2 3 2 2" xfId="46926" xr:uid="{00000000-0005-0000-0000-000062740000}"/>
    <cellStyle name="Normal 6 2 3 4 2 2 3 2 3" xfId="31702" xr:uid="{00000000-0005-0000-0000-000063740000}"/>
    <cellStyle name="Normal 6 2 3 4 2 2 3 3" xfId="11584" xr:uid="{00000000-0005-0000-0000-000064740000}"/>
    <cellStyle name="Normal 6 2 3 4 2 2 3 3 2" xfId="41909" xr:uid="{00000000-0005-0000-0000-000065740000}"/>
    <cellStyle name="Normal 6 2 3 4 2 2 3 3 3" xfId="26685" xr:uid="{00000000-0005-0000-0000-000066740000}"/>
    <cellStyle name="Normal 6 2 3 4 2 2 3 4" xfId="36896" xr:uid="{00000000-0005-0000-0000-000067740000}"/>
    <cellStyle name="Normal 6 2 3 4 2 2 3 5" xfId="21672" xr:uid="{00000000-0005-0000-0000-000068740000}"/>
    <cellStyle name="Normal 6 2 3 4 2 2 4" xfId="13262" xr:uid="{00000000-0005-0000-0000-000069740000}"/>
    <cellStyle name="Normal 6 2 3 4 2 2 4 2" xfId="43584" xr:uid="{00000000-0005-0000-0000-00006A740000}"/>
    <cellStyle name="Normal 6 2 3 4 2 2 4 3" xfId="28360" xr:uid="{00000000-0005-0000-0000-00006B740000}"/>
    <cellStyle name="Normal 6 2 3 4 2 2 5" xfId="8241" xr:uid="{00000000-0005-0000-0000-00006C740000}"/>
    <cellStyle name="Normal 6 2 3 4 2 2 5 2" xfId="38567" xr:uid="{00000000-0005-0000-0000-00006D740000}"/>
    <cellStyle name="Normal 6 2 3 4 2 2 5 3" xfId="23343" xr:uid="{00000000-0005-0000-0000-00006E740000}"/>
    <cellStyle name="Normal 6 2 3 4 2 2 6" xfId="33555" xr:uid="{00000000-0005-0000-0000-00006F740000}"/>
    <cellStyle name="Normal 6 2 3 4 2 2 7" xfId="18330" xr:uid="{00000000-0005-0000-0000-000070740000}"/>
    <cellStyle name="Normal 6 2 3 4 2 3" xfId="4023" xr:uid="{00000000-0005-0000-0000-000071740000}"/>
    <cellStyle name="Normal 6 2 3 4 2 3 2" xfId="14097" xr:uid="{00000000-0005-0000-0000-000072740000}"/>
    <cellStyle name="Normal 6 2 3 4 2 3 2 2" xfId="44419" xr:uid="{00000000-0005-0000-0000-000073740000}"/>
    <cellStyle name="Normal 6 2 3 4 2 3 2 3" xfId="29195" xr:uid="{00000000-0005-0000-0000-000074740000}"/>
    <cellStyle name="Normal 6 2 3 4 2 3 3" xfId="9077" xr:uid="{00000000-0005-0000-0000-000075740000}"/>
    <cellStyle name="Normal 6 2 3 4 2 3 3 2" xfId="39402" xr:uid="{00000000-0005-0000-0000-000076740000}"/>
    <cellStyle name="Normal 6 2 3 4 2 3 3 3" xfId="24178" xr:uid="{00000000-0005-0000-0000-000077740000}"/>
    <cellStyle name="Normal 6 2 3 4 2 3 4" xfId="34389" xr:uid="{00000000-0005-0000-0000-000078740000}"/>
    <cellStyle name="Normal 6 2 3 4 2 3 5" xfId="19165" xr:uid="{00000000-0005-0000-0000-000079740000}"/>
    <cellStyle name="Normal 6 2 3 4 2 4" xfId="5716" xr:uid="{00000000-0005-0000-0000-00007A740000}"/>
    <cellStyle name="Normal 6 2 3 4 2 4 2" xfId="15768" xr:uid="{00000000-0005-0000-0000-00007B740000}"/>
    <cellStyle name="Normal 6 2 3 4 2 4 2 2" xfId="46090" xr:uid="{00000000-0005-0000-0000-00007C740000}"/>
    <cellStyle name="Normal 6 2 3 4 2 4 2 3" xfId="30866" xr:uid="{00000000-0005-0000-0000-00007D740000}"/>
    <cellStyle name="Normal 6 2 3 4 2 4 3" xfId="10748" xr:uid="{00000000-0005-0000-0000-00007E740000}"/>
    <cellStyle name="Normal 6 2 3 4 2 4 3 2" xfId="41073" xr:uid="{00000000-0005-0000-0000-00007F740000}"/>
    <cellStyle name="Normal 6 2 3 4 2 4 3 3" xfId="25849" xr:uid="{00000000-0005-0000-0000-000080740000}"/>
    <cellStyle name="Normal 6 2 3 4 2 4 4" xfId="36060" xr:uid="{00000000-0005-0000-0000-000081740000}"/>
    <cellStyle name="Normal 6 2 3 4 2 4 5" xfId="20836" xr:uid="{00000000-0005-0000-0000-000082740000}"/>
    <cellStyle name="Normal 6 2 3 4 2 5" xfId="12426" xr:uid="{00000000-0005-0000-0000-000083740000}"/>
    <cellStyle name="Normal 6 2 3 4 2 5 2" xfId="42748" xr:uid="{00000000-0005-0000-0000-000084740000}"/>
    <cellStyle name="Normal 6 2 3 4 2 5 3" xfId="27524" xr:uid="{00000000-0005-0000-0000-000085740000}"/>
    <cellStyle name="Normal 6 2 3 4 2 6" xfId="7405" xr:uid="{00000000-0005-0000-0000-000086740000}"/>
    <cellStyle name="Normal 6 2 3 4 2 6 2" xfId="37731" xr:uid="{00000000-0005-0000-0000-000087740000}"/>
    <cellStyle name="Normal 6 2 3 4 2 6 3" xfId="22507" xr:uid="{00000000-0005-0000-0000-000088740000}"/>
    <cellStyle name="Normal 6 2 3 4 2 7" xfId="32719" xr:uid="{00000000-0005-0000-0000-000089740000}"/>
    <cellStyle name="Normal 6 2 3 4 2 8" xfId="17494" xr:uid="{00000000-0005-0000-0000-00008A740000}"/>
    <cellStyle name="Normal 6 2 3 4 3" xfId="2752" xr:uid="{00000000-0005-0000-0000-00008B740000}"/>
    <cellStyle name="Normal 6 2 3 4 3 2" xfId="4442" xr:uid="{00000000-0005-0000-0000-00008C740000}"/>
    <cellStyle name="Normal 6 2 3 4 3 2 2" xfId="14515" xr:uid="{00000000-0005-0000-0000-00008D740000}"/>
    <cellStyle name="Normal 6 2 3 4 3 2 2 2" xfId="44837" xr:uid="{00000000-0005-0000-0000-00008E740000}"/>
    <cellStyle name="Normal 6 2 3 4 3 2 2 3" xfId="29613" xr:uid="{00000000-0005-0000-0000-00008F740000}"/>
    <cellStyle name="Normal 6 2 3 4 3 2 3" xfId="9495" xr:uid="{00000000-0005-0000-0000-000090740000}"/>
    <cellStyle name="Normal 6 2 3 4 3 2 3 2" xfId="39820" xr:uid="{00000000-0005-0000-0000-000091740000}"/>
    <cellStyle name="Normal 6 2 3 4 3 2 3 3" xfId="24596" xr:uid="{00000000-0005-0000-0000-000092740000}"/>
    <cellStyle name="Normal 6 2 3 4 3 2 4" xfId="34807" xr:uid="{00000000-0005-0000-0000-000093740000}"/>
    <cellStyle name="Normal 6 2 3 4 3 2 5" xfId="19583" xr:uid="{00000000-0005-0000-0000-000094740000}"/>
    <cellStyle name="Normal 6 2 3 4 3 3" xfId="6134" xr:uid="{00000000-0005-0000-0000-000095740000}"/>
    <cellStyle name="Normal 6 2 3 4 3 3 2" xfId="16186" xr:uid="{00000000-0005-0000-0000-000096740000}"/>
    <cellStyle name="Normal 6 2 3 4 3 3 2 2" xfId="46508" xr:uid="{00000000-0005-0000-0000-000097740000}"/>
    <cellStyle name="Normal 6 2 3 4 3 3 2 3" xfId="31284" xr:uid="{00000000-0005-0000-0000-000098740000}"/>
    <cellStyle name="Normal 6 2 3 4 3 3 3" xfId="11166" xr:uid="{00000000-0005-0000-0000-000099740000}"/>
    <cellStyle name="Normal 6 2 3 4 3 3 3 2" xfId="41491" xr:uid="{00000000-0005-0000-0000-00009A740000}"/>
    <cellStyle name="Normal 6 2 3 4 3 3 3 3" xfId="26267" xr:uid="{00000000-0005-0000-0000-00009B740000}"/>
    <cellStyle name="Normal 6 2 3 4 3 3 4" xfId="36478" xr:uid="{00000000-0005-0000-0000-00009C740000}"/>
    <cellStyle name="Normal 6 2 3 4 3 3 5" xfId="21254" xr:uid="{00000000-0005-0000-0000-00009D740000}"/>
    <cellStyle name="Normal 6 2 3 4 3 4" xfId="12844" xr:uid="{00000000-0005-0000-0000-00009E740000}"/>
    <cellStyle name="Normal 6 2 3 4 3 4 2" xfId="43166" xr:uid="{00000000-0005-0000-0000-00009F740000}"/>
    <cellStyle name="Normal 6 2 3 4 3 4 3" xfId="27942" xr:uid="{00000000-0005-0000-0000-0000A0740000}"/>
    <cellStyle name="Normal 6 2 3 4 3 5" xfId="7823" xr:uid="{00000000-0005-0000-0000-0000A1740000}"/>
    <cellStyle name="Normal 6 2 3 4 3 5 2" xfId="38149" xr:uid="{00000000-0005-0000-0000-0000A2740000}"/>
    <cellStyle name="Normal 6 2 3 4 3 5 3" xfId="22925" xr:uid="{00000000-0005-0000-0000-0000A3740000}"/>
    <cellStyle name="Normal 6 2 3 4 3 6" xfId="33137" xr:uid="{00000000-0005-0000-0000-0000A4740000}"/>
    <cellStyle name="Normal 6 2 3 4 3 7" xfId="17912" xr:uid="{00000000-0005-0000-0000-0000A5740000}"/>
    <cellStyle name="Normal 6 2 3 4 4" xfId="3605" xr:uid="{00000000-0005-0000-0000-0000A6740000}"/>
    <cellStyle name="Normal 6 2 3 4 4 2" xfId="13679" xr:uid="{00000000-0005-0000-0000-0000A7740000}"/>
    <cellStyle name="Normal 6 2 3 4 4 2 2" xfId="44001" xr:uid="{00000000-0005-0000-0000-0000A8740000}"/>
    <cellStyle name="Normal 6 2 3 4 4 2 3" xfId="28777" xr:uid="{00000000-0005-0000-0000-0000A9740000}"/>
    <cellStyle name="Normal 6 2 3 4 4 3" xfId="8659" xr:uid="{00000000-0005-0000-0000-0000AA740000}"/>
    <cellStyle name="Normal 6 2 3 4 4 3 2" xfId="38984" xr:uid="{00000000-0005-0000-0000-0000AB740000}"/>
    <cellStyle name="Normal 6 2 3 4 4 3 3" xfId="23760" xr:uid="{00000000-0005-0000-0000-0000AC740000}"/>
    <cellStyle name="Normal 6 2 3 4 4 4" xfId="33971" xr:uid="{00000000-0005-0000-0000-0000AD740000}"/>
    <cellStyle name="Normal 6 2 3 4 4 5" xfId="18747" xr:uid="{00000000-0005-0000-0000-0000AE740000}"/>
    <cellStyle name="Normal 6 2 3 4 5" xfId="5298" xr:uid="{00000000-0005-0000-0000-0000AF740000}"/>
    <cellStyle name="Normal 6 2 3 4 5 2" xfId="15350" xr:uid="{00000000-0005-0000-0000-0000B0740000}"/>
    <cellStyle name="Normal 6 2 3 4 5 2 2" xfId="45672" xr:uid="{00000000-0005-0000-0000-0000B1740000}"/>
    <cellStyle name="Normal 6 2 3 4 5 2 3" xfId="30448" xr:uid="{00000000-0005-0000-0000-0000B2740000}"/>
    <cellStyle name="Normal 6 2 3 4 5 3" xfId="10330" xr:uid="{00000000-0005-0000-0000-0000B3740000}"/>
    <cellStyle name="Normal 6 2 3 4 5 3 2" xfId="40655" xr:uid="{00000000-0005-0000-0000-0000B4740000}"/>
    <cellStyle name="Normal 6 2 3 4 5 3 3" xfId="25431" xr:uid="{00000000-0005-0000-0000-0000B5740000}"/>
    <cellStyle name="Normal 6 2 3 4 5 4" xfId="35642" xr:uid="{00000000-0005-0000-0000-0000B6740000}"/>
    <cellStyle name="Normal 6 2 3 4 5 5" xfId="20418" xr:uid="{00000000-0005-0000-0000-0000B7740000}"/>
    <cellStyle name="Normal 6 2 3 4 6" xfId="12008" xr:uid="{00000000-0005-0000-0000-0000B8740000}"/>
    <cellStyle name="Normal 6 2 3 4 6 2" xfId="42330" xr:uid="{00000000-0005-0000-0000-0000B9740000}"/>
    <cellStyle name="Normal 6 2 3 4 6 3" xfId="27106" xr:uid="{00000000-0005-0000-0000-0000BA740000}"/>
    <cellStyle name="Normal 6 2 3 4 7" xfId="6987" xr:uid="{00000000-0005-0000-0000-0000BB740000}"/>
    <cellStyle name="Normal 6 2 3 4 7 2" xfId="37313" xr:uid="{00000000-0005-0000-0000-0000BC740000}"/>
    <cellStyle name="Normal 6 2 3 4 7 3" xfId="22089" xr:uid="{00000000-0005-0000-0000-0000BD740000}"/>
    <cellStyle name="Normal 6 2 3 4 8" xfId="32301" xr:uid="{00000000-0005-0000-0000-0000BE740000}"/>
    <cellStyle name="Normal 6 2 3 4 9" xfId="17076" xr:uid="{00000000-0005-0000-0000-0000BF740000}"/>
    <cellStyle name="Normal 6 2 3 5" xfId="2121" xr:uid="{00000000-0005-0000-0000-0000C0740000}"/>
    <cellStyle name="Normal 6 2 3 5 2" xfId="2962" xr:uid="{00000000-0005-0000-0000-0000C1740000}"/>
    <cellStyle name="Normal 6 2 3 5 2 2" xfId="4652" xr:uid="{00000000-0005-0000-0000-0000C2740000}"/>
    <cellStyle name="Normal 6 2 3 5 2 2 2" xfId="14725" xr:uid="{00000000-0005-0000-0000-0000C3740000}"/>
    <cellStyle name="Normal 6 2 3 5 2 2 2 2" xfId="45047" xr:uid="{00000000-0005-0000-0000-0000C4740000}"/>
    <cellStyle name="Normal 6 2 3 5 2 2 2 3" xfId="29823" xr:uid="{00000000-0005-0000-0000-0000C5740000}"/>
    <cellStyle name="Normal 6 2 3 5 2 2 3" xfId="9705" xr:uid="{00000000-0005-0000-0000-0000C6740000}"/>
    <cellStyle name="Normal 6 2 3 5 2 2 3 2" xfId="40030" xr:uid="{00000000-0005-0000-0000-0000C7740000}"/>
    <cellStyle name="Normal 6 2 3 5 2 2 3 3" xfId="24806" xr:uid="{00000000-0005-0000-0000-0000C8740000}"/>
    <cellStyle name="Normal 6 2 3 5 2 2 4" xfId="35017" xr:uid="{00000000-0005-0000-0000-0000C9740000}"/>
    <cellStyle name="Normal 6 2 3 5 2 2 5" xfId="19793" xr:uid="{00000000-0005-0000-0000-0000CA740000}"/>
    <cellStyle name="Normal 6 2 3 5 2 3" xfId="6344" xr:uid="{00000000-0005-0000-0000-0000CB740000}"/>
    <cellStyle name="Normal 6 2 3 5 2 3 2" xfId="16396" xr:uid="{00000000-0005-0000-0000-0000CC740000}"/>
    <cellStyle name="Normal 6 2 3 5 2 3 2 2" xfId="46718" xr:uid="{00000000-0005-0000-0000-0000CD740000}"/>
    <cellStyle name="Normal 6 2 3 5 2 3 2 3" xfId="31494" xr:uid="{00000000-0005-0000-0000-0000CE740000}"/>
    <cellStyle name="Normal 6 2 3 5 2 3 3" xfId="11376" xr:uid="{00000000-0005-0000-0000-0000CF740000}"/>
    <cellStyle name="Normal 6 2 3 5 2 3 3 2" xfId="41701" xr:uid="{00000000-0005-0000-0000-0000D0740000}"/>
    <cellStyle name="Normal 6 2 3 5 2 3 3 3" xfId="26477" xr:uid="{00000000-0005-0000-0000-0000D1740000}"/>
    <cellStyle name="Normal 6 2 3 5 2 3 4" xfId="36688" xr:uid="{00000000-0005-0000-0000-0000D2740000}"/>
    <cellStyle name="Normal 6 2 3 5 2 3 5" xfId="21464" xr:uid="{00000000-0005-0000-0000-0000D3740000}"/>
    <cellStyle name="Normal 6 2 3 5 2 4" xfId="13054" xr:uid="{00000000-0005-0000-0000-0000D4740000}"/>
    <cellStyle name="Normal 6 2 3 5 2 4 2" xfId="43376" xr:uid="{00000000-0005-0000-0000-0000D5740000}"/>
    <cellStyle name="Normal 6 2 3 5 2 4 3" xfId="28152" xr:uid="{00000000-0005-0000-0000-0000D6740000}"/>
    <cellStyle name="Normal 6 2 3 5 2 5" xfId="8033" xr:uid="{00000000-0005-0000-0000-0000D7740000}"/>
    <cellStyle name="Normal 6 2 3 5 2 5 2" xfId="38359" xr:uid="{00000000-0005-0000-0000-0000D8740000}"/>
    <cellStyle name="Normal 6 2 3 5 2 5 3" xfId="23135" xr:uid="{00000000-0005-0000-0000-0000D9740000}"/>
    <cellStyle name="Normal 6 2 3 5 2 6" xfId="33347" xr:uid="{00000000-0005-0000-0000-0000DA740000}"/>
    <cellStyle name="Normal 6 2 3 5 2 7" xfId="18122" xr:uid="{00000000-0005-0000-0000-0000DB740000}"/>
    <cellStyle name="Normal 6 2 3 5 3" xfId="3815" xr:uid="{00000000-0005-0000-0000-0000DC740000}"/>
    <cellStyle name="Normal 6 2 3 5 3 2" xfId="13889" xr:uid="{00000000-0005-0000-0000-0000DD740000}"/>
    <cellStyle name="Normal 6 2 3 5 3 2 2" xfId="44211" xr:uid="{00000000-0005-0000-0000-0000DE740000}"/>
    <cellStyle name="Normal 6 2 3 5 3 2 3" xfId="28987" xr:uid="{00000000-0005-0000-0000-0000DF740000}"/>
    <cellStyle name="Normal 6 2 3 5 3 3" xfId="8869" xr:uid="{00000000-0005-0000-0000-0000E0740000}"/>
    <cellStyle name="Normal 6 2 3 5 3 3 2" xfId="39194" xr:uid="{00000000-0005-0000-0000-0000E1740000}"/>
    <cellStyle name="Normal 6 2 3 5 3 3 3" xfId="23970" xr:uid="{00000000-0005-0000-0000-0000E2740000}"/>
    <cellStyle name="Normal 6 2 3 5 3 4" xfId="34181" xr:uid="{00000000-0005-0000-0000-0000E3740000}"/>
    <cellStyle name="Normal 6 2 3 5 3 5" xfId="18957" xr:uid="{00000000-0005-0000-0000-0000E4740000}"/>
    <cellStyle name="Normal 6 2 3 5 4" xfId="5508" xr:uid="{00000000-0005-0000-0000-0000E5740000}"/>
    <cellStyle name="Normal 6 2 3 5 4 2" xfId="15560" xr:uid="{00000000-0005-0000-0000-0000E6740000}"/>
    <cellStyle name="Normal 6 2 3 5 4 2 2" xfId="45882" xr:uid="{00000000-0005-0000-0000-0000E7740000}"/>
    <cellStyle name="Normal 6 2 3 5 4 2 3" xfId="30658" xr:uid="{00000000-0005-0000-0000-0000E8740000}"/>
    <cellStyle name="Normal 6 2 3 5 4 3" xfId="10540" xr:uid="{00000000-0005-0000-0000-0000E9740000}"/>
    <cellStyle name="Normal 6 2 3 5 4 3 2" xfId="40865" xr:uid="{00000000-0005-0000-0000-0000EA740000}"/>
    <cellStyle name="Normal 6 2 3 5 4 3 3" xfId="25641" xr:uid="{00000000-0005-0000-0000-0000EB740000}"/>
    <cellStyle name="Normal 6 2 3 5 4 4" xfId="35852" xr:uid="{00000000-0005-0000-0000-0000EC740000}"/>
    <cellStyle name="Normal 6 2 3 5 4 5" xfId="20628" xr:uid="{00000000-0005-0000-0000-0000ED740000}"/>
    <cellStyle name="Normal 6 2 3 5 5" xfId="12218" xr:uid="{00000000-0005-0000-0000-0000EE740000}"/>
    <cellStyle name="Normal 6 2 3 5 5 2" xfId="42540" xr:uid="{00000000-0005-0000-0000-0000EF740000}"/>
    <cellStyle name="Normal 6 2 3 5 5 3" xfId="27316" xr:uid="{00000000-0005-0000-0000-0000F0740000}"/>
    <cellStyle name="Normal 6 2 3 5 6" xfId="7197" xr:uid="{00000000-0005-0000-0000-0000F1740000}"/>
    <cellStyle name="Normal 6 2 3 5 6 2" xfId="37523" xr:uid="{00000000-0005-0000-0000-0000F2740000}"/>
    <cellStyle name="Normal 6 2 3 5 6 3" xfId="22299" xr:uid="{00000000-0005-0000-0000-0000F3740000}"/>
    <cellStyle name="Normal 6 2 3 5 7" xfId="32511" xr:uid="{00000000-0005-0000-0000-0000F4740000}"/>
    <cellStyle name="Normal 6 2 3 5 8" xfId="17286" xr:uid="{00000000-0005-0000-0000-0000F5740000}"/>
    <cellStyle name="Normal 6 2 3 6" xfId="2542" xr:uid="{00000000-0005-0000-0000-0000F6740000}"/>
    <cellStyle name="Normal 6 2 3 6 2" xfId="4234" xr:uid="{00000000-0005-0000-0000-0000F7740000}"/>
    <cellStyle name="Normal 6 2 3 6 2 2" xfId="14307" xr:uid="{00000000-0005-0000-0000-0000F8740000}"/>
    <cellStyle name="Normal 6 2 3 6 2 2 2" xfId="44629" xr:uid="{00000000-0005-0000-0000-0000F9740000}"/>
    <cellStyle name="Normal 6 2 3 6 2 2 3" xfId="29405" xr:uid="{00000000-0005-0000-0000-0000FA740000}"/>
    <cellStyle name="Normal 6 2 3 6 2 3" xfId="9287" xr:uid="{00000000-0005-0000-0000-0000FB740000}"/>
    <cellStyle name="Normal 6 2 3 6 2 3 2" xfId="39612" xr:uid="{00000000-0005-0000-0000-0000FC740000}"/>
    <cellStyle name="Normal 6 2 3 6 2 3 3" xfId="24388" xr:uid="{00000000-0005-0000-0000-0000FD740000}"/>
    <cellStyle name="Normal 6 2 3 6 2 4" xfId="34599" xr:uid="{00000000-0005-0000-0000-0000FE740000}"/>
    <cellStyle name="Normal 6 2 3 6 2 5" xfId="19375" xr:uid="{00000000-0005-0000-0000-0000FF740000}"/>
    <cellStyle name="Normal 6 2 3 6 3" xfId="5926" xr:uid="{00000000-0005-0000-0000-000000750000}"/>
    <cellStyle name="Normal 6 2 3 6 3 2" xfId="15978" xr:uid="{00000000-0005-0000-0000-000001750000}"/>
    <cellStyle name="Normal 6 2 3 6 3 2 2" xfId="46300" xr:uid="{00000000-0005-0000-0000-000002750000}"/>
    <cellStyle name="Normal 6 2 3 6 3 2 3" xfId="31076" xr:uid="{00000000-0005-0000-0000-000003750000}"/>
    <cellStyle name="Normal 6 2 3 6 3 3" xfId="10958" xr:uid="{00000000-0005-0000-0000-000004750000}"/>
    <cellStyle name="Normal 6 2 3 6 3 3 2" xfId="41283" xr:uid="{00000000-0005-0000-0000-000005750000}"/>
    <cellStyle name="Normal 6 2 3 6 3 3 3" xfId="26059" xr:uid="{00000000-0005-0000-0000-000006750000}"/>
    <cellStyle name="Normal 6 2 3 6 3 4" xfId="36270" xr:uid="{00000000-0005-0000-0000-000007750000}"/>
    <cellStyle name="Normal 6 2 3 6 3 5" xfId="21046" xr:uid="{00000000-0005-0000-0000-000008750000}"/>
    <cellStyle name="Normal 6 2 3 6 4" xfId="12636" xr:uid="{00000000-0005-0000-0000-000009750000}"/>
    <cellStyle name="Normal 6 2 3 6 4 2" xfId="42958" xr:uid="{00000000-0005-0000-0000-00000A750000}"/>
    <cellStyle name="Normal 6 2 3 6 4 3" xfId="27734" xr:uid="{00000000-0005-0000-0000-00000B750000}"/>
    <cellStyle name="Normal 6 2 3 6 5" xfId="7615" xr:uid="{00000000-0005-0000-0000-00000C750000}"/>
    <cellStyle name="Normal 6 2 3 6 5 2" xfId="37941" xr:uid="{00000000-0005-0000-0000-00000D750000}"/>
    <cellStyle name="Normal 6 2 3 6 5 3" xfId="22717" xr:uid="{00000000-0005-0000-0000-00000E750000}"/>
    <cellStyle name="Normal 6 2 3 6 6" xfId="32929" xr:uid="{00000000-0005-0000-0000-00000F750000}"/>
    <cellStyle name="Normal 6 2 3 6 7" xfId="17704" xr:uid="{00000000-0005-0000-0000-000010750000}"/>
    <cellStyle name="Normal 6 2 3 7" xfId="3393" xr:uid="{00000000-0005-0000-0000-000011750000}"/>
    <cellStyle name="Normal 6 2 3 7 2" xfId="13471" xr:uid="{00000000-0005-0000-0000-000012750000}"/>
    <cellStyle name="Normal 6 2 3 7 2 2" xfId="43793" xr:uid="{00000000-0005-0000-0000-000013750000}"/>
    <cellStyle name="Normal 6 2 3 7 2 3" xfId="28569" xr:uid="{00000000-0005-0000-0000-000014750000}"/>
    <cellStyle name="Normal 6 2 3 7 3" xfId="8451" xr:uid="{00000000-0005-0000-0000-000015750000}"/>
    <cellStyle name="Normal 6 2 3 7 3 2" xfId="38776" xr:uid="{00000000-0005-0000-0000-000016750000}"/>
    <cellStyle name="Normal 6 2 3 7 3 3" xfId="23552" xr:uid="{00000000-0005-0000-0000-000017750000}"/>
    <cellStyle name="Normal 6 2 3 7 4" xfId="33763" xr:uid="{00000000-0005-0000-0000-000018750000}"/>
    <cellStyle name="Normal 6 2 3 7 5" xfId="18539" xr:uid="{00000000-0005-0000-0000-000019750000}"/>
    <cellStyle name="Normal 6 2 3 8" xfId="5087" xr:uid="{00000000-0005-0000-0000-00001A750000}"/>
    <cellStyle name="Normal 6 2 3 8 2" xfId="15142" xr:uid="{00000000-0005-0000-0000-00001B750000}"/>
    <cellStyle name="Normal 6 2 3 8 2 2" xfId="45464" xr:uid="{00000000-0005-0000-0000-00001C750000}"/>
    <cellStyle name="Normal 6 2 3 8 2 3" xfId="30240" xr:uid="{00000000-0005-0000-0000-00001D750000}"/>
    <cellStyle name="Normal 6 2 3 8 3" xfId="10122" xr:uid="{00000000-0005-0000-0000-00001E750000}"/>
    <cellStyle name="Normal 6 2 3 8 3 2" xfId="40447" xr:uid="{00000000-0005-0000-0000-00001F750000}"/>
    <cellStyle name="Normal 6 2 3 8 3 3" xfId="25223" xr:uid="{00000000-0005-0000-0000-000020750000}"/>
    <cellStyle name="Normal 6 2 3 8 4" xfId="35434" xr:uid="{00000000-0005-0000-0000-000021750000}"/>
    <cellStyle name="Normal 6 2 3 8 5" xfId="20210" xr:uid="{00000000-0005-0000-0000-000022750000}"/>
    <cellStyle name="Normal 6 2 3 9" xfId="11798" xr:uid="{00000000-0005-0000-0000-000023750000}"/>
    <cellStyle name="Normal 6 2 3 9 2" xfId="42122" xr:uid="{00000000-0005-0000-0000-000024750000}"/>
    <cellStyle name="Normal 6 2 3 9 3" xfId="26898" xr:uid="{00000000-0005-0000-0000-000025750000}"/>
    <cellStyle name="Normal 6 2 4" xfId="722" xr:uid="{00000000-0005-0000-0000-000026750000}"/>
    <cellStyle name="Normal 6 2 4 2" xfId="1463" xr:uid="{00000000-0005-0000-0000-000027750000}"/>
    <cellStyle name="Normal 6 2 5" xfId="743" xr:uid="{00000000-0005-0000-0000-000028750000}"/>
    <cellStyle name="Normal 6 2 5 2" xfId="1464" xr:uid="{00000000-0005-0000-0000-000029750000}"/>
    <cellStyle name="Normal 6 2 6" xfId="1460" xr:uid="{00000000-0005-0000-0000-00002A750000}"/>
    <cellStyle name="Normal 6 2 7" xfId="1710" xr:uid="{00000000-0005-0000-0000-00002B750000}"/>
    <cellStyle name="Normal 6 2 7 10" xfId="32117" xr:uid="{00000000-0005-0000-0000-00002C750000}"/>
    <cellStyle name="Normal 6 2 7 11" xfId="16889" xr:uid="{00000000-0005-0000-0000-00002D750000}"/>
    <cellStyle name="Normal 6 2 7 2" xfId="1818" xr:uid="{00000000-0005-0000-0000-00002E750000}"/>
    <cellStyle name="Normal 6 2 7 2 10" xfId="16993" xr:uid="{00000000-0005-0000-0000-00002F750000}"/>
    <cellStyle name="Normal 6 2 7 2 2" xfId="2035" xr:uid="{00000000-0005-0000-0000-000030750000}"/>
    <cellStyle name="Normal 6 2 7 2 2 2" xfId="2456" xr:uid="{00000000-0005-0000-0000-000031750000}"/>
    <cellStyle name="Normal 6 2 7 2 2 2 2" xfId="3295" xr:uid="{00000000-0005-0000-0000-000032750000}"/>
    <cellStyle name="Normal 6 2 7 2 2 2 2 2" xfId="4985" xr:uid="{00000000-0005-0000-0000-000033750000}"/>
    <cellStyle name="Normal 6 2 7 2 2 2 2 2 2" xfId="15058" xr:uid="{00000000-0005-0000-0000-000034750000}"/>
    <cellStyle name="Normal 6 2 7 2 2 2 2 2 2 2" xfId="45380" xr:uid="{00000000-0005-0000-0000-000035750000}"/>
    <cellStyle name="Normal 6 2 7 2 2 2 2 2 2 3" xfId="30156" xr:uid="{00000000-0005-0000-0000-000036750000}"/>
    <cellStyle name="Normal 6 2 7 2 2 2 2 2 3" xfId="10038" xr:uid="{00000000-0005-0000-0000-000037750000}"/>
    <cellStyle name="Normal 6 2 7 2 2 2 2 2 3 2" xfId="40363" xr:uid="{00000000-0005-0000-0000-000038750000}"/>
    <cellStyle name="Normal 6 2 7 2 2 2 2 2 3 3" xfId="25139" xr:uid="{00000000-0005-0000-0000-000039750000}"/>
    <cellStyle name="Normal 6 2 7 2 2 2 2 2 4" xfId="35350" xr:uid="{00000000-0005-0000-0000-00003A750000}"/>
    <cellStyle name="Normal 6 2 7 2 2 2 2 2 5" xfId="20126" xr:uid="{00000000-0005-0000-0000-00003B750000}"/>
    <cellStyle name="Normal 6 2 7 2 2 2 2 3" xfId="6677" xr:uid="{00000000-0005-0000-0000-00003C750000}"/>
    <cellStyle name="Normal 6 2 7 2 2 2 2 3 2" xfId="16729" xr:uid="{00000000-0005-0000-0000-00003D750000}"/>
    <cellStyle name="Normal 6 2 7 2 2 2 2 3 2 2" xfId="47051" xr:uid="{00000000-0005-0000-0000-00003E750000}"/>
    <cellStyle name="Normal 6 2 7 2 2 2 2 3 2 3" xfId="31827" xr:uid="{00000000-0005-0000-0000-00003F750000}"/>
    <cellStyle name="Normal 6 2 7 2 2 2 2 3 3" xfId="11709" xr:uid="{00000000-0005-0000-0000-000040750000}"/>
    <cellStyle name="Normal 6 2 7 2 2 2 2 3 3 2" xfId="42034" xr:uid="{00000000-0005-0000-0000-000041750000}"/>
    <cellStyle name="Normal 6 2 7 2 2 2 2 3 3 3" xfId="26810" xr:uid="{00000000-0005-0000-0000-000042750000}"/>
    <cellStyle name="Normal 6 2 7 2 2 2 2 3 4" xfId="37021" xr:uid="{00000000-0005-0000-0000-000043750000}"/>
    <cellStyle name="Normal 6 2 7 2 2 2 2 3 5" xfId="21797" xr:uid="{00000000-0005-0000-0000-000044750000}"/>
    <cellStyle name="Normal 6 2 7 2 2 2 2 4" xfId="13387" xr:uid="{00000000-0005-0000-0000-000045750000}"/>
    <cellStyle name="Normal 6 2 7 2 2 2 2 4 2" xfId="43709" xr:uid="{00000000-0005-0000-0000-000046750000}"/>
    <cellStyle name="Normal 6 2 7 2 2 2 2 4 3" xfId="28485" xr:uid="{00000000-0005-0000-0000-000047750000}"/>
    <cellStyle name="Normal 6 2 7 2 2 2 2 5" xfId="8366" xr:uid="{00000000-0005-0000-0000-000048750000}"/>
    <cellStyle name="Normal 6 2 7 2 2 2 2 5 2" xfId="38692" xr:uid="{00000000-0005-0000-0000-000049750000}"/>
    <cellStyle name="Normal 6 2 7 2 2 2 2 5 3" xfId="23468" xr:uid="{00000000-0005-0000-0000-00004A750000}"/>
    <cellStyle name="Normal 6 2 7 2 2 2 2 6" xfId="33680" xr:uid="{00000000-0005-0000-0000-00004B750000}"/>
    <cellStyle name="Normal 6 2 7 2 2 2 2 7" xfId="18455" xr:uid="{00000000-0005-0000-0000-00004C750000}"/>
    <cellStyle name="Normal 6 2 7 2 2 2 3" xfId="4148" xr:uid="{00000000-0005-0000-0000-00004D750000}"/>
    <cellStyle name="Normal 6 2 7 2 2 2 3 2" xfId="14222" xr:uid="{00000000-0005-0000-0000-00004E750000}"/>
    <cellStyle name="Normal 6 2 7 2 2 2 3 2 2" xfId="44544" xr:uid="{00000000-0005-0000-0000-00004F750000}"/>
    <cellStyle name="Normal 6 2 7 2 2 2 3 2 3" xfId="29320" xr:uid="{00000000-0005-0000-0000-000050750000}"/>
    <cellStyle name="Normal 6 2 7 2 2 2 3 3" xfId="9202" xr:uid="{00000000-0005-0000-0000-000051750000}"/>
    <cellStyle name="Normal 6 2 7 2 2 2 3 3 2" xfId="39527" xr:uid="{00000000-0005-0000-0000-000052750000}"/>
    <cellStyle name="Normal 6 2 7 2 2 2 3 3 3" xfId="24303" xr:uid="{00000000-0005-0000-0000-000053750000}"/>
    <cellStyle name="Normal 6 2 7 2 2 2 3 4" xfId="34514" xr:uid="{00000000-0005-0000-0000-000054750000}"/>
    <cellStyle name="Normal 6 2 7 2 2 2 3 5" xfId="19290" xr:uid="{00000000-0005-0000-0000-000055750000}"/>
    <cellStyle name="Normal 6 2 7 2 2 2 4" xfId="5841" xr:uid="{00000000-0005-0000-0000-000056750000}"/>
    <cellStyle name="Normal 6 2 7 2 2 2 4 2" xfId="15893" xr:uid="{00000000-0005-0000-0000-000057750000}"/>
    <cellStyle name="Normal 6 2 7 2 2 2 4 2 2" xfId="46215" xr:uid="{00000000-0005-0000-0000-000058750000}"/>
    <cellStyle name="Normal 6 2 7 2 2 2 4 2 3" xfId="30991" xr:uid="{00000000-0005-0000-0000-000059750000}"/>
    <cellStyle name="Normal 6 2 7 2 2 2 4 3" xfId="10873" xr:uid="{00000000-0005-0000-0000-00005A750000}"/>
    <cellStyle name="Normal 6 2 7 2 2 2 4 3 2" xfId="41198" xr:uid="{00000000-0005-0000-0000-00005B750000}"/>
    <cellStyle name="Normal 6 2 7 2 2 2 4 3 3" xfId="25974" xr:uid="{00000000-0005-0000-0000-00005C750000}"/>
    <cellStyle name="Normal 6 2 7 2 2 2 4 4" xfId="36185" xr:uid="{00000000-0005-0000-0000-00005D750000}"/>
    <cellStyle name="Normal 6 2 7 2 2 2 4 5" xfId="20961" xr:uid="{00000000-0005-0000-0000-00005E750000}"/>
    <cellStyle name="Normal 6 2 7 2 2 2 5" xfId="12551" xr:uid="{00000000-0005-0000-0000-00005F750000}"/>
    <cellStyle name="Normal 6 2 7 2 2 2 5 2" xfId="42873" xr:uid="{00000000-0005-0000-0000-000060750000}"/>
    <cellStyle name="Normal 6 2 7 2 2 2 5 3" xfId="27649" xr:uid="{00000000-0005-0000-0000-000061750000}"/>
    <cellStyle name="Normal 6 2 7 2 2 2 6" xfId="7530" xr:uid="{00000000-0005-0000-0000-000062750000}"/>
    <cellStyle name="Normal 6 2 7 2 2 2 6 2" xfId="37856" xr:uid="{00000000-0005-0000-0000-000063750000}"/>
    <cellStyle name="Normal 6 2 7 2 2 2 6 3" xfId="22632" xr:uid="{00000000-0005-0000-0000-000064750000}"/>
    <cellStyle name="Normal 6 2 7 2 2 2 7" xfId="32844" xr:uid="{00000000-0005-0000-0000-000065750000}"/>
    <cellStyle name="Normal 6 2 7 2 2 2 8" xfId="17619" xr:uid="{00000000-0005-0000-0000-000066750000}"/>
    <cellStyle name="Normal 6 2 7 2 2 3" xfId="2877" xr:uid="{00000000-0005-0000-0000-000067750000}"/>
    <cellStyle name="Normal 6 2 7 2 2 3 2" xfId="4567" xr:uid="{00000000-0005-0000-0000-000068750000}"/>
    <cellStyle name="Normal 6 2 7 2 2 3 2 2" xfId="14640" xr:uid="{00000000-0005-0000-0000-000069750000}"/>
    <cellStyle name="Normal 6 2 7 2 2 3 2 2 2" xfId="44962" xr:uid="{00000000-0005-0000-0000-00006A750000}"/>
    <cellStyle name="Normal 6 2 7 2 2 3 2 2 3" xfId="29738" xr:uid="{00000000-0005-0000-0000-00006B750000}"/>
    <cellStyle name="Normal 6 2 7 2 2 3 2 3" xfId="9620" xr:uid="{00000000-0005-0000-0000-00006C750000}"/>
    <cellStyle name="Normal 6 2 7 2 2 3 2 3 2" xfId="39945" xr:uid="{00000000-0005-0000-0000-00006D750000}"/>
    <cellStyle name="Normal 6 2 7 2 2 3 2 3 3" xfId="24721" xr:uid="{00000000-0005-0000-0000-00006E750000}"/>
    <cellStyle name="Normal 6 2 7 2 2 3 2 4" xfId="34932" xr:uid="{00000000-0005-0000-0000-00006F750000}"/>
    <cellStyle name="Normal 6 2 7 2 2 3 2 5" xfId="19708" xr:uid="{00000000-0005-0000-0000-000070750000}"/>
    <cellStyle name="Normal 6 2 7 2 2 3 3" xfId="6259" xr:uid="{00000000-0005-0000-0000-000071750000}"/>
    <cellStyle name="Normal 6 2 7 2 2 3 3 2" xfId="16311" xr:uid="{00000000-0005-0000-0000-000072750000}"/>
    <cellStyle name="Normal 6 2 7 2 2 3 3 2 2" xfId="46633" xr:uid="{00000000-0005-0000-0000-000073750000}"/>
    <cellStyle name="Normal 6 2 7 2 2 3 3 2 3" xfId="31409" xr:uid="{00000000-0005-0000-0000-000074750000}"/>
    <cellStyle name="Normal 6 2 7 2 2 3 3 3" xfId="11291" xr:uid="{00000000-0005-0000-0000-000075750000}"/>
    <cellStyle name="Normal 6 2 7 2 2 3 3 3 2" xfId="41616" xr:uid="{00000000-0005-0000-0000-000076750000}"/>
    <cellStyle name="Normal 6 2 7 2 2 3 3 3 3" xfId="26392" xr:uid="{00000000-0005-0000-0000-000077750000}"/>
    <cellStyle name="Normal 6 2 7 2 2 3 3 4" xfId="36603" xr:uid="{00000000-0005-0000-0000-000078750000}"/>
    <cellStyle name="Normal 6 2 7 2 2 3 3 5" xfId="21379" xr:uid="{00000000-0005-0000-0000-000079750000}"/>
    <cellStyle name="Normal 6 2 7 2 2 3 4" xfId="12969" xr:uid="{00000000-0005-0000-0000-00007A750000}"/>
    <cellStyle name="Normal 6 2 7 2 2 3 4 2" xfId="43291" xr:uid="{00000000-0005-0000-0000-00007B750000}"/>
    <cellStyle name="Normal 6 2 7 2 2 3 4 3" xfId="28067" xr:uid="{00000000-0005-0000-0000-00007C750000}"/>
    <cellStyle name="Normal 6 2 7 2 2 3 5" xfId="7948" xr:uid="{00000000-0005-0000-0000-00007D750000}"/>
    <cellStyle name="Normal 6 2 7 2 2 3 5 2" xfId="38274" xr:uid="{00000000-0005-0000-0000-00007E750000}"/>
    <cellStyle name="Normal 6 2 7 2 2 3 5 3" xfId="23050" xr:uid="{00000000-0005-0000-0000-00007F750000}"/>
    <cellStyle name="Normal 6 2 7 2 2 3 6" xfId="33262" xr:uid="{00000000-0005-0000-0000-000080750000}"/>
    <cellStyle name="Normal 6 2 7 2 2 3 7" xfId="18037" xr:uid="{00000000-0005-0000-0000-000081750000}"/>
    <cellStyle name="Normal 6 2 7 2 2 4" xfId="3730" xr:uid="{00000000-0005-0000-0000-000082750000}"/>
    <cellStyle name="Normal 6 2 7 2 2 4 2" xfId="13804" xr:uid="{00000000-0005-0000-0000-000083750000}"/>
    <cellStyle name="Normal 6 2 7 2 2 4 2 2" xfId="44126" xr:uid="{00000000-0005-0000-0000-000084750000}"/>
    <cellStyle name="Normal 6 2 7 2 2 4 2 3" xfId="28902" xr:uid="{00000000-0005-0000-0000-000085750000}"/>
    <cellStyle name="Normal 6 2 7 2 2 4 3" xfId="8784" xr:uid="{00000000-0005-0000-0000-000086750000}"/>
    <cellStyle name="Normal 6 2 7 2 2 4 3 2" xfId="39109" xr:uid="{00000000-0005-0000-0000-000087750000}"/>
    <cellStyle name="Normal 6 2 7 2 2 4 3 3" xfId="23885" xr:uid="{00000000-0005-0000-0000-000088750000}"/>
    <cellStyle name="Normal 6 2 7 2 2 4 4" xfId="34096" xr:uid="{00000000-0005-0000-0000-000089750000}"/>
    <cellStyle name="Normal 6 2 7 2 2 4 5" xfId="18872" xr:uid="{00000000-0005-0000-0000-00008A750000}"/>
    <cellStyle name="Normal 6 2 7 2 2 5" xfId="5423" xr:uid="{00000000-0005-0000-0000-00008B750000}"/>
    <cellStyle name="Normal 6 2 7 2 2 5 2" xfId="15475" xr:uid="{00000000-0005-0000-0000-00008C750000}"/>
    <cellStyle name="Normal 6 2 7 2 2 5 2 2" xfId="45797" xr:uid="{00000000-0005-0000-0000-00008D750000}"/>
    <cellStyle name="Normal 6 2 7 2 2 5 2 3" xfId="30573" xr:uid="{00000000-0005-0000-0000-00008E750000}"/>
    <cellStyle name="Normal 6 2 7 2 2 5 3" xfId="10455" xr:uid="{00000000-0005-0000-0000-00008F750000}"/>
    <cellStyle name="Normal 6 2 7 2 2 5 3 2" xfId="40780" xr:uid="{00000000-0005-0000-0000-000090750000}"/>
    <cellStyle name="Normal 6 2 7 2 2 5 3 3" xfId="25556" xr:uid="{00000000-0005-0000-0000-000091750000}"/>
    <cellStyle name="Normal 6 2 7 2 2 5 4" xfId="35767" xr:uid="{00000000-0005-0000-0000-000092750000}"/>
    <cellStyle name="Normal 6 2 7 2 2 5 5" xfId="20543" xr:uid="{00000000-0005-0000-0000-000093750000}"/>
    <cellStyle name="Normal 6 2 7 2 2 6" xfId="12133" xr:uid="{00000000-0005-0000-0000-000094750000}"/>
    <cellStyle name="Normal 6 2 7 2 2 6 2" xfId="42455" xr:uid="{00000000-0005-0000-0000-000095750000}"/>
    <cellStyle name="Normal 6 2 7 2 2 6 3" xfId="27231" xr:uid="{00000000-0005-0000-0000-000096750000}"/>
    <cellStyle name="Normal 6 2 7 2 2 7" xfId="7112" xr:uid="{00000000-0005-0000-0000-000097750000}"/>
    <cellStyle name="Normal 6 2 7 2 2 7 2" xfId="37438" xr:uid="{00000000-0005-0000-0000-000098750000}"/>
    <cellStyle name="Normal 6 2 7 2 2 7 3" xfId="22214" xr:uid="{00000000-0005-0000-0000-000099750000}"/>
    <cellStyle name="Normal 6 2 7 2 2 8" xfId="32426" xr:uid="{00000000-0005-0000-0000-00009A750000}"/>
    <cellStyle name="Normal 6 2 7 2 2 9" xfId="17201" xr:uid="{00000000-0005-0000-0000-00009B750000}"/>
    <cellStyle name="Normal 6 2 7 2 3" xfId="2248" xr:uid="{00000000-0005-0000-0000-00009C750000}"/>
    <cellStyle name="Normal 6 2 7 2 3 2" xfId="3087" xr:uid="{00000000-0005-0000-0000-00009D750000}"/>
    <cellStyle name="Normal 6 2 7 2 3 2 2" xfId="4777" xr:uid="{00000000-0005-0000-0000-00009E750000}"/>
    <cellStyle name="Normal 6 2 7 2 3 2 2 2" xfId="14850" xr:uid="{00000000-0005-0000-0000-00009F750000}"/>
    <cellStyle name="Normal 6 2 7 2 3 2 2 2 2" xfId="45172" xr:uid="{00000000-0005-0000-0000-0000A0750000}"/>
    <cellStyle name="Normal 6 2 7 2 3 2 2 2 3" xfId="29948" xr:uid="{00000000-0005-0000-0000-0000A1750000}"/>
    <cellStyle name="Normal 6 2 7 2 3 2 2 3" xfId="9830" xr:uid="{00000000-0005-0000-0000-0000A2750000}"/>
    <cellStyle name="Normal 6 2 7 2 3 2 2 3 2" xfId="40155" xr:uid="{00000000-0005-0000-0000-0000A3750000}"/>
    <cellStyle name="Normal 6 2 7 2 3 2 2 3 3" xfId="24931" xr:uid="{00000000-0005-0000-0000-0000A4750000}"/>
    <cellStyle name="Normal 6 2 7 2 3 2 2 4" xfId="35142" xr:uid="{00000000-0005-0000-0000-0000A5750000}"/>
    <cellStyle name="Normal 6 2 7 2 3 2 2 5" xfId="19918" xr:uid="{00000000-0005-0000-0000-0000A6750000}"/>
    <cellStyle name="Normal 6 2 7 2 3 2 3" xfId="6469" xr:uid="{00000000-0005-0000-0000-0000A7750000}"/>
    <cellStyle name="Normal 6 2 7 2 3 2 3 2" xfId="16521" xr:uid="{00000000-0005-0000-0000-0000A8750000}"/>
    <cellStyle name="Normal 6 2 7 2 3 2 3 2 2" xfId="46843" xr:uid="{00000000-0005-0000-0000-0000A9750000}"/>
    <cellStyle name="Normal 6 2 7 2 3 2 3 2 3" xfId="31619" xr:uid="{00000000-0005-0000-0000-0000AA750000}"/>
    <cellStyle name="Normal 6 2 7 2 3 2 3 3" xfId="11501" xr:uid="{00000000-0005-0000-0000-0000AB750000}"/>
    <cellStyle name="Normal 6 2 7 2 3 2 3 3 2" xfId="41826" xr:uid="{00000000-0005-0000-0000-0000AC750000}"/>
    <cellStyle name="Normal 6 2 7 2 3 2 3 3 3" xfId="26602" xr:uid="{00000000-0005-0000-0000-0000AD750000}"/>
    <cellStyle name="Normal 6 2 7 2 3 2 3 4" xfId="36813" xr:uid="{00000000-0005-0000-0000-0000AE750000}"/>
    <cellStyle name="Normal 6 2 7 2 3 2 3 5" xfId="21589" xr:uid="{00000000-0005-0000-0000-0000AF750000}"/>
    <cellStyle name="Normal 6 2 7 2 3 2 4" xfId="13179" xr:uid="{00000000-0005-0000-0000-0000B0750000}"/>
    <cellStyle name="Normal 6 2 7 2 3 2 4 2" xfId="43501" xr:uid="{00000000-0005-0000-0000-0000B1750000}"/>
    <cellStyle name="Normal 6 2 7 2 3 2 4 3" xfId="28277" xr:uid="{00000000-0005-0000-0000-0000B2750000}"/>
    <cellStyle name="Normal 6 2 7 2 3 2 5" xfId="8158" xr:uid="{00000000-0005-0000-0000-0000B3750000}"/>
    <cellStyle name="Normal 6 2 7 2 3 2 5 2" xfId="38484" xr:uid="{00000000-0005-0000-0000-0000B4750000}"/>
    <cellStyle name="Normal 6 2 7 2 3 2 5 3" xfId="23260" xr:uid="{00000000-0005-0000-0000-0000B5750000}"/>
    <cellStyle name="Normal 6 2 7 2 3 2 6" xfId="33472" xr:uid="{00000000-0005-0000-0000-0000B6750000}"/>
    <cellStyle name="Normal 6 2 7 2 3 2 7" xfId="18247" xr:uid="{00000000-0005-0000-0000-0000B7750000}"/>
    <cellStyle name="Normal 6 2 7 2 3 3" xfId="3940" xr:uid="{00000000-0005-0000-0000-0000B8750000}"/>
    <cellStyle name="Normal 6 2 7 2 3 3 2" xfId="14014" xr:uid="{00000000-0005-0000-0000-0000B9750000}"/>
    <cellStyle name="Normal 6 2 7 2 3 3 2 2" xfId="44336" xr:uid="{00000000-0005-0000-0000-0000BA750000}"/>
    <cellStyle name="Normal 6 2 7 2 3 3 2 3" xfId="29112" xr:uid="{00000000-0005-0000-0000-0000BB750000}"/>
    <cellStyle name="Normal 6 2 7 2 3 3 3" xfId="8994" xr:uid="{00000000-0005-0000-0000-0000BC750000}"/>
    <cellStyle name="Normal 6 2 7 2 3 3 3 2" xfId="39319" xr:uid="{00000000-0005-0000-0000-0000BD750000}"/>
    <cellStyle name="Normal 6 2 7 2 3 3 3 3" xfId="24095" xr:uid="{00000000-0005-0000-0000-0000BE750000}"/>
    <cellStyle name="Normal 6 2 7 2 3 3 4" xfId="34306" xr:uid="{00000000-0005-0000-0000-0000BF750000}"/>
    <cellStyle name="Normal 6 2 7 2 3 3 5" xfId="19082" xr:uid="{00000000-0005-0000-0000-0000C0750000}"/>
    <cellStyle name="Normal 6 2 7 2 3 4" xfId="5633" xr:uid="{00000000-0005-0000-0000-0000C1750000}"/>
    <cellStyle name="Normal 6 2 7 2 3 4 2" xfId="15685" xr:uid="{00000000-0005-0000-0000-0000C2750000}"/>
    <cellStyle name="Normal 6 2 7 2 3 4 2 2" xfId="46007" xr:uid="{00000000-0005-0000-0000-0000C3750000}"/>
    <cellStyle name="Normal 6 2 7 2 3 4 2 3" xfId="30783" xr:uid="{00000000-0005-0000-0000-0000C4750000}"/>
    <cellStyle name="Normal 6 2 7 2 3 4 3" xfId="10665" xr:uid="{00000000-0005-0000-0000-0000C5750000}"/>
    <cellStyle name="Normal 6 2 7 2 3 4 3 2" xfId="40990" xr:uid="{00000000-0005-0000-0000-0000C6750000}"/>
    <cellStyle name="Normal 6 2 7 2 3 4 3 3" xfId="25766" xr:uid="{00000000-0005-0000-0000-0000C7750000}"/>
    <cellStyle name="Normal 6 2 7 2 3 4 4" xfId="35977" xr:uid="{00000000-0005-0000-0000-0000C8750000}"/>
    <cellStyle name="Normal 6 2 7 2 3 4 5" xfId="20753" xr:uid="{00000000-0005-0000-0000-0000C9750000}"/>
    <cellStyle name="Normal 6 2 7 2 3 5" xfId="12343" xr:uid="{00000000-0005-0000-0000-0000CA750000}"/>
    <cellStyle name="Normal 6 2 7 2 3 5 2" xfId="42665" xr:uid="{00000000-0005-0000-0000-0000CB750000}"/>
    <cellStyle name="Normal 6 2 7 2 3 5 3" xfId="27441" xr:uid="{00000000-0005-0000-0000-0000CC750000}"/>
    <cellStyle name="Normal 6 2 7 2 3 6" xfId="7322" xr:uid="{00000000-0005-0000-0000-0000CD750000}"/>
    <cellStyle name="Normal 6 2 7 2 3 6 2" xfId="37648" xr:uid="{00000000-0005-0000-0000-0000CE750000}"/>
    <cellStyle name="Normal 6 2 7 2 3 6 3" xfId="22424" xr:uid="{00000000-0005-0000-0000-0000CF750000}"/>
    <cellStyle name="Normal 6 2 7 2 3 7" xfId="32636" xr:uid="{00000000-0005-0000-0000-0000D0750000}"/>
    <cellStyle name="Normal 6 2 7 2 3 8" xfId="17411" xr:uid="{00000000-0005-0000-0000-0000D1750000}"/>
    <cellStyle name="Normal 6 2 7 2 4" xfId="2669" xr:uid="{00000000-0005-0000-0000-0000D2750000}"/>
    <cellStyle name="Normal 6 2 7 2 4 2" xfId="4359" xr:uid="{00000000-0005-0000-0000-0000D3750000}"/>
    <cellStyle name="Normal 6 2 7 2 4 2 2" xfId="14432" xr:uid="{00000000-0005-0000-0000-0000D4750000}"/>
    <cellStyle name="Normal 6 2 7 2 4 2 2 2" xfId="44754" xr:uid="{00000000-0005-0000-0000-0000D5750000}"/>
    <cellStyle name="Normal 6 2 7 2 4 2 2 3" xfId="29530" xr:uid="{00000000-0005-0000-0000-0000D6750000}"/>
    <cellStyle name="Normal 6 2 7 2 4 2 3" xfId="9412" xr:uid="{00000000-0005-0000-0000-0000D7750000}"/>
    <cellStyle name="Normal 6 2 7 2 4 2 3 2" xfId="39737" xr:uid="{00000000-0005-0000-0000-0000D8750000}"/>
    <cellStyle name="Normal 6 2 7 2 4 2 3 3" xfId="24513" xr:uid="{00000000-0005-0000-0000-0000D9750000}"/>
    <cellStyle name="Normal 6 2 7 2 4 2 4" xfId="34724" xr:uid="{00000000-0005-0000-0000-0000DA750000}"/>
    <cellStyle name="Normal 6 2 7 2 4 2 5" xfId="19500" xr:uid="{00000000-0005-0000-0000-0000DB750000}"/>
    <cellStyle name="Normal 6 2 7 2 4 3" xfId="6051" xr:uid="{00000000-0005-0000-0000-0000DC750000}"/>
    <cellStyle name="Normal 6 2 7 2 4 3 2" xfId="16103" xr:uid="{00000000-0005-0000-0000-0000DD750000}"/>
    <cellStyle name="Normal 6 2 7 2 4 3 2 2" xfId="46425" xr:uid="{00000000-0005-0000-0000-0000DE750000}"/>
    <cellStyle name="Normal 6 2 7 2 4 3 2 3" xfId="31201" xr:uid="{00000000-0005-0000-0000-0000DF750000}"/>
    <cellStyle name="Normal 6 2 7 2 4 3 3" xfId="11083" xr:uid="{00000000-0005-0000-0000-0000E0750000}"/>
    <cellStyle name="Normal 6 2 7 2 4 3 3 2" xfId="41408" xr:uid="{00000000-0005-0000-0000-0000E1750000}"/>
    <cellStyle name="Normal 6 2 7 2 4 3 3 3" xfId="26184" xr:uid="{00000000-0005-0000-0000-0000E2750000}"/>
    <cellStyle name="Normal 6 2 7 2 4 3 4" xfId="36395" xr:uid="{00000000-0005-0000-0000-0000E3750000}"/>
    <cellStyle name="Normal 6 2 7 2 4 3 5" xfId="21171" xr:uid="{00000000-0005-0000-0000-0000E4750000}"/>
    <cellStyle name="Normal 6 2 7 2 4 4" xfId="12761" xr:uid="{00000000-0005-0000-0000-0000E5750000}"/>
    <cellStyle name="Normal 6 2 7 2 4 4 2" xfId="43083" xr:uid="{00000000-0005-0000-0000-0000E6750000}"/>
    <cellStyle name="Normal 6 2 7 2 4 4 3" xfId="27859" xr:uid="{00000000-0005-0000-0000-0000E7750000}"/>
    <cellStyle name="Normal 6 2 7 2 4 5" xfId="7740" xr:uid="{00000000-0005-0000-0000-0000E8750000}"/>
    <cellStyle name="Normal 6 2 7 2 4 5 2" xfId="38066" xr:uid="{00000000-0005-0000-0000-0000E9750000}"/>
    <cellStyle name="Normal 6 2 7 2 4 5 3" xfId="22842" xr:uid="{00000000-0005-0000-0000-0000EA750000}"/>
    <cellStyle name="Normal 6 2 7 2 4 6" xfId="33054" xr:uid="{00000000-0005-0000-0000-0000EB750000}"/>
    <cellStyle name="Normal 6 2 7 2 4 7" xfId="17829" xr:uid="{00000000-0005-0000-0000-0000EC750000}"/>
    <cellStyle name="Normal 6 2 7 2 5" xfId="3522" xr:uid="{00000000-0005-0000-0000-0000ED750000}"/>
    <cellStyle name="Normal 6 2 7 2 5 2" xfId="13596" xr:uid="{00000000-0005-0000-0000-0000EE750000}"/>
    <cellStyle name="Normal 6 2 7 2 5 2 2" xfId="43918" xr:uid="{00000000-0005-0000-0000-0000EF750000}"/>
    <cellStyle name="Normal 6 2 7 2 5 2 3" xfId="28694" xr:uid="{00000000-0005-0000-0000-0000F0750000}"/>
    <cellStyle name="Normal 6 2 7 2 5 3" xfId="8576" xr:uid="{00000000-0005-0000-0000-0000F1750000}"/>
    <cellStyle name="Normal 6 2 7 2 5 3 2" xfId="38901" xr:uid="{00000000-0005-0000-0000-0000F2750000}"/>
    <cellStyle name="Normal 6 2 7 2 5 3 3" xfId="23677" xr:uid="{00000000-0005-0000-0000-0000F3750000}"/>
    <cellStyle name="Normal 6 2 7 2 5 4" xfId="33888" xr:uid="{00000000-0005-0000-0000-0000F4750000}"/>
    <cellStyle name="Normal 6 2 7 2 5 5" xfId="18664" xr:uid="{00000000-0005-0000-0000-0000F5750000}"/>
    <cellStyle name="Normal 6 2 7 2 6" xfId="5215" xr:uid="{00000000-0005-0000-0000-0000F6750000}"/>
    <cellStyle name="Normal 6 2 7 2 6 2" xfId="15267" xr:uid="{00000000-0005-0000-0000-0000F7750000}"/>
    <cellStyle name="Normal 6 2 7 2 6 2 2" xfId="45589" xr:uid="{00000000-0005-0000-0000-0000F8750000}"/>
    <cellStyle name="Normal 6 2 7 2 6 2 3" xfId="30365" xr:uid="{00000000-0005-0000-0000-0000F9750000}"/>
    <cellStyle name="Normal 6 2 7 2 6 3" xfId="10247" xr:uid="{00000000-0005-0000-0000-0000FA750000}"/>
    <cellStyle name="Normal 6 2 7 2 6 3 2" xfId="40572" xr:uid="{00000000-0005-0000-0000-0000FB750000}"/>
    <cellStyle name="Normal 6 2 7 2 6 3 3" xfId="25348" xr:uid="{00000000-0005-0000-0000-0000FC750000}"/>
    <cellStyle name="Normal 6 2 7 2 6 4" xfId="35559" xr:uid="{00000000-0005-0000-0000-0000FD750000}"/>
    <cellStyle name="Normal 6 2 7 2 6 5" xfId="20335" xr:uid="{00000000-0005-0000-0000-0000FE750000}"/>
    <cellStyle name="Normal 6 2 7 2 7" xfId="11925" xr:uid="{00000000-0005-0000-0000-0000FF750000}"/>
    <cellStyle name="Normal 6 2 7 2 7 2" xfId="42247" xr:uid="{00000000-0005-0000-0000-000000760000}"/>
    <cellStyle name="Normal 6 2 7 2 7 3" xfId="27023" xr:uid="{00000000-0005-0000-0000-000001760000}"/>
    <cellStyle name="Normal 6 2 7 2 8" xfId="6904" xr:uid="{00000000-0005-0000-0000-000002760000}"/>
    <cellStyle name="Normal 6 2 7 2 8 2" xfId="37230" xr:uid="{00000000-0005-0000-0000-000003760000}"/>
    <cellStyle name="Normal 6 2 7 2 8 3" xfId="22006" xr:uid="{00000000-0005-0000-0000-000004760000}"/>
    <cellStyle name="Normal 6 2 7 2 9" xfId="32218" xr:uid="{00000000-0005-0000-0000-000005760000}"/>
    <cellStyle name="Normal 6 2 7 3" xfId="1931" xr:uid="{00000000-0005-0000-0000-000006760000}"/>
    <cellStyle name="Normal 6 2 7 3 2" xfId="2352" xr:uid="{00000000-0005-0000-0000-000007760000}"/>
    <cellStyle name="Normal 6 2 7 3 2 2" xfId="3191" xr:uid="{00000000-0005-0000-0000-000008760000}"/>
    <cellStyle name="Normal 6 2 7 3 2 2 2" xfId="4881" xr:uid="{00000000-0005-0000-0000-000009760000}"/>
    <cellStyle name="Normal 6 2 7 3 2 2 2 2" xfId="14954" xr:uid="{00000000-0005-0000-0000-00000A760000}"/>
    <cellStyle name="Normal 6 2 7 3 2 2 2 2 2" xfId="45276" xr:uid="{00000000-0005-0000-0000-00000B760000}"/>
    <cellStyle name="Normal 6 2 7 3 2 2 2 2 3" xfId="30052" xr:uid="{00000000-0005-0000-0000-00000C760000}"/>
    <cellStyle name="Normal 6 2 7 3 2 2 2 3" xfId="9934" xr:uid="{00000000-0005-0000-0000-00000D760000}"/>
    <cellStyle name="Normal 6 2 7 3 2 2 2 3 2" xfId="40259" xr:uid="{00000000-0005-0000-0000-00000E760000}"/>
    <cellStyle name="Normal 6 2 7 3 2 2 2 3 3" xfId="25035" xr:uid="{00000000-0005-0000-0000-00000F760000}"/>
    <cellStyle name="Normal 6 2 7 3 2 2 2 4" xfId="35246" xr:uid="{00000000-0005-0000-0000-000010760000}"/>
    <cellStyle name="Normal 6 2 7 3 2 2 2 5" xfId="20022" xr:uid="{00000000-0005-0000-0000-000011760000}"/>
    <cellStyle name="Normal 6 2 7 3 2 2 3" xfId="6573" xr:uid="{00000000-0005-0000-0000-000012760000}"/>
    <cellStyle name="Normal 6 2 7 3 2 2 3 2" xfId="16625" xr:uid="{00000000-0005-0000-0000-000013760000}"/>
    <cellStyle name="Normal 6 2 7 3 2 2 3 2 2" xfId="46947" xr:uid="{00000000-0005-0000-0000-000014760000}"/>
    <cellStyle name="Normal 6 2 7 3 2 2 3 2 3" xfId="31723" xr:uid="{00000000-0005-0000-0000-000015760000}"/>
    <cellStyle name="Normal 6 2 7 3 2 2 3 3" xfId="11605" xr:uid="{00000000-0005-0000-0000-000016760000}"/>
    <cellStyle name="Normal 6 2 7 3 2 2 3 3 2" xfId="41930" xr:uid="{00000000-0005-0000-0000-000017760000}"/>
    <cellStyle name="Normal 6 2 7 3 2 2 3 3 3" xfId="26706" xr:uid="{00000000-0005-0000-0000-000018760000}"/>
    <cellStyle name="Normal 6 2 7 3 2 2 3 4" xfId="36917" xr:uid="{00000000-0005-0000-0000-000019760000}"/>
    <cellStyle name="Normal 6 2 7 3 2 2 3 5" xfId="21693" xr:uid="{00000000-0005-0000-0000-00001A760000}"/>
    <cellStyle name="Normal 6 2 7 3 2 2 4" xfId="13283" xr:uid="{00000000-0005-0000-0000-00001B760000}"/>
    <cellStyle name="Normal 6 2 7 3 2 2 4 2" xfId="43605" xr:uid="{00000000-0005-0000-0000-00001C760000}"/>
    <cellStyle name="Normal 6 2 7 3 2 2 4 3" xfId="28381" xr:uid="{00000000-0005-0000-0000-00001D760000}"/>
    <cellStyle name="Normal 6 2 7 3 2 2 5" xfId="8262" xr:uid="{00000000-0005-0000-0000-00001E760000}"/>
    <cellStyle name="Normal 6 2 7 3 2 2 5 2" xfId="38588" xr:uid="{00000000-0005-0000-0000-00001F760000}"/>
    <cellStyle name="Normal 6 2 7 3 2 2 5 3" xfId="23364" xr:uid="{00000000-0005-0000-0000-000020760000}"/>
    <cellStyle name="Normal 6 2 7 3 2 2 6" xfId="33576" xr:uid="{00000000-0005-0000-0000-000021760000}"/>
    <cellStyle name="Normal 6 2 7 3 2 2 7" xfId="18351" xr:uid="{00000000-0005-0000-0000-000022760000}"/>
    <cellStyle name="Normal 6 2 7 3 2 3" xfId="4044" xr:uid="{00000000-0005-0000-0000-000023760000}"/>
    <cellStyle name="Normal 6 2 7 3 2 3 2" xfId="14118" xr:uid="{00000000-0005-0000-0000-000024760000}"/>
    <cellStyle name="Normal 6 2 7 3 2 3 2 2" xfId="44440" xr:uid="{00000000-0005-0000-0000-000025760000}"/>
    <cellStyle name="Normal 6 2 7 3 2 3 2 3" xfId="29216" xr:uid="{00000000-0005-0000-0000-000026760000}"/>
    <cellStyle name="Normal 6 2 7 3 2 3 3" xfId="9098" xr:uid="{00000000-0005-0000-0000-000027760000}"/>
    <cellStyle name="Normal 6 2 7 3 2 3 3 2" xfId="39423" xr:uid="{00000000-0005-0000-0000-000028760000}"/>
    <cellStyle name="Normal 6 2 7 3 2 3 3 3" xfId="24199" xr:uid="{00000000-0005-0000-0000-000029760000}"/>
    <cellStyle name="Normal 6 2 7 3 2 3 4" xfId="34410" xr:uid="{00000000-0005-0000-0000-00002A760000}"/>
    <cellStyle name="Normal 6 2 7 3 2 3 5" xfId="19186" xr:uid="{00000000-0005-0000-0000-00002B760000}"/>
    <cellStyle name="Normal 6 2 7 3 2 4" xfId="5737" xr:uid="{00000000-0005-0000-0000-00002C760000}"/>
    <cellStyle name="Normal 6 2 7 3 2 4 2" xfId="15789" xr:uid="{00000000-0005-0000-0000-00002D760000}"/>
    <cellStyle name="Normal 6 2 7 3 2 4 2 2" xfId="46111" xr:uid="{00000000-0005-0000-0000-00002E760000}"/>
    <cellStyle name="Normal 6 2 7 3 2 4 2 3" xfId="30887" xr:uid="{00000000-0005-0000-0000-00002F760000}"/>
    <cellStyle name="Normal 6 2 7 3 2 4 3" xfId="10769" xr:uid="{00000000-0005-0000-0000-000030760000}"/>
    <cellStyle name="Normal 6 2 7 3 2 4 3 2" xfId="41094" xr:uid="{00000000-0005-0000-0000-000031760000}"/>
    <cellStyle name="Normal 6 2 7 3 2 4 3 3" xfId="25870" xr:uid="{00000000-0005-0000-0000-000032760000}"/>
    <cellStyle name="Normal 6 2 7 3 2 4 4" xfId="36081" xr:uid="{00000000-0005-0000-0000-000033760000}"/>
    <cellStyle name="Normal 6 2 7 3 2 4 5" xfId="20857" xr:uid="{00000000-0005-0000-0000-000034760000}"/>
    <cellStyle name="Normal 6 2 7 3 2 5" xfId="12447" xr:uid="{00000000-0005-0000-0000-000035760000}"/>
    <cellStyle name="Normal 6 2 7 3 2 5 2" xfId="42769" xr:uid="{00000000-0005-0000-0000-000036760000}"/>
    <cellStyle name="Normal 6 2 7 3 2 5 3" xfId="27545" xr:uid="{00000000-0005-0000-0000-000037760000}"/>
    <cellStyle name="Normal 6 2 7 3 2 6" xfId="7426" xr:uid="{00000000-0005-0000-0000-000038760000}"/>
    <cellStyle name="Normal 6 2 7 3 2 6 2" xfId="37752" xr:uid="{00000000-0005-0000-0000-000039760000}"/>
    <cellStyle name="Normal 6 2 7 3 2 6 3" xfId="22528" xr:uid="{00000000-0005-0000-0000-00003A760000}"/>
    <cellStyle name="Normal 6 2 7 3 2 7" xfId="32740" xr:uid="{00000000-0005-0000-0000-00003B760000}"/>
    <cellStyle name="Normal 6 2 7 3 2 8" xfId="17515" xr:uid="{00000000-0005-0000-0000-00003C760000}"/>
    <cellStyle name="Normal 6 2 7 3 3" xfId="2773" xr:uid="{00000000-0005-0000-0000-00003D760000}"/>
    <cellStyle name="Normal 6 2 7 3 3 2" xfId="4463" xr:uid="{00000000-0005-0000-0000-00003E760000}"/>
    <cellStyle name="Normal 6 2 7 3 3 2 2" xfId="14536" xr:uid="{00000000-0005-0000-0000-00003F760000}"/>
    <cellStyle name="Normal 6 2 7 3 3 2 2 2" xfId="44858" xr:uid="{00000000-0005-0000-0000-000040760000}"/>
    <cellStyle name="Normal 6 2 7 3 3 2 2 3" xfId="29634" xr:uid="{00000000-0005-0000-0000-000041760000}"/>
    <cellStyle name="Normal 6 2 7 3 3 2 3" xfId="9516" xr:uid="{00000000-0005-0000-0000-000042760000}"/>
    <cellStyle name="Normal 6 2 7 3 3 2 3 2" xfId="39841" xr:uid="{00000000-0005-0000-0000-000043760000}"/>
    <cellStyle name="Normal 6 2 7 3 3 2 3 3" xfId="24617" xr:uid="{00000000-0005-0000-0000-000044760000}"/>
    <cellStyle name="Normal 6 2 7 3 3 2 4" xfId="34828" xr:uid="{00000000-0005-0000-0000-000045760000}"/>
    <cellStyle name="Normal 6 2 7 3 3 2 5" xfId="19604" xr:uid="{00000000-0005-0000-0000-000046760000}"/>
    <cellStyle name="Normal 6 2 7 3 3 3" xfId="6155" xr:uid="{00000000-0005-0000-0000-000047760000}"/>
    <cellStyle name="Normal 6 2 7 3 3 3 2" xfId="16207" xr:uid="{00000000-0005-0000-0000-000048760000}"/>
    <cellStyle name="Normal 6 2 7 3 3 3 2 2" xfId="46529" xr:uid="{00000000-0005-0000-0000-000049760000}"/>
    <cellStyle name="Normal 6 2 7 3 3 3 2 3" xfId="31305" xr:uid="{00000000-0005-0000-0000-00004A760000}"/>
    <cellStyle name="Normal 6 2 7 3 3 3 3" xfId="11187" xr:uid="{00000000-0005-0000-0000-00004B760000}"/>
    <cellStyle name="Normal 6 2 7 3 3 3 3 2" xfId="41512" xr:uid="{00000000-0005-0000-0000-00004C760000}"/>
    <cellStyle name="Normal 6 2 7 3 3 3 3 3" xfId="26288" xr:uid="{00000000-0005-0000-0000-00004D760000}"/>
    <cellStyle name="Normal 6 2 7 3 3 3 4" xfId="36499" xr:uid="{00000000-0005-0000-0000-00004E760000}"/>
    <cellStyle name="Normal 6 2 7 3 3 3 5" xfId="21275" xr:uid="{00000000-0005-0000-0000-00004F760000}"/>
    <cellStyle name="Normal 6 2 7 3 3 4" xfId="12865" xr:uid="{00000000-0005-0000-0000-000050760000}"/>
    <cellStyle name="Normal 6 2 7 3 3 4 2" xfId="43187" xr:uid="{00000000-0005-0000-0000-000051760000}"/>
    <cellStyle name="Normal 6 2 7 3 3 4 3" xfId="27963" xr:uid="{00000000-0005-0000-0000-000052760000}"/>
    <cellStyle name="Normal 6 2 7 3 3 5" xfId="7844" xr:uid="{00000000-0005-0000-0000-000053760000}"/>
    <cellStyle name="Normal 6 2 7 3 3 5 2" xfId="38170" xr:uid="{00000000-0005-0000-0000-000054760000}"/>
    <cellStyle name="Normal 6 2 7 3 3 5 3" xfId="22946" xr:uid="{00000000-0005-0000-0000-000055760000}"/>
    <cellStyle name="Normal 6 2 7 3 3 6" xfId="33158" xr:uid="{00000000-0005-0000-0000-000056760000}"/>
    <cellStyle name="Normal 6 2 7 3 3 7" xfId="17933" xr:uid="{00000000-0005-0000-0000-000057760000}"/>
    <cellStyle name="Normal 6 2 7 3 4" xfId="3626" xr:uid="{00000000-0005-0000-0000-000058760000}"/>
    <cellStyle name="Normal 6 2 7 3 4 2" xfId="13700" xr:uid="{00000000-0005-0000-0000-000059760000}"/>
    <cellStyle name="Normal 6 2 7 3 4 2 2" xfId="44022" xr:uid="{00000000-0005-0000-0000-00005A760000}"/>
    <cellStyle name="Normal 6 2 7 3 4 2 3" xfId="28798" xr:uid="{00000000-0005-0000-0000-00005B760000}"/>
    <cellStyle name="Normal 6 2 7 3 4 3" xfId="8680" xr:uid="{00000000-0005-0000-0000-00005C760000}"/>
    <cellStyle name="Normal 6 2 7 3 4 3 2" xfId="39005" xr:uid="{00000000-0005-0000-0000-00005D760000}"/>
    <cellStyle name="Normal 6 2 7 3 4 3 3" xfId="23781" xr:uid="{00000000-0005-0000-0000-00005E760000}"/>
    <cellStyle name="Normal 6 2 7 3 4 4" xfId="33992" xr:uid="{00000000-0005-0000-0000-00005F760000}"/>
    <cellStyle name="Normal 6 2 7 3 4 5" xfId="18768" xr:uid="{00000000-0005-0000-0000-000060760000}"/>
    <cellStyle name="Normal 6 2 7 3 5" xfId="5319" xr:uid="{00000000-0005-0000-0000-000061760000}"/>
    <cellStyle name="Normal 6 2 7 3 5 2" xfId="15371" xr:uid="{00000000-0005-0000-0000-000062760000}"/>
    <cellStyle name="Normal 6 2 7 3 5 2 2" xfId="45693" xr:uid="{00000000-0005-0000-0000-000063760000}"/>
    <cellStyle name="Normal 6 2 7 3 5 2 3" xfId="30469" xr:uid="{00000000-0005-0000-0000-000064760000}"/>
    <cellStyle name="Normal 6 2 7 3 5 3" xfId="10351" xr:uid="{00000000-0005-0000-0000-000065760000}"/>
    <cellStyle name="Normal 6 2 7 3 5 3 2" xfId="40676" xr:uid="{00000000-0005-0000-0000-000066760000}"/>
    <cellStyle name="Normal 6 2 7 3 5 3 3" xfId="25452" xr:uid="{00000000-0005-0000-0000-000067760000}"/>
    <cellStyle name="Normal 6 2 7 3 5 4" xfId="35663" xr:uid="{00000000-0005-0000-0000-000068760000}"/>
    <cellStyle name="Normal 6 2 7 3 5 5" xfId="20439" xr:uid="{00000000-0005-0000-0000-000069760000}"/>
    <cellStyle name="Normal 6 2 7 3 6" xfId="12029" xr:uid="{00000000-0005-0000-0000-00006A760000}"/>
    <cellStyle name="Normal 6 2 7 3 6 2" xfId="42351" xr:uid="{00000000-0005-0000-0000-00006B760000}"/>
    <cellStyle name="Normal 6 2 7 3 6 3" xfId="27127" xr:uid="{00000000-0005-0000-0000-00006C760000}"/>
    <cellStyle name="Normal 6 2 7 3 7" xfId="7008" xr:uid="{00000000-0005-0000-0000-00006D760000}"/>
    <cellStyle name="Normal 6 2 7 3 7 2" xfId="37334" xr:uid="{00000000-0005-0000-0000-00006E760000}"/>
    <cellStyle name="Normal 6 2 7 3 7 3" xfId="22110" xr:uid="{00000000-0005-0000-0000-00006F760000}"/>
    <cellStyle name="Normal 6 2 7 3 8" xfId="32322" xr:uid="{00000000-0005-0000-0000-000070760000}"/>
    <cellStyle name="Normal 6 2 7 3 9" xfId="17097" xr:uid="{00000000-0005-0000-0000-000071760000}"/>
    <cellStyle name="Normal 6 2 7 4" xfId="2144" xr:uid="{00000000-0005-0000-0000-000072760000}"/>
    <cellStyle name="Normal 6 2 7 4 2" xfId="2983" xr:uid="{00000000-0005-0000-0000-000073760000}"/>
    <cellStyle name="Normal 6 2 7 4 2 2" xfId="4673" xr:uid="{00000000-0005-0000-0000-000074760000}"/>
    <cellStyle name="Normal 6 2 7 4 2 2 2" xfId="14746" xr:uid="{00000000-0005-0000-0000-000075760000}"/>
    <cellStyle name="Normal 6 2 7 4 2 2 2 2" xfId="45068" xr:uid="{00000000-0005-0000-0000-000076760000}"/>
    <cellStyle name="Normal 6 2 7 4 2 2 2 3" xfId="29844" xr:uid="{00000000-0005-0000-0000-000077760000}"/>
    <cellStyle name="Normal 6 2 7 4 2 2 3" xfId="9726" xr:uid="{00000000-0005-0000-0000-000078760000}"/>
    <cellStyle name="Normal 6 2 7 4 2 2 3 2" xfId="40051" xr:uid="{00000000-0005-0000-0000-000079760000}"/>
    <cellStyle name="Normal 6 2 7 4 2 2 3 3" xfId="24827" xr:uid="{00000000-0005-0000-0000-00007A760000}"/>
    <cellStyle name="Normal 6 2 7 4 2 2 4" xfId="35038" xr:uid="{00000000-0005-0000-0000-00007B760000}"/>
    <cellStyle name="Normal 6 2 7 4 2 2 5" xfId="19814" xr:uid="{00000000-0005-0000-0000-00007C760000}"/>
    <cellStyle name="Normal 6 2 7 4 2 3" xfId="6365" xr:uid="{00000000-0005-0000-0000-00007D760000}"/>
    <cellStyle name="Normal 6 2 7 4 2 3 2" xfId="16417" xr:uid="{00000000-0005-0000-0000-00007E760000}"/>
    <cellStyle name="Normal 6 2 7 4 2 3 2 2" xfId="46739" xr:uid="{00000000-0005-0000-0000-00007F760000}"/>
    <cellStyle name="Normal 6 2 7 4 2 3 2 3" xfId="31515" xr:uid="{00000000-0005-0000-0000-000080760000}"/>
    <cellStyle name="Normal 6 2 7 4 2 3 3" xfId="11397" xr:uid="{00000000-0005-0000-0000-000081760000}"/>
    <cellStyle name="Normal 6 2 7 4 2 3 3 2" xfId="41722" xr:uid="{00000000-0005-0000-0000-000082760000}"/>
    <cellStyle name="Normal 6 2 7 4 2 3 3 3" xfId="26498" xr:uid="{00000000-0005-0000-0000-000083760000}"/>
    <cellStyle name="Normal 6 2 7 4 2 3 4" xfId="36709" xr:uid="{00000000-0005-0000-0000-000084760000}"/>
    <cellStyle name="Normal 6 2 7 4 2 3 5" xfId="21485" xr:uid="{00000000-0005-0000-0000-000085760000}"/>
    <cellStyle name="Normal 6 2 7 4 2 4" xfId="13075" xr:uid="{00000000-0005-0000-0000-000086760000}"/>
    <cellStyle name="Normal 6 2 7 4 2 4 2" xfId="43397" xr:uid="{00000000-0005-0000-0000-000087760000}"/>
    <cellStyle name="Normal 6 2 7 4 2 4 3" xfId="28173" xr:uid="{00000000-0005-0000-0000-000088760000}"/>
    <cellStyle name="Normal 6 2 7 4 2 5" xfId="8054" xr:uid="{00000000-0005-0000-0000-000089760000}"/>
    <cellStyle name="Normal 6 2 7 4 2 5 2" xfId="38380" xr:uid="{00000000-0005-0000-0000-00008A760000}"/>
    <cellStyle name="Normal 6 2 7 4 2 5 3" xfId="23156" xr:uid="{00000000-0005-0000-0000-00008B760000}"/>
    <cellStyle name="Normal 6 2 7 4 2 6" xfId="33368" xr:uid="{00000000-0005-0000-0000-00008C760000}"/>
    <cellStyle name="Normal 6 2 7 4 2 7" xfId="18143" xr:uid="{00000000-0005-0000-0000-00008D760000}"/>
    <cellStyle name="Normal 6 2 7 4 3" xfId="3836" xr:uid="{00000000-0005-0000-0000-00008E760000}"/>
    <cellStyle name="Normal 6 2 7 4 3 2" xfId="13910" xr:uid="{00000000-0005-0000-0000-00008F760000}"/>
    <cellStyle name="Normal 6 2 7 4 3 2 2" xfId="44232" xr:uid="{00000000-0005-0000-0000-000090760000}"/>
    <cellStyle name="Normal 6 2 7 4 3 2 3" xfId="29008" xr:uid="{00000000-0005-0000-0000-000091760000}"/>
    <cellStyle name="Normal 6 2 7 4 3 3" xfId="8890" xr:uid="{00000000-0005-0000-0000-000092760000}"/>
    <cellStyle name="Normal 6 2 7 4 3 3 2" xfId="39215" xr:uid="{00000000-0005-0000-0000-000093760000}"/>
    <cellStyle name="Normal 6 2 7 4 3 3 3" xfId="23991" xr:uid="{00000000-0005-0000-0000-000094760000}"/>
    <cellStyle name="Normal 6 2 7 4 3 4" xfId="34202" xr:uid="{00000000-0005-0000-0000-000095760000}"/>
    <cellStyle name="Normal 6 2 7 4 3 5" xfId="18978" xr:uid="{00000000-0005-0000-0000-000096760000}"/>
    <cellStyle name="Normal 6 2 7 4 4" xfId="5529" xr:uid="{00000000-0005-0000-0000-000097760000}"/>
    <cellStyle name="Normal 6 2 7 4 4 2" xfId="15581" xr:uid="{00000000-0005-0000-0000-000098760000}"/>
    <cellStyle name="Normal 6 2 7 4 4 2 2" xfId="45903" xr:uid="{00000000-0005-0000-0000-000099760000}"/>
    <cellStyle name="Normal 6 2 7 4 4 2 3" xfId="30679" xr:uid="{00000000-0005-0000-0000-00009A760000}"/>
    <cellStyle name="Normal 6 2 7 4 4 3" xfId="10561" xr:uid="{00000000-0005-0000-0000-00009B760000}"/>
    <cellStyle name="Normal 6 2 7 4 4 3 2" xfId="40886" xr:uid="{00000000-0005-0000-0000-00009C760000}"/>
    <cellStyle name="Normal 6 2 7 4 4 3 3" xfId="25662" xr:uid="{00000000-0005-0000-0000-00009D760000}"/>
    <cellStyle name="Normal 6 2 7 4 4 4" xfId="35873" xr:uid="{00000000-0005-0000-0000-00009E760000}"/>
    <cellStyle name="Normal 6 2 7 4 4 5" xfId="20649" xr:uid="{00000000-0005-0000-0000-00009F760000}"/>
    <cellStyle name="Normal 6 2 7 4 5" xfId="12239" xr:uid="{00000000-0005-0000-0000-0000A0760000}"/>
    <cellStyle name="Normal 6 2 7 4 5 2" xfId="42561" xr:uid="{00000000-0005-0000-0000-0000A1760000}"/>
    <cellStyle name="Normal 6 2 7 4 5 3" xfId="27337" xr:uid="{00000000-0005-0000-0000-0000A2760000}"/>
    <cellStyle name="Normal 6 2 7 4 6" xfId="7218" xr:uid="{00000000-0005-0000-0000-0000A3760000}"/>
    <cellStyle name="Normal 6 2 7 4 6 2" xfId="37544" xr:uid="{00000000-0005-0000-0000-0000A4760000}"/>
    <cellStyle name="Normal 6 2 7 4 6 3" xfId="22320" xr:uid="{00000000-0005-0000-0000-0000A5760000}"/>
    <cellStyle name="Normal 6 2 7 4 7" xfId="32532" xr:uid="{00000000-0005-0000-0000-0000A6760000}"/>
    <cellStyle name="Normal 6 2 7 4 8" xfId="17307" xr:uid="{00000000-0005-0000-0000-0000A7760000}"/>
    <cellStyle name="Normal 6 2 7 5" xfId="2565" xr:uid="{00000000-0005-0000-0000-0000A8760000}"/>
    <cellStyle name="Normal 6 2 7 5 2" xfId="4255" xr:uid="{00000000-0005-0000-0000-0000A9760000}"/>
    <cellStyle name="Normal 6 2 7 5 2 2" xfId="14328" xr:uid="{00000000-0005-0000-0000-0000AA760000}"/>
    <cellStyle name="Normal 6 2 7 5 2 2 2" xfId="44650" xr:uid="{00000000-0005-0000-0000-0000AB760000}"/>
    <cellStyle name="Normal 6 2 7 5 2 2 3" xfId="29426" xr:uid="{00000000-0005-0000-0000-0000AC760000}"/>
    <cellStyle name="Normal 6 2 7 5 2 3" xfId="9308" xr:uid="{00000000-0005-0000-0000-0000AD760000}"/>
    <cellStyle name="Normal 6 2 7 5 2 3 2" xfId="39633" xr:uid="{00000000-0005-0000-0000-0000AE760000}"/>
    <cellStyle name="Normal 6 2 7 5 2 3 3" xfId="24409" xr:uid="{00000000-0005-0000-0000-0000AF760000}"/>
    <cellStyle name="Normal 6 2 7 5 2 4" xfId="34620" xr:uid="{00000000-0005-0000-0000-0000B0760000}"/>
    <cellStyle name="Normal 6 2 7 5 2 5" xfId="19396" xr:uid="{00000000-0005-0000-0000-0000B1760000}"/>
    <cellStyle name="Normal 6 2 7 5 3" xfId="5947" xr:uid="{00000000-0005-0000-0000-0000B2760000}"/>
    <cellStyle name="Normal 6 2 7 5 3 2" xfId="15999" xr:uid="{00000000-0005-0000-0000-0000B3760000}"/>
    <cellStyle name="Normal 6 2 7 5 3 2 2" xfId="46321" xr:uid="{00000000-0005-0000-0000-0000B4760000}"/>
    <cellStyle name="Normal 6 2 7 5 3 2 3" xfId="31097" xr:uid="{00000000-0005-0000-0000-0000B5760000}"/>
    <cellStyle name="Normal 6 2 7 5 3 3" xfId="10979" xr:uid="{00000000-0005-0000-0000-0000B6760000}"/>
    <cellStyle name="Normal 6 2 7 5 3 3 2" xfId="41304" xr:uid="{00000000-0005-0000-0000-0000B7760000}"/>
    <cellStyle name="Normal 6 2 7 5 3 3 3" xfId="26080" xr:uid="{00000000-0005-0000-0000-0000B8760000}"/>
    <cellStyle name="Normal 6 2 7 5 3 4" xfId="36291" xr:uid="{00000000-0005-0000-0000-0000B9760000}"/>
    <cellStyle name="Normal 6 2 7 5 3 5" xfId="21067" xr:uid="{00000000-0005-0000-0000-0000BA760000}"/>
    <cellStyle name="Normal 6 2 7 5 4" xfId="12657" xr:uid="{00000000-0005-0000-0000-0000BB760000}"/>
    <cellStyle name="Normal 6 2 7 5 4 2" xfId="42979" xr:uid="{00000000-0005-0000-0000-0000BC760000}"/>
    <cellStyle name="Normal 6 2 7 5 4 3" xfId="27755" xr:uid="{00000000-0005-0000-0000-0000BD760000}"/>
    <cellStyle name="Normal 6 2 7 5 5" xfId="7636" xr:uid="{00000000-0005-0000-0000-0000BE760000}"/>
    <cellStyle name="Normal 6 2 7 5 5 2" xfId="37962" xr:uid="{00000000-0005-0000-0000-0000BF760000}"/>
    <cellStyle name="Normal 6 2 7 5 5 3" xfId="22738" xr:uid="{00000000-0005-0000-0000-0000C0760000}"/>
    <cellStyle name="Normal 6 2 7 5 6" xfId="32950" xr:uid="{00000000-0005-0000-0000-0000C1760000}"/>
    <cellStyle name="Normal 6 2 7 5 7" xfId="17725" xr:uid="{00000000-0005-0000-0000-0000C2760000}"/>
    <cellStyle name="Normal 6 2 7 6" xfId="3418" xr:uid="{00000000-0005-0000-0000-0000C3760000}"/>
    <cellStyle name="Normal 6 2 7 6 2" xfId="13492" xr:uid="{00000000-0005-0000-0000-0000C4760000}"/>
    <cellStyle name="Normal 6 2 7 6 2 2" xfId="43814" xr:uid="{00000000-0005-0000-0000-0000C5760000}"/>
    <cellStyle name="Normal 6 2 7 6 2 3" xfId="28590" xr:uid="{00000000-0005-0000-0000-0000C6760000}"/>
    <cellStyle name="Normal 6 2 7 6 3" xfId="8472" xr:uid="{00000000-0005-0000-0000-0000C7760000}"/>
    <cellStyle name="Normal 6 2 7 6 3 2" xfId="38797" xr:uid="{00000000-0005-0000-0000-0000C8760000}"/>
    <cellStyle name="Normal 6 2 7 6 3 3" xfId="23573" xr:uid="{00000000-0005-0000-0000-0000C9760000}"/>
    <cellStyle name="Normal 6 2 7 6 4" xfId="33784" xr:uid="{00000000-0005-0000-0000-0000CA760000}"/>
    <cellStyle name="Normal 6 2 7 6 5" xfId="18560" xr:uid="{00000000-0005-0000-0000-0000CB760000}"/>
    <cellStyle name="Normal 6 2 7 7" xfId="5111" xr:uid="{00000000-0005-0000-0000-0000CC760000}"/>
    <cellStyle name="Normal 6 2 7 7 2" xfId="15163" xr:uid="{00000000-0005-0000-0000-0000CD760000}"/>
    <cellStyle name="Normal 6 2 7 7 2 2" xfId="45485" xr:uid="{00000000-0005-0000-0000-0000CE760000}"/>
    <cellStyle name="Normal 6 2 7 7 2 3" xfId="30261" xr:uid="{00000000-0005-0000-0000-0000CF760000}"/>
    <cellStyle name="Normal 6 2 7 7 3" xfId="10143" xr:uid="{00000000-0005-0000-0000-0000D0760000}"/>
    <cellStyle name="Normal 6 2 7 7 3 2" xfId="40468" xr:uid="{00000000-0005-0000-0000-0000D1760000}"/>
    <cellStyle name="Normal 6 2 7 7 3 3" xfId="25244" xr:uid="{00000000-0005-0000-0000-0000D2760000}"/>
    <cellStyle name="Normal 6 2 7 7 4" xfId="35455" xr:uid="{00000000-0005-0000-0000-0000D3760000}"/>
    <cellStyle name="Normal 6 2 7 7 5" xfId="20231" xr:uid="{00000000-0005-0000-0000-0000D4760000}"/>
    <cellStyle name="Normal 6 2 7 8" xfId="11821" xr:uid="{00000000-0005-0000-0000-0000D5760000}"/>
    <cellStyle name="Normal 6 2 7 8 2" xfId="42143" xr:uid="{00000000-0005-0000-0000-0000D6760000}"/>
    <cellStyle name="Normal 6 2 7 8 3" xfId="26919" xr:uid="{00000000-0005-0000-0000-0000D7760000}"/>
    <cellStyle name="Normal 6 2 7 9" xfId="6800" xr:uid="{00000000-0005-0000-0000-0000D8760000}"/>
    <cellStyle name="Normal 6 2 7 9 2" xfId="37126" xr:uid="{00000000-0005-0000-0000-0000D9760000}"/>
    <cellStyle name="Normal 6 2 7 9 3" xfId="21902" xr:uid="{00000000-0005-0000-0000-0000DA760000}"/>
    <cellStyle name="Normal 6 2 8" xfId="1764" xr:uid="{00000000-0005-0000-0000-0000DB760000}"/>
    <cellStyle name="Normal 6 2 8 10" xfId="16941" xr:uid="{00000000-0005-0000-0000-0000DC760000}"/>
    <cellStyle name="Normal 6 2 8 2" xfId="1983" xr:uid="{00000000-0005-0000-0000-0000DD760000}"/>
    <cellStyle name="Normal 6 2 8 2 2" xfId="2404" xr:uid="{00000000-0005-0000-0000-0000DE760000}"/>
    <cellStyle name="Normal 6 2 8 2 2 2" xfId="3243" xr:uid="{00000000-0005-0000-0000-0000DF760000}"/>
    <cellStyle name="Normal 6 2 8 2 2 2 2" xfId="4933" xr:uid="{00000000-0005-0000-0000-0000E0760000}"/>
    <cellStyle name="Normal 6 2 8 2 2 2 2 2" xfId="15006" xr:uid="{00000000-0005-0000-0000-0000E1760000}"/>
    <cellStyle name="Normal 6 2 8 2 2 2 2 2 2" xfId="45328" xr:uid="{00000000-0005-0000-0000-0000E2760000}"/>
    <cellStyle name="Normal 6 2 8 2 2 2 2 2 3" xfId="30104" xr:uid="{00000000-0005-0000-0000-0000E3760000}"/>
    <cellStyle name="Normal 6 2 8 2 2 2 2 3" xfId="9986" xr:uid="{00000000-0005-0000-0000-0000E4760000}"/>
    <cellStyle name="Normal 6 2 8 2 2 2 2 3 2" xfId="40311" xr:uid="{00000000-0005-0000-0000-0000E5760000}"/>
    <cellStyle name="Normal 6 2 8 2 2 2 2 3 3" xfId="25087" xr:uid="{00000000-0005-0000-0000-0000E6760000}"/>
    <cellStyle name="Normal 6 2 8 2 2 2 2 4" xfId="35298" xr:uid="{00000000-0005-0000-0000-0000E7760000}"/>
    <cellStyle name="Normal 6 2 8 2 2 2 2 5" xfId="20074" xr:uid="{00000000-0005-0000-0000-0000E8760000}"/>
    <cellStyle name="Normal 6 2 8 2 2 2 3" xfId="6625" xr:uid="{00000000-0005-0000-0000-0000E9760000}"/>
    <cellStyle name="Normal 6 2 8 2 2 2 3 2" xfId="16677" xr:uid="{00000000-0005-0000-0000-0000EA760000}"/>
    <cellStyle name="Normal 6 2 8 2 2 2 3 2 2" xfId="46999" xr:uid="{00000000-0005-0000-0000-0000EB760000}"/>
    <cellStyle name="Normal 6 2 8 2 2 2 3 2 3" xfId="31775" xr:uid="{00000000-0005-0000-0000-0000EC760000}"/>
    <cellStyle name="Normal 6 2 8 2 2 2 3 3" xfId="11657" xr:uid="{00000000-0005-0000-0000-0000ED760000}"/>
    <cellStyle name="Normal 6 2 8 2 2 2 3 3 2" xfId="41982" xr:uid="{00000000-0005-0000-0000-0000EE760000}"/>
    <cellStyle name="Normal 6 2 8 2 2 2 3 3 3" xfId="26758" xr:uid="{00000000-0005-0000-0000-0000EF760000}"/>
    <cellStyle name="Normal 6 2 8 2 2 2 3 4" xfId="36969" xr:uid="{00000000-0005-0000-0000-0000F0760000}"/>
    <cellStyle name="Normal 6 2 8 2 2 2 3 5" xfId="21745" xr:uid="{00000000-0005-0000-0000-0000F1760000}"/>
    <cellStyle name="Normal 6 2 8 2 2 2 4" xfId="13335" xr:uid="{00000000-0005-0000-0000-0000F2760000}"/>
    <cellStyle name="Normal 6 2 8 2 2 2 4 2" xfId="43657" xr:uid="{00000000-0005-0000-0000-0000F3760000}"/>
    <cellStyle name="Normal 6 2 8 2 2 2 4 3" xfId="28433" xr:uid="{00000000-0005-0000-0000-0000F4760000}"/>
    <cellStyle name="Normal 6 2 8 2 2 2 5" xfId="8314" xr:uid="{00000000-0005-0000-0000-0000F5760000}"/>
    <cellStyle name="Normal 6 2 8 2 2 2 5 2" xfId="38640" xr:uid="{00000000-0005-0000-0000-0000F6760000}"/>
    <cellStyle name="Normal 6 2 8 2 2 2 5 3" xfId="23416" xr:uid="{00000000-0005-0000-0000-0000F7760000}"/>
    <cellStyle name="Normal 6 2 8 2 2 2 6" xfId="33628" xr:uid="{00000000-0005-0000-0000-0000F8760000}"/>
    <cellStyle name="Normal 6 2 8 2 2 2 7" xfId="18403" xr:uid="{00000000-0005-0000-0000-0000F9760000}"/>
    <cellStyle name="Normal 6 2 8 2 2 3" xfId="4096" xr:uid="{00000000-0005-0000-0000-0000FA760000}"/>
    <cellStyle name="Normal 6 2 8 2 2 3 2" xfId="14170" xr:uid="{00000000-0005-0000-0000-0000FB760000}"/>
    <cellStyle name="Normal 6 2 8 2 2 3 2 2" xfId="44492" xr:uid="{00000000-0005-0000-0000-0000FC760000}"/>
    <cellStyle name="Normal 6 2 8 2 2 3 2 3" xfId="29268" xr:uid="{00000000-0005-0000-0000-0000FD760000}"/>
    <cellStyle name="Normal 6 2 8 2 2 3 3" xfId="9150" xr:uid="{00000000-0005-0000-0000-0000FE760000}"/>
    <cellStyle name="Normal 6 2 8 2 2 3 3 2" xfId="39475" xr:uid="{00000000-0005-0000-0000-0000FF760000}"/>
    <cellStyle name="Normal 6 2 8 2 2 3 3 3" xfId="24251" xr:uid="{00000000-0005-0000-0000-000000770000}"/>
    <cellStyle name="Normal 6 2 8 2 2 3 4" xfId="34462" xr:uid="{00000000-0005-0000-0000-000001770000}"/>
    <cellStyle name="Normal 6 2 8 2 2 3 5" xfId="19238" xr:uid="{00000000-0005-0000-0000-000002770000}"/>
    <cellStyle name="Normal 6 2 8 2 2 4" xfId="5789" xr:uid="{00000000-0005-0000-0000-000003770000}"/>
    <cellStyle name="Normal 6 2 8 2 2 4 2" xfId="15841" xr:uid="{00000000-0005-0000-0000-000004770000}"/>
    <cellStyle name="Normal 6 2 8 2 2 4 2 2" xfId="46163" xr:uid="{00000000-0005-0000-0000-000005770000}"/>
    <cellStyle name="Normal 6 2 8 2 2 4 2 3" xfId="30939" xr:uid="{00000000-0005-0000-0000-000006770000}"/>
    <cellStyle name="Normal 6 2 8 2 2 4 3" xfId="10821" xr:uid="{00000000-0005-0000-0000-000007770000}"/>
    <cellStyle name="Normal 6 2 8 2 2 4 3 2" xfId="41146" xr:uid="{00000000-0005-0000-0000-000008770000}"/>
    <cellStyle name="Normal 6 2 8 2 2 4 3 3" xfId="25922" xr:uid="{00000000-0005-0000-0000-000009770000}"/>
    <cellStyle name="Normal 6 2 8 2 2 4 4" xfId="36133" xr:uid="{00000000-0005-0000-0000-00000A770000}"/>
    <cellStyle name="Normal 6 2 8 2 2 4 5" xfId="20909" xr:uid="{00000000-0005-0000-0000-00000B770000}"/>
    <cellStyle name="Normal 6 2 8 2 2 5" xfId="12499" xr:uid="{00000000-0005-0000-0000-00000C770000}"/>
    <cellStyle name="Normal 6 2 8 2 2 5 2" xfId="42821" xr:uid="{00000000-0005-0000-0000-00000D770000}"/>
    <cellStyle name="Normal 6 2 8 2 2 5 3" xfId="27597" xr:uid="{00000000-0005-0000-0000-00000E770000}"/>
    <cellStyle name="Normal 6 2 8 2 2 6" xfId="7478" xr:uid="{00000000-0005-0000-0000-00000F770000}"/>
    <cellStyle name="Normal 6 2 8 2 2 6 2" xfId="37804" xr:uid="{00000000-0005-0000-0000-000010770000}"/>
    <cellStyle name="Normal 6 2 8 2 2 6 3" xfId="22580" xr:uid="{00000000-0005-0000-0000-000011770000}"/>
    <cellStyle name="Normal 6 2 8 2 2 7" xfId="32792" xr:uid="{00000000-0005-0000-0000-000012770000}"/>
    <cellStyle name="Normal 6 2 8 2 2 8" xfId="17567" xr:uid="{00000000-0005-0000-0000-000013770000}"/>
    <cellStyle name="Normal 6 2 8 2 3" xfId="2825" xr:uid="{00000000-0005-0000-0000-000014770000}"/>
    <cellStyle name="Normal 6 2 8 2 3 2" xfId="4515" xr:uid="{00000000-0005-0000-0000-000015770000}"/>
    <cellStyle name="Normal 6 2 8 2 3 2 2" xfId="14588" xr:uid="{00000000-0005-0000-0000-000016770000}"/>
    <cellStyle name="Normal 6 2 8 2 3 2 2 2" xfId="44910" xr:uid="{00000000-0005-0000-0000-000017770000}"/>
    <cellStyle name="Normal 6 2 8 2 3 2 2 3" xfId="29686" xr:uid="{00000000-0005-0000-0000-000018770000}"/>
    <cellStyle name="Normal 6 2 8 2 3 2 3" xfId="9568" xr:uid="{00000000-0005-0000-0000-000019770000}"/>
    <cellStyle name="Normal 6 2 8 2 3 2 3 2" xfId="39893" xr:uid="{00000000-0005-0000-0000-00001A770000}"/>
    <cellStyle name="Normal 6 2 8 2 3 2 3 3" xfId="24669" xr:uid="{00000000-0005-0000-0000-00001B770000}"/>
    <cellStyle name="Normal 6 2 8 2 3 2 4" xfId="34880" xr:uid="{00000000-0005-0000-0000-00001C770000}"/>
    <cellStyle name="Normal 6 2 8 2 3 2 5" xfId="19656" xr:uid="{00000000-0005-0000-0000-00001D770000}"/>
    <cellStyle name="Normal 6 2 8 2 3 3" xfId="6207" xr:uid="{00000000-0005-0000-0000-00001E770000}"/>
    <cellStyle name="Normal 6 2 8 2 3 3 2" xfId="16259" xr:uid="{00000000-0005-0000-0000-00001F770000}"/>
    <cellStyle name="Normal 6 2 8 2 3 3 2 2" xfId="46581" xr:uid="{00000000-0005-0000-0000-000020770000}"/>
    <cellStyle name="Normal 6 2 8 2 3 3 2 3" xfId="31357" xr:uid="{00000000-0005-0000-0000-000021770000}"/>
    <cellStyle name="Normal 6 2 8 2 3 3 3" xfId="11239" xr:uid="{00000000-0005-0000-0000-000022770000}"/>
    <cellStyle name="Normal 6 2 8 2 3 3 3 2" xfId="41564" xr:uid="{00000000-0005-0000-0000-000023770000}"/>
    <cellStyle name="Normal 6 2 8 2 3 3 3 3" xfId="26340" xr:uid="{00000000-0005-0000-0000-000024770000}"/>
    <cellStyle name="Normal 6 2 8 2 3 3 4" xfId="36551" xr:uid="{00000000-0005-0000-0000-000025770000}"/>
    <cellStyle name="Normal 6 2 8 2 3 3 5" xfId="21327" xr:uid="{00000000-0005-0000-0000-000026770000}"/>
    <cellStyle name="Normal 6 2 8 2 3 4" xfId="12917" xr:uid="{00000000-0005-0000-0000-000027770000}"/>
    <cellStyle name="Normal 6 2 8 2 3 4 2" xfId="43239" xr:uid="{00000000-0005-0000-0000-000028770000}"/>
    <cellStyle name="Normal 6 2 8 2 3 4 3" xfId="28015" xr:uid="{00000000-0005-0000-0000-000029770000}"/>
    <cellStyle name="Normal 6 2 8 2 3 5" xfId="7896" xr:uid="{00000000-0005-0000-0000-00002A770000}"/>
    <cellStyle name="Normal 6 2 8 2 3 5 2" xfId="38222" xr:uid="{00000000-0005-0000-0000-00002B770000}"/>
    <cellStyle name="Normal 6 2 8 2 3 5 3" xfId="22998" xr:uid="{00000000-0005-0000-0000-00002C770000}"/>
    <cellStyle name="Normal 6 2 8 2 3 6" xfId="33210" xr:uid="{00000000-0005-0000-0000-00002D770000}"/>
    <cellStyle name="Normal 6 2 8 2 3 7" xfId="17985" xr:uid="{00000000-0005-0000-0000-00002E770000}"/>
    <cellStyle name="Normal 6 2 8 2 4" xfId="3678" xr:uid="{00000000-0005-0000-0000-00002F770000}"/>
    <cellStyle name="Normal 6 2 8 2 4 2" xfId="13752" xr:uid="{00000000-0005-0000-0000-000030770000}"/>
    <cellStyle name="Normal 6 2 8 2 4 2 2" xfId="44074" xr:uid="{00000000-0005-0000-0000-000031770000}"/>
    <cellStyle name="Normal 6 2 8 2 4 2 3" xfId="28850" xr:uid="{00000000-0005-0000-0000-000032770000}"/>
    <cellStyle name="Normal 6 2 8 2 4 3" xfId="8732" xr:uid="{00000000-0005-0000-0000-000033770000}"/>
    <cellStyle name="Normal 6 2 8 2 4 3 2" xfId="39057" xr:uid="{00000000-0005-0000-0000-000034770000}"/>
    <cellStyle name="Normal 6 2 8 2 4 3 3" xfId="23833" xr:uid="{00000000-0005-0000-0000-000035770000}"/>
    <cellStyle name="Normal 6 2 8 2 4 4" xfId="34044" xr:uid="{00000000-0005-0000-0000-000036770000}"/>
    <cellStyle name="Normal 6 2 8 2 4 5" xfId="18820" xr:uid="{00000000-0005-0000-0000-000037770000}"/>
    <cellStyle name="Normal 6 2 8 2 5" xfId="5371" xr:uid="{00000000-0005-0000-0000-000038770000}"/>
    <cellStyle name="Normal 6 2 8 2 5 2" xfId="15423" xr:uid="{00000000-0005-0000-0000-000039770000}"/>
    <cellStyle name="Normal 6 2 8 2 5 2 2" xfId="45745" xr:uid="{00000000-0005-0000-0000-00003A770000}"/>
    <cellStyle name="Normal 6 2 8 2 5 2 3" xfId="30521" xr:uid="{00000000-0005-0000-0000-00003B770000}"/>
    <cellStyle name="Normal 6 2 8 2 5 3" xfId="10403" xr:uid="{00000000-0005-0000-0000-00003C770000}"/>
    <cellStyle name="Normal 6 2 8 2 5 3 2" xfId="40728" xr:uid="{00000000-0005-0000-0000-00003D770000}"/>
    <cellStyle name="Normal 6 2 8 2 5 3 3" xfId="25504" xr:uid="{00000000-0005-0000-0000-00003E770000}"/>
    <cellStyle name="Normal 6 2 8 2 5 4" xfId="35715" xr:uid="{00000000-0005-0000-0000-00003F770000}"/>
    <cellStyle name="Normal 6 2 8 2 5 5" xfId="20491" xr:uid="{00000000-0005-0000-0000-000040770000}"/>
    <cellStyle name="Normal 6 2 8 2 6" xfId="12081" xr:uid="{00000000-0005-0000-0000-000041770000}"/>
    <cellStyle name="Normal 6 2 8 2 6 2" xfId="42403" xr:uid="{00000000-0005-0000-0000-000042770000}"/>
    <cellStyle name="Normal 6 2 8 2 6 3" xfId="27179" xr:uid="{00000000-0005-0000-0000-000043770000}"/>
    <cellStyle name="Normal 6 2 8 2 7" xfId="7060" xr:uid="{00000000-0005-0000-0000-000044770000}"/>
    <cellStyle name="Normal 6 2 8 2 7 2" xfId="37386" xr:uid="{00000000-0005-0000-0000-000045770000}"/>
    <cellStyle name="Normal 6 2 8 2 7 3" xfId="22162" xr:uid="{00000000-0005-0000-0000-000046770000}"/>
    <cellStyle name="Normal 6 2 8 2 8" xfId="32374" xr:uid="{00000000-0005-0000-0000-000047770000}"/>
    <cellStyle name="Normal 6 2 8 2 9" xfId="17149" xr:uid="{00000000-0005-0000-0000-000048770000}"/>
    <cellStyle name="Normal 6 2 8 3" xfId="2196" xr:uid="{00000000-0005-0000-0000-000049770000}"/>
    <cellStyle name="Normal 6 2 8 3 2" xfId="3035" xr:uid="{00000000-0005-0000-0000-00004A770000}"/>
    <cellStyle name="Normal 6 2 8 3 2 2" xfId="4725" xr:uid="{00000000-0005-0000-0000-00004B770000}"/>
    <cellStyle name="Normal 6 2 8 3 2 2 2" xfId="14798" xr:uid="{00000000-0005-0000-0000-00004C770000}"/>
    <cellStyle name="Normal 6 2 8 3 2 2 2 2" xfId="45120" xr:uid="{00000000-0005-0000-0000-00004D770000}"/>
    <cellStyle name="Normal 6 2 8 3 2 2 2 3" xfId="29896" xr:uid="{00000000-0005-0000-0000-00004E770000}"/>
    <cellStyle name="Normal 6 2 8 3 2 2 3" xfId="9778" xr:uid="{00000000-0005-0000-0000-00004F770000}"/>
    <cellStyle name="Normal 6 2 8 3 2 2 3 2" xfId="40103" xr:uid="{00000000-0005-0000-0000-000050770000}"/>
    <cellStyle name="Normal 6 2 8 3 2 2 3 3" xfId="24879" xr:uid="{00000000-0005-0000-0000-000051770000}"/>
    <cellStyle name="Normal 6 2 8 3 2 2 4" xfId="35090" xr:uid="{00000000-0005-0000-0000-000052770000}"/>
    <cellStyle name="Normal 6 2 8 3 2 2 5" xfId="19866" xr:uid="{00000000-0005-0000-0000-000053770000}"/>
    <cellStyle name="Normal 6 2 8 3 2 3" xfId="6417" xr:uid="{00000000-0005-0000-0000-000054770000}"/>
    <cellStyle name="Normal 6 2 8 3 2 3 2" xfId="16469" xr:uid="{00000000-0005-0000-0000-000055770000}"/>
    <cellStyle name="Normal 6 2 8 3 2 3 2 2" xfId="46791" xr:uid="{00000000-0005-0000-0000-000056770000}"/>
    <cellStyle name="Normal 6 2 8 3 2 3 2 3" xfId="31567" xr:uid="{00000000-0005-0000-0000-000057770000}"/>
    <cellStyle name="Normal 6 2 8 3 2 3 3" xfId="11449" xr:uid="{00000000-0005-0000-0000-000058770000}"/>
    <cellStyle name="Normal 6 2 8 3 2 3 3 2" xfId="41774" xr:uid="{00000000-0005-0000-0000-000059770000}"/>
    <cellStyle name="Normal 6 2 8 3 2 3 3 3" xfId="26550" xr:uid="{00000000-0005-0000-0000-00005A770000}"/>
    <cellStyle name="Normal 6 2 8 3 2 3 4" xfId="36761" xr:uid="{00000000-0005-0000-0000-00005B770000}"/>
    <cellStyle name="Normal 6 2 8 3 2 3 5" xfId="21537" xr:uid="{00000000-0005-0000-0000-00005C770000}"/>
    <cellStyle name="Normal 6 2 8 3 2 4" xfId="13127" xr:uid="{00000000-0005-0000-0000-00005D770000}"/>
    <cellStyle name="Normal 6 2 8 3 2 4 2" xfId="43449" xr:uid="{00000000-0005-0000-0000-00005E770000}"/>
    <cellStyle name="Normal 6 2 8 3 2 4 3" xfId="28225" xr:uid="{00000000-0005-0000-0000-00005F770000}"/>
    <cellStyle name="Normal 6 2 8 3 2 5" xfId="8106" xr:uid="{00000000-0005-0000-0000-000060770000}"/>
    <cellStyle name="Normal 6 2 8 3 2 5 2" xfId="38432" xr:uid="{00000000-0005-0000-0000-000061770000}"/>
    <cellStyle name="Normal 6 2 8 3 2 5 3" xfId="23208" xr:uid="{00000000-0005-0000-0000-000062770000}"/>
    <cellStyle name="Normal 6 2 8 3 2 6" xfId="33420" xr:uid="{00000000-0005-0000-0000-000063770000}"/>
    <cellStyle name="Normal 6 2 8 3 2 7" xfId="18195" xr:uid="{00000000-0005-0000-0000-000064770000}"/>
    <cellStyle name="Normal 6 2 8 3 3" xfId="3888" xr:uid="{00000000-0005-0000-0000-000065770000}"/>
    <cellStyle name="Normal 6 2 8 3 3 2" xfId="13962" xr:uid="{00000000-0005-0000-0000-000066770000}"/>
    <cellStyle name="Normal 6 2 8 3 3 2 2" xfId="44284" xr:uid="{00000000-0005-0000-0000-000067770000}"/>
    <cellStyle name="Normal 6 2 8 3 3 2 3" xfId="29060" xr:uid="{00000000-0005-0000-0000-000068770000}"/>
    <cellStyle name="Normal 6 2 8 3 3 3" xfId="8942" xr:uid="{00000000-0005-0000-0000-000069770000}"/>
    <cellStyle name="Normal 6 2 8 3 3 3 2" xfId="39267" xr:uid="{00000000-0005-0000-0000-00006A770000}"/>
    <cellStyle name="Normal 6 2 8 3 3 3 3" xfId="24043" xr:uid="{00000000-0005-0000-0000-00006B770000}"/>
    <cellStyle name="Normal 6 2 8 3 3 4" xfId="34254" xr:uid="{00000000-0005-0000-0000-00006C770000}"/>
    <cellStyle name="Normal 6 2 8 3 3 5" xfId="19030" xr:uid="{00000000-0005-0000-0000-00006D770000}"/>
    <cellStyle name="Normal 6 2 8 3 4" xfId="5581" xr:uid="{00000000-0005-0000-0000-00006E770000}"/>
    <cellStyle name="Normal 6 2 8 3 4 2" xfId="15633" xr:uid="{00000000-0005-0000-0000-00006F770000}"/>
    <cellStyle name="Normal 6 2 8 3 4 2 2" xfId="45955" xr:uid="{00000000-0005-0000-0000-000070770000}"/>
    <cellStyle name="Normal 6 2 8 3 4 2 3" xfId="30731" xr:uid="{00000000-0005-0000-0000-000071770000}"/>
    <cellStyle name="Normal 6 2 8 3 4 3" xfId="10613" xr:uid="{00000000-0005-0000-0000-000072770000}"/>
    <cellStyle name="Normal 6 2 8 3 4 3 2" xfId="40938" xr:uid="{00000000-0005-0000-0000-000073770000}"/>
    <cellStyle name="Normal 6 2 8 3 4 3 3" xfId="25714" xr:uid="{00000000-0005-0000-0000-000074770000}"/>
    <cellStyle name="Normal 6 2 8 3 4 4" xfId="35925" xr:uid="{00000000-0005-0000-0000-000075770000}"/>
    <cellStyle name="Normal 6 2 8 3 4 5" xfId="20701" xr:uid="{00000000-0005-0000-0000-000076770000}"/>
    <cellStyle name="Normal 6 2 8 3 5" xfId="12291" xr:uid="{00000000-0005-0000-0000-000077770000}"/>
    <cellStyle name="Normal 6 2 8 3 5 2" xfId="42613" xr:uid="{00000000-0005-0000-0000-000078770000}"/>
    <cellStyle name="Normal 6 2 8 3 5 3" xfId="27389" xr:uid="{00000000-0005-0000-0000-000079770000}"/>
    <cellStyle name="Normal 6 2 8 3 6" xfId="7270" xr:uid="{00000000-0005-0000-0000-00007A770000}"/>
    <cellStyle name="Normal 6 2 8 3 6 2" xfId="37596" xr:uid="{00000000-0005-0000-0000-00007B770000}"/>
    <cellStyle name="Normal 6 2 8 3 6 3" xfId="22372" xr:uid="{00000000-0005-0000-0000-00007C770000}"/>
    <cellStyle name="Normal 6 2 8 3 7" xfId="32584" xr:uid="{00000000-0005-0000-0000-00007D770000}"/>
    <cellStyle name="Normal 6 2 8 3 8" xfId="17359" xr:uid="{00000000-0005-0000-0000-00007E770000}"/>
    <cellStyle name="Normal 6 2 8 4" xfId="2617" xr:uid="{00000000-0005-0000-0000-00007F770000}"/>
    <cellStyle name="Normal 6 2 8 4 2" xfId="4307" xr:uid="{00000000-0005-0000-0000-000080770000}"/>
    <cellStyle name="Normal 6 2 8 4 2 2" xfId="14380" xr:uid="{00000000-0005-0000-0000-000081770000}"/>
    <cellStyle name="Normal 6 2 8 4 2 2 2" xfId="44702" xr:uid="{00000000-0005-0000-0000-000082770000}"/>
    <cellStyle name="Normal 6 2 8 4 2 2 3" xfId="29478" xr:uid="{00000000-0005-0000-0000-000083770000}"/>
    <cellStyle name="Normal 6 2 8 4 2 3" xfId="9360" xr:uid="{00000000-0005-0000-0000-000084770000}"/>
    <cellStyle name="Normal 6 2 8 4 2 3 2" xfId="39685" xr:uid="{00000000-0005-0000-0000-000085770000}"/>
    <cellStyle name="Normal 6 2 8 4 2 3 3" xfId="24461" xr:uid="{00000000-0005-0000-0000-000086770000}"/>
    <cellStyle name="Normal 6 2 8 4 2 4" xfId="34672" xr:uid="{00000000-0005-0000-0000-000087770000}"/>
    <cellStyle name="Normal 6 2 8 4 2 5" xfId="19448" xr:uid="{00000000-0005-0000-0000-000088770000}"/>
    <cellStyle name="Normal 6 2 8 4 3" xfId="5999" xr:uid="{00000000-0005-0000-0000-000089770000}"/>
    <cellStyle name="Normal 6 2 8 4 3 2" xfId="16051" xr:uid="{00000000-0005-0000-0000-00008A770000}"/>
    <cellStyle name="Normal 6 2 8 4 3 2 2" xfId="46373" xr:uid="{00000000-0005-0000-0000-00008B770000}"/>
    <cellStyle name="Normal 6 2 8 4 3 2 3" xfId="31149" xr:uid="{00000000-0005-0000-0000-00008C770000}"/>
    <cellStyle name="Normal 6 2 8 4 3 3" xfId="11031" xr:uid="{00000000-0005-0000-0000-00008D770000}"/>
    <cellStyle name="Normal 6 2 8 4 3 3 2" xfId="41356" xr:uid="{00000000-0005-0000-0000-00008E770000}"/>
    <cellStyle name="Normal 6 2 8 4 3 3 3" xfId="26132" xr:uid="{00000000-0005-0000-0000-00008F770000}"/>
    <cellStyle name="Normal 6 2 8 4 3 4" xfId="36343" xr:uid="{00000000-0005-0000-0000-000090770000}"/>
    <cellStyle name="Normal 6 2 8 4 3 5" xfId="21119" xr:uid="{00000000-0005-0000-0000-000091770000}"/>
    <cellStyle name="Normal 6 2 8 4 4" xfId="12709" xr:uid="{00000000-0005-0000-0000-000092770000}"/>
    <cellStyle name="Normal 6 2 8 4 4 2" xfId="43031" xr:uid="{00000000-0005-0000-0000-000093770000}"/>
    <cellStyle name="Normal 6 2 8 4 4 3" xfId="27807" xr:uid="{00000000-0005-0000-0000-000094770000}"/>
    <cellStyle name="Normal 6 2 8 4 5" xfId="7688" xr:uid="{00000000-0005-0000-0000-000095770000}"/>
    <cellStyle name="Normal 6 2 8 4 5 2" xfId="38014" xr:uid="{00000000-0005-0000-0000-000096770000}"/>
    <cellStyle name="Normal 6 2 8 4 5 3" xfId="22790" xr:uid="{00000000-0005-0000-0000-000097770000}"/>
    <cellStyle name="Normal 6 2 8 4 6" xfId="33002" xr:uid="{00000000-0005-0000-0000-000098770000}"/>
    <cellStyle name="Normal 6 2 8 4 7" xfId="17777" xr:uid="{00000000-0005-0000-0000-000099770000}"/>
    <cellStyle name="Normal 6 2 8 5" xfId="3470" xr:uid="{00000000-0005-0000-0000-00009A770000}"/>
    <cellStyle name="Normal 6 2 8 5 2" xfId="13544" xr:uid="{00000000-0005-0000-0000-00009B770000}"/>
    <cellStyle name="Normal 6 2 8 5 2 2" xfId="43866" xr:uid="{00000000-0005-0000-0000-00009C770000}"/>
    <cellStyle name="Normal 6 2 8 5 2 3" xfId="28642" xr:uid="{00000000-0005-0000-0000-00009D770000}"/>
    <cellStyle name="Normal 6 2 8 5 3" xfId="8524" xr:uid="{00000000-0005-0000-0000-00009E770000}"/>
    <cellStyle name="Normal 6 2 8 5 3 2" xfId="38849" xr:uid="{00000000-0005-0000-0000-00009F770000}"/>
    <cellStyle name="Normal 6 2 8 5 3 3" xfId="23625" xr:uid="{00000000-0005-0000-0000-0000A0770000}"/>
    <cellStyle name="Normal 6 2 8 5 4" xfId="33836" xr:uid="{00000000-0005-0000-0000-0000A1770000}"/>
    <cellStyle name="Normal 6 2 8 5 5" xfId="18612" xr:uid="{00000000-0005-0000-0000-0000A2770000}"/>
    <cellStyle name="Normal 6 2 8 6" xfId="5163" xr:uid="{00000000-0005-0000-0000-0000A3770000}"/>
    <cellStyle name="Normal 6 2 8 6 2" xfId="15215" xr:uid="{00000000-0005-0000-0000-0000A4770000}"/>
    <cellStyle name="Normal 6 2 8 6 2 2" xfId="45537" xr:uid="{00000000-0005-0000-0000-0000A5770000}"/>
    <cellStyle name="Normal 6 2 8 6 2 3" xfId="30313" xr:uid="{00000000-0005-0000-0000-0000A6770000}"/>
    <cellStyle name="Normal 6 2 8 6 3" xfId="10195" xr:uid="{00000000-0005-0000-0000-0000A7770000}"/>
    <cellStyle name="Normal 6 2 8 6 3 2" xfId="40520" xr:uid="{00000000-0005-0000-0000-0000A8770000}"/>
    <cellStyle name="Normal 6 2 8 6 3 3" xfId="25296" xr:uid="{00000000-0005-0000-0000-0000A9770000}"/>
    <cellStyle name="Normal 6 2 8 6 4" xfId="35507" xr:uid="{00000000-0005-0000-0000-0000AA770000}"/>
    <cellStyle name="Normal 6 2 8 6 5" xfId="20283" xr:uid="{00000000-0005-0000-0000-0000AB770000}"/>
    <cellStyle name="Normal 6 2 8 7" xfId="11873" xr:uid="{00000000-0005-0000-0000-0000AC770000}"/>
    <cellStyle name="Normal 6 2 8 7 2" xfId="42195" xr:uid="{00000000-0005-0000-0000-0000AD770000}"/>
    <cellStyle name="Normal 6 2 8 7 3" xfId="26971" xr:uid="{00000000-0005-0000-0000-0000AE770000}"/>
    <cellStyle name="Normal 6 2 8 8" xfId="6852" xr:uid="{00000000-0005-0000-0000-0000AF770000}"/>
    <cellStyle name="Normal 6 2 8 8 2" xfId="37178" xr:uid="{00000000-0005-0000-0000-0000B0770000}"/>
    <cellStyle name="Normal 6 2 8 8 3" xfId="21954" xr:uid="{00000000-0005-0000-0000-0000B1770000}"/>
    <cellStyle name="Normal 6 2 8 9" xfId="32167" xr:uid="{00000000-0005-0000-0000-0000B2770000}"/>
    <cellStyle name="Normal 6 2 9" xfId="1877" xr:uid="{00000000-0005-0000-0000-0000B3770000}"/>
    <cellStyle name="Normal 6 2 9 2" xfId="2300" xr:uid="{00000000-0005-0000-0000-0000B4770000}"/>
    <cellStyle name="Normal 6 2 9 2 2" xfId="3139" xr:uid="{00000000-0005-0000-0000-0000B5770000}"/>
    <cellStyle name="Normal 6 2 9 2 2 2" xfId="4829" xr:uid="{00000000-0005-0000-0000-0000B6770000}"/>
    <cellStyle name="Normal 6 2 9 2 2 2 2" xfId="14902" xr:uid="{00000000-0005-0000-0000-0000B7770000}"/>
    <cellStyle name="Normal 6 2 9 2 2 2 2 2" xfId="45224" xr:uid="{00000000-0005-0000-0000-0000B8770000}"/>
    <cellStyle name="Normal 6 2 9 2 2 2 2 3" xfId="30000" xr:uid="{00000000-0005-0000-0000-0000B9770000}"/>
    <cellStyle name="Normal 6 2 9 2 2 2 3" xfId="9882" xr:uid="{00000000-0005-0000-0000-0000BA770000}"/>
    <cellStyle name="Normal 6 2 9 2 2 2 3 2" xfId="40207" xr:uid="{00000000-0005-0000-0000-0000BB770000}"/>
    <cellStyle name="Normal 6 2 9 2 2 2 3 3" xfId="24983" xr:uid="{00000000-0005-0000-0000-0000BC770000}"/>
    <cellStyle name="Normal 6 2 9 2 2 2 4" xfId="35194" xr:uid="{00000000-0005-0000-0000-0000BD770000}"/>
    <cellStyle name="Normal 6 2 9 2 2 2 5" xfId="19970" xr:uid="{00000000-0005-0000-0000-0000BE770000}"/>
    <cellStyle name="Normal 6 2 9 2 2 3" xfId="6521" xr:uid="{00000000-0005-0000-0000-0000BF770000}"/>
    <cellStyle name="Normal 6 2 9 2 2 3 2" xfId="16573" xr:uid="{00000000-0005-0000-0000-0000C0770000}"/>
    <cellStyle name="Normal 6 2 9 2 2 3 2 2" xfId="46895" xr:uid="{00000000-0005-0000-0000-0000C1770000}"/>
    <cellStyle name="Normal 6 2 9 2 2 3 2 3" xfId="31671" xr:uid="{00000000-0005-0000-0000-0000C2770000}"/>
    <cellStyle name="Normal 6 2 9 2 2 3 3" xfId="11553" xr:uid="{00000000-0005-0000-0000-0000C3770000}"/>
    <cellStyle name="Normal 6 2 9 2 2 3 3 2" xfId="41878" xr:uid="{00000000-0005-0000-0000-0000C4770000}"/>
    <cellStyle name="Normal 6 2 9 2 2 3 3 3" xfId="26654" xr:uid="{00000000-0005-0000-0000-0000C5770000}"/>
    <cellStyle name="Normal 6 2 9 2 2 3 4" xfId="36865" xr:uid="{00000000-0005-0000-0000-0000C6770000}"/>
    <cellStyle name="Normal 6 2 9 2 2 3 5" xfId="21641" xr:uid="{00000000-0005-0000-0000-0000C7770000}"/>
    <cellStyle name="Normal 6 2 9 2 2 4" xfId="13231" xr:uid="{00000000-0005-0000-0000-0000C8770000}"/>
    <cellStyle name="Normal 6 2 9 2 2 4 2" xfId="43553" xr:uid="{00000000-0005-0000-0000-0000C9770000}"/>
    <cellStyle name="Normal 6 2 9 2 2 4 3" xfId="28329" xr:uid="{00000000-0005-0000-0000-0000CA770000}"/>
    <cellStyle name="Normal 6 2 9 2 2 5" xfId="8210" xr:uid="{00000000-0005-0000-0000-0000CB770000}"/>
    <cellStyle name="Normal 6 2 9 2 2 5 2" xfId="38536" xr:uid="{00000000-0005-0000-0000-0000CC770000}"/>
    <cellStyle name="Normal 6 2 9 2 2 5 3" xfId="23312" xr:uid="{00000000-0005-0000-0000-0000CD770000}"/>
    <cellStyle name="Normal 6 2 9 2 2 6" xfId="33524" xr:uid="{00000000-0005-0000-0000-0000CE770000}"/>
    <cellStyle name="Normal 6 2 9 2 2 7" xfId="18299" xr:uid="{00000000-0005-0000-0000-0000CF770000}"/>
    <cellStyle name="Normal 6 2 9 2 3" xfId="3992" xr:uid="{00000000-0005-0000-0000-0000D0770000}"/>
    <cellStyle name="Normal 6 2 9 2 3 2" xfId="14066" xr:uid="{00000000-0005-0000-0000-0000D1770000}"/>
    <cellStyle name="Normal 6 2 9 2 3 2 2" xfId="44388" xr:uid="{00000000-0005-0000-0000-0000D2770000}"/>
    <cellStyle name="Normal 6 2 9 2 3 2 3" xfId="29164" xr:uid="{00000000-0005-0000-0000-0000D3770000}"/>
    <cellStyle name="Normal 6 2 9 2 3 3" xfId="9046" xr:uid="{00000000-0005-0000-0000-0000D4770000}"/>
    <cellStyle name="Normal 6 2 9 2 3 3 2" xfId="39371" xr:uid="{00000000-0005-0000-0000-0000D5770000}"/>
    <cellStyle name="Normal 6 2 9 2 3 3 3" xfId="24147" xr:uid="{00000000-0005-0000-0000-0000D6770000}"/>
    <cellStyle name="Normal 6 2 9 2 3 4" xfId="34358" xr:uid="{00000000-0005-0000-0000-0000D7770000}"/>
    <cellStyle name="Normal 6 2 9 2 3 5" xfId="19134" xr:uid="{00000000-0005-0000-0000-0000D8770000}"/>
    <cellStyle name="Normal 6 2 9 2 4" xfId="5685" xr:uid="{00000000-0005-0000-0000-0000D9770000}"/>
    <cellStyle name="Normal 6 2 9 2 4 2" xfId="15737" xr:uid="{00000000-0005-0000-0000-0000DA770000}"/>
    <cellStyle name="Normal 6 2 9 2 4 2 2" xfId="46059" xr:uid="{00000000-0005-0000-0000-0000DB770000}"/>
    <cellStyle name="Normal 6 2 9 2 4 2 3" xfId="30835" xr:uid="{00000000-0005-0000-0000-0000DC770000}"/>
    <cellStyle name="Normal 6 2 9 2 4 3" xfId="10717" xr:uid="{00000000-0005-0000-0000-0000DD770000}"/>
    <cellStyle name="Normal 6 2 9 2 4 3 2" xfId="41042" xr:uid="{00000000-0005-0000-0000-0000DE770000}"/>
    <cellStyle name="Normal 6 2 9 2 4 3 3" xfId="25818" xr:uid="{00000000-0005-0000-0000-0000DF770000}"/>
    <cellStyle name="Normal 6 2 9 2 4 4" xfId="36029" xr:uid="{00000000-0005-0000-0000-0000E0770000}"/>
    <cellStyle name="Normal 6 2 9 2 4 5" xfId="20805" xr:uid="{00000000-0005-0000-0000-0000E1770000}"/>
    <cellStyle name="Normal 6 2 9 2 5" xfId="12395" xr:uid="{00000000-0005-0000-0000-0000E2770000}"/>
    <cellStyle name="Normal 6 2 9 2 5 2" xfId="42717" xr:uid="{00000000-0005-0000-0000-0000E3770000}"/>
    <cellStyle name="Normal 6 2 9 2 5 3" xfId="27493" xr:uid="{00000000-0005-0000-0000-0000E4770000}"/>
    <cellStyle name="Normal 6 2 9 2 6" xfId="7374" xr:uid="{00000000-0005-0000-0000-0000E5770000}"/>
    <cellStyle name="Normal 6 2 9 2 6 2" xfId="37700" xr:uid="{00000000-0005-0000-0000-0000E6770000}"/>
    <cellStyle name="Normal 6 2 9 2 6 3" xfId="22476" xr:uid="{00000000-0005-0000-0000-0000E7770000}"/>
    <cellStyle name="Normal 6 2 9 2 7" xfId="32688" xr:uid="{00000000-0005-0000-0000-0000E8770000}"/>
    <cellStyle name="Normal 6 2 9 2 8" xfId="17463" xr:uid="{00000000-0005-0000-0000-0000E9770000}"/>
    <cellStyle name="Normal 6 2 9 3" xfId="2721" xr:uid="{00000000-0005-0000-0000-0000EA770000}"/>
    <cellStyle name="Normal 6 2 9 3 2" xfId="4411" xr:uid="{00000000-0005-0000-0000-0000EB770000}"/>
    <cellStyle name="Normal 6 2 9 3 2 2" xfId="14484" xr:uid="{00000000-0005-0000-0000-0000EC770000}"/>
    <cellStyle name="Normal 6 2 9 3 2 2 2" xfId="44806" xr:uid="{00000000-0005-0000-0000-0000ED770000}"/>
    <cellStyle name="Normal 6 2 9 3 2 2 3" xfId="29582" xr:uid="{00000000-0005-0000-0000-0000EE770000}"/>
    <cellStyle name="Normal 6 2 9 3 2 3" xfId="9464" xr:uid="{00000000-0005-0000-0000-0000EF770000}"/>
    <cellStyle name="Normal 6 2 9 3 2 3 2" xfId="39789" xr:uid="{00000000-0005-0000-0000-0000F0770000}"/>
    <cellStyle name="Normal 6 2 9 3 2 3 3" xfId="24565" xr:uid="{00000000-0005-0000-0000-0000F1770000}"/>
    <cellStyle name="Normal 6 2 9 3 2 4" xfId="34776" xr:uid="{00000000-0005-0000-0000-0000F2770000}"/>
    <cellStyle name="Normal 6 2 9 3 2 5" xfId="19552" xr:uid="{00000000-0005-0000-0000-0000F3770000}"/>
    <cellStyle name="Normal 6 2 9 3 3" xfId="6103" xr:uid="{00000000-0005-0000-0000-0000F4770000}"/>
    <cellStyle name="Normal 6 2 9 3 3 2" xfId="16155" xr:uid="{00000000-0005-0000-0000-0000F5770000}"/>
    <cellStyle name="Normal 6 2 9 3 3 2 2" xfId="46477" xr:uid="{00000000-0005-0000-0000-0000F6770000}"/>
    <cellStyle name="Normal 6 2 9 3 3 2 3" xfId="31253" xr:uid="{00000000-0005-0000-0000-0000F7770000}"/>
    <cellStyle name="Normal 6 2 9 3 3 3" xfId="11135" xr:uid="{00000000-0005-0000-0000-0000F8770000}"/>
    <cellStyle name="Normal 6 2 9 3 3 3 2" xfId="41460" xr:uid="{00000000-0005-0000-0000-0000F9770000}"/>
    <cellStyle name="Normal 6 2 9 3 3 3 3" xfId="26236" xr:uid="{00000000-0005-0000-0000-0000FA770000}"/>
    <cellStyle name="Normal 6 2 9 3 3 4" xfId="36447" xr:uid="{00000000-0005-0000-0000-0000FB770000}"/>
    <cellStyle name="Normal 6 2 9 3 3 5" xfId="21223" xr:uid="{00000000-0005-0000-0000-0000FC770000}"/>
    <cellStyle name="Normal 6 2 9 3 4" xfId="12813" xr:uid="{00000000-0005-0000-0000-0000FD770000}"/>
    <cellStyle name="Normal 6 2 9 3 4 2" xfId="43135" xr:uid="{00000000-0005-0000-0000-0000FE770000}"/>
    <cellStyle name="Normal 6 2 9 3 4 3" xfId="27911" xr:uid="{00000000-0005-0000-0000-0000FF770000}"/>
    <cellStyle name="Normal 6 2 9 3 5" xfId="7792" xr:uid="{00000000-0005-0000-0000-000000780000}"/>
    <cellStyle name="Normal 6 2 9 3 5 2" xfId="38118" xr:uid="{00000000-0005-0000-0000-000001780000}"/>
    <cellStyle name="Normal 6 2 9 3 5 3" xfId="22894" xr:uid="{00000000-0005-0000-0000-000002780000}"/>
    <cellStyle name="Normal 6 2 9 3 6" xfId="33106" xr:uid="{00000000-0005-0000-0000-000003780000}"/>
    <cellStyle name="Normal 6 2 9 3 7" xfId="17881" xr:uid="{00000000-0005-0000-0000-000004780000}"/>
    <cellStyle name="Normal 6 2 9 4" xfId="3574" xr:uid="{00000000-0005-0000-0000-000005780000}"/>
    <cellStyle name="Normal 6 2 9 4 2" xfId="13648" xr:uid="{00000000-0005-0000-0000-000006780000}"/>
    <cellStyle name="Normal 6 2 9 4 2 2" xfId="43970" xr:uid="{00000000-0005-0000-0000-000007780000}"/>
    <cellStyle name="Normal 6 2 9 4 2 3" xfId="28746" xr:uid="{00000000-0005-0000-0000-000008780000}"/>
    <cellStyle name="Normal 6 2 9 4 3" xfId="8628" xr:uid="{00000000-0005-0000-0000-000009780000}"/>
    <cellStyle name="Normal 6 2 9 4 3 2" xfId="38953" xr:uid="{00000000-0005-0000-0000-00000A780000}"/>
    <cellStyle name="Normal 6 2 9 4 3 3" xfId="23729" xr:uid="{00000000-0005-0000-0000-00000B780000}"/>
    <cellStyle name="Normal 6 2 9 4 4" xfId="33940" xr:uid="{00000000-0005-0000-0000-00000C780000}"/>
    <cellStyle name="Normal 6 2 9 4 5" xfId="18716" xr:uid="{00000000-0005-0000-0000-00000D780000}"/>
    <cellStyle name="Normal 6 2 9 5" xfId="5267" xr:uid="{00000000-0005-0000-0000-00000E780000}"/>
    <cellStyle name="Normal 6 2 9 5 2" xfId="15319" xr:uid="{00000000-0005-0000-0000-00000F780000}"/>
    <cellStyle name="Normal 6 2 9 5 2 2" xfId="45641" xr:uid="{00000000-0005-0000-0000-000010780000}"/>
    <cellStyle name="Normal 6 2 9 5 2 3" xfId="30417" xr:uid="{00000000-0005-0000-0000-000011780000}"/>
    <cellStyle name="Normal 6 2 9 5 3" xfId="10299" xr:uid="{00000000-0005-0000-0000-000012780000}"/>
    <cellStyle name="Normal 6 2 9 5 3 2" xfId="40624" xr:uid="{00000000-0005-0000-0000-000013780000}"/>
    <cellStyle name="Normal 6 2 9 5 3 3" xfId="25400" xr:uid="{00000000-0005-0000-0000-000014780000}"/>
    <cellStyle name="Normal 6 2 9 5 4" xfId="35611" xr:uid="{00000000-0005-0000-0000-000015780000}"/>
    <cellStyle name="Normal 6 2 9 5 5" xfId="20387" xr:uid="{00000000-0005-0000-0000-000016780000}"/>
    <cellStyle name="Normal 6 2 9 6" xfId="11977" xr:uid="{00000000-0005-0000-0000-000017780000}"/>
    <cellStyle name="Normal 6 2 9 6 2" xfId="42299" xr:uid="{00000000-0005-0000-0000-000018780000}"/>
    <cellStyle name="Normal 6 2 9 6 3" xfId="27075" xr:uid="{00000000-0005-0000-0000-000019780000}"/>
    <cellStyle name="Normal 6 2 9 7" xfId="6956" xr:uid="{00000000-0005-0000-0000-00001A780000}"/>
    <cellStyle name="Normal 6 2 9 7 2" xfId="37282" xr:uid="{00000000-0005-0000-0000-00001B780000}"/>
    <cellStyle name="Normal 6 2 9 7 3" xfId="22058" xr:uid="{00000000-0005-0000-0000-00001C780000}"/>
    <cellStyle name="Normal 6 2 9 8" xfId="32270" xr:uid="{00000000-0005-0000-0000-00001D780000}"/>
    <cellStyle name="Normal 6 2 9 9" xfId="17045" xr:uid="{00000000-0005-0000-0000-00001E780000}"/>
    <cellStyle name="Normal 6 3" xfId="659" xr:uid="{00000000-0005-0000-0000-00001F780000}"/>
    <cellStyle name="Normal 6 3 10" xfId="6778" xr:uid="{00000000-0005-0000-0000-000020780000}"/>
    <cellStyle name="Normal 6 3 10 2" xfId="37106" xr:uid="{00000000-0005-0000-0000-000021780000}"/>
    <cellStyle name="Normal 6 3 10 3" xfId="21882" xr:uid="{00000000-0005-0000-0000-000022780000}"/>
    <cellStyle name="Normal 6 3 11" xfId="31921" xr:uid="{00000000-0005-0000-0000-000023780000}"/>
    <cellStyle name="Normal 6 3 12" xfId="16867" xr:uid="{00000000-0005-0000-0000-000024780000}"/>
    <cellStyle name="Normal 6 3 13" xfId="1465" xr:uid="{00000000-0005-0000-0000-000025780000}"/>
    <cellStyle name="Normal 6 3 14" xfId="47308" xr:uid="{00000000-0005-0000-0000-000026780000}"/>
    <cellStyle name="Normal 6 3 2" xfId="712" xr:uid="{00000000-0005-0000-0000-000027780000}"/>
    <cellStyle name="Normal 6 3 2 10" xfId="31930" xr:uid="{00000000-0005-0000-0000-000028780000}"/>
    <cellStyle name="Normal 6 3 2 11" xfId="16921" xr:uid="{00000000-0005-0000-0000-000029780000}"/>
    <cellStyle name="Normal 6 3 2 12" xfId="1742" xr:uid="{00000000-0005-0000-0000-00002A780000}"/>
    <cellStyle name="Normal 6 3 2 2" xfId="733" xr:uid="{00000000-0005-0000-0000-00002B780000}"/>
    <cellStyle name="Normal 6 3 2 2 10" xfId="17025" xr:uid="{00000000-0005-0000-0000-00002C780000}"/>
    <cellStyle name="Normal 6 3 2 2 11" xfId="1850" xr:uid="{00000000-0005-0000-0000-00002D780000}"/>
    <cellStyle name="Normal 6 3 2 2 2" xfId="2067" xr:uid="{00000000-0005-0000-0000-00002E780000}"/>
    <cellStyle name="Normal 6 3 2 2 2 2" xfId="2488" xr:uid="{00000000-0005-0000-0000-00002F780000}"/>
    <cellStyle name="Normal 6 3 2 2 2 2 2" xfId="3327" xr:uid="{00000000-0005-0000-0000-000030780000}"/>
    <cellStyle name="Normal 6 3 2 2 2 2 2 2" xfId="5017" xr:uid="{00000000-0005-0000-0000-000031780000}"/>
    <cellStyle name="Normal 6 3 2 2 2 2 2 2 2" xfId="15090" xr:uid="{00000000-0005-0000-0000-000032780000}"/>
    <cellStyle name="Normal 6 3 2 2 2 2 2 2 2 2" xfId="45412" xr:uid="{00000000-0005-0000-0000-000033780000}"/>
    <cellStyle name="Normal 6 3 2 2 2 2 2 2 2 3" xfId="30188" xr:uid="{00000000-0005-0000-0000-000034780000}"/>
    <cellStyle name="Normal 6 3 2 2 2 2 2 2 3" xfId="10070" xr:uid="{00000000-0005-0000-0000-000035780000}"/>
    <cellStyle name="Normal 6 3 2 2 2 2 2 2 3 2" xfId="40395" xr:uid="{00000000-0005-0000-0000-000036780000}"/>
    <cellStyle name="Normal 6 3 2 2 2 2 2 2 3 3" xfId="25171" xr:uid="{00000000-0005-0000-0000-000037780000}"/>
    <cellStyle name="Normal 6 3 2 2 2 2 2 2 4" xfId="35382" xr:uid="{00000000-0005-0000-0000-000038780000}"/>
    <cellStyle name="Normal 6 3 2 2 2 2 2 2 5" xfId="20158" xr:uid="{00000000-0005-0000-0000-000039780000}"/>
    <cellStyle name="Normal 6 3 2 2 2 2 2 3" xfId="6709" xr:uid="{00000000-0005-0000-0000-00003A780000}"/>
    <cellStyle name="Normal 6 3 2 2 2 2 2 3 2" xfId="16761" xr:uid="{00000000-0005-0000-0000-00003B780000}"/>
    <cellStyle name="Normal 6 3 2 2 2 2 2 3 2 2" xfId="47083" xr:uid="{00000000-0005-0000-0000-00003C780000}"/>
    <cellStyle name="Normal 6 3 2 2 2 2 2 3 2 3" xfId="31859" xr:uid="{00000000-0005-0000-0000-00003D780000}"/>
    <cellStyle name="Normal 6 3 2 2 2 2 2 3 3" xfId="11741" xr:uid="{00000000-0005-0000-0000-00003E780000}"/>
    <cellStyle name="Normal 6 3 2 2 2 2 2 3 3 2" xfId="42066" xr:uid="{00000000-0005-0000-0000-00003F780000}"/>
    <cellStyle name="Normal 6 3 2 2 2 2 2 3 3 3" xfId="26842" xr:uid="{00000000-0005-0000-0000-000040780000}"/>
    <cellStyle name="Normal 6 3 2 2 2 2 2 3 4" xfId="37053" xr:uid="{00000000-0005-0000-0000-000041780000}"/>
    <cellStyle name="Normal 6 3 2 2 2 2 2 3 5" xfId="21829" xr:uid="{00000000-0005-0000-0000-000042780000}"/>
    <cellStyle name="Normal 6 3 2 2 2 2 2 4" xfId="13419" xr:uid="{00000000-0005-0000-0000-000043780000}"/>
    <cellStyle name="Normal 6 3 2 2 2 2 2 4 2" xfId="43741" xr:uid="{00000000-0005-0000-0000-000044780000}"/>
    <cellStyle name="Normal 6 3 2 2 2 2 2 4 3" xfId="28517" xr:uid="{00000000-0005-0000-0000-000045780000}"/>
    <cellStyle name="Normal 6 3 2 2 2 2 2 5" xfId="8398" xr:uid="{00000000-0005-0000-0000-000046780000}"/>
    <cellStyle name="Normal 6 3 2 2 2 2 2 5 2" xfId="38724" xr:uid="{00000000-0005-0000-0000-000047780000}"/>
    <cellStyle name="Normal 6 3 2 2 2 2 2 5 3" xfId="23500" xr:uid="{00000000-0005-0000-0000-000048780000}"/>
    <cellStyle name="Normal 6 3 2 2 2 2 2 6" xfId="33712" xr:uid="{00000000-0005-0000-0000-000049780000}"/>
    <cellStyle name="Normal 6 3 2 2 2 2 2 7" xfId="18487" xr:uid="{00000000-0005-0000-0000-00004A780000}"/>
    <cellStyle name="Normal 6 3 2 2 2 2 3" xfId="4180" xr:uid="{00000000-0005-0000-0000-00004B780000}"/>
    <cellStyle name="Normal 6 3 2 2 2 2 3 2" xfId="14254" xr:uid="{00000000-0005-0000-0000-00004C780000}"/>
    <cellStyle name="Normal 6 3 2 2 2 2 3 2 2" xfId="44576" xr:uid="{00000000-0005-0000-0000-00004D780000}"/>
    <cellStyle name="Normal 6 3 2 2 2 2 3 2 3" xfId="29352" xr:uid="{00000000-0005-0000-0000-00004E780000}"/>
    <cellStyle name="Normal 6 3 2 2 2 2 3 3" xfId="9234" xr:uid="{00000000-0005-0000-0000-00004F780000}"/>
    <cellStyle name="Normal 6 3 2 2 2 2 3 3 2" xfId="39559" xr:uid="{00000000-0005-0000-0000-000050780000}"/>
    <cellStyle name="Normal 6 3 2 2 2 2 3 3 3" xfId="24335" xr:uid="{00000000-0005-0000-0000-000051780000}"/>
    <cellStyle name="Normal 6 3 2 2 2 2 3 4" xfId="34546" xr:uid="{00000000-0005-0000-0000-000052780000}"/>
    <cellStyle name="Normal 6 3 2 2 2 2 3 5" xfId="19322" xr:uid="{00000000-0005-0000-0000-000053780000}"/>
    <cellStyle name="Normal 6 3 2 2 2 2 4" xfId="5873" xr:uid="{00000000-0005-0000-0000-000054780000}"/>
    <cellStyle name="Normal 6 3 2 2 2 2 4 2" xfId="15925" xr:uid="{00000000-0005-0000-0000-000055780000}"/>
    <cellStyle name="Normal 6 3 2 2 2 2 4 2 2" xfId="46247" xr:uid="{00000000-0005-0000-0000-000056780000}"/>
    <cellStyle name="Normal 6 3 2 2 2 2 4 2 3" xfId="31023" xr:uid="{00000000-0005-0000-0000-000057780000}"/>
    <cellStyle name="Normal 6 3 2 2 2 2 4 3" xfId="10905" xr:uid="{00000000-0005-0000-0000-000058780000}"/>
    <cellStyle name="Normal 6 3 2 2 2 2 4 3 2" xfId="41230" xr:uid="{00000000-0005-0000-0000-000059780000}"/>
    <cellStyle name="Normal 6 3 2 2 2 2 4 3 3" xfId="26006" xr:uid="{00000000-0005-0000-0000-00005A780000}"/>
    <cellStyle name="Normal 6 3 2 2 2 2 4 4" xfId="36217" xr:uid="{00000000-0005-0000-0000-00005B780000}"/>
    <cellStyle name="Normal 6 3 2 2 2 2 4 5" xfId="20993" xr:uid="{00000000-0005-0000-0000-00005C780000}"/>
    <cellStyle name="Normal 6 3 2 2 2 2 5" xfId="12583" xr:uid="{00000000-0005-0000-0000-00005D780000}"/>
    <cellStyle name="Normal 6 3 2 2 2 2 5 2" xfId="42905" xr:uid="{00000000-0005-0000-0000-00005E780000}"/>
    <cellStyle name="Normal 6 3 2 2 2 2 5 3" xfId="27681" xr:uid="{00000000-0005-0000-0000-00005F780000}"/>
    <cellStyle name="Normal 6 3 2 2 2 2 6" xfId="7562" xr:uid="{00000000-0005-0000-0000-000060780000}"/>
    <cellStyle name="Normal 6 3 2 2 2 2 6 2" xfId="37888" xr:uid="{00000000-0005-0000-0000-000061780000}"/>
    <cellStyle name="Normal 6 3 2 2 2 2 6 3" xfId="22664" xr:uid="{00000000-0005-0000-0000-000062780000}"/>
    <cellStyle name="Normal 6 3 2 2 2 2 7" xfId="32876" xr:uid="{00000000-0005-0000-0000-000063780000}"/>
    <cellStyle name="Normal 6 3 2 2 2 2 8" xfId="17651" xr:uid="{00000000-0005-0000-0000-000064780000}"/>
    <cellStyle name="Normal 6 3 2 2 2 3" xfId="2909" xr:uid="{00000000-0005-0000-0000-000065780000}"/>
    <cellStyle name="Normal 6 3 2 2 2 3 2" xfId="4599" xr:uid="{00000000-0005-0000-0000-000066780000}"/>
    <cellStyle name="Normal 6 3 2 2 2 3 2 2" xfId="14672" xr:uid="{00000000-0005-0000-0000-000067780000}"/>
    <cellStyle name="Normal 6 3 2 2 2 3 2 2 2" xfId="44994" xr:uid="{00000000-0005-0000-0000-000068780000}"/>
    <cellStyle name="Normal 6 3 2 2 2 3 2 2 3" xfId="29770" xr:uid="{00000000-0005-0000-0000-000069780000}"/>
    <cellStyle name="Normal 6 3 2 2 2 3 2 3" xfId="9652" xr:uid="{00000000-0005-0000-0000-00006A780000}"/>
    <cellStyle name="Normal 6 3 2 2 2 3 2 3 2" xfId="39977" xr:uid="{00000000-0005-0000-0000-00006B780000}"/>
    <cellStyle name="Normal 6 3 2 2 2 3 2 3 3" xfId="24753" xr:uid="{00000000-0005-0000-0000-00006C780000}"/>
    <cellStyle name="Normal 6 3 2 2 2 3 2 4" xfId="34964" xr:uid="{00000000-0005-0000-0000-00006D780000}"/>
    <cellStyle name="Normal 6 3 2 2 2 3 2 5" xfId="19740" xr:uid="{00000000-0005-0000-0000-00006E780000}"/>
    <cellStyle name="Normal 6 3 2 2 2 3 3" xfId="6291" xr:uid="{00000000-0005-0000-0000-00006F780000}"/>
    <cellStyle name="Normal 6 3 2 2 2 3 3 2" xfId="16343" xr:uid="{00000000-0005-0000-0000-000070780000}"/>
    <cellStyle name="Normal 6 3 2 2 2 3 3 2 2" xfId="46665" xr:uid="{00000000-0005-0000-0000-000071780000}"/>
    <cellStyle name="Normal 6 3 2 2 2 3 3 2 3" xfId="31441" xr:uid="{00000000-0005-0000-0000-000072780000}"/>
    <cellStyle name="Normal 6 3 2 2 2 3 3 3" xfId="11323" xr:uid="{00000000-0005-0000-0000-000073780000}"/>
    <cellStyle name="Normal 6 3 2 2 2 3 3 3 2" xfId="41648" xr:uid="{00000000-0005-0000-0000-000074780000}"/>
    <cellStyle name="Normal 6 3 2 2 2 3 3 3 3" xfId="26424" xr:uid="{00000000-0005-0000-0000-000075780000}"/>
    <cellStyle name="Normal 6 3 2 2 2 3 3 4" xfId="36635" xr:uid="{00000000-0005-0000-0000-000076780000}"/>
    <cellStyle name="Normal 6 3 2 2 2 3 3 5" xfId="21411" xr:uid="{00000000-0005-0000-0000-000077780000}"/>
    <cellStyle name="Normal 6 3 2 2 2 3 4" xfId="13001" xr:uid="{00000000-0005-0000-0000-000078780000}"/>
    <cellStyle name="Normal 6 3 2 2 2 3 4 2" xfId="43323" xr:uid="{00000000-0005-0000-0000-000079780000}"/>
    <cellStyle name="Normal 6 3 2 2 2 3 4 3" xfId="28099" xr:uid="{00000000-0005-0000-0000-00007A780000}"/>
    <cellStyle name="Normal 6 3 2 2 2 3 5" xfId="7980" xr:uid="{00000000-0005-0000-0000-00007B780000}"/>
    <cellStyle name="Normal 6 3 2 2 2 3 5 2" xfId="38306" xr:uid="{00000000-0005-0000-0000-00007C780000}"/>
    <cellStyle name="Normal 6 3 2 2 2 3 5 3" xfId="23082" xr:uid="{00000000-0005-0000-0000-00007D780000}"/>
    <cellStyle name="Normal 6 3 2 2 2 3 6" xfId="33294" xr:uid="{00000000-0005-0000-0000-00007E780000}"/>
    <cellStyle name="Normal 6 3 2 2 2 3 7" xfId="18069" xr:uid="{00000000-0005-0000-0000-00007F780000}"/>
    <cellStyle name="Normal 6 3 2 2 2 4" xfId="3762" xr:uid="{00000000-0005-0000-0000-000080780000}"/>
    <cellStyle name="Normal 6 3 2 2 2 4 2" xfId="13836" xr:uid="{00000000-0005-0000-0000-000081780000}"/>
    <cellStyle name="Normal 6 3 2 2 2 4 2 2" xfId="44158" xr:uid="{00000000-0005-0000-0000-000082780000}"/>
    <cellStyle name="Normal 6 3 2 2 2 4 2 3" xfId="28934" xr:uid="{00000000-0005-0000-0000-000083780000}"/>
    <cellStyle name="Normal 6 3 2 2 2 4 3" xfId="8816" xr:uid="{00000000-0005-0000-0000-000084780000}"/>
    <cellStyle name="Normal 6 3 2 2 2 4 3 2" xfId="39141" xr:uid="{00000000-0005-0000-0000-000085780000}"/>
    <cellStyle name="Normal 6 3 2 2 2 4 3 3" xfId="23917" xr:uid="{00000000-0005-0000-0000-000086780000}"/>
    <cellStyle name="Normal 6 3 2 2 2 4 4" xfId="34128" xr:uid="{00000000-0005-0000-0000-000087780000}"/>
    <cellStyle name="Normal 6 3 2 2 2 4 5" xfId="18904" xr:uid="{00000000-0005-0000-0000-000088780000}"/>
    <cellStyle name="Normal 6 3 2 2 2 5" xfId="5455" xr:uid="{00000000-0005-0000-0000-000089780000}"/>
    <cellStyle name="Normal 6 3 2 2 2 5 2" xfId="15507" xr:uid="{00000000-0005-0000-0000-00008A780000}"/>
    <cellStyle name="Normal 6 3 2 2 2 5 2 2" xfId="45829" xr:uid="{00000000-0005-0000-0000-00008B780000}"/>
    <cellStyle name="Normal 6 3 2 2 2 5 2 3" xfId="30605" xr:uid="{00000000-0005-0000-0000-00008C780000}"/>
    <cellStyle name="Normal 6 3 2 2 2 5 3" xfId="10487" xr:uid="{00000000-0005-0000-0000-00008D780000}"/>
    <cellStyle name="Normal 6 3 2 2 2 5 3 2" xfId="40812" xr:uid="{00000000-0005-0000-0000-00008E780000}"/>
    <cellStyle name="Normal 6 3 2 2 2 5 3 3" xfId="25588" xr:uid="{00000000-0005-0000-0000-00008F780000}"/>
    <cellStyle name="Normal 6 3 2 2 2 5 4" xfId="35799" xr:uid="{00000000-0005-0000-0000-000090780000}"/>
    <cellStyle name="Normal 6 3 2 2 2 5 5" xfId="20575" xr:uid="{00000000-0005-0000-0000-000091780000}"/>
    <cellStyle name="Normal 6 3 2 2 2 6" xfId="12165" xr:uid="{00000000-0005-0000-0000-000092780000}"/>
    <cellStyle name="Normal 6 3 2 2 2 6 2" xfId="42487" xr:uid="{00000000-0005-0000-0000-000093780000}"/>
    <cellStyle name="Normal 6 3 2 2 2 6 3" xfId="27263" xr:uid="{00000000-0005-0000-0000-000094780000}"/>
    <cellStyle name="Normal 6 3 2 2 2 7" xfId="7144" xr:uid="{00000000-0005-0000-0000-000095780000}"/>
    <cellStyle name="Normal 6 3 2 2 2 7 2" xfId="37470" xr:uid="{00000000-0005-0000-0000-000096780000}"/>
    <cellStyle name="Normal 6 3 2 2 2 7 3" xfId="22246" xr:uid="{00000000-0005-0000-0000-000097780000}"/>
    <cellStyle name="Normal 6 3 2 2 2 8" xfId="32458" xr:uid="{00000000-0005-0000-0000-000098780000}"/>
    <cellStyle name="Normal 6 3 2 2 2 9" xfId="17233" xr:uid="{00000000-0005-0000-0000-000099780000}"/>
    <cellStyle name="Normal 6 3 2 2 3" xfId="2280" xr:uid="{00000000-0005-0000-0000-00009A780000}"/>
    <cellStyle name="Normal 6 3 2 2 3 2" xfId="3119" xr:uid="{00000000-0005-0000-0000-00009B780000}"/>
    <cellStyle name="Normal 6 3 2 2 3 2 2" xfId="4809" xr:uid="{00000000-0005-0000-0000-00009C780000}"/>
    <cellStyle name="Normal 6 3 2 2 3 2 2 2" xfId="14882" xr:uid="{00000000-0005-0000-0000-00009D780000}"/>
    <cellStyle name="Normal 6 3 2 2 3 2 2 2 2" xfId="45204" xr:uid="{00000000-0005-0000-0000-00009E780000}"/>
    <cellStyle name="Normal 6 3 2 2 3 2 2 2 3" xfId="29980" xr:uid="{00000000-0005-0000-0000-00009F780000}"/>
    <cellStyle name="Normal 6 3 2 2 3 2 2 3" xfId="9862" xr:uid="{00000000-0005-0000-0000-0000A0780000}"/>
    <cellStyle name="Normal 6 3 2 2 3 2 2 3 2" xfId="40187" xr:uid="{00000000-0005-0000-0000-0000A1780000}"/>
    <cellStyle name="Normal 6 3 2 2 3 2 2 3 3" xfId="24963" xr:uid="{00000000-0005-0000-0000-0000A2780000}"/>
    <cellStyle name="Normal 6 3 2 2 3 2 2 4" xfId="35174" xr:uid="{00000000-0005-0000-0000-0000A3780000}"/>
    <cellStyle name="Normal 6 3 2 2 3 2 2 5" xfId="19950" xr:uid="{00000000-0005-0000-0000-0000A4780000}"/>
    <cellStyle name="Normal 6 3 2 2 3 2 3" xfId="6501" xr:uid="{00000000-0005-0000-0000-0000A5780000}"/>
    <cellStyle name="Normal 6 3 2 2 3 2 3 2" xfId="16553" xr:uid="{00000000-0005-0000-0000-0000A6780000}"/>
    <cellStyle name="Normal 6 3 2 2 3 2 3 2 2" xfId="46875" xr:uid="{00000000-0005-0000-0000-0000A7780000}"/>
    <cellStyle name="Normal 6 3 2 2 3 2 3 2 3" xfId="31651" xr:uid="{00000000-0005-0000-0000-0000A8780000}"/>
    <cellStyle name="Normal 6 3 2 2 3 2 3 3" xfId="11533" xr:uid="{00000000-0005-0000-0000-0000A9780000}"/>
    <cellStyle name="Normal 6 3 2 2 3 2 3 3 2" xfId="41858" xr:uid="{00000000-0005-0000-0000-0000AA780000}"/>
    <cellStyle name="Normal 6 3 2 2 3 2 3 3 3" xfId="26634" xr:uid="{00000000-0005-0000-0000-0000AB780000}"/>
    <cellStyle name="Normal 6 3 2 2 3 2 3 4" xfId="36845" xr:uid="{00000000-0005-0000-0000-0000AC780000}"/>
    <cellStyle name="Normal 6 3 2 2 3 2 3 5" xfId="21621" xr:uid="{00000000-0005-0000-0000-0000AD780000}"/>
    <cellStyle name="Normal 6 3 2 2 3 2 4" xfId="13211" xr:uid="{00000000-0005-0000-0000-0000AE780000}"/>
    <cellStyle name="Normal 6 3 2 2 3 2 4 2" xfId="43533" xr:uid="{00000000-0005-0000-0000-0000AF780000}"/>
    <cellStyle name="Normal 6 3 2 2 3 2 4 3" xfId="28309" xr:uid="{00000000-0005-0000-0000-0000B0780000}"/>
    <cellStyle name="Normal 6 3 2 2 3 2 5" xfId="8190" xr:uid="{00000000-0005-0000-0000-0000B1780000}"/>
    <cellStyle name="Normal 6 3 2 2 3 2 5 2" xfId="38516" xr:uid="{00000000-0005-0000-0000-0000B2780000}"/>
    <cellStyle name="Normal 6 3 2 2 3 2 5 3" xfId="23292" xr:uid="{00000000-0005-0000-0000-0000B3780000}"/>
    <cellStyle name="Normal 6 3 2 2 3 2 6" xfId="33504" xr:uid="{00000000-0005-0000-0000-0000B4780000}"/>
    <cellStyle name="Normal 6 3 2 2 3 2 7" xfId="18279" xr:uid="{00000000-0005-0000-0000-0000B5780000}"/>
    <cellStyle name="Normal 6 3 2 2 3 3" xfId="3972" xr:uid="{00000000-0005-0000-0000-0000B6780000}"/>
    <cellStyle name="Normal 6 3 2 2 3 3 2" xfId="14046" xr:uid="{00000000-0005-0000-0000-0000B7780000}"/>
    <cellStyle name="Normal 6 3 2 2 3 3 2 2" xfId="44368" xr:uid="{00000000-0005-0000-0000-0000B8780000}"/>
    <cellStyle name="Normal 6 3 2 2 3 3 2 3" xfId="29144" xr:uid="{00000000-0005-0000-0000-0000B9780000}"/>
    <cellStyle name="Normal 6 3 2 2 3 3 3" xfId="9026" xr:uid="{00000000-0005-0000-0000-0000BA780000}"/>
    <cellStyle name="Normal 6 3 2 2 3 3 3 2" xfId="39351" xr:uid="{00000000-0005-0000-0000-0000BB780000}"/>
    <cellStyle name="Normal 6 3 2 2 3 3 3 3" xfId="24127" xr:uid="{00000000-0005-0000-0000-0000BC780000}"/>
    <cellStyle name="Normal 6 3 2 2 3 3 4" xfId="34338" xr:uid="{00000000-0005-0000-0000-0000BD780000}"/>
    <cellStyle name="Normal 6 3 2 2 3 3 5" xfId="19114" xr:uid="{00000000-0005-0000-0000-0000BE780000}"/>
    <cellStyle name="Normal 6 3 2 2 3 4" xfId="5665" xr:uid="{00000000-0005-0000-0000-0000BF780000}"/>
    <cellStyle name="Normal 6 3 2 2 3 4 2" xfId="15717" xr:uid="{00000000-0005-0000-0000-0000C0780000}"/>
    <cellStyle name="Normal 6 3 2 2 3 4 2 2" xfId="46039" xr:uid="{00000000-0005-0000-0000-0000C1780000}"/>
    <cellStyle name="Normal 6 3 2 2 3 4 2 3" xfId="30815" xr:uid="{00000000-0005-0000-0000-0000C2780000}"/>
    <cellStyle name="Normal 6 3 2 2 3 4 3" xfId="10697" xr:uid="{00000000-0005-0000-0000-0000C3780000}"/>
    <cellStyle name="Normal 6 3 2 2 3 4 3 2" xfId="41022" xr:uid="{00000000-0005-0000-0000-0000C4780000}"/>
    <cellStyle name="Normal 6 3 2 2 3 4 3 3" xfId="25798" xr:uid="{00000000-0005-0000-0000-0000C5780000}"/>
    <cellStyle name="Normal 6 3 2 2 3 4 4" xfId="36009" xr:uid="{00000000-0005-0000-0000-0000C6780000}"/>
    <cellStyle name="Normal 6 3 2 2 3 4 5" xfId="20785" xr:uid="{00000000-0005-0000-0000-0000C7780000}"/>
    <cellStyle name="Normal 6 3 2 2 3 5" xfId="12375" xr:uid="{00000000-0005-0000-0000-0000C8780000}"/>
    <cellStyle name="Normal 6 3 2 2 3 5 2" xfId="42697" xr:uid="{00000000-0005-0000-0000-0000C9780000}"/>
    <cellStyle name="Normal 6 3 2 2 3 5 3" xfId="27473" xr:uid="{00000000-0005-0000-0000-0000CA780000}"/>
    <cellStyle name="Normal 6 3 2 2 3 6" xfId="7354" xr:uid="{00000000-0005-0000-0000-0000CB780000}"/>
    <cellStyle name="Normal 6 3 2 2 3 6 2" xfId="37680" xr:uid="{00000000-0005-0000-0000-0000CC780000}"/>
    <cellStyle name="Normal 6 3 2 2 3 6 3" xfId="22456" xr:uid="{00000000-0005-0000-0000-0000CD780000}"/>
    <cellStyle name="Normal 6 3 2 2 3 7" xfId="32668" xr:uid="{00000000-0005-0000-0000-0000CE780000}"/>
    <cellStyle name="Normal 6 3 2 2 3 8" xfId="17443" xr:uid="{00000000-0005-0000-0000-0000CF780000}"/>
    <cellStyle name="Normal 6 3 2 2 4" xfId="2701" xr:uid="{00000000-0005-0000-0000-0000D0780000}"/>
    <cellStyle name="Normal 6 3 2 2 4 2" xfId="4391" xr:uid="{00000000-0005-0000-0000-0000D1780000}"/>
    <cellStyle name="Normal 6 3 2 2 4 2 2" xfId="14464" xr:uid="{00000000-0005-0000-0000-0000D2780000}"/>
    <cellStyle name="Normal 6 3 2 2 4 2 2 2" xfId="44786" xr:uid="{00000000-0005-0000-0000-0000D3780000}"/>
    <cellStyle name="Normal 6 3 2 2 4 2 2 3" xfId="29562" xr:uid="{00000000-0005-0000-0000-0000D4780000}"/>
    <cellStyle name="Normal 6 3 2 2 4 2 3" xfId="9444" xr:uid="{00000000-0005-0000-0000-0000D5780000}"/>
    <cellStyle name="Normal 6 3 2 2 4 2 3 2" xfId="39769" xr:uid="{00000000-0005-0000-0000-0000D6780000}"/>
    <cellStyle name="Normal 6 3 2 2 4 2 3 3" xfId="24545" xr:uid="{00000000-0005-0000-0000-0000D7780000}"/>
    <cellStyle name="Normal 6 3 2 2 4 2 4" xfId="34756" xr:uid="{00000000-0005-0000-0000-0000D8780000}"/>
    <cellStyle name="Normal 6 3 2 2 4 2 5" xfId="19532" xr:uid="{00000000-0005-0000-0000-0000D9780000}"/>
    <cellStyle name="Normal 6 3 2 2 4 3" xfId="6083" xr:uid="{00000000-0005-0000-0000-0000DA780000}"/>
    <cellStyle name="Normal 6 3 2 2 4 3 2" xfId="16135" xr:uid="{00000000-0005-0000-0000-0000DB780000}"/>
    <cellStyle name="Normal 6 3 2 2 4 3 2 2" xfId="46457" xr:uid="{00000000-0005-0000-0000-0000DC780000}"/>
    <cellStyle name="Normal 6 3 2 2 4 3 2 3" xfId="31233" xr:uid="{00000000-0005-0000-0000-0000DD780000}"/>
    <cellStyle name="Normal 6 3 2 2 4 3 3" xfId="11115" xr:uid="{00000000-0005-0000-0000-0000DE780000}"/>
    <cellStyle name="Normal 6 3 2 2 4 3 3 2" xfId="41440" xr:uid="{00000000-0005-0000-0000-0000DF780000}"/>
    <cellStyle name="Normal 6 3 2 2 4 3 3 3" xfId="26216" xr:uid="{00000000-0005-0000-0000-0000E0780000}"/>
    <cellStyle name="Normal 6 3 2 2 4 3 4" xfId="36427" xr:uid="{00000000-0005-0000-0000-0000E1780000}"/>
    <cellStyle name="Normal 6 3 2 2 4 3 5" xfId="21203" xr:uid="{00000000-0005-0000-0000-0000E2780000}"/>
    <cellStyle name="Normal 6 3 2 2 4 4" xfId="12793" xr:uid="{00000000-0005-0000-0000-0000E3780000}"/>
    <cellStyle name="Normal 6 3 2 2 4 4 2" xfId="43115" xr:uid="{00000000-0005-0000-0000-0000E4780000}"/>
    <cellStyle name="Normal 6 3 2 2 4 4 3" xfId="27891" xr:uid="{00000000-0005-0000-0000-0000E5780000}"/>
    <cellStyle name="Normal 6 3 2 2 4 5" xfId="7772" xr:uid="{00000000-0005-0000-0000-0000E6780000}"/>
    <cellStyle name="Normal 6 3 2 2 4 5 2" xfId="38098" xr:uid="{00000000-0005-0000-0000-0000E7780000}"/>
    <cellStyle name="Normal 6 3 2 2 4 5 3" xfId="22874" xr:uid="{00000000-0005-0000-0000-0000E8780000}"/>
    <cellStyle name="Normal 6 3 2 2 4 6" xfId="33086" xr:uid="{00000000-0005-0000-0000-0000E9780000}"/>
    <cellStyle name="Normal 6 3 2 2 4 7" xfId="17861" xr:uid="{00000000-0005-0000-0000-0000EA780000}"/>
    <cellStyle name="Normal 6 3 2 2 5" xfId="3554" xr:uid="{00000000-0005-0000-0000-0000EB780000}"/>
    <cellStyle name="Normal 6 3 2 2 5 2" xfId="13628" xr:uid="{00000000-0005-0000-0000-0000EC780000}"/>
    <cellStyle name="Normal 6 3 2 2 5 2 2" xfId="43950" xr:uid="{00000000-0005-0000-0000-0000ED780000}"/>
    <cellStyle name="Normal 6 3 2 2 5 2 3" xfId="28726" xr:uid="{00000000-0005-0000-0000-0000EE780000}"/>
    <cellStyle name="Normal 6 3 2 2 5 3" xfId="8608" xr:uid="{00000000-0005-0000-0000-0000EF780000}"/>
    <cellStyle name="Normal 6 3 2 2 5 3 2" xfId="38933" xr:uid="{00000000-0005-0000-0000-0000F0780000}"/>
    <cellStyle name="Normal 6 3 2 2 5 3 3" xfId="23709" xr:uid="{00000000-0005-0000-0000-0000F1780000}"/>
    <cellStyle name="Normal 6 3 2 2 5 4" xfId="33920" xr:uid="{00000000-0005-0000-0000-0000F2780000}"/>
    <cellStyle name="Normal 6 3 2 2 5 5" xfId="18696" xr:uid="{00000000-0005-0000-0000-0000F3780000}"/>
    <cellStyle name="Normal 6 3 2 2 6" xfId="5247" xr:uid="{00000000-0005-0000-0000-0000F4780000}"/>
    <cellStyle name="Normal 6 3 2 2 6 2" xfId="15299" xr:uid="{00000000-0005-0000-0000-0000F5780000}"/>
    <cellStyle name="Normal 6 3 2 2 6 2 2" xfId="45621" xr:uid="{00000000-0005-0000-0000-0000F6780000}"/>
    <cellStyle name="Normal 6 3 2 2 6 2 3" xfId="30397" xr:uid="{00000000-0005-0000-0000-0000F7780000}"/>
    <cellStyle name="Normal 6 3 2 2 6 3" xfId="10279" xr:uid="{00000000-0005-0000-0000-0000F8780000}"/>
    <cellStyle name="Normal 6 3 2 2 6 3 2" xfId="40604" xr:uid="{00000000-0005-0000-0000-0000F9780000}"/>
    <cellStyle name="Normal 6 3 2 2 6 3 3" xfId="25380" xr:uid="{00000000-0005-0000-0000-0000FA780000}"/>
    <cellStyle name="Normal 6 3 2 2 6 4" xfId="35591" xr:uid="{00000000-0005-0000-0000-0000FB780000}"/>
    <cellStyle name="Normal 6 3 2 2 6 5" xfId="20367" xr:uid="{00000000-0005-0000-0000-0000FC780000}"/>
    <cellStyle name="Normal 6 3 2 2 7" xfId="11957" xr:uid="{00000000-0005-0000-0000-0000FD780000}"/>
    <cellStyle name="Normal 6 3 2 2 7 2" xfId="42279" xr:uid="{00000000-0005-0000-0000-0000FE780000}"/>
    <cellStyle name="Normal 6 3 2 2 7 3" xfId="27055" xr:uid="{00000000-0005-0000-0000-0000FF780000}"/>
    <cellStyle name="Normal 6 3 2 2 8" xfId="6936" xr:uid="{00000000-0005-0000-0000-000000790000}"/>
    <cellStyle name="Normal 6 3 2 2 8 2" xfId="37262" xr:uid="{00000000-0005-0000-0000-000001790000}"/>
    <cellStyle name="Normal 6 3 2 2 8 3" xfId="22038" xr:uid="{00000000-0005-0000-0000-000002790000}"/>
    <cellStyle name="Normal 6 3 2 2 9" xfId="32250" xr:uid="{00000000-0005-0000-0000-000003790000}"/>
    <cellStyle name="Normal 6 3 2 3" xfId="754" xr:uid="{00000000-0005-0000-0000-000004790000}"/>
    <cellStyle name="Normal 6 3 2 3 10" xfId="1963" xr:uid="{00000000-0005-0000-0000-000005790000}"/>
    <cellStyle name="Normal 6 3 2 3 2" xfId="2384" xr:uid="{00000000-0005-0000-0000-000006790000}"/>
    <cellStyle name="Normal 6 3 2 3 2 2" xfId="3223" xr:uid="{00000000-0005-0000-0000-000007790000}"/>
    <cellStyle name="Normal 6 3 2 3 2 2 2" xfId="4913" xr:uid="{00000000-0005-0000-0000-000008790000}"/>
    <cellStyle name="Normal 6 3 2 3 2 2 2 2" xfId="14986" xr:uid="{00000000-0005-0000-0000-000009790000}"/>
    <cellStyle name="Normal 6 3 2 3 2 2 2 2 2" xfId="45308" xr:uid="{00000000-0005-0000-0000-00000A790000}"/>
    <cellStyle name="Normal 6 3 2 3 2 2 2 2 3" xfId="30084" xr:uid="{00000000-0005-0000-0000-00000B790000}"/>
    <cellStyle name="Normal 6 3 2 3 2 2 2 3" xfId="9966" xr:uid="{00000000-0005-0000-0000-00000C790000}"/>
    <cellStyle name="Normal 6 3 2 3 2 2 2 3 2" xfId="40291" xr:uid="{00000000-0005-0000-0000-00000D790000}"/>
    <cellStyle name="Normal 6 3 2 3 2 2 2 3 3" xfId="25067" xr:uid="{00000000-0005-0000-0000-00000E790000}"/>
    <cellStyle name="Normal 6 3 2 3 2 2 2 4" xfId="35278" xr:uid="{00000000-0005-0000-0000-00000F790000}"/>
    <cellStyle name="Normal 6 3 2 3 2 2 2 5" xfId="20054" xr:uid="{00000000-0005-0000-0000-000010790000}"/>
    <cellStyle name="Normal 6 3 2 3 2 2 3" xfId="6605" xr:uid="{00000000-0005-0000-0000-000011790000}"/>
    <cellStyle name="Normal 6 3 2 3 2 2 3 2" xfId="16657" xr:uid="{00000000-0005-0000-0000-000012790000}"/>
    <cellStyle name="Normal 6 3 2 3 2 2 3 2 2" xfId="46979" xr:uid="{00000000-0005-0000-0000-000013790000}"/>
    <cellStyle name="Normal 6 3 2 3 2 2 3 2 3" xfId="31755" xr:uid="{00000000-0005-0000-0000-000014790000}"/>
    <cellStyle name="Normal 6 3 2 3 2 2 3 3" xfId="11637" xr:uid="{00000000-0005-0000-0000-000015790000}"/>
    <cellStyle name="Normal 6 3 2 3 2 2 3 3 2" xfId="41962" xr:uid="{00000000-0005-0000-0000-000016790000}"/>
    <cellStyle name="Normal 6 3 2 3 2 2 3 3 3" xfId="26738" xr:uid="{00000000-0005-0000-0000-000017790000}"/>
    <cellStyle name="Normal 6 3 2 3 2 2 3 4" xfId="36949" xr:uid="{00000000-0005-0000-0000-000018790000}"/>
    <cellStyle name="Normal 6 3 2 3 2 2 3 5" xfId="21725" xr:uid="{00000000-0005-0000-0000-000019790000}"/>
    <cellStyle name="Normal 6 3 2 3 2 2 4" xfId="13315" xr:uid="{00000000-0005-0000-0000-00001A790000}"/>
    <cellStyle name="Normal 6 3 2 3 2 2 4 2" xfId="43637" xr:uid="{00000000-0005-0000-0000-00001B790000}"/>
    <cellStyle name="Normal 6 3 2 3 2 2 4 3" xfId="28413" xr:uid="{00000000-0005-0000-0000-00001C790000}"/>
    <cellStyle name="Normal 6 3 2 3 2 2 5" xfId="8294" xr:uid="{00000000-0005-0000-0000-00001D790000}"/>
    <cellStyle name="Normal 6 3 2 3 2 2 5 2" xfId="38620" xr:uid="{00000000-0005-0000-0000-00001E790000}"/>
    <cellStyle name="Normal 6 3 2 3 2 2 5 3" xfId="23396" xr:uid="{00000000-0005-0000-0000-00001F790000}"/>
    <cellStyle name="Normal 6 3 2 3 2 2 6" xfId="33608" xr:uid="{00000000-0005-0000-0000-000020790000}"/>
    <cellStyle name="Normal 6 3 2 3 2 2 7" xfId="18383" xr:uid="{00000000-0005-0000-0000-000021790000}"/>
    <cellStyle name="Normal 6 3 2 3 2 3" xfId="4076" xr:uid="{00000000-0005-0000-0000-000022790000}"/>
    <cellStyle name="Normal 6 3 2 3 2 3 2" xfId="14150" xr:uid="{00000000-0005-0000-0000-000023790000}"/>
    <cellStyle name="Normal 6 3 2 3 2 3 2 2" xfId="44472" xr:uid="{00000000-0005-0000-0000-000024790000}"/>
    <cellStyle name="Normal 6 3 2 3 2 3 2 3" xfId="29248" xr:uid="{00000000-0005-0000-0000-000025790000}"/>
    <cellStyle name="Normal 6 3 2 3 2 3 3" xfId="9130" xr:uid="{00000000-0005-0000-0000-000026790000}"/>
    <cellStyle name="Normal 6 3 2 3 2 3 3 2" xfId="39455" xr:uid="{00000000-0005-0000-0000-000027790000}"/>
    <cellStyle name="Normal 6 3 2 3 2 3 3 3" xfId="24231" xr:uid="{00000000-0005-0000-0000-000028790000}"/>
    <cellStyle name="Normal 6 3 2 3 2 3 4" xfId="34442" xr:uid="{00000000-0005-0000-0000-000029790000}"/>
    <cellStyle name="Normal 6 3 2 3 2 3 5" xfId="19218" xr:uid="{00000000-0005-0000-0000-00002A790000}"/>
    <cellStyle name="Normal 6 3 2 3 2 4" xfId="5769" xr:uid="{00000000-0005-0000-0000-00002B790000}"/>
    <cellStyle name="Normal 6 3 2 3 2 4 2" xfId="15821" xr:uid="{00000000-0005-0000-0000-00002C790000}"/>
    <cellStyle name="Normal 6 3 2 3 2 4 2 2" xfId="46143" xr:uid="{00000000-0005-0000-0000-00002D790000}"/>
    <cellStyle name="Normal 6 3 2 3 2 4 2 3" xfId="30919" xr:uid="{00000000-0005-0000-0000-00002E790000}"/>
    <cellStyle name="Normal 6 3 2 3 2 4 3" xfId="10801" xr:uid="{00000000-0005-0000-0000-00002F790000}"/>
    <cellStyle name="Normal 6 3 2 3 2 4 3 2" xfId="41126" xr:uid="{00000000-0005-0000-0000-000030790000}"/>
    <cellStyle name="Normal 6 3 2 3 2 4 3 3" xfId="25902" xr:uid="{00000000-0005-0000-0000-000031790000}"/>
    <cellStyle name="Normal 6 3 2 3 2 4 4" xfId="36113" xr:uid="{00000000-0005-0000-0000-000032790000}"/>
    <cellStyle name="Normal 6 3 2 3 2 4 5" xfId="20889" xr:uid="{00000000-0005-0000-0000-000033790000}"/>
    <cellStyle name="Normal 6 3 2 3 2 5" xfId="12479" xr:uid="{00000000-0005-0000-0000-000034790000}"/>
    <cellStyle name="Normal 6 3 2 3 2 5 2" xfId="42801" xr:uid="{00000000-0005-0000-0000-000035790000}"/>
    <cellStyle name="Normal 6 3 2 3 2 5 3" xfId="27577" xr:uid="{00000000-0005-0000-0000-000036790000}"/>
    <cellStyle name="Normal 6 3 2 3 2 6" xfId="7458" xr:uid="{00000000-0005-0000-0000-000037790000}"/>
    <cellStyle name="Normal 6 3 2 3 2 6 2" xfId="37784" xr:uid="{00000000-0005-0000-0000-000038790000}"/>
    <cellStyle name="Normal 6 3 2 3 2 6 3" xfId="22560" xr:uid="{00000000-0005-0000-0000-000039790000}"/>
    <cellStyle name="Normal 6 3 2 3 2 7" xfId="32772" xr:uid="{00000000-0005-0000-0000-00003A790000}"/>
    <cellStyle name="Normal 6 3 2 3 2 8" xfId="17547" xr:uid="{00000000-0005-0000-0000-00003B790000}"/>
    <cellStyle name="Normal 6 3 2 3 3" xfId="2805" xr:uid="{00000000-0005-0000-0000-00003C790000}"/>
    <cellStyle name="Normal 6 3 2 3 3 2" xfId="4495" xr:uid="{00000000-0005-0000-0000-00003D790000}"/>
    <cellStyle name="Normal 6 3 2 3 3 2 2" xfId="14568" xr:uid="{00000000-0005-0000-0000-00003E790000}"/>
    <cellStyle name="Normal 6 3 2 3 3 2 2 2" xfId="44890" xr:uid="{00000000-0005-0000-0000-00003F790000}"/>
    <cellStyle name="Normal 6 3 2 3 3 2 2 3" xfId="29666" xr:uid="{00000000-0005-0000-0000-000040790000}"/>
    <cellStyle name="Normal 6 3 2 3 3 2 3" xfId="9548" xr:uid="{00000000-0005-0000-0000-000041790000}"/>
    <cellStyle name="Normal 6 3 2 3 3 2 3 2" xfId="39873" xr:uid="{00000000-0005-0000-0000-000042790000}"/>
    <cellStyle name="Normal 6 3 2 3 3 2 3 3" xfId="24649" xr:uid="{00000000-0005-0000-0000-000043790000}"/>
    <cellStyle name="Normal 6 3 2 3 3 2 4" xfId="34860" xr:uid="{00000000-0005-0000-0000-000044790000}"/>
    <cellStyle name="Normal 6 3 2 3 3 2 5" xfId="19636" xr:uid="{00000000-0005-0000-0000-000045790000}"/>
    <cellStyle name="Normal 6 3 2 3 3 3" xfId="6187" xr:uid="{00000000-0005-0000-0000-000046790000}"/>
    <cellStyle name="Normal 6 3 2 3 3 3 2" xfId="16239" xr:uid="{00000000-0005-0000-0000-000047790000}"/>
    <cellStyle name="Normal 6 3 2 3 3 3 2 2" xfId="46561" xr:uid="{00000000-0005-0000-0000-000048790000}"/>
    <cellStyle name="Normal 6 3 2 3 3 3 2 3" xfId="31337" xr:uid="{00000000-0005-0000-0000-000049790000}"/>
    <cellStyle name="Normal 6 3 2 3 3 3 3" xfId="11219" xr:uid="{00000000-0005-0000-0000-00004A790000}"/>
    <cellStyle name="Normal 6 3 2 3 3 3 3 2" xfId="41544" xr:uid="{00000000-0005-0000-0000-00004B790000}"/>
    <cellStyle name="Normal 6 3 2 3 3 3 3 3" xfId="26320" xr:uid="{00000000-0005-0000-0000-00004C790000}"/>
    <cellStyle name="Normal 6 3 2 3 3 3 4" xfId="36531" xr:uid="{00000000-0005-0000-0000-00004D790000}"/>
    <cellStyle name="Normal 6 3 2 3 3 3 5" xfId="21307" xr:uid="{00000000-0005-0000-0000-00004E790000}"/>
    <cellStyle name="Normal 6 3 2 3 3 4" xfId="12897" xr:uid="{00000000-0005-0000-0000-00004F790000}"/>
    <cellStyle name="Normal 6 3 2 3 3 4 2" xfId="43219" xr:uid="{00000000-0005-0000-0000-000050790000}"/>
    <cellStyle name="Normal 6 3 2 3 3 4 3" xfId="27995" xr:uid="{00000000-0005-0000-0000-000051790000}"/>
    <cellStyle name="Normal 6 3 2 3 3 5" xfId="7876" xr:uid="{00000000-0005-0000-0000-000052790000}"/>
    <cellStyle name="Normal 6 3 2 3 3 5 2" xfId="38202" xr:uid="{00000000-0005-0000-0000-000053790000}"/>
    <cellStyle name="Normal 6 3 2 3 3 5 3" xfId="22978" xr:uid="{00000000-0005-0000-0000-000054790000}"/>
    <cellStyle name="Normal 6 3 2 3 3 6" xfId="33190" xr:uid="{00000000-0005-0000-0000-000055790000}"/>
    <cellStyle name="Normal 6 3 2 3 3 7" xfId="17965" xr:uid="{00000000-0005-0000-0000-000056790000}"/>
    <cellStyle name="Normal 6 3 2 3 4" xfId="3658" xr:uid="{00000000-0005-0000-0000-000057790000}"/>
    <cellStyle name="Normal 6 3 2 3 4 2" xfId="13732" xr:uid="{00000000-0005-0000-0000-000058790000}"/>
    <cellStyle name="Normal 6 3 2 3 4 2 2" xfId="44054" xr:uid="{00000000-0005-0000-0000-000059790000}"/>
    <cellStyle name="Normal 6 3 2 3 4 2 3" xfId="28830" xr:uid="{00000000-0005-0000-0000-00005A790000}"/>
    <cellStyle name="Normal 6 3 2 3 4 3" xfId="8712" xr:uid="{00000000-0005-0000-0000-00005B790000}"/>
    <cellStyle name="Normal 6 3 2 3 4 3 2" xfId="39037" xr:uid="{00000000-0005-0000-0000-00005C790000}"/>
    <cellStyle name="Normal 6 3 2 3 4 3 3" xfId="23813" xr:uid="{00000000-0005-0000-0000-00005D790000}"/>
    <cellStyle name="Normal 6 3 2 3 4 4" xfId="34024" xr:uid="{00000000-0005-0000-0000-00005E790000}"/>
    <cellStyle name="Normal 6 3 2 3 4 5" xfId="18800" xr:uid="{00000000-0005-0000-0000-00005F790000}"/>
    <cellStyle name="Normal 6 3 2 3 5" xfId="5351" xr:uid="{00000000-0005-0000-0000-000060790000}"/>
    <cellStyle name="Normal 6 3 2 3 5 2" xfId="15403" xr:uid="{00000000-0005-0000-0000-000061790000}"/>
    <cellStyle name="Normal 6 3 2 3 5 2 2" xfId="45725" xr:uid="{00000000-0005-0000-0000-000062790000}"/>
    <cellStyle name="Normal 6 3 2 3 5 2 3" xfId="30501" xr:uid="{00000000-0005-0000-0000-000063790000}"/>
    <cellStyle name="Normal 6 3 2 3 5 3" xfId="10383" xr:uid="{00000000-0005-0000-0000-000064790000}"/>
    <cellStyle name="Normal 6 3 2 3 5 3 2" xfId="40708" xr:uid="{00000000-0005-0000-0000-000065790000}"/>
    <cellStyle name="Normal 6 3 2 3 5 3 3" xfId="25484" xr:uid="{00000000-0005-0000-0000-000066790000}"/>
    <cellStyle name="Normal 6 3 2 3 5 4" xfId="35695" xr:uid="{00000000-0005-0000-0000-000067790000}"/>
    <cellStyle name="Normal 6 3 2 3 5 5" xfId="20471" xr:uid="{00000000-0005-0000-0000-000068790000}"/>
    <cellStyle name="Normal 6 3 2 3 6" xfId="12061" xr:uid="{00000000-0005-0000-0000-000069790000}"/>
    <cellStyle name="Normal 6 3 2 3 6 2" xfId="42383" xr:uid="{00000000-0005-0000-0000-00006A790000}"/>
    <cellStyle name="Normal 6 3 2 3 6 3" xfId="27159" xr:uid="{00000000-0005-0000-0000-00006B790000}"/>
    <cellStyle name="Normal 6 3 2 3 7" xfId="7040" xr:uid="{00000000-0005-0000-0000-00006C790000}"/>
    <cellStyle name="Normal 6 3 2 3 7 2" xfId="37366" xr:uid="{00000000-0005-0000-0000-00006D790000}"/>
    <cellStyle name="Normal 6 3 2 3 7 3" xfId="22142" xr:uid="{00000000-0005-0000-0000-00006E790000}"/>
    <cellStyle name="Normal 6 3 2 3 8" xfId="32354" xr:uid="{00000000-0005-0000-0000-00006F790000}"/>
    <cellStyle name="Normal 6 3 2 3 9" xfId="17129" xr:uid="{00000000-0005-0000-0000-000070790000}"/>
    <cellStyle name="Normal 6 3 2 4" xfId="2176" xr:uid="{00000000-0005-0000-0000-000071790000}"/>
    <cellStyle name="Normal 6 3 2 4 2" xfId="3015" xr:uid="{00000000-0005-0000-0000-000072790000}"/>
    <cellStyle name="Normal 6 3 2 4 2 2" xfId="4705" xr:uid="{00000000-0005-0000-0000-000073790000}"/>
    <cellStyle name="Normal 6 3 2 4 2 2 2" xfId="14778" xr:uid="{00000000-0005-0000-0000-000074790000}"/>
    <cellStyle name="Normal 6 3 2 4 2 2 2 2" xfId="45100" xr:uid="{00000000-0005-0000-0000-000075790000}"/>
    <cellStyle name="Normal 6 3 2 4 2 2 2 3" xfId="29876" xr:uid="{00000000-0005-0000-0000-000076790000}"/>
    <cellStyle name="Normal 6 3 2 4 2 2 3" xfId="9758" xr:uid="{00000000-0005-0000-0000-000077790000}"/>
    <cellStyle name="Normal 6 3 2 4 2 2 3 2" xfId="40083" xr:uid="{00000000-0005-0000-0000-000078790000}"/>
    <cellStyle name="Normal 6 3 2 4 2 2 3 3" xfId="24859" xr:uid="{00000000-0005-0000-0000-000079790000}"/>
    <cellStyle name="Normal 6 3 2 4 2 2 4" xfId="35070" xr:uid="{00000000-0005-0000-0000-00007A790000}"/>
    <cellStyle name="Normal 6 3 2 4 2 2 5" xfId="19846" xr:uid="{00000000-0005-0000-0000-00007B790000}"/>
    <cellStyle name="Normal 6 3 2 4 2 3" xfId="6397" xr:uid="{00000000-0005-0000-0000-00007C790000}"/>
    <cellStyle name="Normal 6 3 2 4 2 3 2" xfId="16449" xr:uid="{00000000-0005-0000-0000-00007D790000}"/>
    <cellStyle name="Normal 6 3 2 4 2 3 2 2" xfId="46771" xr:uid="{00000000-0005-0000-0000-00007E790000}"/>
    <cellStyle name="Normal 6 3 2 4 2 3 2 3" xfId="31547" xr:uid="{00000000-0005-0000-0000-00007F790000}"/>
    <cellStyle name="Normal 6 3 2 4 2 3 3" xfId="11429" xr:uid="{00000000-0005-0000-0000-000080790000}"/>
    <cellStyle name="Normal 6 3 2 4 2 3 3 2" xfId="41754" xr:uid="{00000000-0005-0000-0000-000081790000}"/>
    <cellStyle name="Normal 6 3 2 4 2 3 3 3" xfId="26530" xr:uid="{00000000-0005-0000-0000-000082790000}"/>
    <cellStyle name="Normal 6 3 2 4 2 3 4" xfId="36741" xr:uid="{00000000-0005-0000-0000-000083790000}"/>
    <cellStyle name="Normal 6 3 2 4 2 3 5" xfId="21517" xr:uid="{00000000-0005-0000-0000-000084790000}"/>
    <cellStyle name="Normal 6 3 2 4 2 4" xfId="13107" xr:uid="{00000000-0005-0000-0000-000085790000}"/>
    <cellStyle name="Normal 6 3 2 4 2 4 2" xfId="43429" xr:uid="{00000000-0005-0000-0000-000086790000}"/>
    <cellStyle name="Normal 6 3 2 4 2 4 3" xfId="28205" xr:uid="{00000000-0005-0000-0000-000087790000}"/>
    <cellStyle name="Normal 6 3 2 4 2 5" xfId="8086" xr:uid="{00000000-0005-0000-0000-000088790000}"/>
    <cellStyle name="Normal 6 3 2 4 2 5 2" xfId="38412" xr:uid="{00000000-0005-0000-0000-000089790000}"/>
    <cellStyle name="Normal 6 3 2 4 2 5 3" xfId="23188" xr:uid="{00000000-0005-0000-0000-00008A790000}"/>
    <cellStyle name="Normal 6 3 2 4 2 6" xfId="33400" xr:uid="{00000000-0005-0000-0000-00008B790000}"/>
    <cellStyle name="Normal 6 3 2 4 2 7" xfId="18175" xr:uid="{00000000-0005-0000-0000-00008C790000}"/>
    <cellStyle name="Normal 6 3 2 4 3" xfId="3868" xr:uid="{00000000-0005-0000-0000-00008D790000}"/>
    <cellStyle name="Normal 6 3 2 4 3 2" xfId="13942" xr:uid="{00000000-0005-0000-0000-00008E790000}"/>
    <cellStyle name="Normal 6 3 2 4 3 2 2" xfId="44264" xr:uid="{00000000-0005-0000-0000-00008F790000}"/>
    <cellStyle name="Normal 6 3 2 4 3 2 3" xfId="29040" xr:uid="{00000000-0005-0000-0000-000090790000}"/>
    <cellStyle name="Normal 6 3 2 4 3 3" xfId="8922" xr:uid="{00000000-0005-0000-0000-000091790000}"/>
    <cellStyle name="Normal 6 3 2 4 3 3 2" xfId="39247" xr:uid="{00000000-0005-0000-0000-000092790000}"/>
    <cellStyle name="Normal 6 3 2 4 3 3 3" xfId="24023" xr:uid="{00000000-0005-0000-0000-000093790000}"/>
    <cellStyle name="Normal 6 3 2 4 3 4" xfId="34234" xr:uid="{00000000-0005-0000-0000-000094790000}"/>
    <cellStyle name="Normal 6 3 2 4 3 5" xfId="19010" xr:uid="{00000000-0005-0000-0000-000095790000}"/>
    <cellStyle name="Normal 6 3 2 4 4" xfId="5561" xr:uid="{00000000-0005-0000-0000-000096790000}"/>
    <cellStyle name="Normal 6 3 2 4 4 2" xfId="15613" xr:uid="{00000000-0005-0000-0000-000097790000}"/>
    <cellStyle name="Normal 6 3 2 4 4 2 2" xfId="45935" xr:uid="{00000000-0005-0000-0000-000098790000}"/>
    <cellStyle name="Normal 6 3 2 4 4 2 3" xfId="30711" xr:uid="{00000000-0005-0000-0000-000099790000}"/>
    <cellStyle name="Normal 6 3 2 4 4 3" xfId="10593" xr:uid="{00000000-0005-0000-0000-00009A790000}"/>
    <cellStyle name="Normal 6 3 2 4 4 3 2" xfId="40918" xr:uid="{00000000-0005-0000-0000-00009B790000}"/>
    <cellStyle name="Normal 6 3 2 4 4 3 3" xfId="25694" xr:uid="{00000000-0005-0000-0000-00009C790000}"/>
    <cellStyle name="Normal 6 3 2 4 4 4" xfId="35905" xr:uid="{00000000-0005-0000-0000-00009D790000}"/>
    <cellStyle name="Normal 6 3 2 4 4 5" xfId="20681" xr:uid="{00000000-0005-0000-0000-00009E790000}"/>
    <cellStyle name="Normal 6 3 2 4 5" xfId="12271" xr:uid="{00000000-0005-0000-0000-00009F790000}"/>
    <cellStyle name="Normal 6 3 2 4 5 2" xfId="42593" xr:uid="{00000000-0005-0000-0000-0000A0790000}"/>
    <cellStyle name="Normal 6 3 2 4 5 3" xfId="27369" xr:uid="{00000000-0005-0000-0000-0000A1790000}"/>
    <cellStyle name="Normal 6 3 2 4 6" xfId="7250" xr:uid="{00000000-0005-0000-0000-0000A2790000}"/>
    <cellStyle name="Normal 6 3 2 4 6 2" xfId="37576" xr:uid="{00000000-0005-0000-0000-0000A3790000}"/>
    <cellStyle name="Normal 6 3 2 4 6 3" xfId="22352" xr:uid="{00000000-0005-0000-0000-0000A4790000}"/>
    <cellStyle name="Normal 6 3 2 4 7" xfId="32564" xr:uid="{00000000-0005-0000-0000-0000A5790000}"/>
    <cellStyle name="Normal 6 3 2 4 8" xfId="17339" xr:uid="{00000000-0005-0000-0000-0000A6790000}"/>
    <cellStyle name="Normal 6 3 2 5" xfId="2597" xr:uid="{00000000-0005-0000-0000-0000A7790000}"/>
    <cellStyle name="Normal 6 3 2 5 2" xfId="4287" xr:uid="{00000000-0005-0000-0000-0000A8790000}"/>
    <cellStyle name="Normal 6 3 2 5 2 2" xfId="14360" xr:uid="{00000000-0005-0000-0000-0000A9790000}"/>
    <cellStyle name="Normal 6 3 2 5 2 2 2" xfId="44682" xr:uid="{00000000-0005-0000-0000-0000AA790000}"/>
    <cellStyle name="Normal 6 3 2 5 2 2 3" xfId="29458" xr:uid="{00000000-0005-0000-0000-0000AB790000}"/>
    <cellStyle name="Normal 6 3 2 5 2 3" xfId="9340" xr:uid="{00000000-0005-0000-0000-0000AC790000}"/>
    <cellStyle name="Normal 6 3 2 5 2 3 2" xfId="39665" xr:uid="{00000000-0005-0000-0000-0000AD790000}"/>
    <cellStyle name="Normal 6 3 2 5 2 3 3" xfId="24441" xr:uid="{00000000-0005-0000-0000-0000AE790000}"/>
    <cellStyle name="Normal 6 3 2 5 2 4" xfId="34652" xr:uid="{00000000-0005-0000-0000-0000AF790000}"/>
    <cellStyle name="Normal 6 3 2 5 2 5" xfId="19428" xr:uid="{00000000-0005-0000-0000-0000B0790000}"/>
    <cellStyle name="Normal 6 3 2 5 3" xfId="5979" xr:uid="{00000000-0005-0000-0000-0000B1790000}"/>
    <cellStyle name="Normal 6 3 2 5 3 2" xfId="16031" xr:uid="{00000000-0005-0000-0000-0000B2790000}"/>
    <cellStyle name="Normal 6 3 2 5 3 2 2" xfId="46353" xr:uid="{00000000-0005-0000-0000-0000B3790000}"/>
    <cellStyle name="Normal 6 3 2 5 3 2 3" xfId="31129" xr:uid="{00000000-0005-0000-0000-0000B4790000}"/>
    <cellStyle name="Normal 6 3 2 5 3 3" xfId="11011" xr:uid="{00000000-0005-0000-0000-0000B5790000}"/>
    <cellStyle name="Normal 6 3 2 5 3 3 2" xfId="41336" xr:uid="{00000000-0005-0000-0000-0000B6790000}"/>
    <cellStyle name="Normal 6 3 2 5 3 3 3" xfId="26112" xr:uid="{00000000-0005-0000-0000-0000B7790000}"/>
    <cellStyle name="Normal 6 3 2 5 3 4" xfId="36323" xr:uid="{00000000-0005-0000-0000-0000B8790000}"/>
    <cellStyle name="Normal 6 3 2 5 3 5" xfId="21099" xr:uid="{00000000-0005-0000-0000-0000B9790000}"/>
    <cellStyle name="Normal 6 3 2 5 4" xfId="12689" xr:uid="{00000000-0005-0000-0000-0000BA790000}"/>
    <cellStyle name="Normal 6 3 2 5 4 2" xfId="43011" xr:uid="{00000000-0005-0000-0000-0000BB790000}"/>
    <cellStyle name="Normal 6 3 2 5 4 3" xfId="27787" xr:uid="{00000000-0005-0000-0000-0000BC790000}"/>
    <cellStyle name="Normal 6 3 2 5 5" xfId="7668" xr:uid="{00000000-0005-0000-0000-0000BD790000}"/>
    <cellStyle name="Normal 6 3 2 5 5 2" xfId="37994" xr:uid="{00000000-0005-0000-0000-0000BE790000}"/>
    <cellStyle name="Normal 6 3 2 5 5 3" xfId="22770" xr:uid="{00000000-0005-0000-0000-0000BF790000}"/>
    <cellStyle name="Normal 6 3 2 5 6" xfId="32982" xr:uid="{00000000-0005-0000-0000-0000C0790000}"/>
    <cellStyle name="Normal 6 3 2 5 7" xfId="17757" xr:uid="{00000000-0005-0000-0000-0000C1790000}"/>
    <cellStyle name="Normal 6 3 2 6" xfId="3450" xr:uid="{00000000-0005-0000-0000-0000C2790000}"/>
    <cellStyle name="Normal 6 3 2 6 2" xfId="13524" xr:uid="{00000000-0005-0000-0000-0000C3790000}"/>
    <cellStyle name="Normal 6 3 2 6 2 2" xfId="43846" xr:uid="{00000000-0005-0000-0000-0000C4790000}"/>
    <cellStyle name="Normal 6 3 2 6 2 3" xfId="28622" xr:uid="{00000000-0005-0000-0000-0000C5790000}"/>
    <cellStyle name="Normal 6 3 2 6 3" xfId="8504" xr:uid="{00000000-0005-0000-0000-0000C6790000}"/>
    <cellStyle name="Normal 6 3 2 6 3 2" xfId="38829" xr:uid="{00000000-0005-0000-0000-0000C7790000}"/>
    <cellStyle name="Normal 6 3 2 6 3 3" xfId="23605" xr:uid="{00000000-0005-0000-0000-0000C8790000}"/>
    <cellStyle name="Normal 6 3 2 6 4" xfId="33816" xr:uid="{00000000-0005-0000-0000-0000C9790000}"/>
    <cellStyle name="Normal 6 3 2 6 5" xfId="18592" xr:uid="{00000000-0005-0000-0000-0000CA790000}"/>
    <cellStyle name="Normal 6 3 2 7" xfId="5143" xr:uid="{00000000-0005-0000-0000-0000CB790000}"/>
    <cellStyle name="Normal 6 3 2 7 2" xfId="15195" xr:uid="{00000000-0005-0000-0000-0000CC790000}"/>
    <cellStyle name="Normal 6 3 2 7 2 2" xfId="45517" xr:uid="{00000000-0005-0000-0000-0000CD790000}"/>
    <cellStyle name="Normal 6 3 2 7 2 3" xfId="30293" xr:uid="{00000000-0005-0000-0000-0000CE790000}"/>
    <cellStyle name="Normal 6 3 2 7 3" xfId="10175" xr:uid="{00000000-0005-0000-0000-0000CF790000}"/>
    <cellStyle name="Normal 6 3 2 7 3 2" xfId="40500" xr:uid="{00000000-0005-0000-0000-0000D0790000}"/>
    <cellStyle name="Normal 6 3 2 7 3 3" xfId="25276" xr:uid="{00000000-0005-0000-0000-0000D1790000}"/>
    <cellStyle name="Normal 6 3 2 7 4" xfId="35487" xr:uid="{00000000-0005-0000-0000-0000D2790000}"/>
    <cellStyle name="Normal 6 3 2 7 5" xfId="20263" xr:uid="{00000000-0005-0000-0000-0000D3790000}"/>
    <cellStyle name="Normal 6 3 2 8" xfId="11853" xr:uid="{00000000-0005-0000-0000-0000D4790000}"/>
    <cellStyle name="Normal 6 3 2 8 2" xfId="42175" xr:uid="{00000000-0005-0000-0000-0000D5790000}"/>
    <cellStyle name="Normal 6 3 2 8 3" xfId="26951" xr:uid="{00000000-0005-0000-0000-0000D6790000}"/>
    <cellStyle name="Normal 6 3 2 9" xfId="6832" xr:uid="{00000000-0005-0000-0000-0000D7790000}"/>
    <cellStyle name="Normal 6 3 2 9 2" xfId="37158" xr:uid="{00000000-0005-0000-0000-0000D8790000}"/>
    <cellStyle name="Normal 6 3 2 9 3" xfId="21934" xr:uid="{00000000-0005-0000-0000-0000D9790000}"/>
    <cellStyle name="Normal 6 3 3" xfId="724" xr:uid="{00000000-0005-0000-0000-0000DA790000}"/>
    <cellStyle name="Normal 6 3 3 10" xfId="16973" xr:uid="{00000000-0005-0000-0000-0000DB790000}"/>
    <cellStyle name="Normal 6 3 3 11" xfId="1796" xr:uid="{00000000-0005-0000-0000-0000DC790000}"/>
    <cellStyle name="Normal 6 3 3 2" xfId="2015" xr:uid="{00000000-0005-0000-0000-0000DD790000}"/>
    <cellStyle name="Normal 6 3 3 2 2" xfId="2436" xr:uid="{00000000-0005-0000-0000-0000DE790000}"/>
    <cellStyle name="Normal 6 3 3 2 2 2" xfId="3275" xr:uid="{00000000-0005-0000-0000-0000DF790000}"/>
    <cellStyle name="Normal 6 3 3 2 2 2 2" xfId="4965" xr:uid="{00000000-0005-0000-0000-0000E0790000}"/>
    <cellStyle name="Normal 6 3 3 2 2 2 2 2" xfId="15038" xr:uid="{00000000-0005-0000-0000-0000E1790000}"/>
    <cellStyle name="Normal 6 3 3 2 2 2 2 2 2" xfId="45360" xr:uid="{00000000-0005-0000-0000-0000E2790000}"/>
    <cellStyle name="Normal 6 3 3 2 2 2 2 2 3" xfId="30136" xr:uid="{00000000-0005-0000-0000-0000E3790000}"/>
    <cellStyle name="Normal 6 3 3 2 2 2 2 3" xfId="10018" xr:uid="{00000000-0005-0000-0000-0000E4790000}"/>
    <cellStyle name="Normal 6 3 3 2 2 2 2 3 2" xfId="40343" xr:uid="{00000000-0005-0000-0000-0000E5790000}"/>
    <cellStyle name="Normal 6 3 3 2 2 2 2 3 3" xfId="25119" xr:uid="{00000000-0005-0000-0000-0000E6790000}"/>
    <cellStyle name="Normal 6 3 3 2 2 2 2 4" xfId="35330" xr:uid="{00000000-0005-0000-0000-0000E7790000}"/>
    <cellStyle name="Normal 6 3 3 2 2 2 2 5" xfId="20106" xr:uid="{00000000-0005-0000-0000-0000E8790000}"/>
    <cellStyle name="Normal 6 3 3 2 2 2 3" xfId="6657" xr:uid="{00000000-0005-0000-0000-0000E9790000}"/>
    <cellStyle name="Normal 6 3 3 2 2 2 3 2" xfId="16709" xr:uid="{00000000-0005-0000-0000-0000EA790000}"/>
    <cellStyle name="Normal 6 3 3 2 2 2 3 2 2" xfId="47031" xr:uid="{00000000-0005-0000-0000-0000EB790000}"/>
    <cellStyle name="Normal 6 3 3 2 2 2 3 2 3" xfId="31807" xr:uid="{00000000-0005-0000-0000-0000EC790000}"/>
    <cellStyle name="Normal 6 3 3 2 2 2 3 3" xfId="11689" xr:uid="{00000000-0005-0000-0000-0000ED790000}"/>
    <cellStyle name="Normal 6 3 3 2 2 2 3 3 2" xfId="42014" xr:uid="{00000000-0005-0000-0000-0000EE790000}"/>
    <cellStyle name="Normal 6 3 3 2 2 2 3 3 3" xfId="26790" xr:uid="{00000000-0005-0000-0000-0000EF790000}"/>
    <cellStyle name="Normal 6 3 3 2 2 2 3 4" xfId="37001" xr:uid="{00000000-0005-0000-0000-0000F0790000}"/>
    <cellStyle name="Normal 6 3 3 2 2 2 3 5" xfId="21777" xr:uid="{00000000-0005-0000-0000-0000F1790000}"/>
    <cellStyle name="Normal 6 3 3 2 2 2 4" xfId="13367" xr:uid="{00000000-0005-0000-0000-0000F2790000}"/>
    <cellStyle name="Normal 6 3 3 2 2 2 4 2" xfId="43689" xr:uid="{00000000-0005-0000-0000-0000F3790000}"/>
    <cellStyle name="Normal 6 3 3 2 2 2 4 3" xfId="28465" xr:uid="{00000000-0005-0000-0000-0000F4790000}"/>
    <cellStyle name="Normal 6 3 3 2 2 2 5" xfId="8346" xr:uid="{00000000-0005-0000-0000-0000F5790000}"/>
    <cellStyle name="Normal 6 3 3 2 2 2 5 2" xfId="38672" xr:uid="{00000000-0005-0000-0000-0000F6790000}"/>
    <cellStyle name="Normal 6 3 3 2 2 2 5 3" xfId="23448" xr:uid="{00000000-0005-0000-0000-0000F7790000}"/>
    <cellStyle name="Normal 6 3 3 2 2 2 6" xfId="33660" xr:uid="{00000000-0005-0000-0000-0000F8790000}"/>
    <cellStyle name="Normal 6 3 3 2 2 2 7" xfId="18435" xr:uid="{00000000-0005-0000-0000-0000F9790000}"/>
    <cellStyle name="Normal 6 3 3 2 2 3" xfId="4128" xr:uid="{00000000-0005-0000-0000-0000FA790000}"/>
    <cellStyle name="Normal 6 3 3 2 2 3 2" xfId="14202" xr:uid="{00000000-0005-0000-0000-0000FB790000}"/>
    <cellStyle name="Normal 6 3 3 2 2 3 2 2" xfId="44524" xr:uid="{00000000-0005-0000-0000-0000FC790000}"/>
    <cellStyle name="Normal 6 3 3 2 2 3 2 3" xfId="29300" xr:uid="{00000000-0005-0000-0000-0000FD790000}"/>
    <cellStyle name="Normal 6 3 3 2 2 3 3" xfId="9182" xr:uid="{00000000-0005-0000-0000-0000FE790000}"/>
    <cellStyle name="Normal 6 3 3 2 2 3 3 2" xfId="39507" xr:uid="{00000000-0005-0000-0000-0000FF790000}"/>
    <cellStyle name="Normal 6 3 3 2 2 3 3 3" xfId="24283" xr:uid="{00000000-0005-0000-0000-0000007A0000}"/>
    <cellStyle name="Normal 6 3 3 2 2 3 4" xfId="34494" xr:uid="{00000000-0005-0000-0000-0000017A0000}"/>
    <cellStyle name="Normal 6 3 3 2 2 3 5" xfId="19270" xr:uid="{00000000-0005-0000-0000-0000027A0000}"/>
    <cellStyle name="Normal 6 3 3 2 2 4" xfId="5821" xr:uid="{00000000-0005-0000-0000-0000037A0000}"/>
    <cellStyle name="Normal 6 3 3 2 2 4 2" xfId="15873" xr:uid="{00000000-0005-0000-0000-0000047A0000}"/>
    <cellStyle name="Normal 6 3 3 2 2 4 2 2" xfId="46195" xr:uid="{00000000-0005-0000-0000-0000057A0000}"/>
    <cellStyle name="Normal 6 3 3 2 2 4 2 3" xfId="30971" xr:uid="{00000000-0005-0000-0000-0000067A0000}"/>
    <cellStyle name="Normal 6 3 3 2 2 4 3" xfId="10853" xr:uid="{00000000-0005-0000-0000-0000077A0000}"/>
    <cellStyle name="Normal 6 3 3 2 2 4 3 2" xfId="41178" xr:uid="{00000000-0005-0000-0000-0000087A0000}"/>
    <cellStyle name="Normal 6 3 3 2 2 4 3 3" xfId="25954" xr:uid="{00000000-0005-0000-0000-0000097A0000}"/>
    <cellStyle name="Normal 6 3 3 2 2 4 4" xfId="36165" xr:uid="{00000000-0005-0000-0000-00000A7A0000}"/>
    <cellStyle name="Normal 6 3 3 2 2 4 5" xfId="20941" xr:uid="{00000000-0005-0000-0000-00000B7A0000}"/>
    <cellStyle name="Normal 6 3 3 2 2 5" xfId="12531" xr:uid="{00000000-0005-0000-0000-00000C7A0000}"/>
    <cellStyle name="Normal 6 3 3 2 2 5 2" xfId="42853" xr:uid="{00000000-0005-0000-0000-00000D7A0000}"/>
    <cellStyle name="Normal 6 3 3 2 2 5 3" xfId="27629" xr:uid="{00000000-0005-0000-0000-00000E7A0000}"/>
    <cellStyle name="Normal 6 3 3 2 2 6" xfId="7510" xr:uid="{00000000-0005-0000-0000-00000F7A0000}"/>
    <cellStyle name="Normal 6 3 3 2 2 6 2" xfId="37836" xr:uid="{00000000-0005-0000-0000-0000107A0000}"/>
    <cellStyle name="Normal 6 3 3 2 2 6 3" xfId="22612" xr:uid="{00000000-0005-0000-0000-0000117A0000}"/>
    <cellStyle name="Normal 6 3 3 2 2 7" xfId="32824" xr:uid="{00000000-0005-0000-0000-0000127A0000}"/>
    <cellStyle name="Normal 6 3 3 2 2 8" xfId="17599" xr:uid="{00000000-0005-0000-0000-0000137A0000}"/>
    <cellStyle name="Normal 6 3 3 2 3" xfId="2857" xr:uid="{00000000-0005-0000-0000-0000147A0000}"/>
    <cellStyle name="Normal 6 3 3 2 3 2" xfId="4547" xr:uid="{00000000-0005-0000-0000-0000157A0000}"/>
    <cellStyle name="Normal 6 3 3 2 3 2 2" xfId="14620" xr:uid="{00000000-0005-0000-0000-0000167A0000}"/>
    <cellStyle name="Normal 6 3 3 2 3 2 2 2" xfId="44942" xr:uid="{00000000-0005-0000-0000-0000177A0000}"/>
    <cellStyle name="Normal 6 3 3 2 3 2 2 3" xfId="29718" xr:uid="{00000000-0005-0000-0000-0000187A0000}"/>
    <cellStyle name="Normal 6 3 3 2 3 2 3" xfId="9600" xr:uid="{00000000-0005-0000-0000-0000197A0000}"/>
    <cellStyle name="Normal 6 3 3 2 3 2 3 2" xfId="39925" xr:uid="{00000000-0005-0000-0000-00001A7A0000}"/>
    <cellStyle name="Normal 6 3 3 2 3 2 3 3" xfId="24701" xr:uid="{00000000-0005-0000-0000-00001B7A0000}"/>
    <cellStyle name="Normal 6 3 3 2 3 2 4" xfId="34912" xr:uid="{00000000-0005-0000-0000-00001C7A0000}"/>
    <cellStyle name="Normal 6 3 3 2 3 2 5" xfId="19688" xr:uid="{00000000-0005-0000-0000-00001D7A0000}"/>
    <cellStyle name="Normal 6 3 3 2 3 3" xfId="6239" xr:uid="{00000000-0005-0000-0000-00001E7A0000}"/>
    <cellStyle name="Normal 6 3 3 2 3 3 2" xfId="16291" xr:uid="{00000000-0005-0000-0000-00001F7A0000}"/>
    <cellStyle name="Normal 6 3 3 2 3 3 2 2" xfId="46613" xr:uid="{00000000-0005-0000-0000-0000207A0000}"/>
    <cellStyle name="Normal 6 3 3 2 3 3 2 3" xfId="31389" xr:uid="{00000000-0005-0000-0000-0000217A0000}"/>
    <cellStyle name="Normal 6 3 3 2 3 3 3" xfId="11271" xr:uid="{00000000-0005-0000-0000-0000227A0000}"/>
    <cellStyle name="Normal 6 3 3 2 3 3 3 2" xfId="41596" xr:uid="{00000000-0005-0000-0000-0000237A0000}"/>
    <cellStyle name="Normal 6 3 3 2 3 3 3 3" xfId="26372" xr:uid="{00000000-0005-0000-0000-0000247A0000}"/>
    <cellStyle name="Normal 6 3 3 2 3 3 4" xfId="36583" xr:uid="{00000000-0005-0000-0000-0000257A0000}"/>
    <cellStyle name="Normal 6 3 3 2 3 3 5" xfId="21359" xr:uid="{00000000-0005-0000-0000-0000267A0000}"/>
    <cellStyle name="Normal 6 3 3 2 3 4" xfId="12949" xr:uid="{00000000-0005-0000-0000-0000277A0000}"/>
    <cellStyle name="Normal 6 3 3 2 3 4 2" xfId="43271" xr:uid="{00000000-0005-0000-0000-0000287A0000}"/>
    <cellStyle name="Normal 6 3 3 2 3 4 3" xfId="28047" xr:uid="{00000000-0005-0000-0000-0000297A0000}"/>
    <cellStyle name="Normal 6 3 3 2 3 5" xfId="7928" xr:uid="{00000000-0005-0000-0000-00002A7A0000}"/>
    <cellStyle name="Normal 6 3 3 2 3 5 2" xfId="38254" xr:uid="{00000000-0005-0000-0000-00002B7A0000}"/>
    <cellStyle name="Normal 6 3 3 2 3 5 3" xfId="23030" xr:uid="{00000000-0005-0000-0000-00002C7A0000}"/>
    <cellStyle name="Normal 6 3 3 2 3 6" xfId="33242" xr:uid="{00000000-0005-0000-0000-00002D7A0000}"/>
    <cellStyle name="Normal 6 3 3 2 3 7" xfId="18017" xr:uid="{00000000-0005-0000-0000-00002E7A0000}"/>
    <cellStyle name="Normal 6 3 3 2 4" xfId="3710" xr:uid="{00000000-0005-0000-0000-00002F7A0000}"/>
    <cellStyle name="Normal 6 3 3 2 4 2" xfId="13784" xr:uid="{00000000-0005-0000-0000-0000307A0000}"/>
    <cellStyle name="Normal 6 3 3 2 4 2 2" xfId="44106" xr:uid="{00000000-0005-0000-0000-0000317A0000}"/>
    <cellStyle name="Normal 6 3 3 2 4 2 3" xfId="28882" xr:uid="{00000000-0005-0000-0000-0000327A0000}"/>
    <cellStyle name="Normal 6 3 3 2 4 3" xfId="8764" xr:uid="{00000000-0005-0000-0000-0000337A0000}"/>
    <cellStyle name="Normal 6 3 3 2 4 3 2" xfId="39089" xr:uid="{00000000-0005-0000-0000-0000347A0000}"/>
    <cellStyle name="Normal 6 3 3 2 4 3 3" xfId="23865" xr:uid="{00000000-0005-0000-0000-0000357A0000}"/>
    <cellStyle name="Normal 6 3 3 2 4 4" xfId="34076" xr:uid="{00000000-0005-0000-0000-0000367A0000}"/>
    <cellStyle name="Normal 6 3 3 2 4 5" xfId="18852" xr:uid="{00000000-0005-0000-0000-0000377A0000}"/>
    <cellStyle name="Normal 6 3 3 2 5" xfId="5403" xr:uid="{00000000-0005-0000-0000-0000387A0000}"/>
    <cellStyle name="Normal 6 3 3 2 5 2" xfId="15455" xr:uid="{00000000-0005-0000-0000-0000397A0000}"/>
    <cellStyle name="Normal 6 3 3 2 5 2 2" xfId="45777" xr:uid="{00000000-0005-0000-0000-00003A7A0000}"/>
    <cellStyle name="Normal 6 3 3 2 5 2 3" xfId="30553" xr:uid="{00000000-0005-0000-0000-00003B7A0000}"/>
    <cellStyle name="Normal 6 3 3 2 5 3" xfId="10435" xr:uid="{00000000-0005-0000-0000-00003C7A0000}"/>
    <cellStyle name="Normal 6 3 3 2 5 3 2" xfId="40760" xr:uid="{00000000-0005-0000-0000-00003D7A0000}"/>
    <cellStyle name="Normal 6 3 3 2 5 3 3" xfId="25536" xr:uid="{00000000-0005-0000-0000-00003E7A0000}"/>
    <cellStyle name="Normal 6 3 3 2 5 4" xfId="35747" xr:uid="{00000000-0005-0000-0000-00003F7A0000}"/>
    <cellStyle name="Normal 6 3 3 2 5 5" xfId="20523" xr:uid="{00000000-0005-0000-0000-0000407A0000}"/>
    <cellStyle name="Normal 6 3 3 2 6" xfId="12113" xr:uid="{00000000-0005-0000-0000-0000417A0000}"/>
    <cellStyle name="Normal 6 3 3 2 6 2" xfId="42435" xr:uid="{00000000-0005-0000-0000-0000427A0000}"/>
    <cellStyle name="Normal 6 3 3 2 6 3" xfId="27211" xr:uid="{00000000-0005-0000-0000-0000437A0000}"/>
    <cellStyle name="Normal 6 3 3 2 7" xfId="7092" xr:uid="{00000000-0005-0000-0000-0000447A0000}"/>
    <cellStyle name="Normal 6 3 3 2 7 2" xfId="37418" xr:uid="{00000000-0005-0000-0000-0000457A0000}"/>
    <cellStyle name="Normal 6 3 3 2 7 3" xfId="22194" xr:uid="{00000000-0005-0000-0000-0000467A0000}"/>
    <cellStyle name="Normal 6 3 3 2 8" xfId="32406" xr:uid="{00000000-0005-0000-0000-0000477A0000}"/>
    <cellStyle name="Normal 6 3 3 2 9" xfId="17181" xr:uid="{00000000-0005-0000-0000-0000487A0000}"/>
    <cellStyle name="Normal 6 3 3 3" xfId="2228" xr:uid="{00000000-0005-0000-0000-0000497A0000}"/>
    <cellStyle name="Normal 6 3 3 3 2" xfId="3067" xr:uid="{00000000-0005-0000-0000-00004A7A0000}"/>
    <cellStyle name="Normal 6 3 3 3 2 2" xfId="4757" xr:uid="{00000000-0005-0000-0000-00004B7A0000}"/>
    <cellStyle name="Normal 6 3 3 3 2 2 2" xfId="14830" xr:uid="{00000000-0005-0000-0000-00004C7A0000}"/>
    <cellStyle name="Normal 6 3 3 3 2 2 2 2" xfId="45152" xr:uid="{00000000-0005-0000-0000-00004D7A0000}"/>
    <cellStyle name="Normal 6 3 3 3 2 2 2 3" xfId="29928" xr:uid="{00000000-0005-0000-0000-00004E7A0000}"/>
    <cellStyle name="Normal 6 3 3 3 2 2 3" xfId="9810" xr:uid="{00000000-0005-0000-0000-00004F7A0000}"/>
    <cellStyle name="Normal 6 3 3 3 2 2 3 2" xfId="40135" xr:uid="{00000000-0005-0000-0000-0000507A0000}"/>
    <cellStyle name="Normal 6 3 3 3 2 2 3 3" xfId="24911" xr:uid="{00000000-0005-0000-0000-0000517A0000}"/>
    <cellStyle name="Normal 6 3 3 3 2 2 4" xfId="35122" xr:uid="{00000000-0005-0000-0000-0000527A0000}"/>
    <cellStyle name="Normal 6 3 3 3 2 2 5" xfId="19898" xr:uid="{00000000-0005-0000-0000-0000537A0000}"/>
    <cellStyle name="Normal 6 3 3 3 2 3" xfId="6449" xr:uid="{00000000-0005-0000-0000-0000547A0000}"/>
    <cellStyle name="Normal 6 3 3 3 2 3 2" xfId="16501" xr:uid="{00000000-0005-0000-0000-0000557A0000}"/>
    <cellStyle name="Normal 6 3 3 3 2 3 2 2" xfId="46823" xr:uid="{00000000-0005-0000-0000-0000567A0000}"/>
    <cellStyle name="Normal 6 3 3 3 2 3 2 3" xfId="31599" xr:uid="{00000000-0005-0000-0000-0000577A0000}"/>
    <cellStyle name="Normal 6 3 3 3 2 3 3" xfId="11481" xr:uid="{00000000-0005-0000-0000-0000587A0000}"/>
    <cellStyle name="Normal 6 3 3 3 2 3 3 2" xfId="41806" xr:uid="{00000000-0005-0000-0000-0000597A0000}"/>
    <cellStyle name="Normal 6 3 3 3 2 3 3 3" xfId="26582" xr:uid="{00000000-0005-0000-0000-00005A7A0000}"/>
    <cellStyle name="Normal 6 3 3 3 2 3 4" xfId="36793" xr:uid="{00000000-0005-0000-0000-00005B7A0000}"/>
    <cellStyle name="Normal 6 3 3 3 2 3 5" xfId="21569" xr:uid="{00000000-0005-0000-0000-00005C7A0000}"/>
    <cellStyle name="Normal 6 3 3 3 2 4" xfId="13159" xr:uid="{00000000-0005-0000-0000-00005D7A0000}"/>
    <cellStyle name="Normal 6 3 3 3 2 4 2" xfId="43481" xr:uid="{00000000-0005-0000-0000-00005E7A0000}"/>
    <cellStyle name="Normal 6 3 3 3 2 4 3" xfId="28257" xr:uid="{00000000-0005-0000-0000-00005F7A0000}"/>
    <cellStyle name="Normal 6 3 3 3 2 5" xfId="8138" xr:uid="{00000000-0005-0000-0000-0000607A0000}"/>
    <cellStyle name="Normal 6 3 3 3 2 5 2" xfId="38464" xr:uid="{00000000-0005-0000-0000-0000617A0000}"/>
    <cellStyle name="Normal 6 3 3 3 2 5 3" xfId="23240" xr:uid="{00000000-0005-0000-0000-0000627A0000}"/>
    <cellStyle name="Normal 6 3 3 3 2 6" xfId="33452" xr:uid="{00000000-0005-0000-0000-0000637A0000}"/>
    <cellStyle name="Normal 6 3 3 3 2 7" xfId="18227" xr:uid="{00000000-0005-0000-0000-0000647A0000}"/>
    <cellStyle name="Normal 6 3 3 3 3" xfId="3920" xr:uid="{00000000-0005-0000-0000-0000657A0000}"/>
    <cellStyle name="Normal 6 3 3 3 3 2" xfId="13994" xr:uid="{00000000-0005-0000-0000-0000667A0000}"/>
    <cellStyle name="Normal 6 3 3 3 3 2 2" xfId="44316" xr:uid="{00000000-0005-0000-0000-0000677A0000}"/>
    <cellStyle name="Normal 6 3 3 3 3 2 3" xfId="29092" xr:uid="{00000000-0005-0000-0000-0000687A0000}"/>
    <cellStyle name="Normal 6 3 3 3 3 3" xfId="8974" xr:uid="{00000000-0005-0000-0000-0000697A0000}"/>
    <cellStyle name="Normal 6 3 3 3 3 3 2" xfId="39299" xr:uid="{00000000-0005-0000-0000-00006A7A0000}"/>
    <cellStyle name="Normal 6 3 3 3 3 3 3" xfId="24075" xr:uid="{00000000-0005-0000-0000-00006B7A0000}"/>
    <cellStyle name="Normal 6 3 3 3 3 4" xfId="34286" xr:uid="{00000000-0005-0000-0000-00006C7A0000}"/>
    <cellStyle name="Normal 6 3 3 3 3 5" xfId="19062" xr:uid="{00000000-0005-0000-0000-00006D7A0000}"/>
    <cellStyle name="Normal 6 3 3 3 4" xfId="5613" xr:uid="{00000000-0005-0000-0000-00006E7A0000}"/>
    <cellStyle name="Normal 6 3 3 3 4 2" xfId="15665" xr:uid="{00000000-0005-0000-0000-00006F7A0000}"/>
    <cellStyle name="Normal 6 3 3 3 4 2 2" xfId="45987" xr:uid="{00000000-0005-0000-0000-0000707A0000}"/>
    <cellStyle name="Normal 6 3 3 3 4 2 3" xfId="30763" xr:uid="{00000000-0005-0000-0000-0000717A0000}"/>
    <cellStyle name="Normal 6 3 3 3 4 3" xfId="10645" xr:uid="{00000000-0005-0000-0000-0000727A0000}"/>
    <cellStyle name="Normal 6 3 3 3 4 3 2" xfId="40970" xr:uid="{00000000-0005-0000-0000-0000737A0000}"/>
    <cellStyle name="Normal 6 3 3 3 4 3 3" xfId="25746" xr:uid="{00000000-0005-0000-0000-0000747A0000}"/>
    <cellStyle name="Normal 6 3 3 3 4 4" xfId="35957" xr:uid="{00000000-0005-0000-0000-0000757A0000}"/>
    <cellStyle name="Normal 6 3 3 3 4 5" xfId="20733" xr:uid="{00000000-0005-0000-0000-0000767A0000}"/>
    <cellStyle name="Normal 6 3 3 3 5" xfId="12323" xr:uid="{00000000-0005-0000-0000-0000777A0000}"/>
    <cellStyle name="Normal 6 3 3 3 5 2" xfId="42645" xr:uid="{00000000-0005-0000-0000-0000787A0000}"/>
    <cellStyle name="Normal 6 3 3 3 5 3" xfId="27421" xr:uid="{00000000-0005-0000-0000-0000797A0000}"/>
    <cellStyle name="Normal 6 3 3 3 6" xfId="7302" xr:uid="{00000000-0005-0000-0000-00007A7A0000}"/>
    <cellStyle name="Normal 6 3 3 3 6 2" xfId="37628" xr:uid="{00000000-0005-0000-0000-00007B7A0000}"/>
    <cellStyle name="Normal 6 3 3 3 6 3" xfId="22404" xr:uid="{00000000-0005-0000-0000-00007C7A0000}"/>
    <cellStyle name="Normal 6 3 3 3 7" xfId="32616" xr:uid="{00000000-0005-0000-0000-00007D7A0000}"/>
    <cellStyle name="Normal 6 3 3 3 8" xfId="17391" xr:uid="{00000000-0005-0000-0000-00007E7A0000}"/>
    <cellStyle name="Normal 6 3 3 4" xfId="2649" xr:uid="{00000000-0005-0000-0000-00007F7A0000}"/>
    <cellStyle name="Normal 6 3 3 4 2" xfId="4339" xr:uid="{00000000-0005-0000-0000-0000807A0000}"/>
    <cellStyle name="Normal 6 3 3 4 2 2" xfId="14412" xr:uid="{00000000-0005-0000-0000-0000817A0000}"/>
    <cellStyle name="Normal 6 3 3 4 2 2 2" xfId="44734" xr:uid="{00000000-0005-0000-0000-0000827A0000}"/>
    <cellStyle name="Normal 6 3 3 4 2 2 3" xfId="29510" xr:uid="{00000000-0005-0000-0000-0000837A0000}"/>
    <cellStyle name="Normal 6 3 3 4 2 3" xfId="9392" xr:uid="{00000000-0005-0000-0000-0000847A0000}"/>
    <cellStyle name="Normal 6 3 3 4 2 3 2" xfId="39717" xr:uid="{00000000-0005-0000-0000-0000857A0000}"/>
    <cellStyle name="Normal 6 3 3 4 2 3 3" xfId="24493" xr:uid="{00000000-0005-0000-0000-0000867A0000}"/>
    <cellStyle name="Normal 6 3 3 4 2 4" xfId="34704" xr:uid="{00000000-0005-0000-0000-0000877A0000}"/>
    <cellStyle name="Normal 6 3 3 4 2 5" xfId="19480" xr:uid="{00000000-0005-0000-0000-0000887A0000}"/>
    <cellStyle name="Normal 6 3 3 4 3" xfId="6031" xr:uid="{00000000-0005-0000-0000-0000897A0000}"/>
    <cellStyle name="Normal 6 3 3 4 3 2" xfId="16083" xr:uid="{00000000-0005-0000-0000-00008A7A0000}"/>
    <cellStyle name="Normal 6 3 3 4 3 2 2" xfId="46405" xr:uid="{00000000-0005-0000-0000-00008B7A0000}"/>
    <cellStyle name="Normal 6 3 3 4 3 2 3" xfId="31181" xr:uid="{00000000-0005-0000-0000-00008C7A0000}"/>
    <cellStyle name="Normal 6 3 3 4 3 3" xfId="11063" xr:uid="{00000000-0005-0000-0000-00008D7A0000}"/>
    <cellStyle name="Normal 6 3 3 4 3 3 2" xfId="41388" xr:uid="{00000000-0005-0000-0000-00008E7A0000}"/>
    <cellStyle name="Normal 6 3 3 4 3 3 3" xfId="26164" xr:uid="{00000000-0005-0000-0000-00008F7A0000}"/>
    <cellStyle name="Normal 6 3 3 4 3 4" xfId="36375" xr:uid="{00000000-0005-0000-0000-0000907A0000}"/>
    <cellStyle name="Normal 6 3 3 4 3 5" xfId="21151" xr:uid="{00000000-0005-0000-0000-0000917A0000}"/>
    <cellStyle name="Normal 6 3 3 4 4" xfId="12741" xr:uid="{00000000-0005-0000-0000-0000927A0000}"/>
    <cellStyle name="Normal 6 3 3 4 4 2" xfId="43063" xr:uid="{00000000-0005-0000-0000-0000937A0000}"/>
    <cellStyle name="Normal 6 3 3 4 4 3" xfId="27839" xr:uid="{00000000-0005-0000-0000-0000947A0000}"/>
    <cellStyle name="Normal 6 3 3 4 5" xfId="7720" xr:uid="{00000000-0005-0000-0000-0000957A0000}"/>
    <cellStyle name="Normal 6 3 3 4 5 2" xfId="38046" xr:uid="{00000000-0005-0000-0000-0000967A0000}"/>
    <cellStyle name="Normal 6 3 3 4 5 3" xfId="22822" xr:uid="{00000000-0005-0000-0000-0000977A0000}"/>
    <cellStyle name="Normal 6 3 3 4 6" xfId="33034" xr:uid="{00000000-0005-0000-0000-0000987A0000}"/>
    <cellStyle name="Normal 6 3 3 4 7" xfId="17809" xr:uid="{00000000-0005-0000-0000-0000997A0000}"/>
    <cellStyle name="Normal 6 3 3 5" xfId="3502" xr:uid="{00000000-0005-0000-0000-00009A7A0000}"/>
    <cellStyle name="Normal 6 3 3 5 2" xfId="13576" xr:uid="{00000000-0005-0000-0000-00009B7A0000}"/>
    <cellStyle name="Normal 6 3 3 5 2 2" xfId="43898" xr:uid="{00000000-0005-0000-0000-00009C7A0000}"/>
    <cellStyle name="Normal 6 3 3 5 2 3" xfId="28674" xr:uid="{00000000-0005-0000-0000-00009D7A0000}"/>
    <cellStyle name="Normal 6 3 3 5 3" xfId="8556" xr:uid="{00000000-0005-0000-0000-00009E7A0000}"/>
    <cellStyle name="Normal 6 3 3 5 3 2" xfId="38881" xr:uid="{00000000-0005-0000-0000-00009F7A0000}"/>
    <cellStyle name="Normal 6 3 3 5 3 3" xfId="23657" xr:uid="{00000000-0005-0000-0000-0000A07A0000}"/>
    <cellStyle name="Normal 6 3 3 5 4" xfId="33868" xr:uid="{00000000-0005-0000-0000-0000A17A0000}"/>
    <cellStyle name="Normal 6 3 3 5 5" xfId="18644" xr:uid="{00000000-0005-0000-0000-0000A27A0000}"/>
    <cellStyle name="Normal 6 3 3 6" xfId="5195" xr:uid="{00000000-0005-0000-0000-0000A37A0000}"/>
    <cellStyle name="Normal 6 3 3 6 2" xfId="15247" xr:uid="{00000000-0005-0000-0000-0000A47A0000}"/>
    <cellStyle name="Normal 6 3 3 6 2 2" xfId="45569" xr:uid="{00000000-0005-0000-0000-0000A57A0000}"/>
    <cellStyle name="Normal 6 3 3 6 2 3" xfId="30345" xr:uid="{00000000-0005-0000-0000-0000A67A0000}"/>
    <cellStyle name="Normal 6 3 3 6 3" xfId="10227" xr:uid="{00000000-0005-0000-0000-0000A77A0000}"/>
    <cellStyle name="Normal 6 3 3 6 3 2" xfId="40552" xr:uid="{00000000-0005-0000-0000-0000A87A0000}"/>
    <cellStyle name="Normal 6 3 3 6 3 3" xfId="25328" xr:uid="{00000000-0005-0000-0000-0000A97A0000}"/>
    <cellStyle name="Normal 6 3 3 6 4" xfId="35539" xr:uid="{00000000-0005-0000-0000-0000AA7A0000}"/>
    <cellStyle name="Normal 6 3 3 6 5" xfId="20315" xr:uid="{00000000-0005-0000-0000-0000AB7A0000}"/>
    <cellStyle name="Normal 6 3 3 7" xfId="11905" xr:uid="{00000000-0005-0000-0000-0000AC7A0000}"/>
    <cellStyle name="Normal 6 3 3 7 2" xfId="42227" xr:uid="{00000000-0005-0000-0000-0000AD7A0000}"/>
    <cellStyle name="Normal 6 3 3 7 3" xfId="27003" xr:uid="{00000000-0005-0000-0000-0000AE7A0000}"/>
    <cellStyle name="Normal 6 3 3 8" xfId="6884" xr:uid="{00000000-0005-0000-0000-0000AF7A0000}"/>
    <cellStyle name="Normal 6 3 3 8 2" xfId="37210" xr:uid="{00000000-0005-0000-0000-0000B07A0000}"/>
    <cellStyle name="Normal 6 3 3 8 3" xfId="21986" xr:uid="{00000000-0005-0000-0000-0000B17A0000}"/>
    <cellStyle name="Normal 6 3 3 9" xfId="32199" xr:uid="{00000000-0005-0000-0000-0000B27A0000}"/>
    <cellStyle name="Normal 6 3 4" xfId="745" xr:uid="{00000000-0005-0000-0000-0000B37A0000}"/>
    <cellStyle name="Normal 6 3 4 10" xfId="1909" xr:uid="{00000000-0005-0000-0000-0000B47A0000}"/>
    <cellStyle name="Normal 6 3 4 2" xfId="2332" xr:uid="{00000000-0005-0000-0000-0000B57A0000}"/>
    <cellStyle name="Normal 6 3 4 2 2" xfId="3171" xr:uid="{00000000-0005-0000-0000-0000B67A0000}"/>
    <cellStyle name="Normal 6 3 4 2 2 2" xfId="4861" xr:uid="{00000000-0005-0000-0000-0000B77A0000}"/>
    <cellStyle name="Normal 6 3 4 2 2 2 2" xfId="14934" xr:uid="{00000000-0005-0000-0000-0000B87A0000}"/>
    <cellStyle name="Normal 6 3 4 2 2 2 2 2" xfId="45256" xr:uid="{00000000-0005-0000-0000-0000B97A0000}"/>
    <cellStyle name="Normal 6 3 4 2 2 2 2 3" xfId="30032" xr:uid="{00000000-0005-0000-0000-0000BA7A0000}"/>
    <cellStyle name="Normal 6 3 4 2 2 2 3" xfId="9914" xr:uid="{00000000-0005-0000-0000-0000BB7A0000}"/>
    <cellStyle name="Normal 6 3 4 2 2 2 3 2" xfId="40239" xr:uid="{00000000-0005-0000-0000-0000BC7A0000}"/>
    <cellStyle name="Normal 6 3 4 2 2 2 3 3" xfId="25015" xr:uid="{00000000-0005-0000-0000-0000BD7A0000}"/>
    <cellStyle name="Normal 6 3 4 2 2 2 4" xfId="35226" xr:uid="{00000000-0005-0000-0000-0000BE7A0000}"/>
    <cellStyle name="Normal 6 3 4 2 2 2 5" xfId="20002" xr:uid="{00000000-0005-0000-0000-0000BF7A0000}"/>
    <cellStyle name="Normal 6 3 4 2 2 3" xfId="6553" xr:uid="{00000000-0005-0000-0000-0000C07A0000}"/>
    <cellStyle name="Normal 6 3 4 2 2 3 2" xfId="16605" xr:uid="{00000000-0005-0000-0000-0000C17A0000}"/>
    <cellStyle name="Normal 6 3 4 2 2 3 2 2" xfId="46927" xr:uid="{00000000-0005-0000-0000-0000C27A0000}"/>
    <cellStyle name="Normal 6 3 4 2 2 3 2 3" xfId="31703" xr:uid="{00000000-0005-0000-0000-0000C37A0000}"/>
    <cellStyle name="Normal 6 3 4 2 2 3 3" xfId="11585" xr:uid="{00000000-0005-0000-0000-0000C47A0000}"/>
    <cellStyle name="Normal 6 3 4 2 2 3 3 2" xfId="41910" xr:uid="{00000000-0005-0000-0000-0000C57A0000}"/>
    <cellStyle name="Normal 6 3 4 2 2 3 3 3" xfId="26686" xr:uid="{00000000-0005-0000-0000-0000C67A0000}"/>
    <cellStyle name="Normal 6 3 4 2 2 3 4" xfId="36897" xr:uid="{00000000-0005-0000-0000-0000C77A0000}"/>
    <cellStyle name="Normal 6 3 4 2 2 3 5" xfId="21673" xr:uid="{00000000-0005-0000-0000-0000C87A0000}"/>
    <cellStyle name="Normal 6 3 4 2 2 4" xfId="13263" xr:uid="{00000000-0005-0000-0000-0000C97A0000}"/>
    <cellStyle name="Normal 6 3 4 2 2 4 2" xfId="43585" xr:uid="{00000000-0005-0000-0000-0000CA7A0000}"/>
    <cellStyle name="Normal 6 3 4 2 2 4 3" xfId="28361" xr:uid="{00000000-0005-0000-0000-0000CB7A0000}"/>
    <cellStyle name="Normal 6 3 4 2 2 5" xfId="8242" xr:uid="{00000000-0005-0000-0000-0000CC7A0000}"/>
    <cellStyle name="Normal 6 3 4 2 2 5 2" xfId="38568" xr:uid="{00000000-0005-0000-0000-0000CD7A0000}"/>
    <cellStyle name="Normal 6 3 4 2 2 5 3" xfId="23344" xr:uid="{00000000-0005-0000-0000-0000CE7A0000}"/>
    <cellStyle name="Normal 6 3 4 2 2 6" xfId="33556" xr:uid="{00000000-0005-0000-0000-0000CF7A0000}"/>
    <cellStyle name="Normal 6 3 4 2 2 7" xfId="18331" xr:uid="{00000000-0005-0000-0000-0000D07A0000}"/>
    <cellStyle name="Normal 6 3 4 2 3" xfId="4024" xr:uid="{00000000-0005-0000-0000-0000D17A0000}"/>
    <cellStyle name="Normal 6 3 4 2 3 2" xfId="14098" xr:uid="{00000000-0005-0000-0000-0000D27A0000}"/>
    <cellStyle name="Normal 6 3 4 2 3 2 2" xfId="44420" xr:uid="{00000000-0005-0000-0000-0000D37A0000}"/>
    <cellStyle name="Normal 6 3 4 2 3 2 3" xfId="29196" xr:uid="{00000000-0005-0000-0000-0000D47A0000}"/>
    <cellStyle name="Normal 6 3 4 2 3 3" xfId="9078" xr:uid="{00000000-0005-0000-0000-0000D57A0000}"/>
    <cellStyle name="Normal 6 3 4 2 3 3 2" xfId="39403" xr:uid="{00000000-0005-0000-0000-0000D67A0000}"/>
    <cellStyle name="Normal 6 3 4 2 3 3 3" xfId="24179" xr:uid="{00000000-0005-0000-0000-0000D77A0000}"/>
    <cellStyle name="Normal 6 3 4 2 3 4" xfId="34390" xr:uid="{00000000-0005-0000-0000-0000D87A0000}"/>
    <cellStyle name="Normal 6 3 4 2 3 5" xfId="19166" xr:uid="{00000000-0005-0000-0000-0000D97A0000}"/>
    <cellStyle name="Normal 6 3 4 2 4" xfId="5717" xr:uid="{00000000-0005-0000-0000-0000DA7A0000}"/>
    <cellStyle name="Normal 6 3 4 2 4 2" xfId="15769" xr:uid="{00000000-0005-0000-0000-0000DB7A0000}"/>
    <cellStyle name="Normal 6 3 4 2 4 2 2" xfId="46091" xr:uid="{00000000-0005-0000-0000-0000DC7A0000}"/>
    <cellStyle name="Normal 6 3 4 2 4 2 3" xfId="30867" xr:uid="{00000000-0005-0000-0000-0000DD7A0000}"/>
    <cellStyle name="Normal 6 3 4 2 4 3" xfId="10749" xr:uid="{00000000-0005-0000-0000-0000DE7A0000}"/>
    <cellStyle name="Normal 6 3 4 2 4 3 2" xfId="41074" xr:uid="{00000000-0005-0000-0000-0000DF7A0000}"/>
    <cellStyle name="Normal 6 3 4 2 4 3 3" xfId="25850" xr:uid="{00000000-0005-0000-0000-0000E07A0000}"/>
    <cellStyle name="Normal 6 3 4 2 4 4" xfId="36061" xr:uid="{00000000-0005-0000-0000-0000E17A0000}"/>
    <cellStyle name="Normal 6 3 4 2 4 5" xfId="20837" xr:uid="{00000000-0005-0000-0000-0000E27A0000}"/>
    <cellStyle name="Normal 6 3 4 2 5" xfId="12427" xr:uid="{00000000-0005-0000-0000-0000E37A0000}"/>
    <cellStyle name="Normal 6 3 4 2 5 2" xfId="42749" xr:uid="{00000000-0005-0000-0000-0000E47A0000}"/>
    <cellStyle name="Normal 6 3 4 2 5 3" xfId="27525" xr:uid="{00000000-0005-0000-0000-0000E57A0000}"/>
    <cellStyle name="Normal 6 3 4 2 6" xfId="7406" xr:uid="{00000000-0005-0000-0000-0000E67A0000}"/>
    <cellStyle name="Normal 6 3 4 2 6 2" xfId="37732" xr:uid="{00000000-0005-0000-0000-0000E77A0000}"/>
    <cellStyle name="Normal 6 3 4 2 6 3" xfId="22508" xr:uid="{00000000-0005-0000-0000-0000E87A0000}"/>
    <cellStyle name="Normal 6 3 4 2 7" xfId="32720" xr:uid="{00000000-0005-0000-0000-0000E97A0000}"/>
    <cellStyle name="Normal 6 3 4 2 8" xfId="17495" xr:uid="{00000000-0005-0000-0000-0000EA7A0000}"/>
    <cellStyle name="Normal 6 3 4 3" xfId="2753" xr:uid="{00000000-0005-0000-0000-0000EB7A0000}"/>
    <cellStyle name="Normal 6 3 4 3 2" xfId="4443" xr:uid="{00000000-0005-0000-0000-0000EC7A0000}"/>
    <cellStyle name="Normal 6 3 4 3 2 2" xfId="14516" xr:uid="{00000000-0005-0000-0000-0000ED7A0000}"/>
    <cellStyle name="Normal 6 3 4 3 2 2 2" xfId="44838" xr:uid="{00000000-0005-0000-0000-0000EE7A0000}"/>
    <cellStyle name="Normal 6 3 4 3 2 2 3" xfId="29614" xr:uid="{00000000-0005-0000-0000-0000EF7A0000}"/>
    <cellStyle name="Normal 6 3 4 3 2 3" xfId="9496" xr:uid="{00000000-0005-0000-0000-0000F07A0000}"/>
    <cellStyle name="Normal 6 3 4 3 2 3 2" xfId="39821" xr:uid="{00000000-0005-0000-0000-0000F17A0000}"/>
    <cellStyle name="Normal 6 3 4 3 2 3 3" xfId="24597" xr:uid="{00000000-0005-0000-0000-0000F27A0000}"/>
    <cellStyle name="Normal 6 3 4 3 2 4" xfId="34808" xr:uid="{00000000-0005-0000-0000-0000F37A0000}"/>
    <cellStyle name="Normal 6 3 4 3 2 5" xfId="19584" xr:uid="{00000000-0005-0000-0000-0000F47A0000}"/>
    <cellStyle name="Normal 6 3 4 3 3" xfId="6135" xr:uid="{00000000-0005-0000-0000-0000F57A0000}"/>
    <cellStyle name="Normal 6 3 4 3 3 2" xfId="16187" xr:uid="{00000000-0005-0000-0000-0000F67A0000}"/>
    <cellStyle name="Normal 6 3 4 3 3 2 2" xfId="46509" xr:uid="{00000000-0005-0000-0000-0000F77A0000}"/>
    <cellStyle name="Normal 6 3 4 3 3 2 3" xfId="31285" xr:uid="{00000000-0005-0000-0000-0000F87A0000}"/>
    <cellStyle name="Normal 6 3 4 3 3 3" xfId="11167" xr:uid="{00000000-0005-0000-0000-0000F97A0000}"/>
    <cellStyle name="Normal 6 3 4 3 3 3 2" xfId="41492" xr:uid="{00000000-0005-0000-0000-0000FA7A0000}"/>
    <cellStyle name="Normal 6 3 4 3 3 3 3" xfId="26268" xr:uid="{00000000-0005-0000-0000-0000FB7A0000}"/>
    <cellStyle name="Normal 6 3 4 3 3 4" xfId="36479" xr:uid="{00000000-0005-0000-0000-0000FC7A0000}"/>
    <cellStyle name="Normal 6 3 4 3 3 5" xfId="21255" xr:uid="{00000000-0005-0000-0000-0000FD7A0000}"/>
    <cellStyle name="Normal 6 3 4 3 4" xfId="12845" xr:uid="{00000000-0005-0000-0000-0000FE7A0000}"/>
    <cellStyle name="Normal 6 3 4 3 4 2" xfId="43167" xr:uid="{00000000-0005-0000-0000-0000FF7A0000}"/>
    <cellStyle name="Normal 6 3 4 3 4 3" xfId="27943" xr:uid="{00000000-0005-0000-0000-0000007B0000}"/>
    <cellStyle name="Normal 6 3 4 3 5" xfId="7824" xr:uid="{00000000-0005-0000-0000-0000017B0000}"/>
    <cellStyle name="Normal 6 3 4 3 5 2" xfId="38150" xr:uid="{00000000-0005-0000-0000-0000027B0000}"/>
    <cellStyle name="Normal 6 3 4 3 5 3" xfId="22926" xr:uid="{00000000-0005-0000-0000-0000037B0000}"/>
    <cellStyle name="Normal 6 3 4 3 6" xfId="33138" xr:uid="{00000000-0005-0000-0000-0000047B0000}"/>
    <cellStyle name="Normal 6 3 4 3 7" xfId="17913" xr:uid="{00000000-0005-0000-0000-0000057B0000}"/>
    <cellStyle name="Normal 6 3 4 4" xfId="3606" xr:uid="{00000000-0005-0000-0000-0000067B0000}"/>
    <cellStyle name="Normal 6 3 4 4 2" xfId="13680" xr:uid="{00000000-0005-0000-0000-0000077B0000}"/>
    <cellStyle name="Normal 6 3 4 4 2 2" xfId="44002" xr:uid="{00000000-0005-0000-0000-0000087B0000}"/>
    <cellStyle name="Normal 6 3 4 4 2 3" xfId="28778" xr:uid="{00000000-0005-0000-0000-0000097B0000}"/>
    <cellStyle name="Normal 6 3 4 4 3" xfId="8660" xr:uid="{00000000-0005-0000-0000-00000A7B0000}"/>
    <cellStyle name="Normal 6 3 4 4 3 2" xfId="38985" xr:uid="{00000000-0005-0000-0000-00000B7B0000}"/>
    <cellStyle name="Normal 6 3 4 4 3 3" xfId="23761" xr:uid="{00000000-0005-0000-0000-00000C7B0000}"/>
    <cellStyle name="Normal 6 3 4 4 4" xfId="33972" xr:uid="{00000000-0005-0000-0000-00000D7B0000}"/>
    <cellStyle name="Normal 6 3 4 4 5" xfId="18748" xr:uid="{00000000-0005-0000-0000-00000E7B0000}"/>
    <cellStyle name="Normal 6 3 4 5" xfId="5299" xr:uid="{00000000-0005-0000-0000-00000F7B0000}"/>
    <cellStyle name="Normal 6 3 4 5 2" xfId="15351" xr:uid="{00000000-0005-0000-0000-0000107B0000}"/>
    <cellStyle name="Normal 6 3 4 5 2 2" xfId="45673" xr:uid="{00000000-0005-0000-0000-0000117B0000}"/>
    <cellStyle name="Normal 6 3 4 5 2 3" xfId="30449" xr:uid="{00000000-0005-0000-0000-0000127B0000}"/>
    <cellStyle name="Normal 6 3 4 5 3" xfId="10331" xr:uid="{00000000-0005-0000-0000-0000137B0000}"/>
    <cellStyle name="Normal 6 3 4 5 3 2" xfId="40656" xr:uid="{00000000-0005-0000-0000-0000147B0000}"/>
    <cellStyle name="Normal 6 3 4 5 3 3" xfId="25432" xr:uid="{00000000-0005-0000-0000-0000157B0000}"/>
    <cellStyle name="Normal 6 3 4 5 4" xfId="35643" xr:uid="{00000000-0005-0000-0000-0000167B0000}"/>
    <cellStyle name="Normal 6 3 4 5 5" xfId="20419" xr:uid="{00000000-0005-0000-0000-0000177B0000}"/>
    <cellStyle name="Normal 6 3 4 6" xfId="12009" xr:uid="{00000000-0005-0000-0000-0000187B0000}"/>
    <cellStyle name="Normal 6 3 4 6 2" xfId="42331" xr:uid="{00000000-0005-0000-0000-0000197B0000}"/>
    <cellStyle name="Normal 6 3 4 6 3" xfId="27107" xr:uid="{00000000-0005-0000-0000-00001A7B0000}"/>
    <cellStyle name="Normal 6 3 4 7" xfId="6988" xr:uid="{00000000-0005-0000-0000-00001B7B0000}"/>
    <cellStyle name="Normal 6 3 4 7 2" xfId="37314" xr:uid="{00000000-0005-0000-0000-00001C7B0000}"/>
    <cellStyle name="Normal 6 3 4 7 3" xfId="22090" xr:uid="{00000000-0005-0000-0000-00001D7B0000}"/>
    <cellStyle name="Normal 6 3 4 8" xfId="32302" xr:uid="{00000000-0005-0000-0000-00001E7B0000}"/>
    <cellStyle name="Normal 6 3 4 9" xfId="17077" xr:uid="{00000000-0005-0000-0000-00001F7B0000}"/>
    <cellStyle name="Normal 6 3 5" xfId="2122" xr:uid="{00000000-0005-0000-0000-0000207B0000}"/>
    <cellStyle name="Normal 6 3 5 2" xfId="2963" xr:uid="{00000000-0005-0000-0000-0000217B0000}"/>
    <cellStyle name="Normal 6 3 5 2 2" xfId="4653" xr:uid="{00000000-0005-0000-0000-0000227B0000}"/>
    <cellStyle name="Normal 6 3 5 2 2 2" xfId="14726" xr:uid="{00000000-0005-0000-0000-0000237B0000}"/>
    <cellStyle name="Normal 6 3 5 2 2 2 2" xfId="45048" xr:uid="{00000000-0005-0000-0000-0000247B0000}"/>
    <cellStyle name="Normal 6 3 5 2 2 2 3" xfId="29824" xr:uid="{00000000-0005-0000-0000-0000257B0000}"/>
    <cellStyle name="Normal 6 3 5 2 2 3" xfId="9706" xr:uid="{00000000-0005-0000-0000-0000267B0000}"/>
    <cellStyle name="Normal 6 3 5 2 2 3 2" xfId="40031" xr:uid="{00000000-0005-0000-0000-0000277B0000}"/>
    <cellStyle name="Normal 6 3 5 2 2 3 3" xfId="24807" xr:uid="{00000000-0005-0000-0000-0000287B0000}"/>
    <cellStyle name="Normal 6 3 5 2 2 4" xfId="35018" xr:uid="{00000000-0005-0000-0000-0000297B0000}"/>
    <cellStyle name="Normal 6 3 5 2 2 5" xfId="19794" xr:uid="{00000000-0005-0000-0000-00002A7B0000}"/>
    <cellStyle name="Normal 6 3 5 2 3" xfId="6345" xr:uid="{00000000-0005-0000-0000-00002B7B0000}"/>
    <cellStyle name="Normal 6 3 5 2 3 2" xfId="16397" xr:uid="{00000000-0005-0000-0000-00002C7B0000}"/>
    <cellStyle name="Normal 6 3 5 2 3 2 2" xfId="46719" xr:uid="{00000000-0005-0000-0000-00002D7B0000}"/>
    <cellStyle name="Normal 6 3 5 2 3 2 3" xfId="31495" xr:uid="{00000000-0005-0000-0000-00002E7B0000}"/>
    <cellStyle name="Normal 6 3 5 2 3 3" xfId="11377" xr:uid="{00000000-0005-0000-0000-00002F7B0000}"/>
    <cellStyle name="Normal 6 3 5 2 3 3 2" xfId="41702" xr:uid="{00000000-0005-0000-0000-0000307B0000}"/>
    <cellStyle name="Normal 6 3 5 2 3 3 3" xfId="26478" xr:uid="{00000000-0005-0000-0000-0000317B0000}"/>
    <cellStyle name="Normal 6 3 5 2 3 4" xfId="36689" xr:uid="{00000000-0005-0000-0000-0000327B0000}"/>
    <cellStyle name="Normal 6 3 5 2 3 5" xfId="21465" xr:uid="{00000000-0005-0000-0000-0000337B0000}"/>
    <cellStyle name="Normal 6 3 5 2 4" xfId="13055" xr:uid="{00000000-0005-0000-0000-0000347B0000}"/>
    <cellStyle name="Normal 6 3 5 2 4 2" xfId="43377" xr:uid="{00000000-0005-0000-0000-0000357B0000}"/>
    <cellStyle name="Normal 6 3 5 2 4 3" xfId="28153" xr:uid="{00000000-0005-0000-0000-0000367B0000}"/>
    <cellStyle name="Normal 6 3 5 2 5" xfId="8034" xr:uid="{00000000-0005-0000-0000-0000377B0000}"/>
    <cellStyle name="Normal 6 3 5 2 5 2" xfId="38360" xr:uid="{00000000-0005-0000-0000-0000387B0000}"/>
    <cellStyle name="Normal 6 3 5 2 5 3" xfId="23136" xr:uid="{00000000-0005-0000-0000-0000397B0000}"/>
    <cellStyle name="Normal 6 3 5 2 6" xfId="33348" xr:uid="{00000000-0005-0000-0000-00003A7B0000}"/>
    <cellStyle name="Normal 6 3 5 2 7" xfId="18123" xr:uid="{00000000-0005-0000-0000-00003B7B0000}"/>
    <cellStyle name="Normal 6 3 5 3" xfId="3816" xr:uid="{00000000-0005-0000-0000-00003C7B0000}"/>
    <cellStyle name="Normal 6 3 5 3 2" xfId="13890" xr:uid="{00000000-0005-0000-0000-00003D7B0000}"/>
    <cellStyle name="Normal 6 3 5 3 2 2" xfId="44212" xr:uid="{00000000-0005-0000-0000-00003E7B0000}"/>
    <cellStyle name="Normal 6 3 5 3 2 3" xfId="28988" xr:uid="{00000000-0005-0000-0000-00003F7B0000}"/>
    <cellStyle name="Normal 6 3 5 3 3" xfId="8870" xr:uid="{00000000-0005-0000-0000-0000407B0000}"/>
    <cellStyle name="Normal 6 3 5 3 3 2" xfId="39195" xr:uid="{00000000-0005-0000-0000-0000417B0000}"/>
    <cellStyle name="Normal 6 3 5 3 3 3" xfId="23971" xr:uid="{00000000-0005-0000-0000-0000427B0000}"/>
    <cellStyle name="Normal 6 3 5 3 4" xfId="34182" xr:uid="{00000000-0005-0000-0000-0000437B0000}"/>
    <cellStyle name="Normal 6 3 5 3 5" xfId="18958" xr:uid="{00000000-0005-0000-0000-0000447B0000}"/>
    <cellStyle name="Normal 6 3 5 4" xfId="5509" xr:uid="{00000000-0005-0000-0000-0000457B0000}"/>
    <cellStyle name="Normal 6 3 5 4 2" xfId="15561" xr:uid="{00000000-0005-0000-0000-0000467B0000}"/>
    <cellStyle name="Normal 6 3 5 4 2 2" xfId="45883" xr:uid="{00000000-0005-0000-0000-0000477B0000}"/>
    <cellStyle name="Normal 6 3 5 4 2 3" xfId="30659" xr:uid="{00000000-0005-0000-0000-0000487B0000}"/>
    <cellStyle name="Normal 6 3 5 4 3" xfId="10541" xr:uid="{00000000-0005-0000-0000-0000497B0000}"/>
    <cellStyle name="Normal 6 3 5 4 3 2" xfId="40866" xr:uid="{00000000-0005-0000-0000-00004A7B0000}"/>
    <cellStyle name="Normal 6 3 5 4 3 3" xfId="25642" xr:uid="{00000000-0005-0000-0000-00004B7B0000}"/>
    <cellStyle name="Normal 6 3 5 4 4" xfId="35853" xr:uid="{00000000-0005-0000-0000-00004C7B0000}"/>
    <cellStyle name="Normal 6 3 5 4 5" xfId="20629" xr:uid="{00000000-0005-0000-0000-00004D7B0000}"/>
    <cellStyle name="Normal 6 3 5 5" xfId="12219" xr:uid="{00000000-0005-0000-0000-00004E7B0000}"/>
    <cellStyle name="Normal 6 3 5 5 2" xfId="42541" xr:uid="{00000000-0005-0000-0000-00004F7B0000}"/>
    <cellStyle name="Normal 6 3 5 5 3" xfId="27317" xr:uid="{00000000-0005-0000-0000-0000507B0000}"/>
    <cellStyle name="Normal 6 3 5 6" xfId="7198" xr:uid="{00000000-0005-0000-0000-0000517B0000}"/>
    <cellStyle name="Normal 6 3 5 6 2" xfId="37524" xr:uid="{00000000-0005-0000-0000-0000527B0000}"/>
    <cellStyle name="Normal 6 3 5 6 3" xfId="22300" xr:uid="{00000000-0005-0000-0000-0000537B0000}"/>
    <cellStyle name="Normal 6 3 5 7" xfId="32512" xr:uid="{00000000-0005-0000-0000-0000547B0000}"/>
    <cellStyle name="Normal 6 3 5 8" xfId="17287" xr:uid="{00000000-0005-0000-0000-0000557B0000}"/>
    <cellStyle name="Normal 6 3 6" xfId="2543" xr:uid="{00000000-0005-0000-0000-0000567B0000}"/>
    <cellStyle name="Normal 6 3 6 2" xfId="4235" xr:uid="{00000000-0005-0000-0000-0000577B0000}"/>
    <cellStyle name="Normal 6 3 6 2 2" xfId="14308" xr:uid="{00000000-0005-0000-0000-0000587B0000}"/>
    <cellStyle name="Normal 6 3 6 2 2 2" xfId="44630" xr:uid="{00000000-0005-0000-0000-0000597B0000}"/>
    <cellStyle name="Normal 6 3 6 2 2 3" xfId="29406" xr:uid="{00000000-0005-0000-0000-00005A7B0000}"/>
    <cellStyle name="Normal 6 3 6 2 3" xfId="9288" xr:uid="{00000000-0005-0000-0000-00005B7B0000}"/>
    <cellStyle name="Normal 6 3 6 2 3 2" xfId="39613" xr:uid="{00000000-0005-0000-0000-00005C7B0000}"/>
    <cellStyle name="Normal 6 3 6 2 3 3" xfId="24389" xr:uid="{00000000-0005-0000-0000-00005D7B0000}"/>
    <cellStyle name="Normal 6 3 6 2 4" xfId="34600" xr:uid="{00000000-0005-0000-0000-00005E7B0000}"/>
    <cellStyle name="Normal 6 3 6 2 5" xfId="19376" xr:uid="{00000000-0005-0000-0000-00005F7B0000}"/>
    <cellStyle name="Normal 6 3 6 3" xfId="5927" xr:uid="{00000000-0005-0000-0000-0000607B0000}"/>
    <cellStyle name="Normal 6 3 6 3 2" xfId="15979" xr:uid="{00000000-0005-0000-0000-0000617B0000}"/>
    <cellStyle name="Normal 6 3 6 3 2 2" xfId="46301" xr:uid="{00000000-0005-0000-0000-0000627B0000}"/>
    <cellStyle name="Normal 6 3 6 3 2 3" xfId="31077" xr:uid="{00000000-0005-0000-0000-0000637B0000}"/>
    <cellStyle name="Normal 6 3 6 3 3" xfId="10959" xr:uid="{00000000-0005-0000-0000-0000647B0000}"/>
    <cellStyle name="Normal 6 3 6 3 3 2" xfId="41284" xr:uid="{00000000-0005-0000-0000-0000657B0000}"/>
    <cellStyle name="Normal 6 3 6 3 3 3" xfId="26060" xr:uid="{00000000-0005-0000-0000-0000667B0000}"/>
    <cellStyle name="Normal 6 3 6 3 4" xfId="36271" xr:uid="{00000000-0005-0000-0000-0000677B0000}"/>
    <cellStyle name="Normal 6 3 6 3 5" xfId="21047" xr:uid="{00000000-0005-0000-0000-0000687B0000}"/>
    <cellStyle name="Normal 6 3 6 4" xfId="12637" xr:uid="{00000000-0005-0000-0000-0000697B0000}"/>
    <cellStyle name="Normal 6 3 6 4 2" xfId="42959" xr:uid="{00000000-0005-0000-0000-00006A7B0000}"/>
    <cellStyle name="Normal 6 3 6 4 3" xfId="27735" xr:uid="{00000000-0005-0000-0000-00006B7B0000}"/>
    <cellStyle name="Normal 6 3 6 5" xfId="7616" xr:uid="{00000000-0005-0000-0000-00006C7B0000}"/>
    <cellStyle name="Normal 6 3 6 5 2" xfId="37942" xr:uid="{00000000-0005-0000-0000-00006D7B0000}"/>
    <cellStyle name="Normal 6 3 6 5 3" xfId="22718" xr:uid="{00000000-0005-0000-0000-00006E7B0000}"/>
    <cellStyle name="Normal 6 3 6 6" xfId="32930" xr:uid="{00000000-0005-0000-0000-00006F7B0000}"/>
    <cellStyle name="Normal 6 3 6 7" xfId="17705" xr:uid="{00000000-0005-0000-0000-0000707B0000}"/>
    <cellStyle name="Normal 6 3 7" xfId="3394" xr:uid="{00000000-0005-0000-0000-0000717B0000}"/>
    <cellStyle name="Normal 6 3 7 2" xfId="13472" xr:uid="{00000000-0005-0000-0000-0000727B0000}"/>
    <cellStyle name="Normal 6 3 7 2 2" xfId="43794" xr:uid="{00000000-0005-0000-0000-0000737B0000}"/>
    <cellStyle name="Normal 6 3 7 2 3" xfId="28570" xr:uid="{00000000-0005-0000-0000-0000747B0000}"/>
    <cellStyle name="Normal 6 3 7 3" xfId="8452" xr:uid="{00000000-0005-0000-0000-0000757B0000}"/>
    <cellStyle name="Normal 6 3 7 3 2" xfId="38777" xr:uid="{00000000-0005-0000-0000-0000767B0000}"/>
    <cellStyle name="Normal 6 3 7 3 3" xfId="23553" xr:uid="{00000000-0005-0000-0000-0000777B0000}"/>
    <cellStyle name="Normal 6 3 7 4" xfId="33764" xr:uid="{00000000-0005-0000-0000-0000787B0000}"/>
    <cellStyle name="Normal 6 3 7 5" xfId="18540" xr:uid="{00000000-0005-0000-0000-0000797B0000}"/>
    <cellStyle name="Normal 6 3 8" xfId="5088" xr:uid="{00000000-0005-0000-0000-00007A7B0000}"/>
    <cellStyle name="Normal 6 3 8 2" xfId="15143" xr:uid="{00000000-0005-0000-0000-00007B7B0000}"/>
    <cellStyle name="Normal 6 3 8 2 2" xfId="45465" xr:uid="{00000000-0005-0000-0000-00007C7B0000}"/>
    <cellStyle name="Normal 6 3 8 2 3" xfId="30241" xr:uid="{00000000-0005-0000-0000-00007D7B0000}"/>
    <cellStyle name="Normal 6 3 8 3" xfId="10123" xr:uid="{00000000-0005-0000-0000-00007E7B0000}"/>
    <cellStyle name="Normal 6 3 8 3 2" xfId="40448" xr:uid="{00000000-0005-0000-0000-00007F7B0000}"/>
    <cellStyle name="Normal 6 3 8 3 3" xfId="25224" xr:uid="{00000000-0005-0000-0000-0000807B0000}"/>
    <cellStyle name="Normal 6 3 8 4" xfId="35435" xr:uid="{00000000-0005-0000-0000-0000817B0000}"/>
    <cellStyle name="Normal 6 3 8 5" xfId="20211" xr:uid="{00000000-0005-0000-0000-0000827B0000}"/>
    <cellStyle name="Normal 6 3 9" xfId="11799" xr:uid="{00000000-0005-0000-0000-0000837B0000}"/>
    <cellStyle name="Normal 6 3 9 2" xfId="42123" xr:uid="{00000000-0005-0000-0000-0000847B0000}"/>
    <cellStyle name="Normal 6 3 9 3" xfId="26899" xr:uid="{00000000-0005-0000-0000-0000857B0000}"/>
    <cellStyle name="Normal 6 4" xfId="708" xr:uid="{00000000-0005-0000-0000-0000867B0000}"/>
    <cellStyle name="Normal 6 4 2" xfId="729" xr:uid="{00000000-0005-0000-0000-0000877B0000}"/>
    <cellStyle name="Normal 6 4 2 2" xfId="32097" xr:uid="{00000000-0005-0000-0000-0000887B0000}"/>
    <cellStyle name="Normal 6 4 3" xfId="750" xr:uid="{00000000-0005-0000-0000-0000897B0000}"/>
    <cellStyle name="Normal 6 4 3 2" xfId="31926" xr:uid="{00000000-0005-0000-0000-00008A7B0000}"/>
    <cellStyle name="Normal 6 4 4" xfId="1466" xr:uid="{00000000-0005-0000-0000-00008B7B0000}"/>
    <cellStyle name="Normal 6 5" xfId="720" xr:uid="{00000000-0005-0000-0000-00008C7B0000}"/>
    <cellStyle name="Normal 6 5 2" xfId="1467" xr:uid="{00000000-0005-0000-0000-00008D7B0000}"/>
    <cellStyle name="Normal 6 6" xfId="741" xr:uid="{00000000-0005-0000-0000-00008E7B0000}"/>
    <cellStyle name="Normal 6 6 2" xfId="1468" xr:uid="{00000000-0005-0000-0000-00008F7B0000}"/>
    <cellStyle name="Normal 6 7" xfId="781" xr:uid="{00000000-0005-0000-0000-0000907B0000}"/>
    <cellStyle name="Normal 6 8" xfId="591" xr:uid="{00000000-0005-0000-0000-0000917B0000}"/>
    <cellStyle name="Normal 6 8 10" xfId="6743" xr:uid="{00000000-0005-0000-0000-0000927B0000}"/>
    <cellStyle name="Normal 6 8 10 2" xfId="37072" xr:uid="{00000000-0005-0000-0000-0000937B0000}"/>
    <cellStyle name="Normal 6 8 10 3" xfId="21848" xr:uid="{00000000-0005-0000-0000-0000947B0000}"/>
    <cellStyle name="Normal 6 8 11" xfId="32063" xr:uid="{00000000-0005-0000-0000-0000957B0000}"/>
    <cellStyle name="Normal 6 8 12" xfId="16833" xr:uid="{00000000-0005-0000-0000-0000967B0000}"/>
    <cellStyle name="Normal 6 8 13" xfId="1154" xr:uid="{00000000-0005-0000-0000-0000977B0000}"/>
    <cellStyle name="Normal 6 8 2" xfId="1707" xr:uid="{00000000-0005-0000-0000-0000987B0000}"/>
    <cellStyle name="Normal 6 8 2 10" xfId="32116" xr:uid="{00000000-0005-0000-0000-0000997B0000}"/>
    <cellStyle name="Normal 6 8 2 11" xfId="16887" xr:uid="{00000000-0005-0000-0000-00009A7B0000}"/>
    <cellStyle name="Normal 6 8 2 2" xfId="1816" xr:uid="{00000000-0005-0000-0000-00009B7B0000}"/>
    <cellStyle name="Normal 6 8 2 2 10" xfId="16991" xr:uid="{00000000-0005-0000-0000-00009C7B0000}"/>
    <cellStyle name="Normal 6 8 2 2 2" xfId="2033" xr:uid="{00000000-0005-0000-0000-00009D7B0000}"/>
    <cellStyle name="Normal 6 8 2 2 2 2" xfId="2454" xr:uid="{00000000-0005-0000-0000-00009E7B0000}"/>
    <cellStyle name="Normal 6 8 2 2 2 2 2" xfId="3293" xr:uid="{00000000-0005-0000-0000-00009F7B0000}"/>
    <cellStyle name="Normal 6 8 2 2 2 2 2 2" xfId="4983" xr:uid="{00000000-0005-0000-0000-0000A07B0000}"/>
    <cellStyle name="Normal 6 8 2 2 2 2 2 2 2" xfId="15056" xr:uid="{00000000-0005-0000-0000-0000A17B0000}"/>
    <cellStyle name="Normal 6 8 2 2 2 2 2 2 2 2" xfId="45378" xr:uid="{00000000-0005-0000-0000-0000A27B0000}"/>
    <cellStyle name="Normal 6 8 2 2 2 2 2 2 2 3" xfId="30154" xr:uid="{00000000-0005-0000-0000-0000A37B0000}"/>
    <cellStyle name="Normal 6 8 2 2 2 2 2 2 3" xfId="10036" xr:uid="{00000000-0005-0000-0000-0000A47B0000}"/>
    <cellStyle name="Normal 6 8 2 2 2 2 2 2 3 2" xfId="40361" xr:uid="{00000000-0005-0000-0000-0000A57B0000}"/>
    <cellStyle name="Normal 6 8 2 2 2 2 2 2 3 3" xfId="25137" xr:uid="{00000000-0005-0000-0000-0000A67B0000}"/>
    <cellStyle name="Normal 6 8 2 2 2 2 2 2 4" xfId="35348" xr:uid="{00000000-0005-0000-0000-0000A77B0000}"/>
    <cellStyle name="Normal 6 8 2 2 2 2 2 2 5" xfId="20124" xr:uid="{00000000-0005-0000-0000-0000A87B0000}"/>
    <cellStyle name="Normal 6 8 2 2 2 2 2 3" xfId="6675" xr:uid="{00000000-0005-0000-0000-0000A97B0000}"/>
    <cellStyle name="Normal 6 8 2 2 2 2 2 3 2" xfId="16727" xr:uid="{00000000-0005-0000-0000-0000AA7B0000}"/>
    <cellStyle name="Normal 6 8 2 2 2 2 2 3 2 2" xfId="47049" xr:uid="{00000000-0005-0000-0000-0000AB7B0000}"/>
    <cellStyle name="Normal 6 8 2 2 2 2 2 3 2 3" xfId="31825" xr:uid="{00000000-0005-0000-0000-0000AC7B0000}"/>
    <cellStyle name="Normal 6 8 2 2 2 2 2 3 3" xfId="11707" xr:uid="{00000000-0005-0000-0000-0000AD7B0000}"/>
    <cellStyle name="Normal 6 8 2 2 2 2 2 3 3 2" xfId="42032" xr:uid="{00000000-0005-0000-0000-0000AE7B0000}"/>
    <cellStyle name="Normal 6 8 2 2 2 2 2 3 3 3" xfId="26808" xr:uid="{00000000-0005-0000-0000-0000AF7B0000}"/>
    <cellStyle name="Normal 6 8 2 2 2 2 2 3 4" xfId="37019" xr:uid="{00000000-0005-0000-0000-0000B07B0000}"/>
    <cellStyle name="Normal 6 8 2 2 2 2 2 3 5" xfId="21795" xr:uid="{00000000-0005-0000-0000-0000B17B0000}"/>
    <cellStyle name="Normal 6 8 2 2 2 2 2 4" xfId="13385" xr:uid="{00000000-0005-0000-0000-0000B27B0000}"/>
    <cellStyle name="Normal 6 8 2 2 2 2 2 4 2" xfId="43707" xr:uid="{00000000-0005-0000-0000-0000B37B0000}"/>
    <cellStyle name="Normal 6 8 2 2 2 2 2 4 3" xfId="28483" xr:uid="{00000000-0005-0000-0000-0000B47B0000}"/>
    <cellStyle name="Normal 6 8 2 2 2 2 2 5" xfId="8364" xr:uid="{00000000-0005-0000-0000-0000B57B0000}"/>
    <cellStyle name="Normal 6 8 2 2 2 2 2 5 2" xfId="38690" xr:uid="{00000000-0005-0000-0000-0000B67B0000}"/>
    <cellStyle name="Normal 6 8 2 2 2 2 2 5 3" xfId="23466" xr:uid="{00000000-0005-0000-0000-0000B77B0000}"/>
    <cellStyle name="Normal 6 8 2 2 2 2 2 6" xfId="33678" xr:uid="{00000000-0005-0000-0000-0000B87B0000}"/>
    <cellStyle name="Normal 6 8 2 2 2 2 2 7" xfId="18453" xr:uid="{00000000-0005-0000-0000-0000B97B0000}"/>
    <cellStyle name="Normal 6 8 2 2 2 2 3" xfId="4146" xr:uid="{00000000-0005-0000-0000-0000BA7B0000}"/>
    <cellStyle name="Normal 6 8 2 2 2 2 3 2" xfId="14220" xr:uid="{00000000-0005-0000-0000-0000BB7B0000}"/>
    <cellStyle name="Normal 6 8 2 2 2 2 3 2 2" xfId="44542" xr:uid="{00000000-0005-0000-0000-0000BC7B0000}"/>
    <cellStyle name="Normal 6 8 2 2 2 2 3 2 3" xfId="29318" xr:uid="{00000000-0005-0000-0000-0000BD7B0000}"/>
    <cellStyle name="Normal 6 8 2 2 2 2 3 3" xfId="9200" xr:uid="{00000000-0005-0000-0000-0000BE7B0000}"/>
    <cellStyle name="Normal 6 8 2 2 2 2 3 3 2" xfId="39525" xr:uid="{00000000-0005-0000-0000-0000BF7B0000}"/>
    <cellStyle name="Normal 6 8 2 2 2 2 3 3 3" xfId="24301" xr:uid="{00000000-0005-0000-0000-0000C07B0000}"/>
    <cellStyle name="Normal 6 8 2 2 2 2 3 4" xfId="34512" xr:uid="{00000000-0005-0000-0000-0000C17B0000}"/>
    <cellStyle name="Normal 6 8 2 2 2 2 3 5" xfId="19288" xr:uid="{00000000-0005-0000-0000-0000C27B0000}"/>
    <cellStyle name="Normal 6 8 2 2 2 2 4" xfId="5839" xr:uid="{00000000-0005-0000-0000-0000C37B0000}"/>
    <cellStyle name="Normal 6 8 2 2 2 2 4 2" xfId="15891" xr:uid="{00000000-0005-0000-0000-0000C47B0000}"/>
    <cellStyle name="Normal 6 8 2 2 2 2 4 2 2" xfId="46213" xr:uid="{00000000-0005-0000-0000-0000C57B0000}"/>
    <cellStyle name="Normal 6 8 2 2 2 2 4 2 3" xfId="30989" xr:uid="{00000000-0005-0000-0000-0000C67B0000}"/>
    <cellStyle name="Normal 6 8 2 2 2 2 4 3" xfId="10871" xr:uid="{00000000-0005-0000-0000-0000C77B0000}"/>
    <cellStyle name="Normal 6 8 2 2 2 2 4 3 2" xfId="41196" xr:uid="{00000000-0005-0000-0000-0000C87B0000}"/>
    <cellStyle name="Normal 6 8 2 2 2 2 4 3 3" xfId="25972" xr:uid="{00000000-0005-0000-0000-0000C97B0000}"/>
    <cellStyle name="Normal 6 8 2 2 2 2 4 4" xfId="36183" xr:uid="{00000000-0005-0000-0000-0000CA7B0000}"/>
    <cellStyle name="Normal 6 8 2 2 2 2 4 5" xfId="20959" xr:uid="{00000000-0005-0000-0000-0000CB7B0000}"/>
    <cellStyle name="Normal 6 8 2 2 2 2 5" xfId="12549" xr:uid="{00000000-0005-0000-0000-0000CC7B0000}"/>
    <cellStyle name="Normal 6 8 2 2 2 2 5 2" xfId="42871" xr:uid="{00000000-0005-0000-0000-0000CD7B0000}"/>
    <cellStyle name="Normal 6 8 2 2 2 2 5 3" xfId="27647" xr:uid="{00000000-0005-0000-0000-0000CE7B0000}"/>
    <cellStyle name="Normal 6 8 2 2 2 2 6" xfId="7528" xr:uid="{00000000-0005-0000-0000-0000CF7B0000}"/>
    <cellStyle name="Normal 6 8 2 2 2 2 6 2" xfId="37854" xr:uid="{00000000-0005-0000-0000-0000D07B0000}"/>
    <cellStyle name="Normal 6 8 2 2 2 2 6 3" xfId="22630" xr:uid="{00000000-0005-0000-0000-0000D17B0000}"/>
    <cellStyle name="Normal 6 8 2 2 2 2 7" xfId="32842" xr:uid="{00000000-0005-0000-0000-0000D27B0000}"/>
    <cellStyle name="Normal 6 8 2 2 2 2 8" xfId="17617" xr:uid="{00000000-0005-0000-0000-0000D37B0000}"/>
    <cellStyle name="Normal 6 8 2 2 2 3" xfId="2875" xr:uid="{00000000-0005-0000-0000-0000D47B0000}"/>
    <cellStyle name="Normal 6 8 2 2 2 3 2" xfId="4565" xr:uid="{00000000-0005-0000-0000-0000D57B0000}"/>
    <cellStyle name="Normal 6 8 2 2 2 3 2 2" xfId="14638" xr:uid="{00000000-0005-0000-0000-0000D67B0000}"/>
    <cellStyle name="Normal 6 8 2 2 2 3 2 2 2" xfId="44960" xr:uid="{00000000-0005-0000-0000-0000D77B0000}"/>
    <cellStyle name="Normal 6 8 2 2 2 3 2 2 3" xfId="29736" xr:uid="{00000000-0005-0000-0000-0000D87B0000}"/>
    <cellStyle name="Normal 6 8 2 2 2 3 2 3" xfId="9618" xr:uid="{00000000-0005-0000-0000-0000D97B0000}"/>
    <cellStyle name="Normal 6 8 2 2 2 3 2 3 2" xfId="39943" xr:uid="{00000000-0005-0000-0000-0000DA7B0000}"/>
    <cellStyle name="Normal 6 8 2 2 2 3 2 3 3" xfId="24719" xr:uid="{00000000-0005-0000-0000-0000DB7B0000}"/>
    <cellStyle name="Normal 6 8 2 2 2 3 2 4" xfId="34930" xr:uid="{00000000-0005-0000-0000-0000DC7B0000}"/>
    <cellStyle name="Normal 6 8 2 2 2 3 2 5" xfId="19706" xr:uid="{00000000-0005-0000-0000-0000DD7B0000}"/>
    <cellStyle name="Normal 6 8 2 2 2 3 3" xfId="6257" xr:uid="{00000000-0005-0000-0000-0000DE7B0000}"/>
    <cellStyle name="Normal 6 8 2 2 2 3 3 2" xfId="16309" xr:uid="{00000000-0005-0000-0000-0000DF7B0000}"/>
    <cellStyle name="Normal 6 8 2 2 2 3 3 2 2" xfId="46631" xr:uid="{00000000-0005-0000-0000-0000E07B0000}"/>
    <cellStyle name="Normal 6 8 2 2 2 3 3 2 3" xfId="31407" xr:uid="{00000000-0005-0000-0000-0000E17B0000}"/>
    <cellStyle name="Normal 6 8 2 2 2 3 3 3" xfId="11289" xr:uid="{00000000-0005-0000-0000-0000E27B0000}"/>
    <cellStyle name="Normal 6 8 2 2 2 3 3 3 2" xfId="41614" xr:uid="{00000000-0005-0000-0000-0000E37B0000}"/>
    <cellStyle name="Normal 6 8 2 2 2 3 3 3 3" xfId="26390" xr:uid="{00000000-0005-0000-0000-0000E47B0000}"/>
    <cellStyle name="Normal 6 8 2 2 2 3 3 4" xfId="36601" xr:uid="{00000000-0005-0000-0000-0000E57B0000}"/>
    <cellStyle name="Normal 6 8 2 2 2 3 3 5" xfId="21377" xr:uid="{00000000-0005-0000-0000-0000E67B0000}"/>
    <cellStyle name="Normal 6 8 2 2 2 3 4" xfId="12967" xr:uid="{00000000-0005-0000-0000-0000E77B0000}"/>
    <cellStyle name="Normal 6 8 2 2 2 3 4 2" xfId="43289" xr:uid="{00000000-0005-0000-0000-0000E87B0000}"/>
    <cellStyle name="Normal 6 8 2 2 2 3 4 3" xfId="28065" xr:uid="{00000000-0005-0000-0000-0000E97B0000}"/>
    <cellStyle name="Normal 6 8 2 2 2 3 5" xfId="7946" xr:uid="{00000000-0005-0000-0000-0000EA7B0000}"/>
    <cellStyle name="Normal 6 8 2 2 2 3 5 2" xfId="38272" xr:uid="{00000000-0005-0000-0000-0000EB7B0000}"/>
    <cellStyle name="Normal 6 8 2 2 2 3 5 3" xfId="23048" xr:uid="{00000000-0005-0000-0000-0000EC7B0000}"/>
    <cellStyle name="Normal 6 8 2 2 2 3 6" xfId="33260" xr:uid="{00000000-0005-0000-0000-0000ED7B0000}"/>
    <cellStyle name="Normal 6 8 2 2 2 3 7" xfId="18035" xr:uid="{00000000-0005-0000-0000-0000EE7B0000}"/>
    <cellStyle name="Normal 6 8 2 2 2 4" xfId="3728" xr:uid="{00000000-0005-0000-0000-0000EF7B0000}"/>
    <cellStyle name="Normal 6 8 2 2 2 4 2" xfId="13802" xr:uid="{00000000-0005-0000-0000-0000F07B0000}"/>
    <cellStyle name="Normal 6 8 2 2 2 4 2 2" xfId="44124" xr:uid="{00000000-0005-0000-0000-0000F17B0000}"/>
    <cellStyle name="Normal 6 8 2 2 2 4 2 3" xfId="28900" xr:uid="{00000000-0005-0000-0000-0000F27B0000}"/>
    <cellStyle name="Normal 6 8 2 2 2 4 3" xfId="8782" xr:uid="{00000000-0005-0000-0000-0000F37B0000}"/>
    <cellStyle name="Normal 6 8 2 2 2 4 3 2" xfId="39107" xr:uid="{00000000-0005-0000-0000-0000F47B0000}"/>
    <cellStyle name="Normal 6 8 2 2 2 4 3 3" xfId="23883" xr:uid="{00000000-0005-0000-0000-0000F57B0000}"/>
    <cellStyle name="Normal 6 8 2 2 2 4 4" xfId="34094" xr:uid="{00000000-0005-0000-0000-0000F67B0000}"/>
    <cellStyle name="Normal 6 8 2 2 2 4 5" xfId="18870" xr:uid="{00000000-0005-0000-0000-0000F77B0000}"/>
    <cellStyle name="Normal 6 8 2 2 2 5" xfId="5421" xr:uid="{00000000-0005-0000-0000-0000F87B0000}"/>
    <cellStyle name="Normal 6 8 2 2 2 5 2" xfId="15473" xr:uid="{00000000-0005-0000-0000-0000F97B0000}"/>
    <cellStyle name="Normal 6 8 2 2 2 5 2 2" xfId="45795" xr:uid="{00000000-0005-0000-0000-0000FA7B0000}"/>
    <cellStyle name="Normal 6 8 2 2 2 5 2 3" xfId="30571" xr:uid="{00000000-0005-0000-0000-0000FB7B0000}"/>
    <cellStyle name="Normal 6 8 2 2 2 5 3" xfId="10453" xr:uid="{00000000-0005-0000-0000-0000FC7B0000}"/>
    <cellStyle name="Normal 6 8 2 2 2 5 3 2" xfId="40778" xr:uid="{00000000-0005-0000-0000-0000FD7B0000}"/>
    <cellStyle name="Normal 6 8 2 2 2 5 3 3" xfId="25554" xr:uid="{00000000-0005-0000-0000-0000FE7B0000}"/>
    <cellStyle name="Normal 6 8 2 2 2 5 4" xfId="35765" xr:uid="{00000000-0005-0000-0000-0000FF7B0000}"/>
    <cellStyle name="Normal 6 8 2 2 2 5 5" xfId="20541" xr:uid="{00000000-0005-0000-0000-0000007C0000}"/>
    <cellStyle name="Normal 6 8 2 2 2 6" xfId="12131" xr:uid="{00000000-0005-0000-0000-0000017C0000}"/>
    <cellStyle name="Normal 6 8 2 2 2 6 2" xfId="42453" xr:uid="{00000000-0005-0000-0000-0000027C0000}"/>
    <cellStyle name="Normal 6 8 2 2 2 6 3" xfId="27229" xr:uid="{00000000-0005-0000-0000-0000037C0000}"/>
    <cellStyle name="Normal 6 8 2 2 2 7" xfId="7110" xr:uid="{00000000-0005-0000-0000-0000047C0000}"/>
    <cellStyle name="Normal 6 8 2 2 2 7 2" xfId="37436" xr:uid="{00000000-0005-0000-0000-0000057C0000}"/>
    <cellStyle name="Normal 6 8 2 2 2 7 3" xfId="22212" xr:uid="{00000000-0005-0000-0000-0000067C0000}"/>
    <cellStyle name="Normal 6 8 2 2 2 8" xfId="32424" xr:uid="{00000000-0005-0000-0000-0000077C0000}"/>
    <cellStyle name="Normal 6 8 2 2 2 9" xfId="17199" xr:uid="{00000000-0005-0000-0000-0000087C0000}"/>
    <cellStyle name="Normal 6 8 2 2 3" xfId="2246" xr:uid="{00000000-0005-0000-0000-0000097C0000}"/>
    <cellStyle name="Normal 6 8 2 2 3 2" xfId="3085" xr:uid="{00000000-0005-0000-0000-00000A7C0000}"/>
    <cellStyle name="Normal 6 8 2 2 3 2 2" xfId="4775" xr:uid="{00000000-0005-0000-0000-00000B7C0000}"/>
    <cellStyle name="Normal 6 8 2 2 3 2 2 2" xfId="14848" xr:uid="{00000000-0005-0000-0000-00000C7C0000}"/>
    <cellStyle name="Normal 6 8 2 2 3 2 2 2 2" xfId="45170" xr:uid="{00000000-0005-0000-0000-00000D7C0000}"/>
    <cellStyle name="Normal 6 8 2 2 3 2 2 2 3" xfId="29946" xr:uid="{00000000-0005-0000-0000-00000E7C0000}"/>
    <cellStyle name="Normal 6 8 2 2 3 2 2 3" xfId="9828" xr:uid="{00000000-0005-0000-0000-00000F7C0000}"/>
    <cellStyle name="Normal 6 8 2 2 3 2 2 3 2" xfId="40153" xr:uid="{00000000-0005-0000-0000-0000107C0000}"/>
    <cellStyle name="Normal 6 8 2 2 3 2 2 3 3" xfId="24929" xr:uid="{00000000-0005-0000-0000-0000117C0000}"/>
    <cellStyle name="Normal 6 8 2 2 3 2 2 4" xfId="35140" xr:uid="{00000000-0005-0000-0000-0000127C0000}"/>
    <cellStyle name="Normal 6 8 2 2 3 2 2 5" xfId="19916" xr:uid="{00000000-0005-0000-0000-0000137C0000}"/>
    <cellStyle name="Normal 6 8 2 2 3 2 3" xfId="6467" xr:uid="{00000000-0005-0000-0000-0000147C0000}"/>
    <cellStyle name="Normal 6 8 2 2 3 2 3 2" xfId="16519" xr:uid="{00000000-0005-0000-0000-0000157C0000}"/>
    <cellStyle name="Normal 6 8 2 2 3 2 3 2 2" xfId="46841" xr:uid="{00000000-0005-0000-0000-0000167C0000}"/>
    <cellStyle name="Normal 6 8 2 2 3 2 3 2 3" xfId="31617" xr:uid="{00000000-0005-0000-0000-0000177C0000}"/>
    <cellStyle name="Normal 6 8 2 2 3 2 3 3" xfId="11499" xr:uid="{00000000-0005-0000-0000-0000187C0000}"/>
    <cellStyle name="Normal 6 8 2 2 3 2 3 3 2" xfId="41824" xr:uid="{00000000-0005-0000-0000-0000197C0000}"/>
    <cellStyle name="Normal 6 8 2 2 3 2 3 3 3" xfId="26600" xr:uid="{00000000-0005-0000-0000-00001A7C0000}"/>
    <cellStyle name="Normal 6 8 2 2 3 2 3 4" xfId="36811" xr:uid="{00000000-0005-0000-0000-00001B7C0000}"/>
    <cellStyle name="Normal 6 8 2 2 3 2 3 5" xfId="21587" xr:uid="{00000000-0005-0000-0000-00001C7C0000}"/>
    <cellStyle name="Normal 6 8 2 2 3 2 4" xfId="13177" xr:uid="{00000000-0005-0000-0000-00001D7C0000}"/>
    <cellStyle name="Normal 6 8 2 2 3 2 4 2" xfId="43499" xr:uid="{00000000-0005-0000-0000-00001E7C0000}"/>
    <cellStyle name="Normal 6 8 2 2 3 2 4 3" xfId="28275" xr:uid="{00000000-0005-0000-0000-00001F7C0000}"/>
    <cellStyle name="Normal 6 8 2 2 3 2 5" xfId="8156" xr:uid="{00000000-0005-0000-0000-0000207C0000}"/>
    <cellStyle name="Normal 6 8 2 2 3 2 5 2" xfId="38482" xr:uid="{00000000-0005-0000-0000-0000217C0000}"/>
    <cellStyle name="Normal 6 8 2 2 3 2 5 3" xfId="23258" xr:uid="{00000000-0005-0000-0000-0000227C0000}"/>
    <cellStyle name="Normal 6 8 2 2 3 2 6" xfId="33470" xr:uid="{00000000-0005-0000-0000-0000237C0000}"/>
    <cellStyle name="Normal 6 8 2 2 3 2 7" xfId="18245" xr:uid="{00000000-0005-0000-0000-0000247C0000}"/>
    <cellStyle name="Normal 6 8 2 2 3 3" xfId="3938" xr:uid="{00000000-0005-0000-0000-0000257C0000}"/>
    <cellStyle name="Normal 6 8 2 2 3 3 2" xfId="14012" xr:uid="{00000000-0005-0000-0000-0000267C0000}"/>
    <cellStyle name="Normal 6 8 2 2 3 3 2 2" xfId="44334" xr:uid="{00000000-0005-0000-0000-0000277C0000}"/>
    <cellStyle name="Normal 6 8 2 2 3 3 2 3" xfId="29110" xr:uid="{00000000-0005-0000-0000-0000287C0000}"/>
    <cellStyle name="Normal 6 8 2 2 3 3 3" xfId="8992" xr:uid="{00000000-0005-0000-0000-0000297C0000}"/>
    <cellStyle name="Normal 6 8 2 2 3 3 3 2" xfId="39317" xr:uid="{00000000-0005-0000-0000-00002A7C0000}"/>
    <cellStyle name="Normal 6 8 2 2 3 3 3 3" xfId="24093" xr:uid="{00000000-0005-0000-0000-00002B7C0000}"/>
    <cellStyle name="Normal 6 8 2 2 3 3 4" xfId="34304" xr:uid="{00000000-0005-0000-0000-00002C7C0000}"/>
    <cellStyle name="Normal 6 8 2 2 3 3 5" xfId="19080" xr:uid="{00000000-0005-0000-0000-00002D7C0000}"/>
    <cellStyle name="Normal 6 8 2 2 3 4" xfId="5631" xr:uid="{00000000-0005-0000-0000-00002E7C0000}"/>
    <cellStyle name="Normal 6 8 2 2 3 4 2" xfId="15683" xr:uid="{00000000-0005-0000-0000-00002F7C0000}"/>
    <cellStyle name="Normal 6 8 2 2 3 4 2 2" xfId="46005" xr:uid="{00000000-0005-0000-0000-0000307C0000}"/>
    <cellStyle name="Normal 6 8 2 2 3 4 2 3" xfId="30781" xr:uid="{00000000-0005-0000-0000-0000317C0000}"/>
    <cellStyle name="Normal 6 8 2 2 3 4 3" xfId="10663" xr:uid="{00000000-0005-0000-0000-0000327C0000}"/>
    <cellStyle name="Normal 6 8 2 2 3 4 3 2" xfId="40988" xr:uid="{00000000-0005-0000-0000-0000337C0000}"/>
    <cellStyle name="Normal 6 8 2 2 3 4 3 3" xfId="25764" xr:uid="{00000000-0005-0000-0000-0000347C0000}"/>
    <cellStyle name="Normal 6 8 2 2 3 4 4" xfId="35975" xr:uid="{00000000-0005-0000-0000-0000357C0000}"/>
    <cellStyle name="Normal 6 8 2 2 3 4 5" xfId="20751" xr:uid="{00000000-0005-0000-0000-0000367C0000}"/>
    <cellStyle name="Normal 6 8 2 2 3 5" xfId="12341" xr:uid="{00000000-0005-0000-0000-0000377C0000}"/>
    <cellStyle name="Normal 6 8 2 2 3 5 2" xfId="42663" xr:uid="{00000000-0005-0000-0000-0000387C0000}"/>
    <cellStyle name="Normal 6 8 2 2 3 5 3" xfId="27439" xr:uid="{00000000-0005-0000-0000-0000397C0000}"/>
    <cellStyle name="Normal 6 8 2 2 3 6" xfId="7320" xr:uid="{00000000-0005-0000-0000-00003A7C0000}"/>
    <cellStyle name="Normal 6 8 2 2 3 6 2" xfId="37646" xr:uid="{00000000-0005-0000-0000-00003B7C0000}"/>
    <cellStyle name="Normal 6 8 2 2 3 6 3" xfId="22422" xr:uid="{00000000-0005-0000-0000-00003C7C0000}"/>
    <cellStyle name="Normal 6 8 2 2 3 7" xfId="32634" xr:uid="{00000000-0005-0000-0000-00003D7C0000}"/>
    <cellStyle name="Normal 6 8 2 2 3 8" xfId="17409" xr:uid="{00000000-0005-0000-0000-00003E7C0000}"/>
    <cellStyle name="Normal 6 8 2 2 4" xfId="2667" xr:uid="{00000000-0005-0000-0000-00003F7C0000}"/>
    <cellStyle name="Normal 6 8 2 2 4 2" xfId="4357" xr:uid="{00000000-0005-0000-0000-0000407C0000}"/>
    <cellStyle name="Normal 6 8 2 2 4 2 2" xfId="14430" xr:uid="{00000000-0005-0000-0000-0000417C0000}"/>
    <cellStyle name="Normal 6 8 2 2 4 2 2 2" xfId="44752" xr:uid="{00000000-0005-0000-0000-0000427C0000}"/>
    <cellStyle name="Normal 6 8 2 2 4 2 2 3" xfId="29528" xr:uid="{00000000-0005-0000-0000-0000437C0000}"/>
    <cellStyle name="Normal 6 8 2 2 4 2 3" xfId="9410" xr:uid="{00000000-0005-0000-0000-0000447C0000}"/>
    <cellStyle name="Normal 6 8 2 2 4 2 3 2" xfId="39735" xr:uid="{00000000-0005-0000-0000-0000457C0000}"/>
    <cellStyle name="Normal 6 8 2 2 4 2 3 3" xfId="24511" xr:uid="{00000000-0005-0000-0000-0000467C0000}"/>
    <cellStyle name="Normal 6 8 2 2 4 2 4" xfId="34722" xr:uid="{00000000-0005-0000-0000-0000477C0000}"/>
    <cellStyle name="Normal 6 8 2 2 4 2 5" xfId="19498" xr:uid="{00000000-0005-0000-0000-0000487C0000}"/>
    <cellStyle name="Normal 6 8 2 2 4 3" xfId="6049" xr:uid="{00000000-0005-0000-0000-0000497C0000}"/>
    <cellStyle name="Normal 6 8 2 2 4 3 2" xfId="16101" xr:uid="{00000000-0005-0000-0000-00004A7C0000}"/>
    <cellStyle name="Normal 6 8 2 2 4 3 2 2" xfId="46423" xr:uid="{00000000-0005-0000-0000-00004B7C0000}"/>
    <cellStyle name="Normal 6 8 2 2 4 3 2 3" xfId="31199" xr:uid="{00000000-0005-0000-0000-00004C7C0000}"/>
    <cellStyle name="Normal 6 8 2 2 4 3 3" xfId="11081" xr:uid="{00000000-0005-0000-0000-00004D7C0000}"/>
    <cellStyle name="Normal 6 8 2 2 4 3 3 2" xfId="41406" xr:uid="{00000000-0005-0000-0000-00004E7C0000}"/>
    <cellStyle name="Normal 6 8 2 2 4 3 3 3" xfId="26182" xr:uid="{00000000-0005-0000-0000-00004F7C0000}"/>
    <cellStyle name="Normal 6 8 2 2 4 3 4" xfId="36393" xr:uid="{00000000-0005-0000-0000-0000507C0000}"/>
    <cellStyle name="Normal 6 8 2 2 4 3 5" xfId="21169" xr:uid="{00000000-0005-0000-0000-0000517C0000}"/>
    <cellStyle name="Normal 6 8 2 2 4 4" xfId="12759" xr:uid="{00000000-0005-0000-0000-0000527C0000}"/>
    <cellStyle name="Normal 6 8 2 2 4 4 2" xfId="43081" xr:uid="{00000000-0005-0000-0000-0000537C0000}"/>
    <cellStyle name="Normal 6 8 2 2 4 4 3" xfId="27857" xr:uid="{00000000-0005-0000-0000-0000547C0000}"/>
    <cellStyle name="Normal 6 8 2 2 4 5" xfId="7738" xr:uid="{00000000-0005-0000-0000-0000557C0000}"/>
    <cellStyle name="Normal 6 8 2 2 4 5 2" xfId="38064" xr:uid="{00000000-0005-0000-0000-0000567C0000}"/>
    <cellStyle name="Normal 6 8 2 2 4 5 3" xfId="22840" xr:uid="{00000000-0005-0000-0000-0000577C0000}"/>
    <cellStyle name="Normal 6 8 2 2 4 6" xfId="33052" xr:uid="{00000000-0005-0000-0000-0000587C0000}"/>
    <cellStyle name="Normal 6 8 2 2 4 7" xfId="17827" xr:uid="{00000000-0005-0000-0000-0000597C0000}"/>
    <cellStyle name="Normal 6 8 2 2 5" xfId="3520" xr:uid="{00000000-0005-0000-0000-00005A7C0000}"/>
    <cellStyle name="Normal 6 8 2 2 5 2" xfId="13594" xr:uid="{00000000-0005-0000-0000-00005B7C0000}"/>
    <cellStyle name="Normal 6 8 2 2 5 2 2" xfId="43916" xr:uid="{00000000-0005-0000-0000-00005C7C0000}"/>
    <cellStyle name="Normal 6 8 2 2 5 2 3" xfId="28692" xr:uid="{00000000-0005-0000-0000-00005D7C0000}"/>
    <cellStyle name="Normal 6 8 2 2 5 3" xfId="8574" xr:uid="{00000000-0005-0000-0000-00005E7C0000}"/>
    <cellStyle name="Normal 6 8 2 2 5 3 2" xfId="38899" xr:uid="{00000000-0005-0000-0000-00005F7C0000}"/>
    <cellStyle name="Normal 6 8 2 2 5 3 3" xfId="23675" xr:uid="{00000000-0005-0000-0000-0000607C0000}"/>
    <cellStyle name="Normal 6 8 2 2 5 4" xfId="33886" xr:uid="{00000000-0005-0000-0000-0000617C0000}"/>
    <cellStyle name="Normal 6 8 2 2 5 5" xfId="18662" xr:uid="{00000000-0005-0000-0000-0000627C0000}"/>
    <cellStyle name="Normal 6 8 2 2 6" xfId="5213" xr:uid="{00000000-0005-0000-0000-0000637C0000}"/>
    <cellStyle name="Normal 6 8 2 2 6 2" xfId="15265" xr:uid="{00000000-0005-0000-0000-0000647C0000}"/>
    <cellStyle name="Normal 6 8 2 2 6 2 2" xfId="45587" xr:uid="{00000000-0005-0000-0000-0000657C0000}"/>
    <cellStyle name="Normal 6 8 2 2 6 2 3" xfId="30363" xr:uid="{00000000-0005-0000-0000-0000667C0000}"/>
    <cellStyle name="Normal 6 8 2 2 6 3" xfId="10245" xr:uid="{00000000-0005-0000-0000-0000677C0000}"/>
    <cellStyle name="Normal 6 8 2 2 6 3 2" xfId="40570" xr:uid="{00000000-0005-0000-0000-0000687C0000}"/>
    <cellStyle name="Normal 6 8 2 2 6 3 3" xfId="25346" xr:uid="{00000000-0005-0000-0000-0000697C0000}"/>
    <cellStyle name="Normal 6 8 2 2 6 4" xfId="35557" xr:uid="{00000000-0005-0000-0000-00006A7C0000}"/>
    <cellStyle name="Normal 6 8 2 2 6 5" xfId="20333" xr:uid="{00000000-0005-0000-0000-00006B7C0000}"/>
    <cellStyle name="Normal 6 8 2 2 7" xfId="11923" xr:uid="{00000000-0005-0000-0000-00006C7C0000}"/>
    <cellStyle name="Normal 6 8 2 2 7 2" xfId="42245" xr:uid="{00000000-0005-0000-0000-00006D7C0000}"/>
    <cellStyle name="Normal 6 8 2 2 7 3" xfId="27021" xr:uid="{00000000-0005-0000-0000-00006E7C0000}"/>
    <cellStyle name="Normal 6 8 2 2 8" xfId="6902" xr:uid="{00000000-0005-0000-0000-00006F7C0000}"/>
    <cellStyle name="Normal 6 8 2 2 8 2" xfId="37228" xr:uid="{00000000-0005-0000-0000-0000707C0000}"/>
    <cellStyle name="Normal 6 8 2 2 8 3" xfId="22004" xr:uid="{00000000-0005-0000-0000-0000717C0000}"/>
    <cellStyle name="Normal 6 8 2 2 9" xfId="32217" xr:uid="{00000000-0005-0000-0000-0000727C0000}"/>
    <cellStyle name="Normal 6 8 2 3" xfId="1929" xr:uid="{00000000-0005-0000-0000-0000737C0000}"/>
    <cellStyle name="Normal 6 8 2 3 2" xfId="2350" xr:uid="{00000000-0005-0000-0000-0000747C0000}"/>
    <cellStyle name="Normal 6 8 2 3 2 2" xfId="3189" xr:uid="{00000000-0005-0000-0000-0000757C0000}"/>
    <cellStyle name="Normal 6 8 2 3 2 2 2" xfId="4879" xr:uid="{00000000-0005-0000-0000-0000767C0000}"/>
    <cellStyle name="Normal 6 8 2 3 2 2 2 2" xfId="14952" xr:uid="{00000000-0005-0000-0000-0000777C0000}"/>
    <cellStyle name="Normal 6 8 2 3 2 2 2 2 2" xfId="45274" xr:uid="{00000000-0005-0000-0000-0000787C0000}"/>
    <cellStyle name="Normal 6 8 2 3 2 2 2 2 3" xfId="30050" xr:uid="{00000000-0005-0000-0000-0000797C0000}"/>
    <cellStyle name="Normal 6 8 2 3 2 2 2 3" xfId="9932" xr:uid="{00000000-0005-0000-0000-00007A7C0000}"/>
    <cellStyle name="Normal 6 8 2 3 2 2 2 3 2" xfId="40257" xr:uid="{00000000-0005-0000-0000-00007B7C0000}"/>
    <cellStyle name="Normal 6 8 2 3 2 2 2 3 3" xfId="25033" xr:uid="{00000000-0005-0000-0000-00007C7C0000}"/>
    <cellStyle name="Normal 6 8 2 3 2 2 2 4" xfId="35244" xr:uid="{00000000-0005-0000-0000-00007D7C0000}"/>
    <cellStyle name="Normal 6 8 2 3 2 2 2 5" xfId="20020" xr:uid="{00000000-0005-0000-0000-00007E7C0000}"/>
    <cellStyle name="Normal 6 8 2 3 2 2 3" xfId="6571" xr:uid="{00000000-0005-0000-0000-00007F7C0000}"/>
    <cellStyle name="Normal 6 8 2 3 2 2 3 2" xfId="16623" xr:uid="{00000000-0005-0000-0000-0000807C0000}"/>
    <cellStyle name="Normal 6 8 2 3 2 2 3 2 2" xfId="46945" xr:uid="{00000000-0005-0000-0000-0000817C0000}"/>
    <cellStyle name="Normal 6 8 2 3 2 2 3 2 3" xfId="31721" xr:uid="{00000000-0005-0000-0000-0000827C0000}"/>
    <cellStyle name="Normal 6 8 2 3 2 2 3 3" xfId="11603" xr:uid="{00000000-0005-0000-0000-0000837C0000}"/>
    <cellStyle name="Normal 6 8 2 3 2 2 3 3 2" xfId="41928" xr:uid="{00000000-0005-0000-0000-0000847C0000}"/>
    <cellStyle name="Normal 6 8 2 3 2 2 3 3 3" xfId="26704" xr:uid="{00000000-0005-0000-0000-0000857C0000}"/>
    <cellStyle name="Normal 6 8 2 3 2 2 3 4" xfId="36915" xr:uid="{00000000-0005-0000-0000-0000867C0000}"/>
    <cellStyle name="Normal 6 8 2 3 2 2 3 5" xfId="21691" xr:uid="{00000000-0005-0000-0000-0000877C0000}"/>
    <cellStyle name="Normal 6 8 2 3 2 2 4" xfId="13281" xr:uid="{00000000-0005-0000-0000-0000887C0000}"/>
    <cellStyle name="Normal 6 8 2 3 2 2 4 2" xfId="43603" xr:uid="{00000000-0005-0000-0000-0000897C0000}"/>
    <cellStyle name="Normal 6 8 2 3 2 2 4 3" xfId="28379" xr:uid="{00000000-0005-0000-0000-00008A7C0000}"/>
    <cellStyle name="Normal 6 8 2 3 2 2 5" xfId="8260" xr:uid="{00000000-0005-0000-0000-00008B7C0000}"/>
    <cellStyle name="Normal 6 8 2 3 2 2 5 2" xfId="38586" xr:uid="{00000000-0005-0000-0000-00008C7C0000}"/>
    <cellStyle name="Normal 6 8 2 3 2 2 5 3" xfId="23362" xr:uid="{00000000-0005-0000-0000-00008D7C0000}"/>
    <cellStyle name="Normal 6 8 2 3 2 2 6" xfId="33574" xr:uid="{00000000-0005-0000-0000-00008E7C0000}"/>
    <cellStyle name="Normal 6 8 2 3 2 2 7" xfId="18349" xr:uid="{00000000-0005-0000-0000-00008F7C0000}"/>
    <cellStyle name="Normal 6 8 2 3 2 3" xfId="4042" xr:uid="{00000000-0005-0000-0000-0000907C0000}"/>
    <cellStyle name="Normal 6 8 2 3 2 3 2" xfId="14116" xr:uid="{00000000-0005-0000-0000-0000917C0000}"/>
    <cellStyle name="Normal 6 8 2 3 2 3 2 2" xfId="44438" xr:uid="{00000000-0005-0000-0000-0000927C0000}"/>
    <cellStyle name="Normal 6 8 2 3 2 3 2 3" xfId="29214" xr:uid="{00000000-0005-0000-0000-0000937C0000}"/>
    <cellStyle name="Normal 6 8 2 3 2 3 3" xfId="9096" xr:uid="{00000000-0005-0000-0000-0000947C0000}"/>
    <cellStyle name="Normal 6 8 2 3 2 3 3 2" xfId="39421" xr:uid="{00000000-0005-0000-0000-0000957C0000}"/>
    <cellStyle name="Normal 6 8 2 3 2 3 3 3" xfId="24197" xr:uid="{00000000-0005-0000-0000-0000967C0000}"/>
    <cellStyle name="Normal 6 8 2 3 2 3 4" xfId="34408" xr:uid="{00000000-0005-0000-0000-0000977C0000}"/>
    <cellStyle name="Normal 6 8 2 3 2 3 5" xfId="19184" xr:uid="{00000000-0005-0000-0000-0000987C0000}"/>
    <cellStyle name="Normal 6 8 2 3 2 4" xfId="5735" xr:uid="{00000000-0005-0000-0000-0000997C0000}"/>
    <cellStyle name="Normal 6 8 2 3 2 4 2" xfId="15787" xr:uid="{00000000-0005-0000-0000-00009A7C0000}"/>
    <cellStyle name="Normal 6 8 2 3 2 4 2 2" xfId="46109" xr:uid="{00000000-0005-0000-0000-00009B7C0000}"/>
    <cellStyle name="Normal 6 8 2 3 2 4 2 3" xfId="30885" xr:uid="{00000000-0005-0000-0000-00009C7C0000}"/>
    <cellStyle name="Normal 6 8 2 3 2 4 3" xfId="10767" xr:uid="{00000000-0005-0000-0000-00009D7C0000}"/>
    <cellStyle name="Normal 6 8 2 3 2 4 3 2" xfId="41092" xr:uid="{00000000-0005-0000-0000-00009E7C0000}"/>
    <cellStyle name="Normal 6 8 2 3 2 4 3 3" xfId="25868" xr:uid="{00000000-0005-0000-0000-00009F7C0000}"/>
    <cellStyle name="Normal 6 8 2 3 2 4 4" xfId="36079" xr:uid="{00000000-0005-0000-0000-0000A07C0000}"/>
    <cellStyle name="Normal 6 8 2 3 2 4 5" xfId="20855" xr:uid="{00000000-0005-0000-0000-0000A17C0000}"/>
    <cellStyle name="Normal 6 8 2 3 2 5" xfId="12445" xr:uid="{00000000-0005-0000-0000-0000A27C0000}"/>
    <cellStyle name="Normal 6 8 2 3 2 5 2" xfId="42767" xr:uid="{00000000-0005-0000-0000-0000A37C0000}"/>
    <cellStyle name="Normal 6 8 2 3 2 5 3" xfId="27543" xr:uid="{00000000-0005-0000-0000-0000A47C0000}"/>
    <cellStyle name="Normal 6 8 2 3 2 6" xfId="7424" xr:uid="{00000000-0005-0000-0000-0000A57C0000}"/>
    <cellStyle name="Normal 6 8 2 3 2 6 2" xfId="37750" xr:uid="{00000000-0005-0000-0000-0000A67C0000}"/>
    <cellStyle name="Normal 6 8 2 3 2 6 3" xfId="22526" xr:uid="{00000000-0005-0000-0000-0000A77C0000}"/>
    <cellStyle name="Normal 6 8 2 3 2 7" xfId="32738" xr:uid="{00000000-0005-0000-0000-0000A87C0000}"/>
    <cellStyle name="Normal 6 8 2 3 2 8" xfId="17513" xr:uid="{00000000-0005-0000-0000-0000A97C0000}"/>
    <cellStyle name="Normal 6 8 2 3 3" xfId="2771" xr:uid="{00000000-0005-0000-0000-0000AA7C0000}"/>
    <cellStyle name="Normal 6 8 2 3 3 2" xfId="4461" xr:uid="{00000000-0005-0000-0000-0000AB7C0000}"/>
    <cellStyle name="Normal 6 8 2 3 3 2 2" xfId="14534" xr:uid="{00000000-0005-0000-0000-0000AC7C0000}"/>
    <cellStyle name="Normal 6 8 2 3 3 2 2 2" xfId="44856" xr:uid="{00000000-0005-0000-0000-0000AD7C0000}"/>
    <cellStyle name="Normal 6 8 2 3 3 2 2 3" xfId="29632" xr:uid="{00000000-0005-0000-0000-0000AE7C0000}"/>
    <cellStyle name="Normal 6 8 2 3 3 2 3" xfId="9514" xr:uid="{00000000-0005-0000-0000-0000AF7C0000}"/>
    <cellStyle name="Normal 6 8 2 3 3 2 3 2" xfId="39839" xr:uid="{00000000-0005-0000-0000-0000B07C0000}"/>
    <cellStyle name="Normal 6 8 2 3 3 2 3 3" xfId="24615" xr:uid="{00000000-0005-0000-0000-0000B17C0000}"/>
    <cellStyle name="Normal 6 8 2 3 3 2 4" xfId="34826" xr:uid="{00000000-0005-0000-0000-0000B27C0000}"/>
    <cellStyle name="Normal 6 8 2 3 3 2 5" xfId="19602" xr:uid="{00000000-0005-0000-0000-0000B37C0000}"/>
    <cellStyle name="Normal 6 8 2 3 3 3" xfId="6153" xr:uid="{00000000-0005-0000-0000-0000B47C0000}"/>
    <cellStyle name="Normal 6 8 2 3 3 3 2" xfId="16205" xr:uid="{00000000-0005-0000-0000-0000B57C0000}"/>
    <cellStyle name="Normal 6 8 2 3 3 3 2 2" xfId="46527" xr:uid="{00000000-0005-0000-0000-0000B67C0000}"/>
    <cellStyle name="Normal 6 8 2 3 3 3 2 3" xfId="31303" xr:uid="{00000000-0005-0000-0000-0000B77C0000}"/>
    <cellStyle name="Normal 6 8 2 3 3 3 3" xfId="11185" xr:uid="{00000000-0005-0000-0000-0000B87C0000}"/>
    <cellStyle name="Normal 6 8 2 3 3 3 3 2" xfId="41510" xr:uid="{00000000-0005-0000-0000-0000B97C0000}"/>
    <cellStyle name="Normal 6 8 2 3 3 3 3 3" xfId="26286" xr:uid="{00000000-0005-0000-0000-0000BA7C0000}"/>
    <cellStyle name="Normal 6 8 2 3 3 3 4" xfId="36497" xr:uid="{00000000-0005-0000-0000-0000BB7C0000}"/>
    <cellStyle name="Normal 6 8 2 3 3 3 5" xfId="21273" xr:uid="{00000000-0005-0000-0000-0000BC7C0000}"/>
    <cellStyle name="Normal 6 8 2 3 3 4" xfId="12863" xr:uid="{00000000-0005-0000-0000-0000BD7C0000}"/>
    <cellStyle name="Normal 6 8 2 3 3 4 2" xfId="43185" xr:uid="{00000000-0005-0000-0000-0000BE7C0000}"/>
    <cellStyle name="Normal 6 8 2 3 3 4 3" xfId="27961" xr:uid="{00000000-0005-0000-0000-0000BF7C0000}"/>
    <cellStyle name="Normal 6 8 2 3 3 5" xfId="7842" xr:uid="{00000000-0005-0000-0000-0000C07C0000}"/>
    <cellStyle name="Normal 6 8 2 3 3 5 2" xfId="38168" xr:uid="{00000000-0005-0000-0000-0000C17C0000}"/>
    <cellStyle name="Normal 6 8 2 3 3 5 3" xfId="22944" xr:uid="{00000000-0005-0000-0000-0000C27C0000}"/>
    <cellStyle name="Normal 6 8 2 3 3 6" xfId="33156" xr:uid="{00000000-0005-0000-0000-0000C37C0000}"/>
    <cellStyle name="Normal 6 8 2 3 3 7" xfId="17931" xr:uid="{00000000-0005-0000-0000-0000C47C0000}"/>
    <cellStyle name="Normal 6 8 2 3 4" xfId="3624" xr:uid="{00000000-0005-0000-0000-0000C57C0000}"/>
    <cellStyle name="Normal 6 8 2 3 4 2" xfId="13698" xr:uid="{00000000-0005-0000-0000-0000C67C0000}"/>
    <cellStyle name="Normal 6 8 2 3 4 2 2" xfId="44020" xr:uid="{00000000-0005-0000-0000-0000C77C0000}"/>
    <cellStyle name="Normal 6 8 2 3 4 2 3" xfId="28796" xr:uid="{00000000-0005-0000-0000-0000C87C0000}"/>
    <cellStyle name="Normal 6 8 2 3 4 3" xfId="8678" xr:uid="{00000000-0005-0000-0000-0000C97C0000}"/>
    <cellStyle name="Normal 6 8 2 3 4 3 2" xfId="39003" xr:uid="{00000000-0005-0000-0000-0000CA7C0000}"/>
    <cellStyle name="Normal 6 8 2 3 4 3 3" xfId="23779" xr:uid="{00000000-0005-0000-0000-0000CB7C0000}"/>
    <cellStyle name="Normal 6 8 2 3 4 4" xfId="33990" xr:uid="{00000000-0005-0000-0000-0000CC7C0000}"/>
    <cellStyle name="Normal 6 8 2 3 4 5" xfId="18766" xr:uid="{00000000-0005-0000-0000-0000CD7C0000}"/>
    <cellStyle name="Normal 6 8 2 3 5" xfId="5317" xr:uid="{00000000-0005-0000-0000-0000CE7C0000}"/>
    <cellStyle name="Normal 6 8 2 3 5 2" xfId="15369" xr:uid="{00000000-0005-0000-0000-0000CF7C0000}"/>
    <cellStyle name="Normal 6 8 2 3 5 2 2" xfId="45691" xr:uid="{00000000-0005-0000-0000-0000D07C0000}"/>
    <cellStyle name="Normal 6 8 2 3 5 2 3" xfId="30467" xr:uid="{00000000-0005-0000-0000-0000D17C0000}"/>
    <cellStyle name="Normal 6 8 2 3 5 3" xfId="10349" xr:uid="{00000000-0005-0000-0000-0000D27C0000}"/>
    <cellStyle name="Normal 6 8 2 3 5 3 2" xfId="40674" xr:uid="{00000000-0005-0000-0000-0000D37C0000}"/>
    <cellStyle name="Normal 6 8 2 3 5 3 3" xfId="25450" xr:uid="{00000000-0005-0000-0000-0000D47C0000}"/>
    <cellStyle name="Normal 6 8 2 3 5 4" xfId="35661" xr:uid="{00000000-0005-0000-0000-0000D57C0000}"/>
    <cellStyle name="Normal 6 8 2 3 5 5" xfId="20437" xr:uid="{00000000-0005-0000-0000-0000D67C0000}"/>
    <cellStyle name="Normal 6 8 2 3 6" xfId="12027" xr:uid="{00000000-0005-0000-0000-0000D77C0000}"/>
    <cellStyle name="Normal 6 8 2 3 6 2" xfId="42349" xr:uid="{00000000-0005-0000-0000-0000D87C0000}"/>
    <cellStyle name="Normal 6 8 2 3 6 3" xfId="27125" xr:uid="{00000000-0005-0000-0000-0000D97C0000}"/>
    <cellStyle name="Normal 6 8 2 3 7" xfId="7006" xr:uid="{00000000-0005-0000-0000-0000DA7C0000}"/>
    <cellStyle name="Normal 6 8 2 3 7 2" xfId="37332" xr:uid="{00000000-0005-0000-0000-0000DB7C0000}"/>
    <cellStyle name="Normal 6 8 2 3 7 3" xfId="22108" xr:uid="{00000000-0005-0000-0000-0000DC7C0000}"/>
    <cellStyle name="Normal 6 8 2 3 8" xfId="32320" xr:uid="{00000000-0005-0000-0000-0000DD7C0000}"/>
    <cellStyle name="Normal 6 8 2 3 9" xfId="17095" xr:uid="{00000000-0005-0000-0000-0000DE7C0000}"/>
    <cellStyle name="Normal 6 8 2 4" xfId="2142" xr:uid="{00000000-0005-0000-0000-0000DF7C0000}"/>
    <cellStyle name="Normal 6 8 2 4 2" xfId="2981" xr:uid="{00000000-0005-0000-0000-0000E07C0000}"/>
    <cellStyle name="Normal 6 8 2 4 2 2" xfId="4671" xr:uid="{00000000-0005-0000-0000-0000E17C0000}"/>
    <cellStyle name="Normal 6 8 2 4 2 2 2" xfId="14744" xr:uid="{00000000-0005-0000-0000-0000E27C0000}"/>
    <cellStyle name="Normal 6 8 2 4 2 2 2 2" xfId="45066" xr:uid="{00000000-0005-0000-0000-0000E37C0000}"/>
    <cellStyle name="Normal 6 8 2 4 2 2 2 3" xfId="29842" xr:uid="{00000000-0005-0000-0000-0000E47C0000}"/>
    <cellStyle name="Normal 6 8 2 4 2 2 3" xfId="9724" xr:uid="{00000000-0005-0000-0000-0000E57C0000}"/>
    <cellStyle name="Normal 6 8 2 4 2 2 3 2" xfId="40049" xr:uid="{00000000-0005-0000-0000-0000E67C0000}"/>
    <cellStyle name="Normal 6 8 2 4 2 2 3 3" xfId="24825" xr:uid="{00000000-0005-0000-0000-0000E77C0000}"/>
    <cellStyle name="Normal 6 8 2 4 2 2 4" xfId="35036" xr:uid="{00000000-0005-0000-0000-0000E87C0000}"/>
    <cellStyle name="Normal 6 8 2 4 2 2 5" xfId="19812" xr:uid="{00000000-0005-0000-0000-0000E97C0000}"/>
    <cellStyle name="Normal 6 8 2 4 2 3" xfId="6363" xr:uid="{00000000-0005-0000-0000-0000EA7C0000}"/>
    <cellStyle name="Normal 6 8 2 4 2 3 2" xfId="16415" xr:uid="{00000000-0005-0000-0000-0000EB7C0000}"/>
    <cellStyle name="Normal 6 8 2 4 2 3 2 2" xfId="46737" xr:uid="{00000000-0005-0000-0000-0000EC7C0000}"/>
    <cellStyle name="Normal 6 8 2 4 2 3 2 3" xfId="31513" xr:uid="{00000000-0005-0000-0000-0000ED7C0000}"/>
    <cellStyle name="Normal 6 8 2 4 2 3 3" xfId="11395" xr:uid="{00000000-0005-0000-0000-0000EE7C0000}"/>
    <cellStyle name="Normal 6 8 2 4 2 3 3 2" xfId="41720" xr:uid="{00000000-0005-0000-0000-0000EF7C0000}"/>
    <cellStyle name="Normal 6 8 2 4 2 3 3 3" xfId="26496" xr:uid="{00000000-0005-0000-0000-0000F07C0000}"/>
    <cellStyle name="Normal 6 8 2 4 2 3 4" xfId="36707" xr:uid="{00000000-0005-0000-0000-0000F17C0000}"/>
    <cellStyle name="Normal 6 8 2 4 2 3 5" xfId="21483" xr:uid="{00000000-0005-0000-0000-0000F27C0000}"/>
    <cellStyle name="Normal 6 8 2 4 2 4" xfId="13073" xr:uid="{00000000-0005-0000-0000-0000F37C0000}"/>
    <cellStyle name="Normal 6 8 2 4 2 4 2" xfId="43395" xr:uid="{00000000-0005-0000-0000-0000F47C0000}"/>
    <cellStyle name="Normal 6 8 2 4 2 4 3" xfId="28171" xr:uid="{00000000-0005-0000-0000-0000F57C0000}"/>
    <cellStyle name="Normal 6 8 2 4 2 5" xfId="8052" xr:uid="{00000000-0005-0000-0000-0000F67C0000}"/>
    <cellStyle name="Normal 6 8 2 4 2 5 2" xfId="38378" xr:uid="{00000000-0005-0000-0000-0000F77C0000}"/>
    <cellStyle name="Normal 6 8 2 4 2 5 3" xfId="23154" xr:uid="{00000000-0005-0000-0000-0000F87C0000}"/>
    <cellStyle name="Normal 6 8 2 4 2 6" xfId="33366" xr:uid="{00000000-0005-0000-0000-0000F97C0000}"/>
    <cellStyle name="Normal 6 8 2 4 2 7" xfId="18141" xr:uid="{00000000-0005-0000-0000-0000FA7C0000}"/>
    <cellStyle name="Normal 6 8 2 4 3" xfId="3834" xr:uid="{00000000-0005-0000-0000-0000FB7C0000}"/>
    <cellStyle name="Normal 6 8 2 4 3 2" xfId="13908" xr:uid="{00000000-0005-0000-0000-0000FC7C0000}"/>
    <cellStyle name="Normal 6 8 2 4 3 2 2" xfId="44230" xr:uid="{00000000-0005-0000-0000-0000FD7C0000}"/>
    <cellStyle name="Normal 6 8 2 4 3 2 3" xfId="29006" xr:uid="{00000000-0005-0000-0000-0000FE7C0000}"/>
    <cellStyle name="Normal 6 8 2 4 3 3" xfId="8888" xr:uid="{00000000-0005-0000-0000-0000FF7C0000}"/>
    <cellStyle name="Normal 6 8 2 4 3 3 2" xfId="39213" xr:uid="{00000000-0005-0000-0000-0000007D0000}"/>
    <cellStyle name="Normal 6 8 2 4 3 3 3" xfId="23989" xr:uid="{00000000-0005-0000-0000-0000017D0000}"/>
    <cellStyle name="Normal 6 8 2 4 3 4" xfId="34200" xr:uid="{00000000-0005-0000-0000-0000027D0000}"/>
    <cellStyle name="Normal 6 8 2 4 3 5" xfId="18976" xr:uid="{00000000-0005-0000-0000-0000037D0000}"/>
    <cellStyle name="Normal 6 8 2 4 4" xfId="5527" xr:uid="{00000000-0005-0000-0000-0000047D0000}"/>
    <cellStyle name="Normal 6 8 2 4 4 2" xfId="15579" xr:uid="{00000000-0005-0000-0000-0000057D0000}"/>
    <cellStyle name="Normal 6 8 2 4 4 2 2" xfId="45901" xr:uid="{00000000-0005-0000-0000-0000067D0000}"/>
    <cellStyle name="Normal 6 8 2 4 4 2 3" xfId="30677" xr:uid="{00000000-0005-0000-0000-0000077D0000}"/>
    <cellStyle name="Normal 6 8 2 4 4 3" xfId="10559" xr:uid="{00000000-0005-0000-0000-0000087D0000}"/>
    <cellStyle name="Normal 6 8 2 4 4 3 2" xfId="40884" xr:uid="{00000000-0005-0000-0000-0000097D0000}"/>
    <cellStyle name="Normal 6 8 2 4 4 3 3" xfId="25660" xr:uid="{00000000-0005-0000-0000-00000A7D0000}"/>
    <cellStyle name="Normal 6 8 2 4 4 4" xfId="35871" xr:uid="{00000000-0005-0000-0000-00000B7D0000}"/>
    <cellStyle name="Normal 6 8 2 4 4 5" xfId="20647" xr:uid="{00000000-0005-0000-0000-00000C7D0000}"/>
    <cellStyle name="Normal 6 8 2 4 5" xfId="12237" xr:uid="{00000000-0005-0000-0000-00000D7D0000}"/>
    <cellStyle name="Normal 6 8 2 4 5 2" xfId="42559" xr:uid="{00000000-0005-0000-0000-00000E7D0000}"/>
    <cellStyle name="Normal 6 8 2 4 5 3" xfId="27335" xr:uid="{00000000-0005-0000-0000-00000F7D0000}"/>
    <cellStyle name="Normal 6 8 2 4 6" xfId="7216" xr:uid="{00000000-0005-0000-0000-0000107D0000}"/>
    <cellStyle name="Normal 6 8 2 4 6 2" xfId="37542" xr:uid="{00000000-0005-0000-0000-0000117D0000}"/>
    <cellStyle name="Normal 6 8 2 4 6 3" xfId="22318" xr:uid="{00000000-0005-0000-0000-0000127D0000}"/>
    <cellStyle name="Normal 6 8 2 4 7" xfId="32530" xr:uid="{00000000-0005-0000-0000-0000137D0000}"/>
    <cellStyle name="Normal 6 8 2 4 8" xfId="17305" xr:uid="{00000000-0005-0000-0000-0000147D0000}"/>
    <cellStyle name="Normal 6 8 2 5" xfId="2563" xr:uid="{00000000-0005-0000-0000-0000157D0000}"/>
    <cellStyle name="Normal 6 8 2 5 2" xfId="4253" xr:uid="{00000000-0005-0000-0000-0000167D0000}"/>
    <cellStyle name="Normal 6 8 2 5 2 2" xfId="14326" xr:uid="{00000000-0005-0000-0000-0000177D0000}"/>
    <cellStyle name="Normal 6 8 2 5 2 2 2" xfId="44648" xr:uid="{00000000-0005-0000-0000-0000187D0000}"/>
    <cellStyle name="Normal 6 8 2 5 2 2 3" xfId="29424" xr:uid="{00000000-0005-0000-0000-0000197D0000}"/>
    <cellStyle name="Normal 6 8 2 5 2 3" xfId="9306" xr:uid="{00000000-0005-0000-0000-00001A7D0000}"/>
    <cellStyle name="Normal 6 8 2 5 2 3 2" xfId="39631" xr:uid="{00000000-0005-0000-0000-00001B7D0000}"/>
    <cellStyle name="Normal 6 8 2 5 2 3 3" xfId="24407" xr:uid="{00000000-0005-0000-0000-00001C7D0000}"/>
    <cellStyle name="Normal 6 8 2 5 2 4" xfId="34618" xr:uid="{00000000-0005-0000-0000-00001D7D0000}"/>
    <cellStyle name="Normal 6 8 2 5 2 5" xfId="19394" xr:uid="{00000000-0005-0000-0000-00001E7D0000}"/>
    <cellStyle name="Normal 6 8 2 5 3" xfId="5945" xr:uid="{00000000-0005-0000-0000-00001F7D0000}"/>
    <cellStyle name="Normal 6 8 2 5 3 2" xfId="15997" xr:uid="{00000000-0005-0000-0000-0000207D0000}"/>
    <cellStyle name="Normal 6 8 2 5 3 2 2" xfId="46319" xr:uid="{00000000-0005-0000-0000-0000217D0000}"/>
    <cellStyle name="Normal 6 8 2 5 3 2 3" xfId="31095" xr:uid="{00000000-0005-0000-0000-0000227D0000}"/>
    <cellStyle name="Normal 6 8 2 5 3 3" xfId="10977" xr:uid="{00000000-0005-0000-0000-0000237D0000}"/>
    <cellStyle name="Normal 6 8 2 5 3 3 2" xfId="41302" xr:uid="{00000000-0005-0000-0000-0000247D0000}"/>
    <cellStyle name="Normal 6 8 2 5 3 3 3" xfId="26078" xr:uid="{00000000-0005-0000-0000-0000257D0000}"/>
    <cellStyle name="Normal 6 8 2 5 3 4" xfId="36289" xr:uid="{00000000-0005-0000-0000-0000267D0000}"/>
    <cellStyle name="Normal 6 8 2 5 3 5" xfId="21065" xr:uid="{00000000-0005-0000-0000-0000277D0000}"/>
    <cellStyle name="Normal 6 8 2 5 4" xfId="12655" xr:uid="{00000000-0005-0000-0000-0000287D0000}"/>
    <cellStyle name="Normal 6 8 2 5 4 2" xfId="42977" xr:uid="{00000000-0005-0000-0000-0000297D0000}"/>
    <cellStyle name="Normal 6 8 2 5 4 3" xfId="27753" xr:uid="{00000000-0005-0000-0000-00002A7D0000}"/>
    <cellStyle name="Normal 6 8 2 5 5" xfId="7634" xr:uid="{00000000-0005-0000-0000-00002B7D0000}"/>
    <cellStyle name="Normal 6 8 2 5 5 2" xfId="37960" xr:uid="{00000000-0005-0000-0000-00002C7D0000}"/>
    <cellStyle name="Normal 6 8 2 5 5 3" xfId="22736" xr:uid="{00000000-0005-0000-0000-00002D7D0000}"/>
    <cellStyle name="Normal 6 8 2 5 6" xfId="32948" xr:uid="{00000000-0005-0000-0000-00002E7D0000}"/>
    <cellStyle name="Normal 6 8 2 5 7" xfId="17723" xr:uid="{00000000-0005-0000-0000-00002F7D0000}"/>
    <cellStyle name="Normal 6 8 2 6" xfId="3416" xr:uid="{00000000-0005-0000-0000-0000307D0000}"/>
    <cellStyle name="Normal 6 8 2 6 2" xfId="13490" xr:uid="{00000000-0005-0000-0000-0000317D0000}"/>
    <cellStyle name="Normal 6 8 2 6 2 2" xfId="43812" xr:uid="{00000000-0005-0000-0000-0000327D0000}"/>
    <cellStyle name="Normal 6 8 2 6 2 3" xfId="28588" xr:uid="{00000000-0005-0000-0000-0000337D0000}"/>
    <cellStyle name="Normal 6 8 2 6 3" xfId="8470" xr:uid="{00000000-0005-0000-0000-0000347D0000}"/>
    <cellStyle name="Normal 6 8 2 6 3 2" xfId="38795" xr:uid="{00000000-0005-0000-0000-0000357D0000}"/>
    <cellStyle name="Normal 6 8 2 6 3 3" xfId="23571" xr:uid="{00000000-0005-0000-0000-0000367D0000}"/>
    <cellStyle name="Normal 6 8 2 6 4" xfId="33782" xr:uid="{00000000-0005-0000-0000-0000377D0000}"/>
    <cellStyle name="Normal 6 8 2 6 5" xfId="18558" xr:uid="{00000000-0005-0000-0000-0000387D0000}"/>
    <cellStyle name="Normal 6 8 2 7" xfId="5109" xr:uid="{00000000-0005-0000-0000-0000397D0000}"/>
    <cellStyle name="Normal 6 8 2 7 2" xfId="15161" xr:uid="{00000000-0005-0000-0000-00003A7D0000}"/>
    <cellStyle name="Normal 6 8 2 7 2 2" xfId="45483" xr:uid="{00000000-0005-0000-0000-00003B7D0000}"/>
    <cellStyle name="Normal 6 8 2 7 2 3" xfId="30259" xr:uid="{00000000-0005-0000-0000-00003C7D0000}"/>
    <cellStyle name="Normal 6 8 2 7 3" xfId="10141" xr:uid="{00000000-0005-0000-0000-00003D7D0000}"/>
    <cellStyle name="Normal 6 8 2 7 3 2" xfId="40466" xr:uid="{00000000-0005-0000-0000-00003E7D0000}"/>
    <cellStyle name="Normal 6 8 2 7 3 3" xfId="25242" xr:uid="{00000000-0005-0000-0000-00003F7D0000}"/>
    <cellStyle name="Normal 6 8 2 7 4" xfId="35453" xr:uid="{00000000-0005-0000-0000-0000407D0000}"/>
    <cellStyle name="Normal 6 8 2 7 5" xfId="20229" xr:uid="{00000000-0005-0000-0000-0000417D0000}"/>
    <cellStyle name="Normal 6 8 2 8" xfId="11819" xr:uid="{00000000-0005-0000-0000-0000427D0000}"/>
    <cellStyle name="Normal 6 8 2 8 2" xfId="42141" xr:uid="{00000000-0005-0000-0000-0000437D0000}"/>
    <cellStyle name="Normal 6 8 2 8 3" xfId="26917" xr:uid="{00000000-0005-0000-0000-0000447D0000}"/>
    <cellStyle name="Normal 6 8 2 9" xfId="6798" xr:uid="{00000000-0005-0000-0000-0000457D0000}"/>
    <cellStyle name="Normal 6 8 2 9 2" xfId="37124" xr:uid="{00000000-0005-0000-0000-0000467D0000}"/>
    <cellStyle name="Normal 6 8 2 9 3" xfId="21900" xr:uid="{00000000-0005-0000-0000-0000477D0000}"/>
    <cellStyle name="Normal 6 8 3" xfId="1762" xr:uid="{00000000-0005-0000-0000-0000487D0000}"/>
    <cellStyle name="Normal 6 8 3 10" xfId="16939" xr:uid="{00000000-0005-0000-0000-0000497D0000}"/>
    <cellStyle name="Normal 6 8 3 2" xfId="1981" xr:uid="{00000000-0005-0000-0000-00004A7D0000}"/>
    <cellStyle name="Normal 6 8 3 2 2" xfId="2402" xr:uid="{00000000-0005-0000-0000-00004B7D0000}"/>
    <cellStyle name="Normal 6 8 3 2 2 2" xfId="3241" xr:uid="{00000000-0005-0000-0000-00004C7D0000}"/>
    <cellStyle name="Normal 6 8 3 2 2 2 2" xfId="4931" xr:uid="{00000000-0005-0000-0000-00004D7D0000}"/>
    <cellStyle name="Normal 6 8 3 2 2 2 2 2" xfId="15004" xr:uid="{00000000-0005-0000-0000-00004E7D0000}"/>
    <cellStyle name="Normal 6 8 3 2 2 2 2 2 2" xfId="45326" xr:uid="{00000000-0005-0000-0000-00004F7D0000}"/>
    <cellStyle name="Normal 6 8 3 2 2 2 2 2 3" xfId="30102" xr:uid="{00000000-0005-0000-0000-0000507D0000}"/>
    <cellStyle name="Normal 6 8 3 2 2 2 2 3" xfId="9984" xr:uid="{00000000-0005-0000-0000-0000517D0000}"/>
    <cellStyle name="Normal 6 8 3 2 2 2 2 3 2" xfId="40309" xr:uid="{00000000-0005-0000-0000-0000527D0000}"/>
    <cellStyle name="Normal 6 8 3 2 2 2 2 3 3" xfId="25085" xr:uid="{00000000-0005-0000-0000-0000537D0000}"/>
    <cellStyle name="Normal 6 8 3 2 2 2 2 4" xfId="35296" xr:uid="{00000000-0005-0000-0000-0000547D0000}"/>
    <cellStyle name="Normal 6 8 3 2 2 2 2 5" xfId="20072" xr:uid="{00000000-0005-0000-0000-0000557D0000}"/>
    <cellStyle name="Normal 6 8 3 2 2 2 3" xfId="6623" xr:uid="{00000000-0005-0000-0000-0000567D0000}"/>
    <cellStyle name="Normal 6 8 3 2 2 2 3 2" xfId="16675" xr:uid="{00000000-0005-0000-0000-0000577D0000}"/>
    <cellStyle name="Normal 6 8 3 2 2 2 3 2 2" xfId="46997" xr:uid="{00000000-0005-0000-0000-0000587D0000}"/>
    <cellStyle name="Normal 6 8 3 2 2 2 3 2 3" xfId="31773" xr:uid="{00000000-0005-0000-0000-0000597D0000}"/>
    <cellStyle name="Normal 6 8 3 2 2 2 3 3" xfId="11655" xr:uid="{00000000-0005-0000-0000-00005A7D0000}"/>
    <cellStyle name="Normal 6 8 3 2 2 2 3 3 2" xfId="41980" xr:uid="{00000000-0005-0000-0000-00005B7D0000}"/>
    <cellStyle name="Normal 6 8 3 2 2 2 3 3 3" xfId="26756" xr:uid="{00000000-0005-0000-0000-00005C7D0000}"/>
    <cellStyle name="Normal 6 8 3 2 2 2 3 4" xfId="36967" xr:uid="{00000000-0005-0000-0000-00005D7D0000}"/>
    <cellStyle name="Normal 6 8 3 2 2 2 3 5" xfId="21743" xr:uid="{00000000-0005-0000-0000-00005E7D0000}"/>
    <cellStyle name="Normal 6 8 3 2 2 2 4" xfId="13333" xr:uid="{00000000-0005-0000-0000-00005F7D0000}"/>
    <cellStyle name="Normal 6 8 3 2 2 2 4 2" xfId="43655" xr:uid="{00000000-0005-0000-0000-0000607D0000}"/>
    <cellStyle name="Normal 6 8 3 2 2 2 4 3" xfId="28431" xr:uid="{00000000-0005-0000-0000-0000617D0000}"/>
    <cellStyle name="Normal 6 8 3 2 2 2 5" xfId="8312" xr:uid="{00000000-0005-0000-0000-0000627D0000}"/>
    <cellStyle name="Normal 6 8 3 2 2 2 5 2" xfId="38638" xr:uid="{00000000-0005-0000-0000-0000637D0000}"/>
    <cellStyle name="Normal 6 8 3 2 2 2 5 3" xfId="23414" xr:uid="{00000000-0005-0000-0000-0000647D0000}"/>
    <cellStyle name="Normal 6 8 3 2 2 2 6" xfId="33626" xr:uid="{00000000-0005-0000-0000-0000657D0000}"/>
    <cellStyle name="Normal 6 8 3 2 2 2 7" xfId="18401" xr:uid="{00000000-0005-0000-0000-0000667D0000}"/>
    <cellStyle name="Normal 6 8 3 2 2 3" xfId="4094" xr:uid="{00000000-0005-0000-0000-0000677D0000}"/>
    <cellStyle name="Normal 6 8 3 2 2 3 2" xfId="14168" xr:uid="{00000000-0005-0000-0000-0000687D0000}"/>
    <cellStyle name="Normal 6 8 3 2 2 3 2 2" xfId="44490" xr:uid="{00000000-0005-0000-0000-0000697D0000}"/>
    <cellStyle name="Normal 6 8 3 2 2 3 2 3" xfId="29266" xr:uid="{00000000-0005-0000-0000-00006A7D0000}"/>
    <cellStyle name="Normal 6 8 3 2 2 3 3" xfId="9148" xr:uid="{00000000-0005-0000-0000-00006B7D0000}"/>
    <cellStyle name="Normal 6 8 3 2 2 3 3 2" xfId="39473" xr:uid="{00000000-0005-0000-0000-00006C7D0000}"/>
    <cellStyle name="Normal 6 8 3 2 2 3 3 3" xfId="24249" xr:uid="{00000000-0005-0000-0000-00006D7D0000}"/>
    <cellStyle name="Normal 6 8 3 2 2 3 4" xfId="34460" xr:uid="{00000000-0005-0000-0000-00006E7D0000}"/>
    <cellStyle name="Normal 6 8 3 2 2 3 5" xfId="19236" xr:uid="{00000000-0005-0000-0000-00006F7D0000}"/>
    <cellStyle name="Normal 6 8 3 2 2 4" xfId="5787" xr:uid="{00000000-0005-0000-0000-0000707D0000}"/>
    <cellStyle name="Normal 6 8 3 2 2 4 2" xfId="15839" xr:uid="{00000000-0005-0000-0000-0000717D0000}"/>
    <cellStyle name="Normal 6 8 3 2 2 4 2 2" xfId="46161" xr:uid="{00000000-0005-0000-0000-0000727D0000}"/>
    <cellStyle name="Normal 6 8 3 2 2 4 2 3" xfId="30937" xr:uid="{00000000-0005-0000-0000-0000737D0000}"/>
    <cellStyle name="Normal 6 8 3 2 2 4 3" xfId="10819" xr:uid="{00000000-0005-0000-0000-0000747D0000}"/>
    <cellStyle name="Normal 6 8 3 2 2 4 3 2" xfId="41144" xr:uid="{00000000-0005-0000-0000-0000757D0000}"/>
    <cellStyle name="Normal 6 8 3 2 2 4 3 3" xfId="25920" xr:uid="{00000000-0005-0000-0000-0000767D0000}"/>
    <cellStyle name="Normal 6 8 3 2 2 4 4" xfId="36131" xr:uid="{00000000-0005-0000-0000-0000777D0000}"/>
    <cellStyle name="Normal 6 8 3 2 2 4 5" xfId="20907" xr:uid="{00000000-0005-0000-0000-0000787D0000}"/>
    <cellStyle name="Normal 6 8 3 2 2 5" xfId="12497" xr:uid="{00000000-0005-0000-0000-0000797D0000}"/>
    <cellStyle name="Normal 6 8 3 2 2 5 2" xfId="42819" xr:uid="{00000000-0005-0000-0000-00007A7D0000}"/>
    <cellStyle name="Normal 6 8 3 2 2 5 3" xfId="27595" xr:uid="{00000000-0005-0000-0000-00007B7D0000}"/>
    <cellStyle name="Normal 6 8 3 2 2 6" xfId="7476" xr:uid="{00000000-0005-0000-0000-00007C7D0000}"/>
    <cellStyle name="Normal 6 8 3 2 2 6 2" xfId="37802" xr:uid="{00000000-0005-0000-0000-00007D7D0000}"/>
    <cellStyle name="Normal 6 8 3 2 2 6 3" xfId="22578" xr:uid="{00000000-0005-0000-0000-00007E7D0000}"/>
    <cellStyle name="Normal 6 8 3 2 2 7" xfId="32790" xr:uid="{00000000-0005-0000-0000-00007F7D0000}"/>
    <cellStyle name="Normal 6 8 3 2 2 8" xfId="17565" xr:uid="{00000000-0005-0000-0000-0000807D0000}"/>
    <cellStyle name="Normal 6 8 3 2 3" xfId="2823" xr:uid="{00000000-0005-0000-0000-0000817D0000}"/>
    <cellStyle name="Normal 6 8 3 2 3 2" xfId="4513" xr:uid="{00000000-0005-0000-0000-0000827D0000}"/>
    <cellStyle name="Normal 6 8 3 2 3 2 2" xfId="14586" xr:uid="{00000000-0005-0000-0000-0000837D0000}"/>
    <cellStyle name="Normal 6 8 3 2 3 2 2 2" xfId="44908" xr:uid="{00000000-0005-0000-0000-0000847D0000}"/>
    <cellStyle name="Normal 6 8 3 2 3 2 2 3" xfId="29684" xr:uid="{00000000-0005-0000-0000-0000857D0000}"/>
    <cellStyle name="Normal 6 8 3 2 3 2 3" xfId="9566" xr:uid="{00000000-0005-0000-0000-0000867D0000}"/>
    <cellStyle name="Normal 6 8 3 2 3 2 3 2" xfId="39891" xr:uid="{00000000-0005-0000-0000-0000877D0000}"/>
    <cellStyle name="Normal 6 8 3 2 3 2 3 3" xfId="24667" xr:uid="{00000000-0005-0000-0000-0000887D0000}"/>
    <cellStyle name="Normal 6 8 3 2 3 2 4" xfId="34878" xr:uid="{00000000-0005-0000-0000-0000897D0000}"/>
    <cellStyle name="Normal 6 8 3 2 3 2 5" xfId="19654" xr:uid="{00000000-0005-0000-0000-00008A7D0000}"/>
    <cellStyle name="Normal 6 8 3 2 3 3" xfId="6205" xr:uid="{00000000-0005-0000-0000-00008B7D0000}"/>
    <cellStyle name="Normal 6 8 3 2 3 3 2" xfId="16257" xr:uid="{00000000-0005-0000-0000-00008C7D0000}"/>
    <cellStyle name="Normal 6 8 3 2 3 3 2 2" xfId="46579" xr:uid="{00000000-0005-0000-0000-00008D7D0000}"/>
    <cellStyle name="Normal 6 8 3 2 3 3 2 3" xfId="31355" xr:uid="{00000000-0005-0000-0000-00008E7D0000}"/>
    <cellStyle name="Normal 6 8 3 2 3 3 3" xfId="11237" xr:uid="{00000000-0005-0000-0000-00008F7D0000}"/>
    <cellStyle name="Normal 6 8 3 2 3 3 3 2" xfId="41562" xr:uid="{00000000-0005-0000-0000-0000907D0000}"/>
    <cellStyle name="Normal 6 8 3 2 3 3 3 3" xfId="26338" xr:uid="{00000000-0005-0000-0000-0000917D0000}"/>
    <cellStyle name="Normal 6 8 3 2 3 3 4" xfId="36549" xr:uid="{00000000-0005-0000-0000-0000927D0000}"/>
    <cellStyle name="Normal 6 8 3 2 3 3 5" xfId="21325" xr:uid="{00000000-0005-0000-0000-0000937D0000}"/>
    <cellStyle name="Normal 6 8 3 2 3 4" xfId="12915" xr:uid="{00000000-0005-0000-0000-0000947D0000}"/>
    <cellStyle name="Normal 6 8 3 2 3 4 2" xfId="43237" xr:uid="{00000000-0005-0000-0000-0000957D0000}"/>
    <cellStyle name="Normal 6 8 3 2 3 4 3" xfId="28013" xr:uid="{00000000-0005-0000-0000-0000967D0000}"/>
    <cellStyle name="Normal 6 8 3 2 3 5" xfId="7894" xr:uid="{00000000-0005-0000-0000-0000977D0000}"/>
    <cellStyle name="Normal 6 8 3 2 3 5 2" xfId="38220" xr:uid="{00000000-0005-0000-0000-0000987D0000}"/>
    <cellStyle name="Normal 6 8 3 2 3 5 3" xfId="22996" xr:uid="{00000000-0005-0000-0000-0000997D0000}"/>
    <cellStyle name="Normal 6 8 3 2 3 6" xfId="33208" xr:uid="{00000000-0005-0000-0000-00009A7D0000}"/>
    <cellStyle name="Normal 6 8 3 2 3 7" xfId="17983" xr:uid="{00000000-0005-0000-0000-00009B7D0000}"/>
    <cellStyle name="Normal 6 8 3 2 4" xfId="3676" xr:uid="{00000000-0005-0000-0000-00009C7D0000}"/>
    <cellStyle name="Normal 6 8 3 2 4 2" xfId="13750" xr:uid="{00000000-0005-0000-0000-00009D7D0000}"/>
    <cellStyle name="Normal 6 8 3 2 4 2 2" xfId="44072" xr:uid="{00000000-0005-0000-0000-00009E7D0000}"/>
    <cellStyle name="Normal 6 8 3 2 4 2 3" xfId="28848" xr:uid="{00000000-0005-0000-0000-00009F7D0000}"/>
    <cellStyle name="Normal 6 8 3 2 4 3" xfId="8730" xr:uid="{00000000-0005-0000-0000-0000A07D0000}"/>
    <cellStyle name="Normal 6 8 3 2 4 3 2" xfId="39055" xr:uid="{00000000-0005-0000-0000-0000A17D0000}"/>
    <cellStyle name="Normal 6 8 3 2 4 3 3" xfId="23831" xr:uid="{00000000-0005-0000-0000-0000A27D0000}"/>
    <cellStyle name="Normal 6 8 3 2 4 4" xfId="34042" xr:uid="{00000000-0005-0000-0000-0000A37D0000}"/>
    <cellStyle name="Normal 6 8 3 2 4 5" xfId="18818" xr:uid="{00000000-0005-0000-0000-0000A47D0000}"/>
    <cellStyle name="Normal 6 8 3 2 5" xfId="5369" xr:uid="{00000000-0005-0000-0000-0000A57D0000}"/>
    <cellStyle name="Normal 6 8 3 2 5 2" xfId="15421" xr:uid="{00000000-0005-0000-0000-0000A67D0000}"/>
    <cellStyle name="Normal 6 8 3 2 5 2 2" xfId="45743" xr:uid="{00000000-0005-0000-0000-0000A77D0000}"/>
    <cellStyle name="Normal 6 8 3 2 5 2 3" xfId="30519" xr:uid="{00000000-0005-0000-0000-0000A87D0000}"/>
    <cellStyle name="Normal 6 8 3 2 5 3" xfId="10401" xr:uid="{00000000-0005-0000-0000-0000A97D0000}"/>
    <cellStyle name="Normal 6 8 3 2 5 3 2" xfId="40726" xr:uid="{00000000-0005-0000-0000-0000AA7D0000}"/>
    <cellStyle name="Normal 6 8 3 2 5 3 3" xfId="25502" xr:uid="{00000000-0005-0000-0000-0000AB7D0000}"/>
    <cellStyle name="Normal 6 8 3 2 5 4" xfId="35713" xr:uid="{00000000-0005-0000-0000-0000AC7D0000}"/>
    <cellStyle name="Normal 6 8 3 2 5 5" xfId="20489" xr:uid="{00000000-0005-0000-0000-0000AD7D0000}"/>
    <cellStyle name="Normal 6 8 3 2 6" xfId="12079" xr:uid="{00000000-0005-0000-0000-0000AE7D0000}"/>
    <cellStyle name="Normal 6 8 3 2 6 2" xfId="42401" xr:uid="{00000000-0005-0000-0000-0000AF7D0000}"/>
    <cellStyle name="Normal 6 8 3 2 6 3" xfId="27177" xr:uid="{00000000-0005-0000-0000-0000B07D0000}"/>
    <cellStyle name="Normal 6 8 3 2 7" xfId="7058" xr:uid="{00000000-0005-0000-0000-0000B17D0000}"/>
    <cellStyle name="Normal 6 8 3 2 7 2" xfId="37384" xr:uid="{00000000-0005-0000-0000-0000B27D0000}"/>
    <cellStyle name="Normal 6 8 3 2 7 3" xfId="22160" xr:uid="{00000000-0005-0000-0000-0000B37D0000}"/>
    <cellStyle name="Normal 6 8 3 2 8" xfId="32372" xr:uid="{00000000-0005-0000-0000-0000B47D0000}"/>
    <cellStyle name="Normal 6 8 3 2 9" xfId="17147" xr:uid="{00000000-0005-0000-0000-0000B57D0000}"/>
    <cellStyle name="Normal 6 8 3 3" xfId="2194" xr:uid="{00000000-0005-0000-0000-0000B67D0000}"/>
    <cellStyle name="Normal 6 8 3 3 2" xfId="3033" xr:uid="{00000000-0005-0000-0000-0000B77D0000}"/>
    <cellStyle name="Normal 6 8 3 3 2 2" xfId="4723" xr:uid="{00000000-0005-0000-0000-0000B87D0000}"/>
    <cellStyle name="Normal 6 8 3 3 2 2 2" xfId="14796" xr:uid="{00000000-0005-0000-0000-0000B97D0000}"/>
    <cellStyle name="Normal 6 8 3 3 2 2 2 2" xfId="45118" xr:uid="{00000000-0005-0000-0000-0000BA7D0000}"/>
    <cellStyle name="Normal 6 8 3 3 2 2 2 3" xfId="29894" xr:uid="{00000000-0005-0000-0000-0000BB7D0000}"/>
    <cellStyle name="Normal 6 8 3 3 2 2 3" xfId="9776" xr:uid="{00000000-0005-0000-0000-0000BC7D0000}"/>
    <cellStyle name="Normal 6 8 3 3 2 2 3 2" xfId="40101" xr:uid="{00000000-0005-0000-0000-0000BD7D0000}"/>
    <cellStyle name="Normal 6 8 3 3 2 2 3 3" xfId="24877" xr:uid="{00000000-0005-0000-0000-0000BE7D0000}"/>
    <cellStyle name="Normal 6 8 3 3 2 2 4" xfId="35088" xr:uid="{00000000-0005-0000-0000-0000BF7D0000}"/>
    <cellStyle name="Normal 6 8 3 3 2 2 5" xfId="19864" xr:uid="{00000000-0005-0000-0000-0000C07D0000}"/>
    <cellStyle name="Normal 6 8 3 3 2 3" xfId="6415" xr:uid="{00000000-0005-0000-0000-0000C17D0000}"/>
    <cellStyle name="Normal 6 8 3 3 2 3 2" xfId="16467" xr:uid="{00000000-0005-0000-0000-0000C27D0000}"/>
    <cellStyle name="Normal 6 8 3 3 2 3 2 2" xfId="46789" xr:uid="{00000000-0005-0000-0000-0000C37D0000}"/>
    <cellStyle name="Normal 6 8 3 3 2 3 2 3" xfId="31565" xr:uid="{00000000-0005-0000-0000-0000C47D0000}"/>
    <cellStyle name="Normal 6 8 3 3 2 3 3" xfId="11447" xr:uid="{00000000-0005-0000-0000-0000C57D0000}"/>
    <cellStyle name="Normal 6 8 3 3 2 3 3 2" xfId="41772" xr:uid="{00000000-0005-0000-0000-0000C67D0000}"/>
    <cellStyle name="Normal 6 8 3 3 2 3 3 3" xfId="26548" xr:uid="{00000000-0005-0000-0000-0000C77D0000}"/>
    <cellStyle name="Normal 6 8 3 3 2 3 4" xfId="36759" xr:uid="{00000000-0005-0000-0000-0000C87D0000}"/>
    <cellStyle name="Normal 6 8 3 3 2 3 5" xfId="21535" xr:uid="{00000000-0005-0000-0000-0000C97D0000}"/>
    <cellStyle name="Normal 6 8 3 3 2 4" xfId="13125" xr:uid="{00000000-0005-0000-0000-0000CA7D0000}"/>
    <cellStyle name="Normal 6 8 3 3 2 4 2" xfId="43447" xr:uid="{00000000-0005-0000-0000-0000CB7D0000}"/>
    <cellStyle name="Normal 6 8 3 3 2 4 3" xfId="28223" xr:uid="{00000000-0005-0000-0000-0000CC7D0000}"/>
    <cellStyle name="Normal 6 8 3 3 2 5" xfId="8104" xr:uid="{00000000-0005-0000-0000-0000CD7D0000}"/>
    <cellStyle name="Normal 6 8 3 3 2 5 2" xfId="38430" xr:uid="{00000000-0005-0000-0000-0000CE7D0000}"/>
    <cellStyle name="Normal 6 8 3 3 2 5 3" xfId="23206" xr:uid="{00000000-0005-0000-0000-0000CF7D0000}"/>
    <cellStyle name="Normal 6 8 3 3 2 6" xfId="33418" xr:uid="{00000000-0005-0000-0000-0000D07D0000}"/>
    <cellStyle name="Normal 6 8 3 3 2 7" xfId="18193" xr:uid="{00000000-0005-0000-0000-0000D17D0000}"/>
    <cellStyle name="Normal 6 8 3 3 3" xfId="3886" xr:uid="{00000000-0005-0000-0000-0000D27D0000}"/>
    <cellStyle name="Normal 6 8 3 3 3 2" xfId="13960" xr:uid="{00000000-0005-0000-0000-0000D37D0000}"/>
    <cellStyle name="Normal 6 8 3 3 3 2 2" xfId="44282" xr:uid="{00000000-0005-0000-0000-0000D47D0000}"/>
    <cellStyle name="Normal 6 8 3 3 3 2 3" xfId="29058" xr:uid="{00000000-0005-0000-0000-0000D57D0000}"/>
    <cellStyle name="Normal 6 8 3 3 3 3" xfId="8940" xr:uid="{00000000-0005-0000-0000-0000D67D0000}"/>
    <cellStyle name="Normal 6 8 3 3 3 3 2" xfId="39265" xr:uid="{00000000-0005-0000-0000-0000D77D0000}"/>
    <cellStyle name="Normal 6 8 3 3 3 3 3" xfId="24041" xr:uid="{00000000-0005-0000-0000-0000D87D0000}"/>
    <cellStyle name="Normal 6 8 3 3 3 4" xfId="34252" xr:uid="{00000000-0005-0000-0000-0000D97D0000}"/>
    <cellStyle name="Normal 6 8 3 3 3 5" xfId="19028" xr:uid="{00000000-0005-0000-0000-0000DA7D0000}"/>
    <cellStyle name="Normal 6 8 3 3 4" xfId="5579" xr:uid="{00000000-0005-0000-0000-0000DB7D0000}"/>
    <cellStyle name="Normal 6 8 3 3 4 2" xfId="15631" xr:uid="{00000000-0005-0000-0000-0000DC7D0000}"/>
    <cellStyle name="Normal 6 8 3 3 4 2 2" xfId="45953" xr:uid="{00000000-0005-0000-0000-0000DD7D0000}"/>
    <cellStyle name="Normal 6 8 3 3 4 2 3" xfId="30729" xr:uid="{00000000-0005-0000-0000-0000DE7D0000}"/>
    <cellStyle name="Normal 6 8 3 3 4 3" xfId="10611" xr:uid="{00000000-0005-0000-0000-0000DF7D0000}"/>
    <cellStyle name="Normal 6 8 3 3 4 3 2" xfId="40936" xr:uid="{00000000-0005-0000-0000-0000E07D0000}"/>
    <cellStyle name="Normal 6 8 3 3 4 3 3" xfId="25712" xr:uid="{00000000-0005-0000-0000-0000E17D0000}"/>
    <cellStyle name="Normal 6 8 3 3 4 4" xfId="35923" xr:uid="{00000000-0005-0000-0000-0000E27D0000}"/>
    <cellStyle name="Normal 6 8 3 3 4 5" xfId="20699" xr:uid="{00000000-0005-0000-0000-0000E37D0000}"/>
    <cellStyle name="Normal 6 8 3 3 5" xfId="12289" xr:uid="{00000000-0005-0000-0000-0000E47D0000}"/>
    <cellStyle name="Normal 6 8 3 3 5 2" xfId="42611" xr:uid="{00000000-0005-0000-0000-0000E57D0000}"/>
    <cellStyle name="Normal 6 8 3 3 5 3" xfId="27387" xr:uid="{00000000-0005-0000-0000-0000E67D0000}"/>
    <cellStyle name="Normal 6 8 3 3 6" xfId="7268" xr:uid="{00000000-0005-0000-0000-0000E77D0000}"/>
    <cellStyle name="Normal 6 8 3 3 6 2" xfId="37594" xr:uid="{00000000-0005-0000-0000-0000E87D0000}"/>
    <cellStyle name="Normal 6 8 3 3 6 3" xfId="22370" xr:uid="{00000000-0005-0000-0000-0000E97D0000}"/>
    <cellStyle name="Normal 6 8 3 3 7" xfId="32582" xr:uid="{00000000-0005-0000-0000-0000EA7D0000}"/>
    <cellStyle name="Normal 6 8 3 3 8" xfId="17357" xr:uid="{00000000-0005-0000-0000-0000EB7D0000}"/>
    <cellStyle name="Normal 6 8 3 4" xfId="2615" xr:uid="{00000000-0005-0000-0000-0000EC7D0000}"/>
    <cellStyle name="Normal 6 8 3 4 2" xfId="4305" xr:uid="{00000000-0005-0000-0000-0000ED7D0000}"/>
    <cellStyle name="Normal 6 8 3 4 2 2" xfId="14378" xr:uid="{00000000-0005-0000-0000-0000EE7D0000}"/>
    <cellStyle name="Normal 6 8 3 4 2 2 2" xfId="44700" xr:uid="{00000000-0005-0000-0000-0000EF7D0000}"/>
    <cellStyle name="Normal 6 8 3 4 2 2 3" xfId="29476" xr:uid="{00000000-0005-0000-0000-0000F07D0000}"/>
    <cellStyle name="Normal 6 8 3 4 2 3" xfId="9358" xr:uid="{00000000-0005-0000-0000-0000F17D0000}"/>
    <cellStyle name="Normal 6 8 3 4 2 3 2" xfId="39683" xr:uid="{00000000-0005-0000-0000-0000F27D0000}"/>
    <cellStyle name="Normal 6 8 3 4 2 3 3" xfId="24459" xr:uid="{00000000-0005-0000-0000-0000F37D0000}"/>
    <cellStyle name="Normal 6 8 3 4 2 4" xfId="34670" xr:uid="{00000000-0005-0000-0000-0000F47D0000}"/>
    <cellStyle name="Normal 6 8 3 4 2 5" xfId="19446" xr:uid="{00000000-0005-0000-0000-0000F57D0000}"/>
    <cellStyle name="Normal 6 8 3 4 3" xfId="5997" xr:uid="{00000000-0005-0000-0000-0000F67D0000}"/>
    <cellStyle name="Normal 6 8 3 4 3 2" xfId="16049" xr:uid="{00000000-0005-0000-0000-0000F77D0000}"/>
    <cellStyle name="Normal 6 8 3 4 3 2 2" xfId="46371" xr:uid="{00000000-0005-0000-0000-0000F87D0000}"/>
    <cellStyle name="Normal 6 8 3 4 3 2 3" xfId="31147" xr:uid="{00000000-0005-0000-0000-0000F97D0000}"/>
    <cellStyle name="Normal 6 8 3 4 3 3" xfId="11029" xr:uid="{00000000-0005-0000-0000-0000FA7D0000}"/>
    <cellStyle name="Normal 6 8 3 4 3 3 2" xfId="41354" xr:uid="{00000000-0005-0000-0000-0000FB7D0000}"/>
    <cellStyle name="Normal 6 8 3 4 3 3 3" xfId="26130" xr:uid="{00000000-0005-0000-0000-0000FC7D0000}"/>
    <cellStyle name="Normal 6 8 3 4 3 4" xfId="36341" xr:uid="{00000000-0005-0000-0000-0000FD7D0000}"/>
    <cellStyle name="Normal 6 8 3 4 3 5" xfId="21117" xr:uid="{00000000-0005-0000-0000-0000FE7D0000}"/>
    <cellStyle name="Normal 6 8 3 4 4" xfId="12707" xr:uid="{00000000-0005-0000-0000-0000FF7D0000}"/>
    <cellStyle name="Normal 6 8 3 4 4 2" xfId="43029" xr:uid="{00000000-0005-0000-0000-0000007E0000}"/>
    <cellStyle name="Normal 6 8 3 4 4 3" xfId="27805" xr:uid="{00000000-0005-0000-0000-0000017E0000}"/>
    <cellStyle name="Normal 6 8 3 4 5" xfId="7686" xr:uid="{00000000-0005-0000-0000-0000027E0000}"/>
    <cellStyle name="Normal 6 8 3 4 5 2" xfId="38012" xr:uid="{00000000-0005-0000-0000-0000037E0000}"/>
    <cellStyle name="Normal 6 8 3 4 5 3" xfId="22788" xr:uid="{00000000-0005-0000-0000-0000047E0000}"/>
    <cellStyle name="Normal 6 8 3 4 6" xfId="33000" xr:uid="{00000000-0005-0000-0000-0000057E0000}"/>
    <cellStyle name="Normal 6 8 3 4 7" xfId="17775" xr:uid="{00000000-0005-0000-0000-0000067E0000}"/>
    <cellStyle name="Normal 6 8 3 5" xfId="3468" xr:uid="{00000000-0005-0000-0000-0000077E0000}"/>
    <cellStyle name="Normal 6 8 3 5 2" xfId="13542" xr:uid="{00000000-0005-0000-0000-0000087E0000}"/>
    <cellStyle name="Normal 6 8 3 5 2 2" xfId="43864" xr:uid="{00000000-0005-0000-0000-0000097E0000}"/>
    <cellStyle name="Normal 6 8 3 5 2 3" xfId="28640" xr:uid="{00000000-0005-0000-0000-00000A7E0000}"/>
    <cellStyle name="Normal 6 8 3 5 3" xfId="8522" xr:uid="{00000000-0005-0000-0000-00000B7E0000}"/>
    <cellStyle name="Normal 6 8 3 5 3 2" xfId="38847" xr:uid="{00000000-0005-0000-0000-00000C7E0000}"/>
    <cellStyle name="Normal 6 8 3 5 3 3" xfId="23623" xr:uid="{00000000-0005-0000-0000-00000D7E0000}"/>
    <cellStyle name="Normal 6 8 3 5 4" xfId="33834" xr:uid="{00000000-0005-0000-0000-00000E7E0000}"/>
    <cellStyle name="Normal 6 8 3 5 5" xfId="18610" xr:uid="{00000000-0005-0000-0000-00000F7E0000}"/>
    <cellStyle name="Normal 6 8 3 6" xfId="5161" xr:uid="{00000000-0005-0000-0000-0000107E0000}"/>
    <cellStyle name="Normal 6 8 3 6 2" xfId="15213" xr:uid="{00000000-0005-0000-0000-0000117E0000}"/>
    <cellStyle name="Normal 6 8 3 6 2 2" xfId="45535" xr:uid="{00000000-0005-0000-0000-0000127E0000}"/>
    <cellStyle name="Normal 6 8 3 6 2 3" xfId="30311" xr:uid="{00000000-0005-0000-0000-0000137E0000}"/>
    <cellStyle name="Normal 6 8 3 6 3" xfId="10193" xr:uid="{00000000-0005-0000-0000-0000147E0000}"/>
    <cellStyle name="Normal 6 8 3 6 3 2" xfId="40518" xr:uid="{00000000-0005-0000-0000-0000157E0000}"/>
    <cellStyle name="Normal 6 8 3 6 3 3" xfId="25294" xr:uid="{00000000-0005-0000-0000-0000167E0000}"/>
    <cellStyle name="Normal 6 8 3 6 4" xfId="35505" xr:uid="{00000000-0005-0000-0000-0000177E0000}"/>
    <cellStyle name="Normal 6 8 3 6 5" xfId="20281" xr:uid="{00000000-0005-0000-0000-0000187E0000}"/>
    <cellStyle name="Normal 6 8 3 7" xfId="11871" xr:uid="{00000000-0005-0000-0000-0000197E0000}"/>
    <cellStyle name="Normal 6 8 3 7 2" xfId="42193" xr:uid="{00000000-0005-0000-0000-00001A7E0000}"/>
    <cellStyle name="Normal 6 8 3 7 3" xfId="26969" xr:uid="{00000000-0005-0000-0000-00001B7E0000}"/>
    <cellStyle name="Normal 6 8 3 8" xfId="6850" xr:uid="{00000000-0005-0000-0000-00001C7E0000}"/>
    <cellStyle name="Normal 6 8 3 8 2" xfId="37176" xr:uid="{00000000-0005-0000-0000-00001D7E0000}"/>
    <cellStyle name="Normal 6 8 3 8 3" xfId="21952" xr:uid="{00000000-0005-0000-0000-00001E7E0000}"/>
    <cellStyle name="Normal 6 8 3 9" xfId="32166" xr:uid="{00000000-0005-0000-0000-00001F7E0000}"/>
    <cellStyle name="Normal 6 8 4" xfId="1875" xr:uid="{00000000-0005-0000-0000-0000207E0000}"/>
    <cellStyle name="Normal 6 8 4 2" xfId="2298" xr:uid="{00000000-0005-0000-0000-0000217E0000}"/>
    <cellStyle name="Normal 6 8 4 2 2" xfId="3137" xr:uid="{00000000-0005-0000-0000-0000227E0000}"/>
    <cellStyle name="Normal 6 8 4 2 2 2" xfId="4827" xr:uid="{00000000-0005-0000-0000-0000237E0000}"/>
    <cellStyle name="Normal 6 8 4 2 2 2 2" xfId="14900" xr:uid="{00000000-0005-0000-0000-0000247E0000}"/>
    <cellStyle name="Normal 6 8 4 2 2 2 2 2" xfId="45222" xr:uid="{00000000-0005-0000-0000-0000257E0000}"/>
    <cellStyle name="Normal 6 8 4 2 2 2 2 3" xfId="29998" xr:uid="{00000000-0005-0000-0000-0000267E0000}"/>
    <cellStyle name="Normal 6 8 4 2 2 2 3" xfId="9880" xr:uid="{00000000-0005-0000-0000-0000277E0000}"/>
    <cellStyle name="Normal 6 8 4 2 2 2 3 2" xfId="40205" xr:uid="{00000000-0005-0000-0000-0000287E0000}"/>
    <cellStyle name="Normal 6 8 4 2 2 2 3 3" xfId="24981" xr:uid="{00000000-0005-0000-0000-0000297E0000}"/>
    <cellStyle name="Normal 6 8 4 2 2 2 4" xfId="35192" xr:uid="{00000000-0005-0000-0000-00002A7E0000}"/>
    <cellStyle name="Normal 6 8 4 2 2 2 5" xfId="19968" xr:uid="{00000000-0005-0000-0000-00002B7E0000}"/>
    <cellStyle name="Normal 6 8 4 2 2 3" xfId="6519" xr:uid="{00000000-0005-0000-0000-00002C7E0000}"/>
    <cellStyle name="Normal 6 8 4 2 2 3 2" xfId="16571" xr:uid="{00000000-0005-0000-0000-00002D7E0000}"/>
    <cellStyle name="Normal 6 8 4 2 2 3 2 2" xfId="46893" xr:uid="{00000000-0005-0000-0000-00002E7E0000}"/>
    <cellStyle name="Normal 6 8 4 2 2 3 2 3" xfId="31669" xr:uid="{00000000-0005-0000-0000-00002F7E0000}"/>
    <cellStyle name="Normal 6 8 4 2 2 3 3" xfId="11551" xr:uid="{00000000-0005-0000-0000-0000307E0000}"/>
    <cellStyle name="Normal 6 8 4 2 2 3 3 2" xfId="41876" xr:uid="{00000000-0005-0000-0000-0000317E0000}"/>
    <cellStyle name="Normal 6 8 4 2 2 3 3 3" xfId="26652" xr:uid="{00000000-0005-0000-0000-0000327E0000}"/>
    <cellStyle name="Normal 6 8 4 2 2 3 4" xfId="36863" xr:uid="{00000000-0005-0000-0000-0000337E0000}"/>
    <cellStyle name="Normal 6 8 4 2 2 3 5" xfId="21639" xr:uid="{00000000-0005-0000-0000-0000347E0000}"/>
    <cellStyle name="Normal 6 8 4 2 2 4" xfId="13229" xr:uid="{00000000-0005-0000-0000-0000357E0000}"/>
    <cellStyle name="Normal 6 8 4 2 2 4 2" xfId="43551" xr:uid="{00000000-0005-0000-0000-0000367E0000}"/>
    <cellStyle name="Normal 6 8 4 2 2 4 3" xfId="28327" xr:uid="{00000000-0005-0000-0000-0000377E0000}"/>
    <cellStyle name="Normal 6 8 4 2 2 5" xfId="8208" xr:uid="{00000000-0005-0000-0000-0000387E0000}"/>
    <cellStyle name="Normal 6 8 4 2 2 5 2" xfId="38534" xr:uid="{00000000-0005-0000-0000-0000397E0000}"/>
    <cellStyle name="Normal 6 8 4 2 2 5 3" xfId="23310" xr:uid="{00000000-0005-0000-0000-00003A7E0000}"/>
    <cellStyle name="Normal 6 8 4 2 2 6" xfId="33522" xr:uid="{00000000-0005-0000-0000-00003B7E0000}"/>
    <cellStyle name="Normal 6 8 4 2 2 7" xfId="18297" xr:uid="{00000000-0005-0000-0000-00003C7E0000}"/>
    <cellStyle name="Normal 6 8 4 2 3" xfId="3990" xr:uid="{00000000-0005-0000-0000-00003D7E0000}"/>
    <cellStyle name="Normal 6 8 4 2 3 2" xfId="14064" xr:uid="{00000000-0005-0000-0000-00003E7E0000}"/>
    <cellStyle name="Normal 6 8 4 2 3 2 2" xfId="44386" xr:uid="{00000000-0005-0000-0000-00003F7E0000}"/>
    <cellStyle name="Normal 6 8 4 2 3 2 3" xfId="29162" xr:uid="{00000000-0005-0000-0000-0000407E0000}"/>
    <cellStyle name="Normal 6 8 4 2 3 3" xfId="9044" xr:uid="{00000000-0005-0000-0000-0000417E0000}"/>
    <cellStyle name="Normal 6 8 4 2 3 3 2" xfId="39369" xr:uid="{00000000-0005-0000-0000-0000427E0000}"/>
    <cellStyle name="Normal 6 8 4 2 3 3 3" xfId="24145" xr:uid="{00000000-0005-0000-0000-0000437E0000}"/>
    <cellStyle name="Normal 6 8 4 2 3 4" xfId="34356" xr:uid="{00000000-0005-0000-0000-0000447E0000}"/>
    <cellStyle name="Normal 6 8 4 2 3 5" xfId="19132" xr:uid="{00000000-0005-0000-0000-0000457E0000}"/>
    <cellStyle name="Normal 6 8 4 2 4" xfId="5683" xr:uid="{00000000-0005-0000-0000-0000467E0000}"/>
    <cellStyle name="Normal 6 8 4 2 4 2" xfId="15735" xr:uid="{00000000-0005-0000-0000-0000477E0000}"/>
    <cellStyle name="Normal 6 8 4 2 4 2 2" xfId="46057" xr:uid="{00000000-0005-0000-0000-0000487E0000}"/>
    <cellStyle name="Normal 6 8 4 2 4 2 3" xfId="30833" xr:uid="{00000000-0005-0000-0000-0000497E0000}"/>
    <cellStyle name="Normal 6 8 4 2 4 3" xfId="10715" xr:uid="{00000000-0005-0000-0000-00004A7E0000}"/>
    <cellStyle name="Normal 6 8 4 2 4 3 2" xfId="41040" xr:uid="{00000000-0005-0000-0000-00004B7E0000}"/>
    <cellStyle name="Normal 6 8 4 2 4 3 3" xfId="25816" xr:uid="{00000000-0005-0000-0000-00004C7E0000}"/>
    <cellStyle name="Normal 6 8 4 2 4 4" xfId="36027" xr:uid="{00000000-0005-0000-0000-00004D7E0000}"/>
    <cellStyle name="Normal 6 8 4 2 4 5" xfId="20803" xr:uid="{00000000-0005-0000-0000-00004E7E0000}"/>
    <cellStyle name="Normal 6 8 4 2 5" xfId="12393" xr:uid="{00000000-0005-0000-0000-00004F7E0000}"/>
    <cellStyle name="Normal 6 8 4 2 5 2" xfId="42715" xr:uid="{00000000-0005-0000-0000-0000507E0000}"/>
    <cellStyle name="Normal 6 8 4 2 5 3" xfId="27491" xr:uid="{00000000-0005-0000-0000-0000517E0000}"/>
    <cellStyle name="Normal 6 8 4 2 6" xfId="7372" xr:uid="{00000000-0005-0000-0000-0000527E0000}"/>
    <cellStyle name="Normal 6 8 4 2 6 2" xfId="37698" xr:uid="{00000000-0005-0000-0000-0000537E0000}"/>
    <cellStyle name="Normal 6 8 4 2 6 3" xfId="22474" xr:uid="{00000000-0005-0000-0000-0000547E0000}"/>
    <cellStyle name="Normal 6 8 4 2 7" xfId="32686" xr:uid="{00000000-0005-0000-0000-0000557E0000}"/>
    <cellStyle name="Normal 6 8 4 2 8" xfId="17461" xr:uid="{00000000-0005-0000-0000-0000567E0000}"/>
    <cellStyle name="Normal 6 8 4 3" xfId="2719" xr:uid="{00000000-0005-0000-0000-0000577E0000}"/>
    <cellStyle name="Normal 6 8 4 3 2" xfId="4409" xr:uid="{00000000-0005-0000-0000-0000587E0000}"/>
    <cellStyle name="Normal 6 8 4 3 2 2" xfId="14482" xr:uid="{00000000-0005-0000-0000-0000597E0000}"/>
    <cellStyle name="Normal 6 8 4 3 2 2 2" xfId="44804" xr:uid="{00000000-0005-0000-0000-00005A7E0000}"/>
    <cellStyle name="Normal 6 8 4 3 2 2 3" xfId="29580" xr:uid="{00000000-0005-0000-0000-00005B7E0000}"/>
    <cellStyle name="Normal 6 8 4 3 2 3" xfId="9462" xr:uid="{00000000-0005-0000-0000-00005C7E0000}"/>
    <cellStyle name="Normal 6 8 4 3 2 3 2" xfId="39787" xr:uid="{00000000-0005-0000-0000-00005D7E0000}"/>
    <cellStyle name="Normal 6 8 4 3 2 3 3" xfId="24563" xr:uid="{00000000-0005-0000-0000-00005E7E0000}"/>
    <cellStyle name="Normal 6 8 4 3 2 4" xfId="34774" xr:uid="{00000000-0005-0000-0000-00005F7E0000}"/>
    <cellStyle name="Normal 6 8 4 3 2 5" xfId="19550" xr:uid="{00000000-0005-0000-0000-0000607E0000}"/>
    <cellStyle name="Normal 6 8 4 3 3" xfId="6101" xr:uid="{00000000-0005-0000-0000-0000617E0000}"/>
    <cellStyle name="Normal 6 8 4 3 3 2" xfId="16153" xr:uid="{00000000-0005-0000-0000-0000627E0000}"/>
    <cellStyle name="Normal 6 8 4 3 3 2 2" xfId="46475" xr:uid="{00000000-0005-0000-0000-0000637E0000}"/>
    <cellStyle name="Normal 6 8 4 3 3 2 3" xfId="31251" xr:uid="{00000000-0005-0000-0000-0000647E0000}"/>
    <cellStyle name="Normal 6 8 4 3 3 3" xfId="11133" xr:uid="{00000000-0005-0000-0000-0000657E0000}"/>
    <cellStyle name="Normal 6 8 4 3 3 3 2" xfId="41458" xr:uid="{00000000-0005-0000-0000-0000667E0000}"/>
    <cellStyle name="Normal 6 8 4 3 3 3 3" xfId="26234" xr:uid="{00000000-0005-0000-0000-0000677E0000}"/>
    <cellStyle name="Normal 6 8 4 3 3 4" xfId="36445" xr:uid="{00000000-0005-0000-0000-0000687E0000}"/>
    <cellStyle name="Normal 6 8 4 3 3 5" xfId="21221" xr:uid="{00000000-0005-0000-0000-0000697E0000}"/>
    <cellStyle name="Normal 6 8 4 3 4" xfId="12811" xr:uid="{00000000-0005-0000-0000-00006A7E0000}"/>
    <cellStyle name="Normal 6 8 4 3 4 2" xfId="43133" xr:uid="{00000000-0005-0000-0000-00006B7E0000}"/>
    <cellStyle name="Normal 6 8 4 3 4 3" xfId="27909" xr:uid="{00000000-0005-0000-0000-00006C7E0000}"/>
    <cellStyle name="Normal 6 8 4 3 5" xfId="7790" xr:uid="{00000000-0005-0000-0000-00006D7E0000}"/>
    <cellStyle name="Normal 6 8 4 3 5 2" xfId="38116" xr:uid="{00000000-0005-0000-0000-00006E7E0000}"/>
    <cellStyle name="Normal 6 8 4 3 5 3" xfId="22892" xr:uid="{00000000-0005-0000-0000-00006F7E0000}"/>
    <cellStyle name="Normal 6 8 4 3 6" xfId="33104" xr:uid="{00000000-0005-0000-0000-0000707E0000}"/>
    <cellStyle name="Normal 6 8 4 3 7" xfId="17879" xr:uid="{00000000-0005-0000-0000-0000717E0000}"/>
    <cellStyle name="Normal 6 8 4 4" xfId="3572" xr:uid="{00000000-0005-0000-0000-0000727E0000}"/>
    <cellStyle name="Normal 6 8 4 4 2" xfId="13646" xr:uid="{00000000-0005-0000-0000-0000737E0000}"/>
    <cellStyle name="Normal 6 8 4 4 2 2" xfId="43968" xr:uid="{00000000-0005-0000-0000-0000747E0000}"/>
    <cellStyle name="Normal 6 8 4 4 2 3" xfId="28744" xr:uid="{00000000-0005-0000-0000-0000757E0000}"/>
    <cellStyle name="Normal 6 8 4 4 3" xfId="8626" xr:uid="{00000000-0005-0000-0000-0000767E0000}"/>
    <cellStyle name="Normal 6 8 4 4 3 2" xfId="38951" xr:uid="{00000000-0005-0000-0000-0000777E0000}"/>
    <cellStyle name="Normal 6 8 4 4 3 3" xfId="23727" xr:uid="{00000000-0005-0000-0000-0000787E0000}"/>
    <cellStyle name="Normal 6 8 4 4 4" xfId="33938" xr:uid="{00000000-0005-0000-0000-0000797E0000}"/>
    <cellStyle name="Normal 6 8 4 4 5" xfId="18714" xr:uid="{00000000-0005-0000-0000-00007A7E0000}"/>
    <cellStyle name="Normal 6 8 4 5" xfId="5265" xr:uid="{00000000-0005-0000-0000-00007B7E0000}"/>
    <cellStyle name="Normal 6 8 4 5 2" xfId="15317" xr:uid="{00000000-0005-0000-0000-00007C7E0000}"/>
    <cellStyle name="Normal 6 8 4 5 2 2" xfId="45639" xr:uid="{00000000-0005-0000-0000-00007D7E0000}"/>
    <cellStyle name="Normal 6 8 4 5 2 3" xfId="30415" xr:uid="{00000000-0005-0000-0000-00007E7E0000}"/>
    <cellStyle name="Normal 6 8 4 5 3" xfId="10297" xr:uid="{00000000-0005-0000-0000-00007F7E0000}"/>
    <cellStyle name="Normal 6 8 4 5 3 2" xfId="40622" xr:uid="{00000000-0005-0000-0000-0000807E0000}"/>
    <cellStyle name="Normal 6 8 4 5 3 3" xfId="25398" xr:uid="{00000000-0005-0000-0000-0000817E0000}"/>
    <cellStyle name="Normal 6 8 4 5 4" xfId="35609" xr:uid="{00000000-0005-0000-0000-0000827E0000}"/>
    <cellStyle name="Normal 6 8 4 5 5" xfId="20385" xr:uid="{00000000-0005-0000-0000-0000837E0000}"/>
    <cellStyle name="Normal 6 8 4 6" xfId="11975" xr:uid="{00000000-0005-0000-0000-0000847E0000}"/>
    <cellStyle name="Normal 6 8 4 6 2" xfId="42297" xr:uid="{00000000-0005-0000-0000-0000857E0000}"/>
    <cellStyle name="Normal 6 8 4 6 3" xfId="27073" xr:uid="{00000000-0005-0000-0000-0000867E0000}"/>
    <cellStyle name="Normal 6 8 4 7" xfId="6954" xr:uid="{00000000-0005-0000-0000-0000877E0000}"/>
    <cellStyle name="Normal 6 8 4 7 2" xfId="37280" xr:uid="{00000000-0005-0000-0000-0000887E0000}"/>
    <cellStyle name="Normal 6 8 4 7 3" xfId="22056" xr:uid="{00000000-0005-0000-0000-0000897E0000}"/>
    <cellStyle name="Normal 6 8 4 8" xfId="32268" xr:uid="{00000000-0005-0000-0000-00008A7E0000}"/>
    <cellStyle name="Normal 6 8 4 9" xfId="17043" xr:uid="{00000000-0005-0000-0000-00008B7E0000}"/>
    <cellStyle name="Normal 6 8 5" xfId="2088" xr:uid="{00000000-0005-0000-0000-00008C7E0000}"/>
    <cellStyle name="Normal 6 8 5 2" xfId="2929" xr:uid="{00000000-0005-0000-0000-00008D7E0000}"/>
    <cellStyle name="Normal 6 8 5 2 2" xfId="4619" xr:uid="{00000000-0005-0000-0000-00008E7E0000}"/>
    <cellStyle name="Normal 6 8 5 2 2 2" xfId="14692" xr:uid="{00000000-0005-0000-0000-00008F7E0000}"/>
    <cellStyle name="Normal 6 8 5 2 2 2 2" xfId="45014" xr:uid="{00000000-0005-0000-0000-0000907E0000}"/>
    <cellStyle name="Normal 6 8 5 2 2 2 3" xfId="29790" xr:uid="{00000000-0005-0000-0000-0000917E0000}"/>
    <cellStyle name="Normal 6 8 5 2 2 3" xfId="9672" xr:uid="{00000000-0005-0000-0000-0000927E0000}"/>
    <cellStyle name="Normal 6 8 5 2 2 3 2" xfId="39997" xr:uid="{00000000-0005-0000-0000-0000937E0000}"/>
    <cellStyle name="Normal 6 8 5 2 2 3 3" xfId="24773" xr:uid="{00000000-0005-0000-0000-0000947E0000}"/>
    <cellStyle name="Normal 6 8 5 2 2 4" xfId="34984" xr:uid="{00000000-0005-0000-0000-0000957E0000}"/>
    <cellStyle name="Normal 6 8 5 2 2 5" xfId="19760" xr:uid="{00000000-0005-0000-0000-0000967E0000}"/>
    <cellStyle name="Normal 6 8 5 2 3" xfId="6311" xr:uid="{00000000-0005-0000-0000-0000977E0000}"/>
    <cellStyle name="Normal 6 8 5 2 3 2" xfId="16363" xr:uid="{00000000-0005-0000-0000-0000987E0000}"/>
    <cellStyle name="Normal 6 8 5 2 3 2 2" xfId="46685" xr:uid="{00000000-0005-0000-0000-0000997E0000}"/>
    <cellStyle name="Normal 6 8 5 2 3 2 3" xfId="31461" xr:uid="{00000000-0005-0000-0000-00009A7E0000}"/>
    <cellStyle name="Normal 6 8 5 2 3 3" xfId="11343" xr:uid="{00000000-0005-0000-0000-00009B7E0000}"/>
    <cellStyle name="Normal 6 8 5 2 3 3 2" xfId="41668" xr:uid="{00000000-0005-0000-0000-00009C7E0000}"/>
    <cellStyle name="Normal 6 8 5 2 3 3 3" xfId="26444" xr:uid="{00000000-0005-0000-0000-00009D7E0000}"/>
    <cellStyle name="Normal 6 8 5 2 3 4" xfId="36655" xr:uid="{00000000-0005-0000-0000-00009E7E0000}"/>
    <cellStyle name="Normal 6 8 5 2 3 5" xfId="21431" xr:uid="{00000000-0005-0000-0000-00009F7E0000}"/>
    <cellStyle name="Normal 6 8 5 2 4" xfId="13021" xr:uid="{00000000-0005-0000-0000-0000A07E0000}"/>
    <cellStyle name="Normal 6 8 5 2 4 2" xfId="43343" xr:uid="{00000000-0005-0000-0000-0000A17E0000}"/>
    <cellStyle name="Normal 6 8 5 2 4 3" xfId="28119" xr:uid="{00000000-0005-0000-0000-0000A27E0000}"/>
    <cellStyle name="Normal 6 8 5 2 5" xfId="8000" xr:uid="{00000000-0005-0000-0000-0000A37E0000}"/>
    <cellStyle name="Normal 6 8 5 2 5 2" xfId="38326" xr:uid="{00000000-0005-0000-0000-0000A47E0000}"/>
    <cellStyle name="Normal 6 8 5 2 5 3" xfId="23102" xr:uid="{00000000-0005-0000-0000-0000A57E0000}"/>
    <cellStyle name="Normal 6 8 5 2 6" xfId="33314" xr:uid="{00000000-0005-0000-0000-0000A67E0000}"/>
    <cellStyle name="Normal 6 8 5 2 7" xfId="18089" xr:uid="{00000000-0005-0000-0000-0000A77E0000}"/>
    <cellStyle name="Normal 6 8 5 3" xfId="3782" xr:uid="{00000000-0005-0000-0000-0000A87E0000}"/>
    <cellStyle name="Normal 6 8 5 3 2" xfId="13856" xr:uid="{00000000-0005-0000-0000-0000A97E0000}"/>
    <cellStyle name="Normal 6 8 5 3 2 2" xfId="44178" xr:uid="{00000000-0005-0000-0000-0000AA7E0000}"/>
    <cellStyle name="Normal 6 8 5 3 2 3" xfId="28954" xr:uid="{00000000-0005-0000-0000-0000AB7E0000}"/>
    <cellStyle name="Normal 6 8 5 3 3" xfId="8836" xr:uid="{00000000-0005-0000-0000-0000AC7E0000}"/>
    <cellStyle name="Normal 6 8 5 3 3 2" xfId="39161" xr:uid="{00000000-0005-0000-0000-0000AD7E0000}"/>
    <cellStyle name="Normal 6 8 5 3 3 3" xfId="23937" xr:uid="{00000000-0005-0000-0000-0000AE7E0000}"/>
    <cellStyle name="Normal 6 8 5 3 4" xfId="34148" xr:uid="{00000000-0005-0000-0000-0000AF7E0000}"/>
    <cellStyle name="Normal 6 8 5 3 5" xfId="18924" xr:uid="{00000000-0005-0000-0000-0000B07E0000}"/>
    <cellStyle name="Normal 6 8 5 4" xfId="5475" xr:uid="{00000000-0005-0000-0000-0000B17E0000}"/>
    <cellStyle name="Normal 6 8 5 4 2" xfId="15527" xr:uid="{00000000-0005-0000-0000-0000B27E0000}"/>
    <cellStyle name="Normal 6 8 5 4 2 2" xfId="45849" xr:uid="{00000000-0005-0000-0000-0000B37E0000}"/>
    <cellStyle name="Normal 6 8 5 4 2 3" xfId="30625" xr:uid="{00000000-0005-0000-0000-0000B47E0000}"/>
    <cellStyle name="Normal 6 8 5 4 3" xfId="10507" xr:uid="{00000000-0005-0000-0000-0000B57E0000}"/>
    <cellStyle name="Normal 6 8 5 4 3 2" xfId="40832" xr:uid="{00000000-0005-0000-0000-0000B67E0000}"/>
    <cellStyle name="Normal 6 8 5 4 3 3" xfId="25608" xr:uid="{00000000-0005-0000-0000-0000B77E0000}"/>
    <cellStyle name="Normal 6 8 5 4 4" xfId="35819" xr:uid="{00000000-0005-0000-0000-0000B87E0000}"/>
    <cellStyle name="Normal 6 8 5 4 5" xfId="20595" xr:uid="{00000000-0005-0000-0000-0000B97E0000}"/>
    <cellStyle name="Normal 6 8 5 5" xfId="12185" xr:uid="{00000000-0005-0000-0000-0000BA7E0000}"/>
    <cellStyle name="Normal 6 8 5 5 2" xfId="42507" xr:uid="{00000000-0005-0000-0000-0000BB7E0000}"/>
    <cellStyle name="Normal 6 8 5 5 3" xfId="27283" xr:uid="{00000000-0005-0000-0000-0000BC7E0000}"/>
    <cellStyle name="Normal 6 8 5 6" xfId="7164" xr:uid="{00000000-0005-0000-0000-0000BD7E0000}"/>
    <cellStyle name="Normal 6 8 5 6 2" xfId="37490" xr:uid="{00000000-0005-0000-0000-0000BE7E0000}"/>
    <cellStyle name="Normal 6 8 5 6 3" xfId="22266" xr:uid="{00000000-0005-0000-0000-0000BF7E0000}"/>
    <cellStyle name="Normal 6 8 5 7" xfId="32478" xr:uid="{00000000-0005-0000-0000-0000C07E0000}"/>
    <cellStyle name="Normal 6 8 5 8" xfId="17253" xr:uid="{00000000-0005-0000-0000-0000C17E0000}"/>
    <cellStyle name="Normal 6 8 6" xfId="2509" xr:uid="{00000000-0005-0000-0000-0000C27E0000}"/>
    <cellStyle name="Normal 6 8 6 2" xfId="4201" xr:uid="{00000000-0005-0000-0000-0000C37E0000}"/>
    <cellStyle name="Normal 6 8 6 2 2" xfId="14274" xr:uid="{00000000-0005-0000-0000-0000C47E0000}"/>
    <cellStyle name="Normal 6 8 6 2 2 2" xfId="44596" xr:uid="{00000000-0005-0000-0000-0000C57E0000}"/>
    <cellStyle name="Normal 6 8 6 2 2 3" xfId="29372" xr:uid="{00000000-0005-0000-0000-0000C67E0000}"/>
    <cellStyle name="Normal 6 8 6 2 3" xfId="9254" xr:uid="{00000000-0005-0000-0000-0000C77E0000}"/>
    <cellStyle name="Normal 6 8 6 2 3 2" xfId="39579" xr:uid="{00000000-0005-0000-0000-0000C87E0000}"/>
    <cellStyle name="Normal 6 8 6 2 3 3" xfId="24355" xr:uid="{00000000-0005-0000-0000-0000C97E0000}"/>
    <cellStyle name="Normal 6 8 6 2 4" xfId="34566" xr:uid="{00000000-0005-0000-0000-0000CA7E0000}"/>
    <cellStyle name="Normal 6 8 6 2 5" xfId="19342" xr:uid="{00000000-0005-0000-0000-0000CB7E0000}"/>
    <cellStyle name="Normal 6 8 6 3" xfId="5893" xr:uid="{00000000-0005-0000-0000-0000CC7E0000}"/>
    <cellStyle name="Normal 6 8 6 3 2" xfId="15945" xr:uid="{00000000-0005-0000-0000-0000CD7E0000}"/>
    <cellStyle name="Normal 6 8 6 3 2 2" xfId="46267" xr:uid="{00000000-0005-0000-0000-0000CE7E0000}"/>
    <cellStyle name="Normal 6 8 6 3 2 3" xfId="31043" xr:uid="{00000000-0005-0000-0000-0000CF7E0000}"/>
    <cellStyle name="Normal 6 8 6 3 3" xfId="10925" xr:uid="{00000000-0005-0000-0000-0000D07E0000}"/>
    <cellStyle name="Normal 6 8 6 3 3 2" xfId="41250" xr:uid="{00000000-0005-0000-0000-0000D17E0000}"/>
    <cellStyle name="Normal 6 8 6 3 3 3" xfId="26026" xr:uid="{00000000-0005-0000-0000-0000D27E0000}"/>
    <cellStyle name="Normal 6 8 6 3 4" xfId="36237" xr:uid="{00000000-0005-0000-0000-0000D37E0000}"/>
    <cellStyle name="Normal 6 8 6 3 5" xfId="21013" xr:uid="{00000000-0005-0000-0000-0000D47E0000}"/>
    <cellStyle name="Normal 6 8 6 4" xfId="12603" xr:uid="{00000000-0005-0000-0000-0000D57E0000}"/>
    <cellStyle name="Normal 6 8 6 4 2" xfId="42925" xr:uid="{00000000-0005-0000-0000-0000D67E0000}"/>
    <cellStyle name="Normal 6 8 6 4 3" xfId="27701" xr:uid="{00000000-0005-0000-0000-0000D77E0000}"/>
    <cellStyle name="Normal 6 8 6 5" xfId="7582" xr:uid="{00000000-0005-0000-0000-0000D87E0000}"/>
    <cellStyle name="Normal 6 8 6 5 2" xfId="37908" xr:uid="{00000000-0005-0000-0000-0000D97E0000}"/>
    <cellStyle name="Normal 6 8 6 5 3" xfId="22684" xr:uid="{00000000-0005-0000-0000-0000DA7E0000}"/>
    <cellStyle name="Normal 6 8 6 6" xfId="32896" xr:uid="{00000000-0005-0000-0000-0000DB7E0000}"/>
    <cellStyle name="Normal 6 8 6 7" xfId="17671" xr:uid="{00000000-0005-0000-0000-0000DC7E0000}"/>
    <cellStyle name="Normal 6 8 7" xfId="3357" xr:uid="{00000000-0005-0000-0000-0000DD7E0000}"/>
    <cellStyle name="Normal 6 8 7 2" xfId="13438" xr:uid="{00000000-0005-0000-0000-0000DE7E0000}"/>
    <cellStyle name="Normal 6 8 7 2 2" xfId="43760" xr:uid="{00000000-0005-0000-0000-0000DF7E0000}"/>
    <cellStyle name="Normal 6 8 7 2 3" xfId="28536" xr:uid="{00000000-0005-0000-0000-0000E07E0000}"/>
    <cellStyle name="Normal 6 8 7 3" xfId="8417" xr:uid="{00000000-0005-0000-0000-0000E17E0000}"/>
    <cellStyle name="Normal 6 8 7 3 2" xfId="38743" xr:uid="{00000000-0005-0000-0000-0000E27E0000}"/>
    <cellStyle name="Normal 6 8 7 3 3" xfId="23519" xr:uid="{00000000-0005-0000-0000-0000E37E0000}"/>
    <cellStyle name="Normal 6 8 7 4" xfId="33730" xr:uid="{00000000-0005-0000-0000-0000E47E0000}"/>
    <cellStyle name="Normal 6 8 7 5" xfId="18506" xr:uid="{00000000-0005-0000-0000-0000E57E0000}"/>
    <cellStyle name="Normal 6 8 8" xfId="5053" xr:uid="{00000000-0005-0000-0000-0000E67E0000}"/>
    <cellStyle name="Normal 6 8 8 2" xfId="15109" xr:uid="{00000000-0005-0000-0000-0000E77E0000}"/>
    <cellStyle name="Normal 6 8 8 2 2" xfId="45431" xr:uid="{00000000-0005-0000-0000-0000E87E0000}"/>
    <cellStyle name="Normal 6 8 8 2 3" xfId="30207" xr:uid="{00000000-0005-0000-0000-0000E97E0000}"/>
    <cellStyle name="Normal 6 8 8 3" xfId="10089" xr:uid="{00000000-0005-0000-0000-0000EA7E0000}"/>
    <cellStyle name="Normal 6 8 8 3 2" xfId="40414" xr:uid="{00000000-0005-0000-0000-0000EB7E0000}"/>
    <cellStyle name="Normal 6 8 8 3 3" xfId="25190" xr:uid="{00000000-0005-0000-0000-0000EC7E0000}"/>
    <cellStyle name="Normal 6 8 8 4" xfId="35401" xr:uid="{00000000-0005-0000-0000-0000ED7E0000}"/>
    <cellStyle name="Normal 6 8 8 5" xfId="20177" xr:uid="{00000000-0005-0000-0000-0000EE7E0000}"/>
    <cellStyle name="Normal 6 8 9" xfId="11765" xr:uid="{00000000-0005-0000-0000-0000EF7E0000}"/>
    <cellStyle name="Normal 6 8 9 2" xfId="42089" xr:uid="{00000000-0005-0000-0000-0000F07E0000}"/>
    <cellStyle name="Normal 6 8 9 3" xfId="26865" xr:uid="{00000000-0005-0000-0000-0000F17E0000}"/>
    <cellStyle name="Normal 6 9" xfId="31958" xr:uid="{00000000-0005-0000-0000-0000F27E0000}"/>
    <cellStyle name="Normal 60" xfId="1469" xr:uid="{00000000-0005-0000-0000-0000F37E0000}"/>
    <cellStyle name="Normal 60 10" xfId="6779" xr:uid="{00000000-0005-0000-0000-0000F47E0000}"/>
    <cellStyle name="Normal 60 10 2" xfId="37107" xr:uid="{00000000-0005-0000-0000-0000F57E0000}"/>
    <cellStyle name="Normal 60 10 3" xfId="21883" xr:uid="{00000000-0005-0000-0000-0000F67E0000}"/>
    <cellStyle name="Normal 60 11" xfId="32098" xr:uid="{00000000-0005-0000-0000-0000F77E0000}"/>
    <cellStyle name="Normal 60 12" xfId="16868" xr:uid="{00000000-0005-0000-0000-0000F87E0000}"/>
    <cellStyle name="Normal 60 13" xfId="47309" xr:uid="{00000000-0005-0000-0000-0000F97E0000}"/>
    <cellStyle name="Normal 60 14" xfId="47479" xr:uid="{00000000-0005-0000-0000-0000FA7E0000}"/>
    <cellStyle name="Normal 60 2" xfId="1743" xr:uid="{00000000-0005-0000-0000-0000FB7E0000}"/>
    <cellStyle name="Normal 60 2 10" xfId="32149" xr:uid="{00000000-0005-0000-0000-0000FC7E0000}"/>
    <cellStyle name="Normal 60 2 11" xfId="16922" xr:uid="{00000000-0005-0000-0000-0000FD7E0000}"/>
    <cellStyle name="Normal 60 2 12" xfId="47571" xr:uid="{00000000-0005-0000-0000-0000FE7E0000}"/>
    <cellStyle name="Normal 60 2 2" xfId="1851" xr:uid="{00000000-0005-0000-0000-0000FF7E0000}"/>
    <cellStyle name="Normal 60 2 2 10" xfId="17026" xr:uid="{00000000-0005-0000-0000-0000007F0000}"/>
    <cellStyle name="Normal 60 2 2 2" xfId="2068" xr:uid="{00000000-0005-0000-0000-0000017F0000}"/>
    <cellStyle name="Normal 60 2 2 2 2" xfId="2489" xr:uid="{00000000-0005-0000-0000-0000027F0000}"/>
    <cellStyle name="Normal 60 2 2 2 2 2" xfId="3328" xr:uid="{00000000-0005-0000-0000-0000037F0000}"/>
    <cellStyle name="Normal 60 2 2 2 2 2 2" xfId="5018" xr:uid="{00000000-0005-0000-0000-0000047F0000}"/>
    <cellStyle name="Normal 60 2 2 2 2 2 2 2" xfId="15091" xr:uid="{00000000-0005-0000-0000-0000057F0000}"/>
    <cellStyle name="Normal 60 2 2 2 2 2 2 2 2" xfId="45413" xr:uid="{00000000-0005-0000-0000-0000067F0000}"/>
    <cellStyle name="Normal 60 2 2 2 2 2 2 2 3" xfId="30189" xr:uid="{00000000-0005-0000-0000-0000077F0000}"/>
    <cellStyle name="Normal 60 2 2 2 2 2 2 3" xfId="10071" xr:uid="{00000000-0005-0000-0000-0000087F0000}"/>
    <cellStyle name="Normal 60 2 2 2 2 2 2 3 2" xfId="40396" xr:uid="{00000000-0005-0000-0000-0000097F0000}"/>
    <cellStyle name="Normal 60 2 2 2 2 2 2 3 3" xfId="25172" xr:uid="{00000000-0005-0000-0000-00000A7F0000}"/>
    <cellStyle name="Normal 60 2 2 2 2 2 2 4" xfId="35383" xr:uid="{00000000-0005-0000-0000-00000B7F0000}"/>
    <cellStyle name="Normal 60 2 2 2 2 2 2 5" xfId="20159" xr:uid="{00000000-0005-0000-0000-00000C7F0000}"/>
    <cellStyle name="Normal 60 2 2 2 2 2 3" xfId="6710" xr:uid="{00000000-0005-0000-0000-00000D7F0000}"/>
    <cellStyle name="Normal 60 2 2 2 2 2 3 2" xfId="16762" xr:uid="{00000000-0005-0000-0000-00000E7F0000}"/>
    <cellStyle name="Normal 60 2 2 2 2 2 3 2 2" xfId="47084" xr:uid="{00000000-0005-0000-0000-00000F7F0000}"/>
    <cellStyle name="Normal 60 2 2 2 2 2 3 2 3" xfId="31860" xr:uid="{00000000-0005-0000-0000-0000107F0000}"/>
    <cellStyle name="Normal 60 2 2 2 2 2 3 3" xfId="11742" xr:uid="{00000000-0005-0000-0000-0000117F0000}"/>
    <cellStyle name="Normal 60 2 2 2 2 2 3 3 2" xfId="42067" xr:uid="{00000000-0005-0000-0000-0000127F0000}"/>
    <cellStyle name="Normal 60 2 2 2 2 2 3 3 3" xfId="26843" xr:uid="{00000000-0005-0000-0000-0000137F0000}"/>
    <cellStyle name="Normal 60 2 2 2 2 2 3 4" xfId="37054" xr:uid="{00000000-0005-0000-0000-0000147F0000}"/>
    <cellStyle name="Normal 60 2 2 2 2 2 3 5" xfId="21830" xr:uid="{00000000-0005-0000-0000-0000157F0000}"/>
    <cellStyle name="Normal 60 2 2 2 2 2 4" xfId="13420" xr:uid="{00000000-0005-0000-0000-0000167F0000}"/>
    <cellStyle name="Normal 60 2 2 2 2 2 4 2" xfId="43742" xr:uid="{00000000-0005-0000-0000-0000177F0000}"/>
    <cellStyle name="Normal 60 2 2 2 2 2 4 3" xfId="28518" xr:uid="{00000000-0005-0000-0000-0000187F0000}"/>
    <cellStyle name="Normal 60 2 2 2 2 2 5" xfId="8399" xr:uid="{00000000-0005-0000-0000-0000197F0000}"/>
    <cellStyle name="Normal 60 2 2 2 2 2 5 2" xfId="38725" xr:uid="{00000000-0005-0000-0000-00001A7F0000}"/>
    <cellStyle name="Normal 60 2 2 2 2 2 5 3" xfId="23501" xr:uid="{00000000-0005-0000-0000-00001B7F0000}"/>
    <cellStyle name="Normal 60 2 2 2 2 2 6" xfId="33713" xr:uid="{00000000-0005-0000-0000-00001C7F0000}"/>
    <cellStyle name="Normal 60 2 2 2 2 2 7" xfId="18488" xr:uid="{00000000-0005-0000-0000-00001D7F0000}"/>
    <cellStyle name="Normal 60 2 2 2 2 3" xfId="4181" xr:uid="{00000000-0005-0000-0000-00001E7F0000}"/>
    <cellStyle name="Normal 60 2 2 2 2 3 2" xfId="14255" xr:uid="{00000000-0005-0000-0000-00001F7F0000}"/>
    <cellStyle name="Normal 60 2 2 2 2 3 2 2" xfId="44577" xr:uid="{00000000-0005-0000-0000-0000207F0000}"/>
    <cellStyle name="Normal 60 2 2 2 2 3 2 3" xfId="29353" xr:uid="{00000000-0005-0000-0000-0000217F0000}"/>
    <cellStyle name="Normal 60 2 2 2 2 3 3" xfId="9235" xr:uid="{00000000-0005-0000-0000-0000227F0000}"/>
    <cellStyle name="Normal 60 2 2 2 2 3 3 2" xfId="39560" xr:uid="{00000000-0005-0000-0000-0000237F0000}"/>
    <cellStyle name="Normal 60 2 2 2 2 3 3 3" xfId="24336" xr:uid="{00000000-0005-0000-0000-0000247F0000}"/>
    <cellStyle name="Normal 60 2 2 2 2 3 4" xfId="34547" xr:uid="{00000000-0005-0000-0000-0000257F0000}"/>
    <cellStyle name="Normal 60 2 2 2 2 3 5" xfId="19323" xr:uid="{00000000-0005-0000-0000-0000267F0000}"/>
    <cellStyle name="Normal 60 2 2 2 2 4" xfId="5874" xr:uid="{00000000-0005-0000-0000-0000277F0000}"/>
    <cellStyle name="Normal 60 2 2 2 2 4 2" xfId="15926" xr:uid="{00000000-0005-0000-0000-0000287F0000}"/>
    <cellStyle name="Normal 60 2 2 2 2 4 2 2" xfId="46248" xr:uid="{00000000-0005-0000-0000-0000297F0000}"/>
    <cellStyle name="Normal 60 2 2 2 2 4 2 3" xfId="31024" xr:uid="{00000000-0005-0000-0000-00002A7F0000}"/>
    <cellStyle name="Normal 60 2 2 2 2 4 3" xfId="10906" xr:uid="{00000000-0005-0000-0000-00002B7F0000}"/>
    <cellStyle name="Normal 60 2 2 2 2 4 3 2" xfId="41231" xr:uid="{00000000-0005-0000-0000-00002C7F0000}"/>
    <cellStyle name="Normal 60 2 2 2 2 4 3 3" xfId="26007" xr:uid="{00000000-0005-0000-0000-00002D7F0000}"/>
    <cellStyle name="Normal 60 2 2 2 2 4 4" xfId="36218" xr:uid="{00000000-0005-0000-0000-00002E7F0000}"/>
    <cellStyle name="Normal 60 2 2 2 2 4 5" xfId="20994" xr:uid="{00000000-0005-0000-0000-00002F7F0000}"/>
    <cellStyle name="Normal 60 2 2 2 2 5" xfId="12584" xr:uid="{00000000-0005-0000-0000-0000307F0000}"/>
    <cellStyle name="Normal 60 2 2 2 2 5 2" xfId="42906" xr:uid="{00000000-0005-0000-0000-0000317F0000}"/>
    <cellStyle name="Normal 60 2 2 2 2 5 3" xfId="27682" xr:uid="{00000000-0005-0000-0000-0000327F0000}"/>
    <cellStyle name="Normal 60 2 2 2 2 6" xfId="7563" xr:uid="{00000000-0005-0000-0000-0000337F0000}"/>
    <cellStyle name="Normal 60 2 2 2 2 6 2" xfId="37889" xr:uid="{00000000-0005-0000-0000-0000347F0000}"/>
    <cellStyle name="Normal 60 2 2 2 2 6 3" xfId="22665" xr:uid="{00000000-0005-0000-0000-0000357F0000}"/>
    <cellStyle name="Normal 60 2 2 2 2 7" xfId="32877" xr:uid="{00000000-0005-0000-0000-0000367F0000}"/>
    <cellStyle name="Normal 60 2 2 2 2 8" xfId="17652" xr:uid="{00000000-0005-0000-0000-0000377F0000}"/>
    <cellStyle name="Normal 60 2 2 2 3" xfId="2910" xr:uid="{00000000-0005-0000-0000-0000387F0000}"/>
    <cellStyle name="Normal 60 2 2 2 3 2" xfId="4600" xr:uid="{00000000-0005-0000-0000-0000397F0000}"/>
    <cellStyle name="Normal 60 2 2 2 3 2 2" xfId="14673" xr:uid="{00000000-0005-0000-0000-00003A7F0000}"/>
    <cellStyle name="Normal 60 2 2 2 3 2 2 2" xfId="44995" xr:uid="{00000000-0005-0000-0000-00003B7F0000}"/>
    <cellStyle name="Normal 60 2 2 2 3 2 2 3" xfId="29771" xr:uid="{00000000-0005-0000-0000-00003C7F0000}"/>
    <cellStyle name="Normal 60 2 2 2 3 2 3" xfId="9653" xr:uid="{00000000-0005-0000-0000-00003D7F0000}"/>
    <cellStyle name="Normal 60 2 2 2 3 2 3 2" xfId="39978" xr:uid="{00000000-0005-0000-0000-00003E7F0000}"/>
    <cellStyle name="Normal 60 2 2 2 3 2 3 3" xfId="24754" xr:uid="{00000000-0005-0000-0000-00003F7F0000}"/>
    <cellStyle name="Normal 60 2 2 2 3 2 4" xfId="34965" xr:uid="{00000000-0005-0000-0000-0000407F0000}"/>
    <cellStyle name="Normal 60 2 2 2 3 2 5" xfId="19741" xr:uid="{00000000-0005-0000-0000-0000417F0000}"/>
    <cellStyle name="Normal 60 2 2 2 3 3" xfId="6292" xr:uid="{00000000-0005-0000-0000-0000427F0000}"/>
    <cellStyle name="Normal 60 2 2 2 3 3 2" xfId="16344" xr:uid="{00000000-0005-0000-0000-0000437F0000}"/>
    <cellStyle name="Normal 60 2 2 2 3 3 2 2" xfId="46666" xr:uid="{00000000-0005-0000-0000-0000447F0000}"/>
    <cellStyle name="Normal 60 2 2 2 3 3 2 3" xfId="31442" xr:uid="{00000000-0005-0000-0000-0000457F0000}"/>
    <cellStyle name="Normal 60 2 2 2 3 3 3" xfId="11324" xr:uid="{00000000-0005-0000-0000-0000467F0000}"/>
    <cellStyle name="Normal 60 2 2 2 3 3 3 2" xfId="41649" xr:uid="{00000000-0005-0000-0000-0000477F0000}"/>
    <cellStyle name="Normal 60 2 2 2 3 3 3 3" xfId="26425" xr:uid="{00000000-0005-0000-0000-0000487F0000}"/>
    <cellStyle name="Normal 60 2 2 2 3 3 4" xfId="36636" xr:uid="{00000000-0005-0000-0000-0000497F0000}"/>
    <cellStyle name="Normal 60 2 2 2 3 3 5" xfId="21412" xr:uid="{00000000-0005-0000-0000-00004A7F0000}"/>
    <cellStyle name="Normal 60 2 2 2 3 4" xfId="13002" xr:uid="{00000000-0005-0000-0000-00004B7F0000}"/>
    <cellStyle name="Normal 60 2 2 2 3 4 2" xfId="43324" xr:uid="{00000000-0005-0000-0000-00004C7F0000}"/>
    <cellStyle name="Normal 60 2 2 2 3 4 3" xfId="28100" xr:uid="{00000000-0005-0000-0000-00004D7F0000}"/>
    <cellStyle name="Normal 60 2 2 2 3 5" xfId="7981" xr:uid="{00000000-0005-0000-0000-00004E7F0000}"/>
    <cellStyle name="Normal 60 2 2 2 3 5 2" xfId="38307" xr:uid="{00000000-0005-0000-0000-00004F7F0000}"/>
    <cellStyle name="Normal 60 2 2 2 3 5 3" xfId="23083" xr:uid="{00000000-0005-0000-0000-0000507F0000}"/>
    <cellStyle name="Normal 60 2 2 2 3 6" xfId="33295" xr:uid="{00000000-0005-0000-0000-0000517F0000}"/>
    <cellStyle name="Normal 60 2 2 2 3 7" xfId="18070" xr:uid="{00000000-0005-0000-0000-0000527F0000}"/>
    <cellStyle name="Normal 60 2 2 2 4" xfId="3763" xr:uid="{00000000-0005-0000-0000-0000537F0000}"/>
    <cellStyle name="Normal 60 2 2 2 4 2" xfId="13837" xr:uid="{00000000-0005-0000-0000-0000547F0000}"/>
    <cellStyle name="Normal 60 2 2 2 4 2 2" xfId="44159" xr:uid="{00000000-0005-0000-0000-0000557F0000}"/>
    <cellStyle name="Normal 60 2 2 2 4 2 3" xfId="28935" xr:uid="{00000000-0005-0000-0000-0000567F0000}"/>
    <cellStyle name="Normal 60 2 2 2 4 3" xfId="8817" xr:uid="{00000000-0005-0000-0000-0000577F0000}"/>
    <cellStyle name="Normal 60 2 2 2 4 3 2" xfId="39142" xr:uid="{00000000-0005-0000-0000-0000587F0000}"/>
    <cellStyle name="Normal 60 2 2 2 4 3 3" xfId="23918" xr:uid="{00000000-0005-0000-0000-0000597F0000}"/>
    <cellStyle name="Normal 60 2 2 2 4 4" xfId="34129" xr:uid="{00000000-0005-0000-0000-00005A7F0000}"/>
    <cellStyle name="Normal 60 2 2 2 4 5" xfId="18905" xr:uid="{00000000-0005-0000-0000-00005B7F0000}"/>
    <cellStyle name="Normal 60 2 2 2 5" xfId="5456" xr:uid="{00000000-0005-0000-0000-00005C7F0000}"/>
    <cellStyle name="Normal 60 2 2 2 5 2" xfId="15508" xr:uid="{00000000-0005-0000-0000-00005D7F0000}"/>
    <cellStyle name="Normal 60 2 2 2 5 2 2" xfId="45830" xr:uid="{00000000-0005-0000-0000-00005E7F0000}"/>
    <cellStyle name="Normal 60 2 2 2 5 2 3" xfId="30606" xr:uid="{00000000-0005-0000-0000-00005F7F0000}"/>
    <cellStyle name="Normal 60 2 2 2 5 3" xfId="10488" xr:uid="{00000000-0005-0000-0000-0000607F0000}"/>
    <cellStyle name="Normal 60 2 2 2 5 3 2" xfId="40813" xr:uid="{00000000-0005-0000-0000-0000617F0000}"/>
    <cellStyle name="Normal 60 2 2 2 5 3 3" xfId="25589" xr:uid="{00000000-0005-0000-0000-0000627F0000}"/>
    <cellStyle name="Normal 60 2 2 2 5 4" xfId="35800" xr:uid="{00000000-0005-0000-0000-0000637F0000}"/>
    <cellStyle name="Normal 60 2 2 2 5 5" xfId="20576" xr:uid="{00000000-0005-0000-0000-0000647F0000}"/>
    <cellStyle name="Normal 60 2 2 2 6" xfId="12166" xr:uid="{00000000-0005-0000-0000-0000657F0000}"/>
    <cellStyle name="Normal 60 2 2 2 6 2" xfId="42488" xr:uid="{00000000-0005-0000-0000-0000667F0000}"/>
    <cellStyle name="Normal 60 2 2 2 6 3" xfId="27264" xr:uid="{00000000-0005-0000-0000-0000677F0000}"/>
    <cellStyle name="Normal 60 2 2 2 7" xfId="7145" xr:uid="{00000000-0005-0000-0000-0000687F0000}"/>
    <cellStyle name="Normal 60 2 2 2 7 2" xfId="37471" xr:uid="{00000000-0005-0000-0000-0000697F0000}"/>
    <cellStyle name="Normal 60 2 2 2 7 3" xfId="22247" xr:uid="{00000000-0005-0000-0000-00006A7F0000}"/>
    <cellStyle name="Normal 60 2 2 2 8" xfId="32459" xr:uid="{00000000-0005-0000-0000-00006B7F0000}"/>
    <cellStyle name="Normal 60 2 2 2 9" xfId="17234" xr:uid="{00000000-0005-0000-0000-00006C7F0000}"/>
    <cellStyle name="Normal 60 2 2 3" xfId="2281" xr:uid="{00000000-0005-0000-0000-00006D7F0000}"/>
    <cellStyle name="Normal 60 2 2 3 2" xfId="3120" xr:uid="{00000000-0005-0000-0000-00006E7F0000}"/>
    <cellStyle name="Normal 60 2 2 3 2 2" xfId="4810" xr:uid="{00000000-0005-0000-0000-00006F7F0000}"/>
    <cellStyle name="Normal 60 2 2 3 2 2 2" xfId="14883" xr:uid="{00000000-0005-0000-0000-0000707F0000}"/>
    <cellStyle name="Normal 60 2 2 3 2 2 2 2" xfId="45205" xr:uid="{00000000-0005-0000-0000-0000717F0000}"/>
    <cellStyle name="Normal 60 2 2 3 2 2 2 3" xfId="29981" xr:uid="{00000000-0005-0000-0000-0000727F0000}"/>
    <cellStyle name="Normal 60 2 2 3 2 2 3" xfId="9863" xr:uid="{00000000-0005-0000-0000-0000737F0000}"/>
    <cellStyle name="Normal 60 2 2 3 2 2 3 2" xfId="40188" xr:uid="{00000000-0005-0000-0000-0000747F0000}"/>
    <cellStyle name="Normal 60 2 2 3 2 2 3 3" xfId="24964" xr:uid="{00000000-0005-0000-0000-0000757F0000}"/>
    <cellStyle name="Normal 60 2 2 3 2 2 4" xfId="35175" xr:uid="{00000000-0005-0000-0000-0000767F0000}"/>
    <cellStyle name="Normal 60 2 2 3 2 2 5" xfId="19951" xr:uid="{00000000-0005-0000-0000-0000777F0000}"/>
    <cellStyle name="Normal 60 2 2 3 2 3" xfId="6502" xr:uid="{00000000-0005-0000-0000-0000787F0000}"/>
    <cellStyle name="Normal 60 2 2 3 2 3 2" xfId="16554" xr:uid="{00000000-0005-0000-0000-0000797F0000}"/>
    <cellStyle name="Normal 60 2 2 3 2 3 2 2" xfId="46876" xr:uid="{00000000-0005-0000-0000-00007A7F0000}"/>
    <cellStyle name="Normal 60 2 2 3 2 3 2 3" xfId="31652" xr:uid="{00000000-0005-0000-0000-00007B7F0000}"/>
    <cellStyle name="Normal 60 2 2 3 2 3 3" xfId="11534" xr:uid="{00000000-0005-0000-0000-00007C7F0000}"/>
    <cellStyle name="Normal 60 2 2 3 2 3 3 2" xfId="41859" xr:uid="{00000000-0005-0000-0000-00007D7F0000}"/>
    <cellStyle name="Normal 60 2 2 3 2 3 3 3" xfId="26635" xr:uid="{00000000-0005-0000-0000-00007E7F0000}"/>
    <cellStyle name="Normal 60 2 2 3 2 3 4" xfId="36846" xr:uid="{00000000-0005-0000-0000-00007F7F0000}"/>
    <cellStyle name="Normal 60 2 2 3 2 3 5" xfId="21622" xr:uid="{00000000-0005-0000-0000-0000807F0000}"/>
    <cellStyle name="Normal 60 2 2 3 2 4" xfId="13212" xr:uid="{00000000-0005-0000-0000-0000817F0000}"/>
    <cellStyle name="Normal 60 2 2 3 2 4 2" xfId="43534" xr:uid="{00000000-0005-0000-0000-0000827F0000}"/>
    <cellStyle name="Normal 60 2 2 3 2 4 3" xfId="28310" xr:uid="{00000000-0005-0000-0000-0000837F0000}"/>
    <cellStyle name="Normal 60 2 2 3 2 5" xfId="8191" xr:uid="{00000000-0005-0000-0000-0000847F0000}"/>
    <cellStyle name="Normal 60 2 2 3 2 5 2" xfId="38517" xr:uid="{00000000-0005-0000-0000-0000857F0000}"/>
    <cellStyle name="Normal 60 2 2 3 2 5 3" xfId="23293" xr:uid="{00000000-0005-0000-0000-0000867F0000}"/>
    <cellStyle name="Normal 60 2 2 3 2 6" xfId="33505" xr:uid="{00000000-0005-0000-0000-0000877F0000}"/>
    <cellStyle name="Normal 60 2 2 3 2 7" xfId="18280" xr:uid="{00000000-0005-0000-0000-0000887F0000}"/>
    <cellStyle name="Normal 60 2 2 3 3" xfId="3973" xr:uid="{00000000-0005-0000-0000-0000897F0000}"/>
    <cellStyle name="Normal 60 2 2 3 3 2" xfId="14047" xr:uid="{00000000-0005-0000-0000-00008A7F0000}"/>
    <cellStyle name="Normal 60 2 2 3 3 2 2" xfId="44369" xr:uid="{00000000-0005-0000-0000-00008B7F0000}"/>
    <cellStyle name="Normal 60 2 2 3 3 2 3" xfId="29145" xr:uid="{00000000-0005-0000-0000-00008C7F0000}"/>
    <cellStyle name="Normal 60 2 2 3 3 3" xfId="9027" xr:uid="{00000000-0005-0000-0000-00008D7F0000}"/>
    <cellStyle name="Normal 60 2 2 3 3 3 2" xfId="39352" xr:uid="{00000000-0005-0000-0000-00008E7F0000}"/>
    <cellStyle name="Normal 60 2 2 3 3 3 3" xfId="24128" xr:uid="{00000000-0005-0000-0000-00008F7F0000}"/>
    <cellStyle name="Normal 60 2 2 3 3 4" xfId="34339" xr:uid="{00000000-0005-0000-0000-0000907F0000}"/>
    <cellStyle name="Normal 60 2 2 3 3 5" xfId="19115" xr:uid="{00000000-0005-0000-0000-0000917F0000}"/>
    <cellStyle name="Normal 60 2 2 3 4" xfId="5666" xr:uid="{00000000-0005-0000-0000-0000927F0000}"/>
    <cellStyle name="Normal 60 2 2 3 4 2" xfId="15718" xr:uid="{00000000-0005-0000-0000-0000937F0000}"/>
    <cellStyle name="Normal 60 2 2 3 4 2 2" xfId="46040" xr:uid="{00000000-0005-0000-0000-0000947F0000}"/>
    <cellStyle name="Normal 60 2 2 3 4 2 3" xfId="30816" xr:uid="{00000000-0005-0000-0000-0000957F0000}"/>
    <cellStyle name="Normal 60 2 2 3 4 3" xfId="10698" xr:uid="{00000000-0005-0000-0000-0000967F0000}"/>
    <cellStyle name="Normal 60 2 2 3 4 3 2" xfId="41023" xr:uid="{00000000-0005-0000-0000-0000977F0000}"/>
    <cellStyle name="Normal 60 2 2 3 4 3 3" xfId="25799" xr:uid="{00000000-0005-0000-0000-0000987F0000}"/>
    <cellStyle name="Normal 60 2 2 3 4 4" xfId="36010" xr:uid="{00000000-0005-0000-0000-0000997F0000}"/>
    <cellStyle name="Normal 60 2 2 3 4 5" xfId="20786" xr:uid="{00000000-0005-0000-0000-00009A7F0000}"/>
    <cellStyle name="Normal 60 2 2 3 5" xfId="12376" xr:uid="{00000000-0005-0000-0000-00009B7F0000}"/>
    <cellStyle name="Normal 60 2 2 3 5 2" xfId="42698" xr:uid="{00000000-0005-0000-0000-00009C7F0000}"/>
    <cellStyle name="Normal 60 2 2 3 5 3" xfId="27474" xr:uid="{00000000-0005-0000-0000-00009D7F0000}"/>
    <cellStyle name="Normal 60 2 2 3 6" xfId="7355" xr:uid="{00000000-0005-0000-0000-00009E7F0000}"/>
    <cellStyle name="Normal 60 2 2 3 6 2" xfId="37681" xr:uid="{00000000-0005-0000-0000-00009F7F0000}"/>
    <cellStyle name="Normal 60 2 2 3 6 3" xfId="22457" xr:uid="{00000000-0005-0000-0000-0000A07F0000}"/>
    <cellStyle name="Normal 60 2 2 3 7" xfId="32669" xr:uid="{00000000-0005-0000-0000-0000A17F0000}"/>
    <cellStyle name="Normal 60 2 2 3 8" xfId="17444" xr:uid="{00000000-0005-0000-0000-0000A27F0000}"/>
    <cellStyle name="Normal 60 2 2 4" xfId="2702" xr:uid="{00000000-0005-0000-0000-0000A37F0000}"/>
    <cellStyle name="Normal 60 2 2 4 2" xfId="4392" xr:uid="{00000000-0005-0000-0000-0000A47F0000}"/>
    <cellStyle name="Normal 60 2 2 4 2 2" xfId="14465" xr:uid="{00000000-0005-0000-0000-0000A57F0000}"/>
    <cellStyle name="Normal 60 2 2 4 2 2 2" xfId="44787" xr:uid="{00000000-0005-0000-0000-0000A67F0000}"/>
    <cellStyle name="Normal 60 2 2 4 2 2 3" xfId="29563" xr:uid="{00000000-0005-0000-0000-0000A77F0000}"/>
    <cellStyle name="Normal 60 2 2 4 2 3" xfId="9445" xr:uid="{00000000-0005-0000-0000-0000A87F0000}"/>
    <cellStyle name="Normal 60 2 2 4 2 3 2" xfId="39770" xr:uid="{00000000-0005-0000-0000-0000A97F0000}"/>
    <cellStyle name="Normal 60 2 2 4 2 3 3" xfId="24546" xr:uid="{00000000-0005-0000-0000-0000AA7F0000}"/>
    <cellStyle name="Normal 60 2 2 4 2 4" xfId="34757" xr:uid="{00000000-0005-0000-0000-0000AB7F0000}"/>
    <cellStyle name="Normal 60 2 2 4 2 5" xfId="19533" xr:uid="{00000000-0005-0000-0000-0000AC7F0000}"/>
    <cellStyle name="Normal 60 2 2 4 3" xfId="6084" xr:uid="{00000000-0005-0000-0000-0000AD7F0000}"/>
    <cellStyle name="Normal 60 2 2 4 3 2" xfId="16136" xr:uid="{00000000-0005-0000-0000-0000AE7F0000}"/>
    <cellStyle name="Normal 60 2 2 4 3 2 2" xfId="46458" xr:uid="{00000000-0005-0000-0000-0000AF7F0000}"/>
    <cellStyle name="Normal 60 2 2 4 3 2 3" xfId="31234" xr:uid="{00000000-0005-0000-0000-0000B07F0000}"/>
    <cellStyle name="Normal 60 2 2 4 3 3" xfId="11116" xr:uid="{00000000-0005-0000-0000-0000B17F0000}"/>
    <cellStyle name="Normal 60 2 2 4 3 3 2" xfId="41441" xr:uid="{00000000-0005-0000-0000-0000B27F0000}"/>
    <cellStyle name="Normal 60 2 2 4 3 3 3" xfId="26217" xr:uid="{00000000-0005-0000-0000-0000B37F0000}"/>
    <cellStyle name="Normal 60 2 2 4 3 4" xfId="36428" xr:uid="{00000000-0005-0000-0000-0000B47F0000}"/>
    <cellStyle name="Normal 60 2 2 4 3 5" xfId="21204" xr:uid="{00000000-0005-0000-0000-0000B57F0000}"/>
    <cellStyle name="Normal 60 2 2 4 4" xfId="12794" xr:uid="{00000000-0005-0000-0000-0000B67F0000}"/>
    <cellStyle name="Normal 60 2 2 4 4 2" xfId="43116" xr:uid="{00000000-0005-0000-0000-0000B77F0000}"/>
    <cellStyle name="Normal 60 2 2 4 4 3" xfId="27892" xr:uid="{00000000-0005-0000-0000-0000B87F0000}"/>
    <cellStyle name="Normal 60 2 2 4 5" xfId="7773" xr:uid="{00000000-0005-0000-0000-0000B97F0000}"/>
    <cellStyle name="Normal 60 2 2 4 5 2" xfId="38099" xr:uid="{00000000-0005-0000-0000-0000BA7F0000}"/>
    <cellStyle name="Normal 60 2 2 4 5 3" xfId="22875" xr:uid="{00000000-0005-0000-0000-0000BB7F0000}"/>
    <cellStyle name="Normal 60 2 2 4 6" xfId="33087" xr:uid="{00000000-0005-0000-0000-0000BC7F0000}"/>
    <cellStyle name="Normal 60 2 2 4 7" xfId="17862" xr:uid="{00000000-0005-0000-0000-0000BD7F0000}"/>
    <cellStyle name="Normal 60 2 2 5" xfId="3555" xr:uid="{00000000-0005-0000-0000-0000BE7F0000}"/>
    <cellStyle name="Normal 60 2 2 5 2" xfId="13629" xr:uid="{00000000-0005-0000-0000-0000BF7F0000}"/>
    <cellStyle name="Normal 60 2 2 5 2 2" xfId="43951" xr:uid="{00000000-0005-0000-0000-0000C07F0000}"/>
    <cellStyle name="Normal 60 2 2 5 2 3" xfId="28727" xr:uid="{00000000-0005-0000-0000-0000C17F0000}"/>
    <cellStyle name="Normal 60 2 2 5 3" xfId="8609" xr:uid="{00000000-0005-0000-0000-0000C27F0000}"/>
    <cellStyle name="Normal 60 2 2 5 3 2" xfId="38934" xr:uid="{00000000-0005-0000-0000-0000C37F0000}"/>
    <cellStyle name="Normal 60 2 2 5 3 3" xfId="23710" xr:uid="{00000000-0005-0000-0000-0000C47F0000}"/>
    <cellStyle name="Normal 60 2 2 5 4" xfId="33921" xr:uid="{00000000-0005-0000-0000-0000C57F0000}"/>
    <cellStyle name="Normal 60 2 2 5 5" xfId="18697" xr:uid="{00000000-0005-0000-0000-0000C67F0000}"/>
    <cellStyle name="Normal 60 2 2 6" xfId="5248" xr:uid="{00000000-0005-0000-0000-0000C77F0000}"/>
    <cellStyle name="Normal 60 2 2 6 2" xfId="15300" xr:uid="{00000000-0005-0000-0000-0000C87F0000}"/>
    <cellStyle name="Normal 60 2 2 6 2 2" xfId="45622" xr:uid="{00000000-0005-0000-0000-0000C97F0000}"/>
    <cellStyle name="Normal 60 2 2 6 2 3" xfId="30398" xr:uid="{00000000-0005-0000-0000-0000CA7F0000}"/>
    <cellStyle name="Normal 60 2 2 6 3" xfId="10280" xr:uid="{00000000-0005-0000-0000-0000CB7F0000}"/>
    <cellStyle name="Normal 60 2 2 6 3 2" xfId="40605" xr:uid="{00000000-0005-0000-0000-0000CC7F0000}"/>
    <cellStyle name="Normal 60 2 2 6 3 3" xfId="25381" xr:uid="{00000000-0005-0000-0000-0000CD7F0000}"/>
    <cellStyle name="Normal 60 2 2 6 4" xfId="35592" xr:uid="{00000000-0005-0000-0000-0000CE7F0000}"/>
    <cellStyle name="Normal 60 2 2 6 5" xfId="20368" xr:uid="{00000000-0005-0000-0000-0000CF7F0000}"/>
    <cellStyle name="Normal 60 2 2 7" xfId="11958" xr:uid="{00000000-0005-0000-0000-0000D07F0000}"/>
    <cellStyle name="Normal 60 2 2 7 2" xfId="42280" xr:uid="{00000000-0005-0000-0000-0000D17F0000}"/>
    <cellStyle name="Normal 60 2 2 7 3" xfId="27056" xr:uid="{00000000-0005-0000-0000-0000D27F0000}"/>
    <cellStyle name="Normal 60 2 2 8" xfId="6937" xr:uid="{00000000-0005-0000-0000-0000D37F0000}"/>
    <cellStyle name="Normal 60 2 2 8 2" xfId="37263" xr:uid="{00000000-0005-0000-0000-0000D47F0000}"/>
    <cellStyle name="Normal 60 2 2 8 3" xfId="22039" xr:uid="{00000000-0005-0000-0000-0000D57F0000}"/>
    <cellStyle name="Normal 60 2 2 9" xfId="32251" xr:uid="{00000000-0005-0000-0000-0000D67F0000}"/>
    <cellStyle name="Normal 60 2 3" xfId="1964" xr:uid="{00000000-0005-0000-0000-0000D77F0000}"/>
    <cellStyle name="Normal 60 2 3 2" xfId="2385" xr:uid="{00000000-0005-0000-0000-0000D87F0000}"/>
    <cellStyle name="Normal 60 2 3 2 2" xfId="3224" xr:uid="{00000000-0005-0000-0000-0000D97F0000}"/>
    <cellStyle name="Normal 60 2 3 2 2 2" xfId="4914" xr:uid="{00000000-0005-0000-0000-0000DA7F0000}"/>
    <cellStyle name="Normal 60 2 3 2 2 2 2" xfId="14987" xr:uid="{00000000-0005-0000-0000-0000DB7F0000}"/>
    <cellStyle name="Normal 60 2 3 2 2 2 2 2" xfId="45309" xr:uid="{00000000-0005-0000-0000-0000DC7F0000}"/>
    <cellStyle name="Normal 60 2 3 2 2 2 2 3" xfId="30085" xr:uid="{00000000-0005-0000-0000-0000DD7F0000}"/>
    <cellStyle name="Normal 60 2 3 2 2 2 3" xfId="9967" xr:uid="{00000000-0005-0000-0000-0000DE7F0000}"/>
    <cellStyle name="Normal 60 2 3 2 2 2 3 2" xfId="40292" xr:uid="{00000000-0005-0000-0000-0000DF7F0000}"/>
    <cellStyle name="Normal 60 2 3 2 2 2 3 3" xfId="25068" xr:uid="{00000000-0005-0000-0000-0000E07F0000}"/>
    <cellStyle name="Normal 60 2 3 2 2 2 4" xfId="35279" xr:uid="{00000000-0005-0000-0000-0000E17F0000}"/>
    <cellStyle name="Normal 60 2 3 2 2 2 5" xfId="20055" xr:uid="{00000000-0005-0000-0000-0000E27F0000}"/>
    <cellStyle name="Normal 60 2 3 2 2 3" xfId="6606" xr:uid="{00000000-0005-0000-0000-0000E37F0000}"/>
    <cellStyle name="Normal 60 2 3 2 2 3 2" xfId="16658" xr:uid="{00000000-0005-0000-0000-0000E47F0000}"/>
    <cellStyle name="Normal 60 2 3 2 2 3 2 2" xfId="46980" xr:uid="{00000000-0005-0000-0000-0000E57F0000}"/>
    <cellStyle name="Normal 60 2 3 2 2 3 2 3" xfId="31756" xr:uid="{00000000-0005-0000-0000-0000E67F0000}"/>
    <cellStyle name="Normal 60 2 3 2 2 3 3" xfId="11638" xr:uid="{00000000-0005-0000-0000-0000E77F0000}"/>
    <cellStyle name="Normal 60 2 3 2 2 3 3 2" xfId="41963" xr:uid="{00000000-0005-0000-0000-0000E87F0000}"/>
    <cellStyle name="Normal 60 2 3 2 2 3 3 3" xfId="26739" xr:uid="{00000000-0005-0000-0000-0000E97F0000}"/>
    <cellStyle name="Normal 60 2 3 2 2 3 4" xfId="36950" xr:uid="{00000000-0005-0000-0000-0000EA7F0000}"/>
    <cellStyle name="Normal 60 2 3 2 2 3 5" xfId="21726" xr:uid="{00000000-0005-0000-0000-0000EB7F0000}"/>
    <cellStyle name="Normal 60 2 3 2 2 4" xfId="13316" xr:uid="{00000000-0005-0000-0000-0000EC7F0000}"/>
    <cellStyle name="Normal 60 2 3 2 2 4 2" xfId="43638" xr:uid="{00000000-0005-0000-0000-0000ED7F0000}"/>
    <cellStyle name="Normal 60 2 3 2 2 4 3" xfId="28414" xr:uid="{00000000-0005-0000-0000-0000EE7F0000}"/>
    <cellStyle name="Normal 60 2 3 2 2 5" xfId="8295" xr:uid="{00000000-0005-0000-0000-0000EF7F0000}"/>
    <cellStyle name="Normal 60 2 3 2 2 5 2" xfId="38621" xr:uid="{00000000-0005-0000-0000-0000F07F0000}"/>
    <cellStyle name="Normal 60 2 3 2 2 5 3" xfId="23397" xr:uid="{00000000-0005-0000-0000-0000F17F0000}"/>
    <cellStyle name="Normal 60 2 3 2 2 6" xfId="33609" xr:uid="{00000000-0005-0000-0000-0000F27F0000}"/>
    <cellStyle name="Normal 60 2 3 2 2 7" xfId="18384" xr:uid="{00000000-0005-0000-0000-0000F37F0000}"/>
    <cellStyle name="Normal 60 2 3 2 3" xfId="4077" xr:uid="{00000000-0005-0000-0000-0000F47F0000}"/>
    <cellStyle name="Normal 60 2 3 2 3 2" xfId="14151" xr:uid="{00000000-0005-0000-0000-0000F57F0000}"/>
    <cellStyle name="Normal 60 2 3 2 3 2 2" xfId="44473" xr:uid="{00000000-0005-0000-0000-0000F67F0000}"/>
    <cellStyle name="Normal 60 2 3 2 3 2 3" xfId="29249" xr:uid="{00000000-0005-0000-0000-0000F77F0000}"/>
    <cellStyle name="Normal 60 2 3 2 3 3" xfId="9131" xr:uid="{00000000-0005-0000-0000-0000F87F0000}"/>
    <cellStyle name="Normal 60 2 3 2 3 3 2" xfId="39456" xr:uid="{00000000-0005-0000-0000-0000F97F0000}"/>
    <cellStyle name="Normal 60 2 3 2 3 3 3" xfId="24232" xr:uid="{00000000-0005-0000-0000-0000FA7F0000}"/>
    <cellStyle name="Normal 60 2 3 2 3 4" xfId="34443" xr:uid="{00000000-0005-0000-0000-0000FB7F0000}"/>
    <cellStyle name="Normal 60 2 3 2 3 5" xfId="19219" xr:uid="{00000000-0005-0000-0000-0000FC7F0000}"/>
    <cellStyle name="Normal 60 2 3 2 4" xfId="5770" xr:uid="{00000000-0005-0000-0000-0000FD7F0000}"/>
    <cellStyle name="Normal 60 2 3 2 4 2" xfId="15822" xr:uid="{00000000-0005-0000-0000-0000FE7F0000}"/>
    <cellStyle name="Normal 60 2 3 2 4 2 2" xfId="46144" xr:uid="{00000000-0005-0000-0000-0000FF7F0000}"/>
    <cellStyle name="Normal 60 2 3 2 4 2 3" xfId="30920" xr:uid="{00000000-0005-0000-0000-000000800000}"/>
    <cellStyle name="Normal 60 2 3 2 4 3" xfId="10802" xr:uid="{00000000-0005-0000-0000-000001800000}"/>
    <cellStyle name="Normal 60 2 3 2 4 3 2" xfId="41127" xr:uid="{00000000-0005-0000-0000-000002800000}"/>
    <cellStyle name="Normal 60 2 3 2 4 3 3" xfId="25903" xr:uid="{00000000-0005-0000-0000-000003800000}"/>
    <cellStyle name="Normal 60 2 3 2 4 4" xfId="36114" xr:uid="{00000000-0005-0000-0000-000004800000}"/>
    <cellStyle name="Normal 60 2 3 2 4 5" xfId="20890" xr:uid="{00000000-0005-0000-0000-000005800000}"/>
    <cellStyle name="Normal 60 2 3 2 5" xfId="12480" xr:uid="{00000000-0005-0000-0000-000006800000}"/>
    <cellStyle name="Normal 60 2 3 2 5 2" xfId="42802" xr:uid="{00000000-0005-0000-0000-000007800000}"/>
    <cellStyle name="Normal 60 2 3 2 5 3" xfId="27578" xr:uid="{00000000-0005-0000-0000-000008800000}"/>
    <cellStyle name="Normal 60 2 3 2 6" xfId="7459" xr:uid="{00000000-0005-0000-0000-000009800000}"/>
    <cellStyle name="Normal 60 2 3 2 6 2" xfId="37785" xr:uid="{00000000-0005-0000-0000-00000A800000}"/>
    <cellStyle name="Normal 60 2 3 2 6 3" xfId="22561" xr:uid="{00000000-0005-0000-0000-00000B800000}"/>
    <cellStyle name="Normal 60 2 3 2 7" xfId="32773" xr:uid="{00000000-0005-0000-0000-00000C800000}"/>
    <cellStyle name="Normal 60 2 3 2 8" xfId="17548" xr:uid="{00000000-0005-0000-0000-00000D800000}"/>
    <cellStyle name="Normal 60 2 3 3" xfId="2806" xr:uid="{00000000-0005-0000-0000-00000E800000}"/>
    <cellStyle name="Normal 60 2 3 3 2" xfId="4496" xr:uid="{00000000-0005-0000-0000-00000F800000}"/>
    <cellStyle name="Normal 60 2 3 3 2 2" xfId="14569" xr:uid="{00000000-0005-0000-0000-000010800000}"/>
    <cellStyle name="Normal 60 2 3 3 2 2 2" xfId="44891" xr:uid="{00000000-0005-0000-0000-000011800000}"/>
    <cellStyle name="Normal 60 2 3 3 2 2 3" xfId="29667" xr:uid="{00000000-0005-0000-0000-000012800000}"/>
    <cellStyle name="Normal 60 2 3 3 2 3" xfId="9549" xr:uid="{00000000-0005-0000-0000-000013800000}"/>
    <cellStyle name="Normal 60 2 3 3 2 3 2" xfId="39874" xr:uid="{00000000-0005-0000-0000-000014800000}"/>
    <cellStyle name="Normal 60 2 3 3 2 3 3" xfId="24650" xr:uid="{00000000-0005-0000-0000-000015800000}"/>
    <cellStyle name="Normal 60 2 3 3 2 4" xfId="34861" xr:uid="{00000000-0005-0000-0000-000016800000}"/>
    <cellStyle name="Normal 60 2 3 3 2 5" xfId="19637" xr:uid="{00000000-0005-0000-0000-000017800000}"/>
    <cellStyle name="Normal 60 2 3 3 3" xfId="6188" xr:uid="{00000000-0005-0000-0000-000018800000}"/>
    <cellStyle name="Normal 60 2 3 3 3 2" xfId="16240" xr:uid="{00000000-0005-0000-0000-000019800000}"/>
    <cellStyle name="Normal 60 2 3 3 3 2 2" xfId="46562" xr:uid="{00000000-0005-0000-0000-00001A800000}"/>
    <cellStyle name="Normal 60 2 3 3 3 2 3" xfId="31338" xr:uid="{00000000-0005-0000-0000-00001B800000}"/>
    <cellStyle name="Normal 60 2 3 3 3 3" xfId="11220" xr:uid="{00000000-0005-0000-0000-00001C800000}"/>
    <cellStyle name="Normal 60 2 3 3 3 3 2" xfId="41545" xr:uid="{00000000-0005-0000-0000-00001D800000}"/>
    <cellStyle name="Normal 60 2 3 3 3 3 3" xfId="26321" xr:uid="{00000000-0005-0000-0000-00001E800000}"/>
    <cellStyle name="Normal 60 2 3 3 3 4" xfId="36532" xr:uid="{00000000-0005-0000-0000-00001F800000}"/>
    <cellStyle name="Normal 60 2 3 3 3 5" xfId="21308" xr:uid="{00000000-0005-0000-0000-000020800000}"/>
    <cellStyle name="Normal 60 2 3 3 4" xfId="12898" xr:uid="{00000000-0005-0000-0000-000021800000}"/>
    <cellStyle name="Normal 60 2 3 3 4 2" xfId="43220" xr:uid="{00000000-0005-0000-0000-000022800000}"/>
    <cellStyle name="Normal 60 2 3 3 4 3" xfId="27996" xr:uid="{00000000-0005-0000-0000-000023800000}"/>
    <cellStyle name="Normal 60 2 3 3 5" xfId="7877" xr:uid="{00000000-0005-0000-0000-000024800000}"/>
    <cellStyle name="Normal 60 2 3 3 5 2" xfId="38203" xr:uid="{00000000-0005-0000-0000-000025800000}"/>
    <cellStyle name="Normal 60 2 3 3 5 3" xfId="22979" xr:uid="{00000000-0005-0000-0000-000026800000}"/>
    <cellStyle name="Normal 60 2 3 3 6" xfId="33191" xr:uid="{00000000-0005-0000-0000-000027800000}"/>
    <cellStyle name="Normal 60 2 3 3 7" xfId="17966" xr:uid="{00000000-0005-0000-0000-000028800000}"/>
    <cellStyle name="Normal 60 2 3 4" xfId="3659" xr:uid="{00000000-0005-0000-0000-000029800000}"/>
    <cellStyle name="Normal 60 2 3 4 2" xfId="13733" xr:uid="{00000000-0005-0000-0000-00002A800000}"/>
    <cellStyle name="Normal 60 2 3 4 2 2" xfId="44055" xr:uid="{00000000-0005-0000-0000-00002B800000}"/>
    <cellStyle name="Normal 60 2 3 4 2 3" xfId="28831" xr:uid="{00000000-0005-0000-0000-00002C800000}"/>
    <cellStyle name="Normal 60 2 3 4 3" xfId="8713" xr:uid="{00000000-0005-0000-0000-00002D800000}"/>
    <cellStyle name="Normal 60 2 3 4 3 2" xfId="39038" xr:uid="{00000000-0005-0000-0000-00002E800000}"/>
    <cellStyle name="Normal 60 2 3 4 3 3" xfId="23814" xr:uid="{00000000-0005-0000-0000-00002F800000}"/>
    <cellStyle name="Normal 60 2 3 4 4" xfId="34025" xr:uid="{00000000-0005-0000-0000-000030800000}"/>
    <cellStyle name="Normal 60 2 3 4 5" xfId="18801" xr:uid="{00000000-0005-0000-0000-000031800000}"/>
    <cellStyle name="Normal 60 2 3 5" xfId="5352" xr:uid="{00000000-0005-0000-0000-000032800000}"/>
    <cellStyle name="Normal 60 2 3 5 2" xfId="15404" xr:uid="{00000000-0005-0000-0000-000033800000}"/>
    <cellStyle name="Normal 60 2 3 5 2 2" xfId="45726" xr:uid="{00000000-0005-0000-0000-000034800000}"/>
    <cellStyle name="Normal 60 2 3 5 2 3" xfId="30502" xr:uid="{00000000-0005-0000-0000-000035800000}"/>
    <cellStyle name="Normal 60 2 3 5 3" xfId="10384" xr:uid="{00000000-0005-0000-0000-000036800000}"/>
    <cellStyle name="Normal 60 2 3 5 3 2" xfId="40709" xr:uid="{00000000-0005-0000-0000-000037800000}"/>
    <cellStyle name="Normal 60 2 3 5 3 3" xfId="25485" xr:uid="{00000000-0005-0000-0000-000038800000}"/>
    <cellStyle name="Normal 60 2 3 5 4" xfId="35696" xr:uid="{00000000-0005-0000-0000-000039800000}"/>
    <cellStyle name="Normal 60 2 3 5 5" xfId="20472" xr:uid="{00000000-0005-0000-0000-00003A800000}"/>
    <cellStyle name="Normal 60 2 3 6" xfId="12062" xr:uid="{00000000-0005-0000-0000-00003B800000}"/>
    <cellStyle name="Normal 60 2 3 6 2" xfId="42384" xr:uid="{00000000-0005-0000-0000-00003C800000}"/>
    <cellStyle name="Normal 60 2 3 6 3" xfId="27160" xr:uid="{00000000-0005-0000-0000-00003D800000}"/>
    <cellStyle name="Normal 60 2 3 7" xfId="7041" xr:uid="{00000000-0005-0000-0000-00003E800000}"/>
    <cellStyle name="Normal 60 2 3 7 2" xfId="37367" xr:uid="{00000000-0005-0000-0000-00003F800000}"/>
    <cellStyle name="Normal 60 2 3 7 3" xfId="22143" xr:uid="{00000000-0005-0000-0000-000040800000}"/>
    <cellStyle name="Normal 60 2 3 8" xfId="32355" xr:uid="{00000000-0005-0000-0000-000041800000}"/>
    <cellStyle name="Normal 60 2 3 9" xfId="17130" xr:uid="{00000000-0005-0000-0000-000042800000}"/>
    <cellStyle name="Normal 60 2 4" xfId="2177" xr:uid="{00000000-0005-0000-0000-000043800000}"/>
    <cellStyle name="Normal 60 2 4 2" xfId="3016" xr:uid="{00000000-0005-0000-0000-000044800000}"/>
    <cellStyle name="Normal 60 2 4 2 2" xfId="4706" xr:uid="{00000000-0005-0000-0000-000045800000}"/>
    <cellStyle name="Normal 60 2 4 2 2 2" xfId="14779" xr:uid="{00000000-0005-0000-0000-000046800000}"/>
    <cellStyle name="Normal 60 2 4 2 2 2 2" xfId="45101" xr:uid="{00000000-0005-0000-0000-000047800000}"/>
    <cellStyle name="Normal 60 2 4 2 2 2 3" xfId="29877" xr:uid="{00000000-0005-0000-0000-000048800000}"/>
    <cellStyle name="Normal 60 2 4 2 2 3" xfId="9759" xr:uid="{00000000-0005-0000-0000-000049800000}"/>
    <cellStyle name="Normal 60 2 4 2 2 3 2" xfId="40084" xr:uid="{00000000-0005-0000-0000-00004A800000}"/>
    <cellStyle name="Normal 60 2 4 2 2 3 3" xfId="24860" xr:uid="{00000000-0005-0000-0000-00004B800000}"/>
    <cellStyle name="Normal 60 2 4 2 2 4" xfId="35071" xr:uid="{00000000-0005-0000-0000-00004C800000}"/>
    <cellStyle name="Normal 60 2 4 2 2 5" xfId="19847" xr:uid="{00000000-0005-0000-0000-00004D800000}"/>
    <cellStyle name="Normal 60 2 4 2 3" xfId="6398" xr:uid="{00000000-0005-0000-0000-00004E800000}"/>
    <cellStyle name="Normal 60 2 4 2 3 2" xfId="16450" xr:uid="{00000000-0005-0000-0000-00004F800000}"/>
    <cellStyle name="Normal 60 2 4 2 3 2 2" xfId="46772" xr:uid="{00000000-0005-0000-0000-000050800000}"/>
    <cellStyle name="Normal 60 2 4 2 3 2 3" xfId="31548" xr:uid="{00000000-0005-0000-0000-000051800000}"/>
    <cellStyle name="Normal 60 2 4 2 3 3" xfId="11430" xr:uid="{00000000-0005-0000-0000-000052800000}"/>
    <cellStyle name="Normal 60 2 4 2 3 3 2" xfId="41755" xr:uid="{00000000-0005-0000-0000-000053800000}"/>
    <cellStyle name="Normal 60 2 4 2 3 3 3" xfId="26531" xr:uid="{00000000-0005-0000-0000-000054800000}"/>
    <cellStyle name="Normal 60 2 4 2 3 4" xfId="36742" xr:uid="{00000000-0005-0000-0000-000055800000}"/>
    <cellStyle name="Normal 60 2 4 2 3 5" xfId="21518" xr:uid="{00000000-0005-0000-0000-000056800000}"/>
    <cellStyle name="Normal 60 2 4 2 4" xfId="13108" xr:uid="{00000000-0005-0000-0000-000057800000}"/>
    <cellStyle name="Normal 60 2 4 2 4 2" xfId="43430" xr:uid="{00000000-0005-0000-0000-000058800000}"/>
    <cellStyle name="Normal 60 2 4 2 4 3" xfId="28206" xr:uid="{00000000-0005-0000-0000-000059800000}"/>
    <cellStyle name="Normal 60 2 4 2 5" xfId="8087" xr:uid="{00000000-0005-0000-0000-00005A800000}"/>
    <cellStyle name="Normal 60 2 4 2 5 2" xfId="38413" xr:uid="{00000000-0005-0000-0000-00005B800000}"/>
    <cellStyle name="Normal 60 2 4 2 5 3" xfId="23189" xr:uid="{00000000-0005-0000-0000-00005C800000}"/>
    <cellStyle name="Normal 60 2 4 2 6" xfId="33401" xr:uid="{00000000-0005-0000-0000-00005D800000}"/>
    <cellStyle name="Normal 60 2 4 2 7" xfId="18176" xr:uid="{00000000-0005-0000-0000-00005E800000}"/>
    <cellStyle name="Normal 60 2 4 3" xfId="3869" xr:uid="{00000000-0005-0000-0000-00005F800000}"/>
    <cellStyle name="Normal 60 2 4 3 2" xfId="13943" xr:uid="{00000000-0005-0000-0000-000060800000}"/>
    <cellStyle name="Normal 60 2 4 3 2 2" xfId="44265" xr:uid="{00000000-0005-0000-0000-000061800000}"/>
    <cellStyle name="Normal 60 2 4 3 2 3" xfId="29041" xr:uid="{00000000-0005-0000-0000-000062800000}"/>
    <cellStyle name="Normal 60 2 4 3 3" xfId="8923" xr:uid="{00000000-0005-0000-0000-000063800000}"/>
    <cellStyle name="Normal 60 2 4 3 3 2" xfId="39248" xr:uid="{00000000-0005-0000-0000-000064800000}"/>
    <cellStyle name="Normal 60 2 4 3 3 3" xfId="24024" xr:uid="{00000000-0005-0000-0000-000065800000}"/>
    <cellStyle name="Normal 60 2 4 3 4" xfId="34235" xr:uid="{00000000-0005-0000-0000-000066800000}"/>
    <cellStyle name="Normal 60 2 4 3 5" xfId="19011" xr:uid="{00000000-0005-0000-0000-000067800000}"/>
    <cellStyle name="Normal 60 2 4 4" xfId="5562" xr:uid="{00000000-0005-0000-0000-000068800000}"/>
    <cellStyle name="Normal 60 2 4 4 2" xfId="15614" xr:uid="{00000000-0005-0000-0000-000069800000}"/>
    <cellStyle name="Normal 60 2 4 4 2 2" xfId="45936" xr:uid="{00000000-0005-0000-0000-00006A800000}"/>
    <cellStyle name="Normal 60 2 4 4 2 3" xfId="30712" xr:uid="{00000000-0005-0000-0000-00006B800000}"/>
    <cellStyle name="Normal 60 2 4 4 3" xfId="10594" xr:uid="{00000000-0005-0000-0000-00006C800000}"/>
    <cellStyle name="Normal 60 2 4 4 3 2" xfId="40919" xr:uid="{00000000-0005-0000-0000-00006D800000}"/>
    <cellStyle name="Normal 60 2 4 4 3 3" xfId="25695" xr:uid="{00000000-0005-0000-0000-00006E800000}"/>
    <cellStyle name="Normal 60 2 4 4 4" xfId="35906" xr:uid="{00000000-0005-0000-0000-00006F800000}"/>
    <cellStyle name="Normal 60 2 4 4 5" xfId="20682" xr:uid="{00000000-0005-0000-0000-000070800000}"/>
    <cellStyle name="Normal 60 2 4 5" xfId="12272" xr:uid="{00000000-0005-0000-0000-000071800000}"/>
    <cellStyle name="Normal 60 2 4 5 2" xfId="42594" xr:uid="{00000000-0005-0000-0000-000072800000}"/>
    <cellStyle name="Normal 60 2 4 5 3" xfId="27370" xr:uid="{00000000-0005-0000-0000-000073800000}"/>
    <cellStyle name="Normal 60 2 4 6" xfId="7251" xr:uid="{00000000-0005-0000-0000-000074800000}"/>
    <cellStyle name="Normal 60 2 4 6 2" xfId="37577" xr:uid="{00000000-0005-0000-0000-000075800000}"/>
    <cellStyle name="Normal 60 2 4 6 3" xfId="22353" xr:uid="{00000000-0005-0000-0000-000076800000}"/>
    <cellStyle name="Normal 60 2 4 7" xfId="32565" xr:uid="{00000000-0005-0000-0000-000077800000}"/>
    <cellStyle name="Normal 60 2 4 8" xfId="17340" xr:uid="{00000000-0005-0000-0000-000078800000}"/>
    <cellStyle name="Normal 60 2 5" xfId="2598" xr:uid="{00000000-0005-0000-0000-000079800000}"/>
    <cellStyle name="Normal 60 2 5 2" xfId="4288" xr:uid="{00000000-0005-0000-0000-00007A800000}"/>
    <cellStyle name="Normal 60 2 5 2 2" xfId="14361" xr:uid="{00000000-0005-0000-0000-00007B800000}"/>
    <cellStyle name="Normal 60 2 5 2 2 2" xfId="44683" xr:uid="{00000000-0005-0000-0000-00007C800000}"/>
    <cellStyle name="Normal 60 2 5 2 2 3" xfId="29459" xr:uid="{00000000-0005-0000-0000-00007D800000}"/>
    <cellStyle name="Normal 60 2 5 2 3" xfId="9341" xr:uid="{00000000-0005-0000-0000-00007E800000}"/>
    <cellStyle name="Normal 60 2 5 2 3 2" xfId="39666" xr:uid="{00000000-0005-0000-0000-00007F800000}"/>
    <cellStyle name="Normal 60 2 5 2 3 3" xfId="24442" xr:uid="{00000000-0005-0000-0000-000080800000}"/>
    <cellStyle name="Normal 60 2 5 2 4" xfId="34653" xr:uid="{00000000-0005-0000-0000-000081800000}"/>
    <cellStyle name="Normal 60 2 5 2 5" xfId="19429" xr:uid="{00000000-0005-0000-0000-000082800000}"/>
    <cellStyle name="Normal 60 2 5 3" xfId="5980" xr:uid="{00000000-0005-0000-0000-000083800000}"/>
    <cellStyle name="Normal 60 2 5 3 2" xfId="16032" xr:uid="{00000000-0005-0000-0000-000084800000}"/>
    <cellStyle name="Normal 60 2 5 3 2 2" xfId="46354" xr:uid="{00000000-0005-0000-0000-000085800000}"/>
    <cellStyle name="Normal 60 2 5 3 2 3" xfId="31130" xr:uid="{00000000-0005-0000-0000-000086800000}"/>
    <cellStyle name="Normal 60 2 5 3 3" xfId="11012" xr:uid="{00000000-0005-0000-0000-000087800000}"/>
    <cellStyle name="Normal 60 2 5 3 3 2" xfId="41337" xr:uid="{00000000-0005-0000-0000-000088800000}"/>
    <cellStyle name="Normal 60 2 5 3 3 3" xfId="26113" xr:uid="{00000000-0005-0000-0000-000089800000}"/>
    <cellStyle name="Normal 60 2 5 3 4" xfId="36324" xr:uid="{00000000-0005-0000-0000-00008A800000}"/>
    <cellStyle name="Normal 60 2 5 3 5" xfId="21100" xr:uid="{00000000-0005-0000-0000-00008B800000}"/>
    <cellStyle name="Normal 60 2 5 4" xfId="12690" xr:uid="{00000000-0005-0000-0000-00008C800000}"/>
    <cellStyle name="Normal 60 2 5 4 2" xfId="43012" xr:uid="{00000000-0005-0000-0000-00008D800000}"/>
    <cellStyle name="Normal 60 2 5 4 3" xfId="27788" xr:uid="{00000000-0005-0000-0000-00008E800000}"/>
    <cellStyle name="Normal 60 2 5 5" xfId="7669" xr:uid="{00000000-0005-0000-0000-00008F800000}"/>
    <cellStyle name="Normal 60 2 5 5 2" xfId="37995" xr:uid="{00000000-0005-0000-0000-000090800000}"/>
    <cellStyle name="Normal 60 2 5 5 3" xfId="22771" xr:uid="{00000000-0005-0000-0000-000091800000}"/>
    <cellStyle name="Normal 60 2 5 6" xfId="32983" xr:uid="{00000000-0005-0000-0000-000092800000}"/>
    <cellStyle name="Normal 60 2 5 7" xfId="17758" xr:uid="{00000000-0005-0000-0000-000093800000}"/>
    <cellStyle name="Normal 60 2 6" xfId="3451" xr:uid="{00000000-0005-0000-0000-000094800000}"/>
    <cellStyle name="Normal 60 2 6 2" xfId="13525" xr:uid="{00000000-0005-0000-0000-000095800000}"/>
    <cellStyle name="Normal 60 2 6 2 2" xfId="43847" xr:uid="{00000000-0005-0000-0000-000096800000}"/>
    <cellStyle name="Normal 60 2 6 2 3" xfId="28623" xr:uid="{00000000-0005-0000-0000-000097800000}"/>
    <cellStyle name="Normal 60 2 6 3" xfId="8505" xr:uid="{00000000-0005-0000-0000-000098800000}"/>
    <cellStyle name="Normal 60 2 6 3 2" xfId="38830" xr:uid="{00000000-0005-0000-0000-000099800000}"/>
    <cellStyle name="Normal 60 2 6 3 3" xfId="23606" xr:uid="{00000000-0005-0000-0000-00009A800000}"/>
    <cellStyle name="Normal 60 2 6 4" xfId="33817" xr:uid="{00000000-0005-0000-0000-00009B800000}"/>
    <cellStyle name="Normal 60 2 6 5" xfId="18593" xr:uid="{00000000-0005-0000-0000-00009C800000}"/>
    <cellStyle name="Normal 60 2 7" xfId="5144" xr:uid="{00000000-0005-0000-0000-00009D800000}"/>
    <cellStyle name="Normal 60 2 7 2" xfId="15196" xr:uid="{00000000-0005-0000-0000-00009E800000}"/>
    <cellStyle name="Normal 60 2 7 2 2" xfId="45518" xr:uid="{00000000-0005-0000-0000-00009F800000}"/>
    <cellStyle name="Normal 60 2 7 2 3" xfId="30294" xr:uid="{00000000-0005-0000-0000-0000A0800000}"/>
    <cellStyle name="Normal 60 2 7 3" xfId="10176" xr:uid="{00000000-0005-0000-0000-0000A1800000}"/>
    <cellStyle name="Normal 60 2 7 3 2" xfId="40501" xr:uid="{00000000-0005-0000-0000-0000A2800000}"/>
    <cellStyle name="Normal 60 2 7 3 3" xfId="25277" xr:uid="{00000000-0005-0000-0000-0000A3800000}"/>
    <cellStyle name="Normal 60 2 7 4" xfId="35488" xr:uid="{00000000-0005-0000-0000-0000A4800000}"/>
    <cellStyle name="Normal 60 2 7 5" xfId="20264" xr:uid="{00000000-0005-0000-0000-0000A5800000}"/>
    <cellStyle name="Normal 60 2 8" xfId="11854" xr:uid="{00000000-0005-0000-0000-0000A6800000}"/>
    <cellStyle name="Normal 60 2 8 2" xfId="42176" xr:uid="{00000000-0005-0000-0000-0000A7800000}"/>
    <cellStyle name="Normal 60 2 8 3" xfId="26952" xr:uid="{00000000-0005-0000-0000-0000A8800000}"/>
    <cellStyle name="Normal 60 2 9" xfId="6833" xr:uid="{00000000-0005-0000-0000-0000A9800000}"/>
    <cellStyle name="Normal 60 2 9 2" xfId="37159" xr:uid="{00000000-0005-0000-0000-0000AA800000}"/>
    <cellStyle name="Normal 60 2 9 3" xfId="21935" xr:uid="{00000000-0005-0000-0000-0000AB800000}"/>
    <cellStyle name="Normal 60 3" xfId="1797" xr:uid="{00000000-0005-0000-0000-0000AC800000}"/>
    <cellStyle name="Normal 60 3 10" xfId="16974" xr:uid="{00000000-0005-0000-0000-0000AD800000}"/>
    <cellStyle name="Normal 60 3 2" xfId="2016" xr:uid="{00000000-0005-0000-0000-0000AE800000}"/>
    <cellStyle name="Normal 60 3 2 2" xfId="2437" xr:uid="{00000000-0005-0000-0000-0000AF800000}"/>
    <cellStyle name="Normal 60 3 2 2 2" xfId="3276" xr:uid="{00000000-0005-0000-0000-0000B0800000}"/>
    <cellStyle name="Normal 60 3 2 2 2 2" xfId="4966" xr:uid="{00000000-0005-0000-0000-0000B1800000}"/>
    <cellStyle name="Normal 60 3 2 2 2 2 2" xfId="15039" xr:uid="{00000000-0005-0000-0000-0000B2800000}"/>
    <cellStyle name="Normal 60 3 2 2 2 2 2 2" xfId="45361" xr:uid="{00000000-0005-0000-0000-0000B3800000}"/>
    <cellStyle name="Normal 60 3 2 2 2 2 2 3" xfId="30137" xr:uid="{00000000-0005-0000-0000-0000B4800000}"/>
    <cellStyle name="Normal 60 3 2 2 2 2 3" xfId="10019" xr:uid="{00000000-0005-0000-0000-0000B5800000}"/>
    <cellStyle name="Normal 60 3 2 2 2 2 3 2" xfId="40344" xr:uid="{00000000-0005-0000-0000-0000B6800000}"/>
    <cellStyle name="Normal 60 3 2 2 2 2 3 3" xfId="25120" xr:uid="{00000000-0005-0000-0000-0000B7800000}"/>
    <cellStyle name="Normal 60 3 2 2 2 2 4" xfId="35331" xr:uid="{00000000-0005-0000-0000-0000B8800000}"/>
    <cellStyle name="Normal 60 3 2 2 2 2 5" xfId="20107" xr:uid="{00000000-0005-0000-0000-0000B9800000}"/>
    <cellStyle name="Normal 60 3 2 2 2 3" xfId="6658" xr:uid="{00000000-0005-0000-0000-0000BA800000}"/>
    <cellStyle name="Normal 60 3 2 2 2 3 2" xfId="16710" xr:uid="{00000000-0005-0000-0000-0000BB800000}"/>
    <cellStyle name="Normal 60 3 2 2 2 3 2 2" xfId="47032" xr:uid="{00000000-0005-0000-0000-0000BC800000}"/>
    <cellStyle name="Normal 60 3 2 2 2 3 2 3" xfId="31808" xr:uid="{00000000-0005-0000-0000-0000BD800000}"/>
    <cellStyle name="Normal 60 3 2 2 2 3 3" xfId="11690" xr:uid="{00000000-0005-0000-0000-0000BE800000}"/>
    <cellStyle name="Normal 60 3 2 2 2 3 3 2" xfId="42015" xr:uid="{00000000-0005-0000-0000-0000BF800000}"/>
    <cellStyle name="Normal 60 3 2 2 2 3 3 3" xfId="26791" xr:uid="{00000000-0005-0000-0000-0000C0800000}"/>
    <cellStyle name="Normal 60 3 2 2 2 3 4" xfId="37002" xr:uid="{00000000-0005-0000-0000-0000C1800000}"/>
    <cellStyle name="Normal 60 3 2 2 2 3 5" xfId="21778" xr:uid="{00000000-0005-0000-0000-0000C2800000}"/>
    <cellStyle name="Normal 60 3 2 2 2 4" xfId="13368" xr:uid="{00000000-0005-0000-0000-0000C3800000}"/>
    <cellStyle name="Normal 60 3 2 2 2 4 2" xfId="43690" xr:uid="{00000000-0005-0000-0000-0000C4800000}"/>
    <cellStyle name="Normal 60 3 2 2 2 4 3" xfId="28466" xr:uid="{00000000-0005-0000-0000-0000C5800000}"/>
    <cellStyle name="Normal 60 3 2 2 2 5" xfId="8347" xr:uid="{00000000-0005-0000-0000-0000C6800000}"/>
    <cellStyle name="Normal 60 3 2 2 2 5 2" xfId="38673" xr:uid="{00000000-0005-0000-0000-0000C7800000}"/>
    <cellStyle name="Normal 60 3 2 2 2 5 3" xfId="23449" xr:uid="{00000000-0005-0000-0000-0000C8800000}"/>
    <cellStyle name="Normal 60 3 2 2 2 6" xfId="33661" xr:uid="{00000000-0005-0000-0000-0000C9800000}"/>
    <cellStyle name="Normal 60 3 2 2 2 7" xfId="18436" xr:uid="{00000000-0005-0000-0000-0000CA800000}"/>
    <cellStyle name="Normal 60 3 2 2 3" xfId="4129" xr:uid="{00000000-0005-0000-0000-0000CB800000}"/>
    <cellStyle name="Normal 60 3 2 2 3 2" xfId="14203" xr:uid="{00000000-0005-0000-0000-0000CC800000}"/>
    <cellStyle name="Normal 60 3 2 2 3 2 2" xfId="44525" xr:uid="{00000000-0005-0000-0000-0000CD800000}"/>
    <cellStyle name="Normal 60 3 2 2 3 2 3" xfId="29301" xr:uid="{00000000-0005-0000-0000-0000CE800000}"/>
    <cellStyle name="Normal 60 3 2 2 3 3" xfId="9183" xr:uid="{00000000-0005-0000-0000-0000CF800000}"/>
    <cellStyle name="Normal 60 3 2 2 3 3 2" xfId="39508" xr:uid="{00000000-0005-0000-0000-0000D0800000}"/>
    <cellStyle name="Normal 60 3 2 2 3 3 3" xfId="24284" xr:uid="{00000000-0005-0000-0000-0000D1800000}"/>
    <cellStyle name="Normal 60 3 2 2 3 4" xfId="34495" xr:uid="{00000000-0005-0000-0000-0000D2800000}"/>
    <cellStyle name="Normal 60 3 2 2 3 5" xfId="19271" xr:uid="{00000000-0005-0000-0000-0000D3800000}"/>
    <cellStyle name="Normal 60 3 2 2 4" xfId="5822" xr:uid="{00000000-0005-0000-0000-0000D4800000}"/>
    <cellStyle name="Normal 60 3 2 2 4 2" xfId="15874" xr:uid="{00000000-0005-0000-0000-0000D5800000}"/>
    <cellStyle name="Normal 60 3 2 2 4 2 2" xfId="46196" xr:uid="{00000000-0005-0000-0000-0000D6800000}"/>
    <cellStyle name="Normal 60 3 2 2 4 2 3" xfId="30972" xr:uid="{00000000-0005-0000-0000-0000D7800000}"/>
    <cellStyle name="Normal 60 3 2 2 4 3" xfId="10854" xr:uid="{00000000-0005-0000-0000-0000D8800000}"/>
    <cellStyle name="Normal 60 3 2 2 4 3 2" xfId="41179" xr:uid="{00000000-0005-0000-0000-0000D9800000}"/>
    <cellStyle name="Normal 60 3 2 2 4 3 3" xfId="25955" xr:uid="{00000000-0005-0000-0000-0000DA800000}"/>
    <cellStyle name="Normal 60 3 2 2 4 4" xfId="36166" xr:uid="{00000000-0005-0000-0000-0000DB800000}"/>
    <cellStyle name="Normal 60 3 2 2 4 5" xfId="20942" xr:uid="{00000000-0005-0000-0000-0000DC800000}"/>
    <cellStyle name="Normal 60 3 2 2 5" xfId="12532" xr:uid="{00000000-0005-0000-0000-0000DD800000}"/>
    <cellStyle name="Normal 60 3 2 2 5 2" xfId="42854" xr:uid="{00000000-0005-0000-0000-0000DE800000}"/>
    <cellStyle name="Normal 60 3 2 2 5 3" xfId="27630" xr:uid="{00000000-0005-0000-0000-0000DF800000}"/>
    <cellStyle name="Normal 60 3 2 2 6" xfId="7511" xr:uid="{00000000-0005-0000-0000-0000E0800000}"/>
    <cellStyle name="Normal 60 3 2 2 6 2" xfId="37837" xr:uid="{00000000-0005-0000-0000-0000E1800000}"/>
    <cellStyle name="Normal 60 3 2 2 6 3" xfId="22613" xr:uid="{00000000-0005-0000-0000-0000E2800000}"/>
    <cellStyle name="Normal 60 3 2 2 7" xfId="32825" xr:uid="{00000000-0005-0000-0000-0000E3800000}"/>
    <cellStyle name="Normal 60 3 2 2 8" xfId="17600" xr:uid="{00000000-0005-0000-0000-0000E4800000}"/>
    <cellStyle name="Normal 60 3 2 3" xfId="2858" xr:uid="{00000000-0005-0000-0000-0000E5800000}"/>
    <cellStyle name="Normal 60 3 2 3 2" xfId="4548" xr:uid="{00000000-0005-0000-0000-0000E6800000}"/>
    <cellStyle name="Normal 60 3 2 3 2 2" xfId="14621" xr:uid="{00000000-0005-0000-0000-0000E7800000}"/>
    <cellStyle name="Normal 60 3 2 3 2 2 2" xfId="44943" xr:uid="{00000000-0005-0000-0000-0000E8800000}"/>
    <cellStyle name="Normal 60 3 2 3 2 2 3" xfId="29719" xr:uid="{00000000-0005-0000-0000-0000E9800000}"/>
    <cellStyle name="Normal 60 3 2 3 2 3" xfId="9601" xr:uid="{00000000-0005-0000-0000-0000EA800000}"/>
    <cellStyle name="Normal 60 3 2 3 2 3 2" xfId="39926" xr:uid="{00000000-0005-0000-0000-0000EB800000}"/>
    <cellStyle name="Normal 60 3 2 3 2 3 3" xfId="24702" xr:uid="{00000000-0005-0000-0000-0000EC800000}"/>
    <cellStyle name="Normal 60 3 2 3 2 4" xfId="34913" xr:uid="{00000000-0005-0000-0000-0000ED800000}"/>
    <cellStyle name="Normal 60 3 2 3 2 5" xfId="19689" xr:uid="{00000000-0005-0000-0000-0000EE800000}"/>
    <cellStyle name="Normal 60 3 2 3 3" xfId="6240" xr:uid="{00000000-0005-0000-0000-0000EF800000}"/>
    <cellStyle name="Normal 60 3 2 3 3 2" xfId="16292" xr:uid="{00000000-0005-0000-0000-0000F0800000}"/>
    <cellStyle name="Normal 60 3 2 3 3 2 2" xfId="46614" xr:uid="{00000000-0005-0000-0000-0000F1800000}"/>
    <cellStyle name="Normal 60 3 2 3 3 2 3" xfId="31390" xr:uid="{00000000-0005-0000-0000-0000F2800000}"/>
    <cellStyle name="Normal 60 3 2 3 3 3" xfId="11272" xr:uid="{00000000-0005-0000-0000-0000F3800000}"/>
    <cellStyle name="Normal 60 3 2 3 3 3 2" xfId="41597" xr:uid="{00000000-0005-0000-0000-0000F4800000}"/>
    <cellStyle name="Normal 60 3 2 3 3 3 3" xfId="26373" xr:uid="{00000000-0005-0000-0000-0000F5800000}"/>
    <cellStyle name="Normal 60 3 2 3 3 4" xfId="36584" xr:uid="{00000000-0005-0000-0000-0000F6800000}"/>
    <cellStyle name="Normal 60 3 2 3 3 5" xfId="21360" xr:uid="{00000000-0005-0000-0000-0000F7800000}"/>
    <cellStyle name="Normal 60 3 2 3 4" xfId="12950" xr:uid="{00000000-0005-0000-0000-0000F8800000}"/>
    <cellStyle name="Normal 60 3 2 3 4 2" xfId="43272" xr:uid="{00000000-0005-0000-0000-0000F9800000}"/>
    <cellStyle name="Normal 60 3 2 3 4 3" xfId="28048" xr:uid="{00000000-0005-0000-0000-0000FA800000}"/>
    <cellStyle name="Normal 60 3 2 3 5" xfId="7929" xr:uid="{00000000-0005-0000-0000-0000FB800000}"/>
    <cellStyle name="Normal 60 3 2 3 5 2" xfId="38255" xr:uid="{00000000-0005-0000-0000-0000FC800000}"/>
    <cellStyle name="Normal 60 3 2 3 5 3" xfId="23031" xr:uid="{00000000-0005-0000-0000-0000FD800000}"/>
    <cellStyle name="Normal 60 3 2 3 6" xfId="33243" xr:uid="{00000000-0005-0000-0000-0000FE800000}"/>
    <cellStyle name="Normal 60 3 2 3 7" xfId="18018" xr:uid="{00000000-0005-0000-0000-0000FF800000}"/>
    <cellStyle name="Normal 60 3 2 4" xfId="3711" xr:uid="{00000000-0005-0000-0000-000000810000}"/>
    <cellStyle name="Normal 60 3 2 4 2" xfId="13785" xr:uid="{00000000-0005-0000-0000-000001810000}"/>
    <cellStyle name="Normal 60 3 2 4 2 2" xfId="44107" xr:uid="{00000000-0005-0000-0000-000002810000}"/>
    <cellStyle name="Normal 60 3 2 4 2 3" xfId="28883" xr:uid="{00000000-0005-0000-0000-000003810000}"/>
    <cellStyle name="Normal 60 3 2 4 3" xfId="8765" xr:uid="{00000000-0005-0000-0000-000004810000}"/>
    <cellStyle name="Normal 60 3 2 4 3 2" xfId="39090" xr:uid="{00000000-0005-0000-0000-000005810000}"/>
    <cellStyle name="Normal 60 3 2 4 3 3" xfId="23866" xr:uid="{00000000-0005-0000-0000-000006810000}"/>
    <cellStyle name="Normal 60 3 2 4 4" xfId="34077" xr:uid="{00000000-0005-0000-0000-000007810000}"/>
    <cellStyle name="Normal 60 3 2 4 5" xfId="18853" xr:uid="{00000000-0005-0000-0000-000008810000}"/>
    <cellStyle name="Normal 60 3 2 5" xfId="5404" xr:uid="{00000000-0005-0000-0000-000009810000}"/>
    <cellStyle name="Normal 60 3 2 5 2" xfId="15456" xr:uid="{00000000-0005-0000-0000-00000A810000}"/>
    <cellStyle name="Normal 60 3 2 5 2 2" xfId="45778" xr:uid="{00000000-0005-0000-0000-00000B810000}"/>
    <cellStyle name="Normal 60 3 2 5 2 3" xfId="30554" xr:uid="{00000000-0005-0000-0000-00000C810000}"/>
    <cellStyle name="Normal 60 3 2 5 3" xfId="10436" xr:uid="{00000000-0005-0000-0000-00000D810000}"/>
    <cellStyle name="Normal 60 3 2 5 3 2" xfId="40761" xr:uid="{00000000-0005-0000-0000-00000E810000}"/>
    <cellStyle name="Normal 60 3 2 5 3 3" xfId="25537" xr:uid="{00000000-0005-0000-0000-00000F810000}"/>
    <cellStyle name="Normal 60 3 2 5 4" xfId="35748" xr:uid="{00000000-0005-0000-0000-000010810000}"/>
    <cellStyle name="Normal 60 3 2 5 5" xfId="20524" xr:uid="{00000000-0005-0000-0000-000011810000}"/>
    <cellStyle name="Normal 60 3 2 6" xfId="12114" xr:uid="{00000000-0005-0000-0000-000012810000}"/>
    <cellStyle name="Normal 60 3 2 6 2" xfId="42436" xr:uid="{00000000-0005-0000-0000-000013810000}"/>
    <cellStyle name="Normal 60 3 2 6 3" xfId="27212" xr:uid="{00000000-0005-0000-0000-000014810000}"/>
    <cellStyle name="Normal 60 3 2 7" xfId="7093" xr:uid="{00000000-0005-0000-0000-000015810000}"/>
    <cellStyle name="Normal 60 3 2 7 2" xfId="37419" xr:uid="{00000000-0005-0000-0000-000016810000}"/>
    <cellStyle name="Normal 60 3 2 7 3" xfId="22195" xr:uid="{00000000-0005-0000-0000-000017810000}"/>
    <cellStyle name="Normal 60 3 2 8" xfId="32407" xr:uid="{00000000-0005-0000-0000-000018810000}"/>
    <cellStyle name="Normal 60 3 2 9" xfId="17182" xr:uid="{00000000-0005-0000-0000-000019810000}"/>
    <cellStyle name="Normal 60 3 3" xfId="2229" xr:uid="{00000000-0005-0000-0000-00001A810000}"/>
    <cellStyle name="Normal 60 3 3 2" xfId="3068" xr:uid="{00000000-0005-0000-0000-00001B810000}"/>
    <cellStyle name="Normal 60 3 3 2 2" xfId="4758" xr:uid="{00000000-0005-0000-0000-00001C810000}"/>
    <cellStyle name="Normal 60 3 3 2 2 2" xfId="14831" xr:uid="{00000000-0005-0000-0000-00001D810000}"/>
    <cellStyle name="Normal 60 3 3 2 2 2 2" xfId="45153" xr:uid="{00000000-0005-0000-0000-00001E810000}"/>
    <cellStyle name="Normal 60 3 3 2 2 2 3" xfId="29929" xr:uid="{00000000-0005-0000-0000-00001F810000}"/>
    <cellStyle name="Normal 60 3 3 2 2 3" xfId="9811" xr:uid="{00000000-0005-0000-0000-000020810000}"/>
    <cellStyle name="Normal 60 3 3 2 2 3 2" xfId="40136" xr:uid="{00000000-0005-0000-0000-000021810000}"/>
    <cellStyle name="Normal 60 3 3 2 2 3 3" xfId="24912" xr:uid="{00000000-0005-0000-0000-000022810000}"/>
    <cellStyle name="Normal 60 3 3 2 2 4" xfId="35123" xr:uid="{00000000-0005-0000-0000-000023810000}"/>
    <cellStyle name="Normal 60 3 3 2 2 5" xfId="19899" xr:uid="{00000000-0005-0000-0000-000024810000}"/>
    <cellStyle name="Normal 60 3 3 2 3" xfId="6450" xr:uid="{00000000-0005-0000-0000-000025810000}"/>
    <cellStyle name="Normal 60 3 3 2 3 2" xfId="16502" xr:uid="{00000000-0005-0000-0000-000026810000}"/>
    <cellStyle name="Normal 60 3 3 2 3 2 2" xfId="46824" xr:uid="{00000000-0005-0000-0000-000027810000}"/>
    <cellStyle name="Normal 60 3 3 2 3 2 3" xfId="31600" xr:uid="{00000000-0005-0000-0000-000028810000}"/>
    <cellStyle name="Normal 60 3 3 2 3 3" xfId="11482" xr:uid="{00000000-0005-0000-0000-000029810000}"/>
    <cellStyle name="Normal 60 3 3 2 3 3 2" xfId="41807" xr:uid="{00000000-0005-0000-0000-00002A810000}"/>
    <cellStyle name="Normal 60 3 3 2 3 3 3" xfId="26583" xr:uid="{00000000-0005-0000-0000-00002B810000}"/>
    <cellStyle name="Normal 60 3 3 2 3 4" xfId="36794" xr:uid="{00000000-0005-0000-0000-00002C810000}"/>
    <cellStyle name="Normal 60 3 3 2 3 5" xfId="21570" xr:uid="{00000000-0005-0000-0000-00002D810000}"/>
    <cellStyle name="Normal 60 3 3 2 4" xfId="13160" xr:uid="{00000000-0005-0000-0000-00002E810000}"/>
    <cellStyle name="Normal 60 3 3 2 4 2" xfId="43482" xr:uid="{00000000-0005-0000-0000-00002F810000}"/>
    <cellStyle name="Normal 60 3 3 2 4 3" xfId="28258" xr:uid="{00000000-0005-0000-0000-000030810000}"/>
    <cellStyle name="Normal 60 3 3 2 5" xfId="8139" xr:uid="{00000000-0005-0000-0000-000031810000}"/>
    <cellStyle name="Normal 60 3 3 2 5 2" xfId="38465" xr:uid="{00000000-0005-0000-0000-000032810000}"/>
    <cellStyle name="Normal 60 3 3 2 5 3" xfId="23241" xr:uid="{00000000-0005-0000-0000-000033810000}"/>
    <cellStyle name="Normal 60 3 3 2 6" xfId="33453" xr:uid="{00000000-0005-0000-0000-000034810000}"/>
    <cellStyle name="Normal 60 3 3 2 7" xfId="18228" xr:uid="{00000000-0005-0000-0000-000035810000}"/>
    <cellStyle name="Normal 60 3 3 3" xfId="3921" xr:uid="{00000000-0005-0000-0000-000036810000}"/>
    <cellStyle name="Normal 60 3 3 3 2" xfId="13995" xr:uid="{00000000-0005-0000-0000-000037810000}"/>
    <cellStyle name="Normal 60 3 3 3 2 2" xfId="44317" xr:uid="{00000000-0005-0000-0000-000038810000}"/>
    <cellStyle name="Normal 60 3 3 3 2 3" xfId="29093" xr:uid="{00000000-0005-0000-0000-000039810000}"/>
    <cellStyle name="Normal 60 3 3 3 3" xfId="8975" xr:uid="{00000000-0005-0000-0000-00003A810000}"/>
    <cellStyle name="Normal 60 3 3 3 3 2" xfId="39300" xr:uid="{00000000-0005-0000-0000-00003B810000}"/>
    <cellStyle name="Normal 60 3 3 3 3 3" xfId="24076" xr:uid="{00000000-0005-0000-0000-00003C810000}"/>
    <cellStyle name="Normal 60 3 3 3 4" xfId="34287" xr:uid="{00000000-0005-0000-0000-00003D810000}"/>
    <cellStyle name="Normal 60 3 3 3 5" xfId="19063" xr:uid="{00000000-0005-0000-0000-00003E810000}"/>
    <cellStyle name="Normal 60 3 3 4" xfId="5614" xr:uid="{00000000-0005-0000-0000-00003F810000}"/>
    <cellStyle name="Normal 60 3 3 4 2" xfId="15666" xr:uid="{00000000-0005-0000-0000-000040810000}"/>
    <cellStyle name="Normal 60 3 3 4 2 2" xfId="45988" xr:uid="{00000000-0005-0000-0000-000041810000}"/>
    <cellStyle name="Normal 60 3 3 4 2 3" xfId="30764" xr:uid="{00000000-0005-0000-0000-000042810000}"/>
    <cellStyle name="Normal 60 3 3 4 3" xfId="10646" xr:uid="{00000000-0005-0000-0000-000043810000}"/>
    <cellStyle name="Normal 60 3 3 4 3 2" xfId="40971" xr:uid="{00000000-0005-0000-0000-000044810000}"/>
    <cellStyle name="Normal 60 3 3 4 3 3" xfId="25747" xr:uid="{00000000-0005-0000-0000-000045810000}"/>
    <cellStyle name="Normal 60 3 3 4 4" xfId="35958" xr:uid="{00000000-0005-0000-0000-000046810000}"/>
    <cellStyle name="Normal 60 3 3 4 5" xfId="20734" xr:uid="{00000000-0005-0000-0000-000047810000}"/>
    <cellStyle name="Normal 60 3 3 5" xfId="12324" xr:uid="{00000000-0005-0000-0000-000048810000}"/>
    <cellStyle name="Normal 60 3 3 5 2" xfId="42646" xr:uid="{00000000-0005-0000-0000-000049810000}"/>
    <cellStyle name="Normal 60 3 3 5 3" xfId="27422" xr:uid="{00000000-0005-0000-0000-00004A810000}"/>
    <cellStyle name="Normal 60 3 3 6" xfId="7303" xr:uid="{00000000-0005-0000-0000-00004B810000}"/>
    <cellStyle name="Normal 60 3 3 6 2" xfId="37629" xr:uid="{00000000-0005-0000-0000-00004C810000}"/>
    <cellStyle name="Normal 60 3 3 6 3" xfId="22405" xr:uid="{00000000-0005-0000-0000-00004D810000}"/>
    <cellStyle name="Normal 60 3 3 7" xfId="32617" xr:uid="{00000000-0005-0000-0000-00004E810000}"/>
    <cellStyle name="Normal 60 3 3 8" xfId="17392" xr:uid="{00000000-0005-0000-0000-00004F810000}"/>
    <cellStyle name="Normal 60 3 4" xfId="2650" xr:uid="{00000000-0005-0000-0000-000050810000}"/>
    <cellStyle name="Normal 60 3 4 2" xfId="4340" xr:uid="{00000000-0005-0000-0000-000051810000}"/>
    <cellStyle name="Normal 60 3 4 2 2" xfId="14413" xr:uid="{00000000-0005-0000-0000-000052810000}"/>
    <cellStyle name="Normal 60 3 4 2 2 2" xfId="44735" xr:uid="{00000000-0005-0000-0000-000053810000}"/>
    <cellStyle name="Normal 60 3 4 2 2 3" xfId="29511" xr:uid="{00000000-0005-0000-0000-000054810000}"/>
    <cellStyle name="Normal 60 3 4 2 3" xfId="9393" xr:uid="{00000000-0005-0000-0000-000055810000}"/>
    <cellStyle name="Normal 60 3 4 2 3 2" xfId="39718" xr:uid="{00000000-0005-0000-0000-000056810000}"/>
    <cellStyle name="Normal 60 3 4 2 3 3" xfId="24494" xr:uid="{00000000-0005-0000-0000-000057810000}"/>
    <cellStyle name="Normal 60 3 4 2 4" xfId="34705" xr:uid="{00000000-0005-0000-0000-000058810000}"/>
    <cellStyle name="Normal 60 3 4 2 5" xfId="19481" xr:uid="{00000000-0005-0000-0000-000059810000}"/>
    <cellStyle name="Normal 60 3 4 3" xfId="6032" xr:uid="{00000000-0005-0000-0000-00005A810000}"/>
    <cellStyle name="Normal 60 3 4 3 2" xfId="16084" xr:uid="{00000000-0005-0000-0000-00005B810000}"/>
    <cellStyle name="Normal 60 3 4 3 2 2" xfId="46406" xr:uid="{00000000-0005-0000-0000-00005C810000}"/>
    <cellStyle name="Normal 60 3 4 3 2 3" xfId="31182" xr:uid="{00000000-0005-0000-0000-00005D810000}"/>
    <cellStyle name="Normal 60 3 4 3 3" xfId="11064" xr:uid="{00000000-0005-0000-0000-00005E810000}"/>
    <cellStyle name="Normal 60 3 4 3 3 2" xfId="41389" xr:uid="{00000000-0005-0000-0000-00005F810000}"/>
    <cellStyle name="Normal 60 3 4 3 3 3" xfId="26165" xr:uid="{00000000-0005-0000-0000-000060810000}"/>
    <cellStyle name="Normal 60 3 4 3 4" xfId="36376" xr:uid="{00000000-0005-0000-0000-000061810000}"/>
    <cellStyle name="Normal 60 3 4 3 5" xfId="21152" xr:uid="{00000000-0005-0000-0000-000062810000}"/>
    <cellStyle name="Normal 60 3 4 4" xfId="12742" xr:uid="{00000000-0005-0000-0000-000063810000}"/>
    <cellStyle name="Normal 60 3 4 4 2" xfId="43064" xr:uid="{00000000-0005-0000-0000-000064810000}"/>
    <cellStyle name="Normal 60 3 4 4 3" xfId="27840" xr:uid="{00000000-0005-0000-0000-000065810000}"/>
    <cellStyle name="Normal 60 3 4 5" xfId="7721" xr:uid="{00000000-0005-0000-0000-000066810000}"/>
    <cellStyle name="Normal 60 3 4 5 2" xfId="38047" xr:uid="{00000000-0005-0000-0000-000067810000}"/>
    <cellStyle name="Normal 60 3 4 5 3" xfId="22823" xr:uid="{00000000-0005-0000-0000-000068810000}"/>
    <cellStyle name="Normal 60 3 4 6" xfId="33035" xr:uid="{00000000-0005-0000-0000-000069810000}"/>
    <cellStyle name="Normal 60 3 4 7" xfId="17810" xr:uid="{00000000-0005-0000-0000-00006A810000}"/>
    <cellStyle name="Normal 60 3 5" xfId="3503" xr:uid="{00000000-0005-0000-0000-00006B810000}"/>
    <cellStyle name="Normal 60 3 5 2" xfId="13577" xr:uid="{00000000-0005-0000-0000-00006C810000}"/>
    <cellStyle name="Normal 60 3 5 2 2" xfId="43899" xr:uid="{00000000-0005-0000-0000-00006D810000}"/>
    <cellStyle name="Normal 60 3 5 2 3" xfId="28675" xr:uid="{00000000-0005-0000-0000-00006E810000}"/>
    <cellStyle name="Normal 60 3 5 3" xfId="8557" xr:uid="{00000000-0005-0000-0000-00006F810000}"/>
    <cellStyle name="Normal 60 3 5 3 2" xfId="38882" xr:uid="{00000000-0005-0000-0000-000070810000}"/>
    <cellStyle name="Normal 60 3 5 3 3" xfId="23658" xr:uid="{00000000-0005-0000-0000-000071810000}"/>
    <cellStyle name="Normal 60 3 5 4" xfId="33869" xr:uid="{00000000-0005-0000-0000-000072810000}"/>
    <cellStyle name="Normal 60 3 5 5" xfId="18645" xr:uid="{00000000-0005-0000-0000-000073810000}"/>
    <cellStyle name="Normal 60 3 6" xfId="5196" xr:uid="{00000000-0005-0000-0000-000074810000}"/>
    <cellStyle name="Normal 60 3 6 2" xfId="15248" xr:uid="{00000000-0005-0000-0000-000075810000}"/>
    <cellStyle name="Normal 60 3 6 2 2" xfId="45570" xr:uid="{00000000-0005-0000-0000-000076810000}"/>
    <cellStyle name="Normal 60 3 6 2 3" xfId="30346" xr:uid="{00000000-0005-0000-0000-000077810000}"/>
    <cellStyle name="Normal 60 3 6 3" xfId="10228" xr:uid="{00000000-0005-0000-0000-000078810000}"/>
    <cellStyle name="Normal 60 3 6 3 2" xfId="40553" xr:uid="{00000000-0005-0000-0000-000079810000}"/>
    <cellStyle name="Normal 60 3 6 3 3" xfId="25329" xr:uid="{00000000-0005-0000-0000-00007A810000}"/>
    <cellStyle name="Normal 60 3 6 4" xfId="35540" xr:uid="{00000000-0005-0000-0000-00007B810000}"/>
    <cellStyle name="Normal 60 3 6 5" xfId="20316" xr:uid="{00000000-0005-0000-0000-00007C810000}"/>
    <cellStyle name="Normal 60 3 7" xfId="11906" xr:uid="{00000000-0005-0000-0000-00007D810000}"/>
    <cellStyle name="Normal 60 3 7 2" xfId="42228" xr:uid="{00000000-0005-0000-0000-00007E810000}"/>
    <cellStyle name="Normal 60 3 7 3" xfId="27004" xr:uid="{00000000-0005-0000-0000-00007F810000}"/>
    <cellStyle name="Normal 60 3 8" xfId="6885" xr:uid="{00000000-0005-0000-0000-000080810000}"/>
    <cellStyle name="Normal 60 3 8 2" xfId="37211" xr:uid="{00000000-0005-0000-0000-000081810000}"/>
    <cellStyle name="Normal 60 3 8 3" xfId="21987" xr:uid="{00000000-0005-0000-0000-000082810000}"/>
    <cellStyle name="Normal 60 3 9" xfId="32200" xr:uid="{00000000-0005-0000-0000-000083810000}"/>
    <cellStyle name="Normal 60 4" xfId="1910" xr:uid="{00000000-0005-0000-0000-000084810000}"/>
    <cellStyle name="Normal 60 4 2" xfId="2333" xr:uid="{00000000-0005-0000-0000-000085810000}"/>
    <cellStyle name="Normal 60 4 2 2" xfId="3172" xr:uid="{00000000-0005-0000-0000-000086810000}"/>
    <cellStyle name="Normal 60 4 2 2 2" xfId="4862" xr:uid="{00000000-0005-0000-0000-000087810000}"/>
    <cellStyle name="Normal 60 4 2 2 2 2" xfId="14935" xr:uid="{00000000-0005-0000-0000-000088810000}"/>
    <cellStyle name="Normal 60 4 2 2 2 2 2" xfId="45257" xr:uid="{00000000-0005-0000-0000-000089810000}"/>
    <cellStyle name="Normal 60 4 2 2 2 2 3" xfId="30033" xr:uid="{00000000-0005-0000-0000-00008A810000}"/>
    <cellStyle name="Normal 60 4 2 2 2 3" xfId="9915" xr:uid="{00000000-0005-0000-0000-00008B810000}"/>
    <cellStyle name="Normal 60 4 2 2 2 3 2" xfId="40240" xr:uid="{00000000-0005-0000-0000-00008C810000}"/>
    <cellStyle name="Normal 60 4 2 2 2 3 3" xfId="25016" xr:uid="{00000000-0005-0000-0000-00008D810000}"/>
    <cellStyle name="Normal 60 4 2 2 2 4" xfId="35227" xr:uid="{00000000-0005-0000-0000-00008E810000}"/>
    <cellStyle name="Normal 60 4 2 2 2 5" xfId="20003" xr:uid="{00000000-0005-0000-0000-00008F810000}"/>
    <cellStyle name="Normal 60 4 2 2 3" xfId="6554" xr:uid="{00000000-0005-0000-0000-000090810000}"/>
    <cellStyle name="Normal 60 4 2 2 3 2" xfId="16606" xr:uid="{00000000-0005-0000-0000-000091810000}"/>
    <cellStyle name="Normal 60 4 2 2 3 2 2" xfId="46928" xr:uid="{00000000-0005-0000-0000-000092810000}"/>
    <cellStyle name="Normal 60 4 2 2 3 2 3" xfId="31704" xr:uid="{00000000-0005-0000-0000-000093810000}"/>
    <cellStyle name="Normal 60 4 2 2 3 3" xfId="11586" xr:uid="{00000000-0005-0000-0000-000094810000}"/>
    <cellStyle name="Normal 60 4 2 2 3 3 2" xfId="41911" xr:uid="{00000000-0005-0000-0000-000095810000}"/>
    <cellStyle name="Normal 60 4 2 2 3 3 3" xfId="26687" xr:uid="{00000000-0005-0000-0000-000096810000}"/>
    <cellStyle name="Normal 60 4 2 2 3 4" xfId="36898" xr:uid="{00000000-0005-0000-0000-000097810000}"/>
    <cellStyle name="Normal 60 4 2 2 3 5" xfId="21674" xr:uid="{00000000-0005-0000-0000-000098810000}"/>
    <cellStyle name="Normal 60 4 2 2 4" xfId="13264" xr:uid="{00000000-0005-0000-0000-000099810000}"/>
    <cellStyle name="Normal 60 4 2 2 4 2" xfId="43586" xr:uid="{00000000-0005-0000-0000-00009A810000}"/>
    <cellStyle name="Normal 60 4 2 2 4 3" xfId="28362" xr:uid="{00000000-0005-0000-0000-00009B810000}"/>
    <cellStyle name="Normal 60 4 2 2 5" xfId="8243" xr:uid="{00000000-0005-0000-0000-00009C810000}"/>
    <cellStyle name="Normal 60 4 2 2 5 2" xfId="38569" xr:uid="{00000000-0005-0000-0000-00009D810000}"/>
    <cellStyle name="Normal 60 4 2 2 5 3" xfId="23345" xr:uid="{00000000-0005-0000-0000-00009E810000}"/>
    <cellStyle name="Normal 60 4 2 2 6" xfId="33557" xr:uid="{00000000-0005-0000-0000-00009F810000}"/>
    <cellStyle name="Normal 60 4 2 2 7" xfId="18332" xr:uid="{00000000-0005-0000-0000-0000A0810000}"/>
    <cellStyle name="Normal 60 4 2 3" xfId="4025" xr:uid="{00000000-0005-0000-0000-0000A1810000}"/>
    <cellStyle name="Normal 60 4 2 3 2" xfId="14099" xr:uid="{00000000-0005-0000-0000-0000A2810000}"/>
    <cellStyle name="Normal 60 4 2 3 2 2" xfId="44421" xr:uid="{00000000-0005-0000-0000-0000A3810000}"/>
    <cellStyle name="Normal 60 4 2 3 2 3" xfId="29197" xr:uid="{00000000-0005-0000-0000-0000A4810000}"/>
    <cellStyle name="Normal 60 4 2 3 3" xfId="9079" xr:uid="{00000000-0005-0000-0000-0000A5810000}"/>
    <cellStyle name="Normal 60 4 2 3 3 2" xfId="39404" xr:uid="{00000000-0005-0000-0000-0000A6810000}"/>
    <cellStyle name="Normal 60 4 2 3 3 3" xfId="24180" xr:uid="{00000000-0005-0000-0000-0000A7810000}"/>
    <cellStyle name="Normal 60 4 2 3 4" xfId="34391" xr:uid="{00000000-0005-0000-0000-0000A8810000}"/>
    <cellStyle name="Normal 60 4 2 3 5" xfId="19167" xr:uid="{00000000-0005-0000-0000-0000A9810000}"/>
    <cellStyle name="Normal 60 4 2 4" xfId="5718" xr:uid="{00000000-0005-0000-0000-0000AA810000}"/>
    <cellStyle name="Normal 60 4 2 4 2" xfId="15770" xr:uid="{00000000-0005-0000-0000-0000AB810000}"/>
    <cellStyle name="Normal 60 4 2 4 2 2" xfId="46092" xr:uid="{00000000-0005-0000-0000-0000AC810000}"/>
    <cellStyle name="Normal 60 4 2 4 2 3" xfId="30868" xr:uid="{00000000-0005-0000-0000-0000AD810000}"/>
    <cellStyle name="Normal 60 4 2 4 3" xfId="10750" xr:uid="{00000000-0005-0000-0000-0000AE810000}"/>
    <cellStyle name="Normal 60 4 2 4 3 2" xfId="41075" xr:uid="{00000000-0005-0000-0000-0000AF810000}"/>
    <cellStyle name="Normal 60 4 2 4 3 3" xfId="25851" xr:uid="{00000000-0005-0000-0000-0000B0810000}"/>
    <cellStyle name="Normal 60 4 2 4 4" xfId="36062" xr:uid="{00000000-0005-0000-0000-0000B1810000}"/>
    <cellStyle name="Normal 60 4 2 4 5" xfId="20838" xr:uid="{00000000-0005-0000-0000-0000B2810000}"/>
    <cellStyle name="Normal 60 4 2 5" xfId="12428" xr:uid="{00000000-0005-0000-0000-0000B3810000}"/>
    <cellStyle name="Normal 60 4 2 5 2" xfId="42750" xr:uid="{00000000-0005-0000-0000-0000B4810000}"/>
    <cellStyle name="Normal 60 4 2 5 3" xfId="27526" xr:uid="{00000000-0005-0000-0000-0000B5810000}"/>
    <cellStyle name="Normal 60 4 2 6" xfId="7407" xr:uid="{00000000-0005-0000-0000-0000B6810000}"/>
    <cellStyle name="Normal 60 4 2 6 2" xfId="37733" xr:uid="{00000000-0005-0000-0000-0000B7810000}"/>
    <cellStyle name="Normal 60 4 2 6 3" xfId="22509" xr:uid="{00000000-0005-0000-0000-0000B8810000}"/>
    <cellStyle name="Normal 60 4 2 7" xfId="32721" xr:uid="{00000000-0005-0000-0000-0000B9810000}"/>
    <cellStyle name="Normal 60 4 2 8" xfId="17496" xr:uid="{00000000-0005-0000-0000-0000BA810000}"/>
    <cellStyle name="Normal 60 4 3" xfId="2754" xr:uid="{00000000-0005-0000-0000-0000BB810000}"/>
    <cellStyle name="Normal 60 4 3 2" xfId="4444" xr:uid="{00000000-0005-0000-0000-0000BC810000}"/>
    <cellStyle name="Normal 60 4 3 2 2" xfId="14517" xr:uid="{00000000-0005-0000-0000-0000BD810000}"/>
    <cellStyle name="Normal 60 4 3 2 2 2" xfId="44839" xr:uid="{00000000-0005-0000-0000-0000BE810000}"/>
    <cellStyle name="Normal 60 4 3 2 2 3" xfId="29615" xr:uid="{00000000-0005-0000-0000-0000BF810000}"/>
    <cellStyle name="Normal 60 4 3 2 3" xfId="9497" xr:uid="{00000000-0005-0000-0000-0000C0810000}"/>
    <cellStyle name="Normal 60 4 3 2 3 2" xfId="39822" xr:uid="{00000000-0005-0000-0000-0000C1810000}"/>
    <cellStyle name="Normal 60 4 3 2 3 3" xfId="24598" xr:uid="{00000000-0005-0000-0000-0000C2810000}"/>
    <cellStyle name="Normal 60 4 3 2 4" xfId="34809" xr:uid="{00000000-0005-0000-0000-0000C3810000}"/>
    <cellStyle name="Normal 60 4 3 2 5" xfId="19585" xr:uid="{00000000-0005-0000-0000-0000C4810000}"/>
    <cellStyle name="Normal 60 4 3 3" xfId="6136" xr:uid="{00000000-0005-0000-0000-0000C5810000}"/>
    <cellStyle name="Normal 60 4 3 3 2" xfId="16188" xr:uid="{00000000-0005-0000-0000-0000C6810000}"/>
    <cellStyle name="Normal 60 4 3 3 2 2" xfId="46510" xr:uid="{00000000-0005-0000-0000-0000C7810000}"/>
    <cellStyle name="Normal 60 4 3 3 2 3" xfId="31286" xr:uid="{00000000-0005-0000-0000-0000C8810000}"/>
    <cellStyle name="Normal 60 4 3 3 3" xfId="11168" xr:uid="{00000000-0005-0000-0000-0000C9810000}"/>
    <cellStyle name="Normal 60 4 3 3 3 2" xfId="41493" xr:uid="{00000000-0005-0000-0000-0000CA810000}"/>
    <cellStyle name="Normal 60 4 3 3 3 3" xfId="26269" xr:uid="{00000000-0005-0000-0000-0000CB810000}"/>
    <cellStyle name="Normal 60 4 3 3 4" xfId="36480" xr:uid="{00000000-0005-0000-0000-0000CC810000}"/>
    <cellStyle name="Normal 60 4 3 3 5" xfId="21256" xr:uid="{00000000-0005-0000-0000-0000CD810000}"/>
    <cellStyle name="Normal 60 4 3 4" xfId="12846" xr:uid="{00000000-0005-0000-0000-0000CE810000}"/>
    <cellStyle name="Normal 60 4 3 4 2" xfId="43168" xr:uid="{00000000-0005-0000-0000-0000CF810000}"/>
    <cellStyle name="Normal 60 4 3 4 3" xfId="27944" xr:uid="{00000000-0005-0000-0000-0000D0810000}"/>
    <cellStyle name="Normal 60 4 3 5" xfId="7825" xr:uid="{00000000-0005-0000-0000-0000D1810000}"/>
    <cellStyle name="Normal 60 4 3 5 2" xfId="38151" xr:uid="{00000000-0005-0000-0000-0000D2810000}"/>
    <cellStyle name="Normal 60 4 3 5 3" xfId="22927" xr:uid="{00000000-0005-0000-0000-0000D3810000}"/>
    <cellStyle name="Normal 60 4 3 6" xfId="33139" xr:uid="{00000000-0005-0000-0000-0000D4810000}"/>
    <cellStyle name="Normal 60 4 3 7" xfId="17914" xr:uid="{00000000-0005-0000-0000-0000D5810000}"/>
    <cellStyle name="Normal 60 4 4" xfId="3607" xr:uid="{00000000-0005-0000-0000-0000D6810000}"/>
    <cellStyle name="Normal 60 4 4 2" xfId="13681" xr:uid="{00000000-0005-0000-0000-0000D7810000}"/>
    <cellStyle name="Normal 60 4 4 2 2" xfId="44003" xr:uid="{00000000-0005-0000-0000-0000D8810000}"/>
    <cellStyle name="Normal 60 4 4 2 3" xfId="28779" xr:uid="{00000000-0005-0000-0000-0000D9810000}"/>
    <cellStyle name="Normal 60 4 4 3" xfId="8661" xr:uid="{00000000-0005-0000-0000-0000DA810000}"/>
    <cellStyle name="Normal 60 4 4 3 2" xfId="38986" xr:uid="{00000000-0005-0000-0000-0000DB810000}"/>
    <cellStyle name="Normal 60 4 4 3 3" xfId="23762" xr:uid="{00000000-0005-0000-0000-0000DC810000}"/>
    <cellStyle name="Normal 60 4 4 4" xfId="33973" xr:uid="{00000000-0005-0000-0000-0000DD810000}"/>
    <cellStyle name="Normal 60 4 4 5" xfId="18749" xr:uid="{00000000-0005-0000-0000-0000DE810000}"/>
    <cellStyle name="Normal 60 4 5" xfId="5300" xr:uid="{00000000-0005-0000-0000-0000DF810000}"/>
    <cellStyle name="Normal 60 4 5 2" xfId="15352" xr:uid="{00000000-0005-0000-0000-0000E0810000}"/>
    <cellStyle name="Normal 60 4 5 2 2" xfId="45674" xr:uid="{00000000-0005-0000-0000-0000E1810000}"/>
    <cellStyle name="Normal 60 4 5 2 3" xfId="30450" xr:uid="{00000000-0005-0000-0000-0000E2810000}"/>
    <cellStyle name="Normal 60 4 5 3" xfId="10332" xr:uid="{00000000-0005-0000-0000-0000E3810000}"/>
    <cellStyle name="Normal 60 4 5 3 2" xfId="40657" xr:uid="{00000000-0005-0000-0000-0000E4810000}"/>
    <cellStyle name="Normal 60 4 5 3 3" xfId="25433" xr:uid="{00000000-0005-0000-0000-0000E5810000}"/>
    <cellStyle name="Normal 60 4 5 4" xfId="35644" xr:uid="{00000000-0005-0000-0000-0000E6810000}"/>
    <cellStyle name="Normal 60 4 5 5" xfId="20420" xr:uid="{00000000-0005-0000-0000-0000E7810000}"/>
    <cellStyle name="Normal 60 4 6" xfId="12010" xr:uid="{00000000-0005-0000-0000-0000E8810000}"/>
    <cellStyle name="Normal 60 4 6 2" xfId="42332" xr:uid="{00000000-0005-0000-0000-0000E9810000}"/>
    <cellStyle name="Normal 60 4 6 3" xfId="27108" xr:uid="{00000000-0005-0000-0000-0000EA810000}"/>
    <cellStyle name="Normal 60 4 7" xfId="6989" xr:uid="{00000000-0005-0000-0000-0000EB810000}"/>
    <cellStyle name="Normal 60 4 7 2" xfId="37315" xr:uid="{00000000-0005-0000-0000-0000EC810000}"/>
    <cellStyle name="Normal 60 4 7 3" xfId="22091" xr:uid="{00000000-0005-0000-0000-0000ED810000}"/>
    <cellStyle name="Normal 60 4 8" xfId="32303" xr:uid="{00000000-0005-0000-0000-0000EE810000}"/>
    <cellStyle name="Normal 60 4 9" xfId="17078" xr:uid="{00000000-0005-0000-0000-0000EF810000}"/>
    <cellStyle name="Normal 60 5" xfId="2123" xr:uid="{00000000-0005-0000-0000-0000F0810000}"/>
    <cellStyle name="Normal 60 5 2" xfId="2964" xr:uid="{00000000-0005-0000-0000-0000F1810000}"/>
    <cellStyle name="Normal 60 5 2 2" xfId="4654" xr:uid="{00000000-0005-0000-0000-0000F2810000}"/>
    <cellStyle name="Normal 60 5 2 2 2" xfId="14727" xr:uid="{00000000-0005-0000-0000-0000F3810000}"/>
    <cellStyle name="Normal 60 5 2 2 2 2" xfId="45049" xr:uid="{00000000-0005-0000-0000-0000F4810000}"/>
    <cellStyle name="Normal 60 5 2 2 2 3" xfId="29825" xr:uid="{00000000-0005-0000-0000-0000F5810000}"/>
    <cellStyle name="Normal 60 5 2 2 3" xfId="9707" xr:uid="{00000000-0005-0000-0000-0000F6810000}"/>
    <cellStyle name="Normal 60 5 2 2 3 2" xfId="40032" xr:uid="{00000000-0005-0000-0000-0000F7810000}"/>
    <cellStyle name="Normal 60 5 2 2 3 3" xfId="24808" xr:uid="{00000000-0005-0000-0000-0000F8810000}"/>
    <cellStyle name="Normal 60 5 2 2 4" xfId="35019" xr:uid="{00000000-0005-0000-0000-0000F9810000}"/>
    <cellStyle name="Normal 60 5 2 2 5" xfId="19795" xr:uid="{00000000-0005-0000-0000-0000FA810000}"/>
    <cellStyle name="Normal 60 5 2 3" xfId="6346" xr:uid="{00000000-0005-0000-0000-0000FB810000}"/>
    <cellStyle name="Normal 60 5 2 3 2" xfId="16398" xr:uid="{00000000-0005-0000-0000-0000FC810000}"/>
    <cellStyle name="Normal 60 5 2 3 2 2" xfId="46720" xr:uid="{00000000-0005-0000-0000-0000FD810000}"/>
    <cellStyle name="Normal 60 5 2 3 2 3" xfId="31496" xr:uid="{00000000-0005-0000-0000-0000FE810000}"/>
    <cellStyle name="Normal 60 5 2 3 3" xfId="11378" xr:uid="{00000000-0005-0000-0000-0000FF810000}"/>
    <cellStyle name="Normal 60 5 2 3 3 2" xfId="41703" xr:uid="{00000000-0005-0000-0000-000000820000}"/>
    <cellStyle name="Normal 60 5 2 3 3 3" xfId="26479" xr:uid="{00000000-0005-0000-0000-000001820000}"/>
    <cellStyle name="Normal 60 5 2 3 4" xfId="36690" xr:uid="{00000000-0005-0000-0000-000002820000}"/>
    <cellStyle name="Normal 60 5 2 3 5" xfId="21466" xr:uid="{00000000-0005-0000-0000-000003820000}"/>
    <cellStyle name="Normal 60 5 2 4" xfId="13056" xr:uid="{00000000-0005-0000-0000-000004820000}"/>
    <cellStyle name="Normal 60 5 2 4 2" xfId="43378" xr:uid="{00000000-0005-0000-0000-000005820000}"/>
    <cellStyle name="Normal 60 5 2 4 3" xfId="28154" xr:uid="{00000000-0005-0000-0000-000006820000}"/>
    <cellStyle name="Normal 60 5 2 5" xfId="8035" xr:uid="{00000000-0005-0000-0000-000007820000}"/>
    <cellStyle name="Normal 60 5 2 5 2" xfId="38361" xr:uid="{00000000-0005-0000-0000-000008820000}"/>
    <cellStyle name="Normal 60 5 2 5 3" xfId="23137" xr:uid="{00000000-0005-0000-0000-000009820000}"/>
    <cellStyle name="Normal 60 5 2 6" xfId="33349" xr:uid="{00000000-0005-0000-0000-00000A820000}"/>
    <cellStyle name="Normal 60 5 2 7" xfId="18124" xr:uid="{00000000-0005-0000-0000-00000B820000}"/>
    <cellStyle name="Normal 60 5 3" xfId="3817" xr:uid="{00000000-0005-0000-0000-00000C820000}"/>
    <cellStyle name="Normal 60 5 3 2" xfId="13891" xr:uid="{00000000-0005-0000-0000-00000D820000}"/>
    <cellStyle name="Normal 60 5 3 2 2" xfId="44213" xr:uid="{00000000-0005-0000-0000-00000E820000}"/>
    <cellStyle name="Normal 60 5 3 2 3" xfId="28989" xr:uid="{00000000-0005-0000-0000-00000F820000}"/>
    <cellStyle name="Normal 60 5 3 3" xfId="8871" xr:uid="{00000000-0005-0000-0000-000010820000}"/>
    <cellStyle name="Normal 60 5 3 3 2" xfId="39196" xr:uid="{00000000-0005-0000-0000-000011820000}"/>
    <cellStyle name="Normal 60 5 3 3 3" xfId="23972" xr:uid="{00000000-0005-0000-0000-000012820000}"/>
    <cellStyle name="Normal 60 5 3 4" xfId="34183" xr:uid="{00000000-0005-0000-0000-000013820000}"/>
    <cellStyle name="Normal 60 5 3 5" xfId="18959" xr:uid="{00000000-0005-0000-0000-000014820000}"/>
    <cellStyle name="Normal 60 5 4" xfId="5510" xr:uid="{00000000-0005-0000-0000-000015820000}"/>
    <cellStyle name="Normal 60 5 4 2" xfId="15562" xr:uid="{00000000-0005-0000-0000-000016820000}"/>
    <cellStyle name="Normal 60 5 4 2 2" xfId="45884" xr:uid="{00000000-0005-0000-0000-000017820000}"/>
    <cellStyle name="Normal 60 5 4 2 3" xfId="30660" xr:uid="{00000000-0005-0000-0000-000018820000}"/>
    <cellStyle name="Normal 60 5 4 3" xfId="10542" xr:uid="{00000000-0005-0000-0000-000019820000}"/>
    <cellStyle name="Normal 60 5 4 3 2" xfId="40867" xr:uid="{00000000-0005-0000-0000-00001A820000}"/>
    <cellStyle name="Normal 60 5 4 3 3" xfId="25643" xr:uid="{00000000-0005-0000-0000-00001B820000}"/>
    <cellStyle name="Normal 60 5 4 4" xfId="35854" xr:uid="{00000000-0005-0000-0000-00001C820000}"/>
    <cellStyle name="Normal 60 5 4 5" xfId="20630" xr:uid="{00000000-0005-0000-0000-00001D820000}"/>
    <cellStyle name="Normal 60 5 5" xfId="12220" xr:uid="{00000000-0005-0000-0000-00001E820000}"/>
    <cellStyle name="Normal 60 5 5 2" xfId="42542" xr:uid="{00000000-0005-0000-0000-00001F820000}"/>
    <cellStyle name="Normal 60 5 5 3" xfId="27318" xr:uid="{00000000-0005-0000-0000-000020820000}"/>
    <cellStyle name="Normal 60 5 6" xfId="7199" xr:uid="{00000000-0005-0000-0000-000021820000}"/>
    <cellStyle name="Normal 60 5 6 2" xfId="37525" xr:uid="{00000000-0005-0000-0000-000022820000}"/>
    <cellStyle name="Normal 60 5 6 3" xfId="22301" xr:uid="{00000000-0005-0000-0000-000023820000}"/>
    <cellStyle name="Normal 60 5 7" xfId="32513" xr:uid="{00000000-0005-0000-0000-000024820000}"/>
    <cellStyle name="Normal 60 5 8" xfId="17288" xr:uid="{00000000-0005-0000-0000-000025820000}"/>
    <cellStyle name="Normal 60 6" xfId="2544" xr:uid="{00000000-0005-0000-0000-000026820000}"/>
    <cellStyle name="Normal 60 6 2" xfId="4236" xr:uid="{00000000-0005-0000-0000-000027820000}"/>
    <cellStyle name="Normal 60 6 2 2" xfId="14309" xr:uid="{00000000-0005-0000-0000-000028820000}"/>
    <cellStyle name="Normal 60 6 2 2 2" xfId="44631" xr:uid="{00000000-0005-0000-0000-000029820000}"/>
    <cellStyle name="Normal 60 6 2 2 3" xfId="29407" xr:uid="{00000000-0005-0000-0000-00002A820000}"/>
    <cellStyle name="Normal 60 6 2 3" xfId="9289" xr:uid="{00000000-0005-0000-0000-00002B820000}"/>
    <cellStyle name="Normal 60 6 2 3 2" xfId="39614" xr:uid="{00000000-0005-0000-0000-00002C820000}"/>
    <cellStyle name="Normal 60 6 2 3 3" xfId="24390" xr:uid="{00000000-0005-0000-0000-00002D820000}"/>
    <cellStyle name="Normal 60 6 2 4" xfId="34601" xr:uid="{00000000-0005-0000-0000-00002E820000}"/>
    <cellStyle name="Normal 60 6 2 5" xfId="19377" xr:uid="{00000000-0005-0000-0000-00002F820000}"/>
    <cellStyle name="Normal 60 6 3" xfId="5928" xr:uid="{00000000-0005-0000-0000-000030820000}"/>
    <cellStyle name="Normal 60 6 3 2" xfId="15980" xr:uid="{00000000-0005-0000-0000-000031820000}"/>
    <cellStyle name="Normal 60 6 3 2 2" xfId="46302" xr:uid="{00000000-0005-0000-0000-000032820000}"/>
    <cellStyle name="Normal 60 6 3 2 3" xfId="31078" xr:uid="{00000000-0005-0000-0000-000033820000}"/>
    <cellStyle name="Normal 60 6 3 3" xfId="10960" xr:uid="{00000000-0005-0000-0000-000034820000}"/>
    <cellStyle name="Normal 60 6 3 3 2" xfId="41285" xr:uid="{00000000-0005-0000-0000-000035820000}"/>
    <cellStyle name="Normal 60 6 3 3 3" xfId="26061" xr:uid="{00000000-0005-0000-0000-000036820000}"/>
    <cellStyle name="Normal 60 6 3 4" xfId="36272" xr:uid="{00000000-0005-0000-0000-000037820000}"/>
    <cellStyle name="Normal 60 6 3 5" xfId="21048" xr:uid="{00000000-0005-0000-0000-000038820000}"/>
    <cellStyle name="Normal 60 6 4" xfId="12638" xr:uid="{00000000-0005-0000-0000-000039820000}"/>
    <cellStyle name="Normal 60 6 4 2" xfId="42960" xr:uid="{00000000-0005-0000-0000-00003A820000}"/>
    <cellStyle name="Normal 60 6 4 3" xfId="27736" xr:uid="{00000000-0005-0000-0000-00003B820000}"/>
    <cellStyle name="Normal 60 6 5" xfId="7617" xr:uid="{00000000-0005-0000-0000-00003C820000}"/>
    <cellStyle name="Normal 60 6 5 2" xfId="37943" xr:uid="{00000000-0005-0000-0000-00003D820000}"/>
    <cellStyle name="Normal 60 6 5 3" xfId="22719" xr:uid="{00000000-0005-0000-0000-00003E820000}"/>
    <cellStyle name="Normal 60 6 6" xfId="32931" xr:uid="{00000000-0005-0000-0000-00003F820000}"/>
    <cellStyle name="Normal 60 6 7" xfId="17706" xr:uid="{00000000-0005-0000-0000-000040820000}"/>
    <cellStyle name="Normal 60 7" xfId="3395" xr:uid="{00000000-0005-0000-0000-000041820000}"/>
    <cellStyle name="Normal 60 7 2" xfId="13473" xr:uid="{00000000-0005-0000-0000-000042820000}"/>
    <cellStyle name="Normal 60 7 2 2" xfId="43795" xr:uid="{00000000-0005-0000-0000-000043820000}"/>
    <cellStyle name="Normal 60 7 2 3" xfId="28571" xr:uid="{00000000-0005-0000-0000-000044820000}"/>
    <cellStyle name="Normal 60 7 3" xfId="8453" xr:uid="{00000000-0005-0000-0000-000045820000}"/>
    <cellStyle name="Normal 60 7 3 2" xfId="38778" xr:uid="{00000000-0005-0000-0000-000046820000}"/>
    <cellStyle name="Normal 60 7 3 3" xfId="23554" xr:uid="{00000000-0005-0000-0000-000047820000}"/>
    <cellStyle name="Normal 60 7 4" xfId="33765" xr:uid="{00000000-0005-0000-0000-000048820000}"/>
    <cellStyle name="Normal 60 7 5" xfId="18541" xr:uid="{00000000-0005-0000-0000-000049820000}"/>
    <cellStyle name="Normal 60 8" xfId="5089" xr:uid="{00000000-0005-0000-0000-00004A820000}"/>
    <cellStyle name="Normal 60 8 2" xfId="15144" xr:uid="{00000000-0005-0000-0000-00004B820000}"/>
    <cellStyle name="Normal 60 8 2 2" xfId="45466" xr:uid="{00000000-0005-0000-0000-00004C820000}"/>
    <cellStyle name="Normal 60 8 2 3" xfId="30242" xr:uid="{00000000-0005-0000-0000-00004D820000}"/>
    <cellStyle name="Normal 60 8 3" xfId="10124" xr:uid="{00000000-0005-0000-0000-00004E820000}"/>
    <cellStyle name="Normal 60 8 3 2" xfId="40449" xr:uid="{00000000-0005-0000-0000-00004F820000}"/>
    <cellStyle name="Normal 60 8 3 3" xfId="25225" xr:uid="{00000000-0005-0000-0000-000050820000}"/>
    <cellStyle name="Normal 60 8 4" xfId="35436" xr:uid="{00000000-0005-0000-0000-000051820000}"/>
    <cellStyle name="Normal 60 8 5" xfId="20212" xr:uid="{00000000-0005-0000-0000-000052820000}"/>
    <cellStyle name="Normal 60 9" xfId="11800" xr:uid="{00000000-0005-0000-0000-000053820000}"/>
    <cellStyle name="Normal 60 9 2" xfId="42124" xr:uid="{00000000-0005-0000-0000-000054820000}"/>
    <cellStyle name="Normal 60 9 3" xfId="26900" xr:uid="{00000000-0005-0000-0000-000055820000}"/>
    <cellStyle name="Normal 61" xfId="1470" xr:uid="{00000000-0005-0000-0000-000056820000}"/>
    <cellStyle name="Normal 61 2" xfId="1471" xr:uid="{00000000-0005-0000-0000-000057820000}"/>
    <cellStyle name="Normal 61 2 2" xfId="47572" xr:uid="{00000000-0005-0000-0000-000058820000}"/>
    <cellStyle name="Normal 61 3" xfId="47480" xr:uid="{00000000-0005-0000-0000-000059820000}"/>
    <cellStyle name="Normal 62" xfId="1472" xr:uid="{00000000-0005-0000-0000-00005A820000}"/>
    <cellStyle name="Normal 62 2" xfId="1473" xr:uid="{00000000-0005-0000-0000-00005B820000}"/>
    <cellStyle name="Normal 62 2 2" xfId="47573" xr:uid="{00000000-0005-0000-0000-00005C820000}"/>
    <cellStyle name="Normal 62 3" xfId="47481" xr:uid="{00000000-0005-0000-0000-00005D820000}"/>
    <cellStyle name="Normal 63" xfId="1474" xr:uid="{00000000-0005-0000-0000-00005E820000}"/>
    <cellStyle name="Normal 63 2" xfId="47574" xr:uid="{00000000-0005-0000-0000-00005F820000}"/>
    <cellStyle name="Normal 63 3" xfId="47482" xr:uid="{00000000-0005-0000-0000-000060820000}"/>
    <cellStyle name="Normal 64" xfId="1475" xr:uid="{00000000-0005-0000-0000-000061820000}"/>
    <cellStyle name="Normal 64 10" xfId="6780" xr:uid="{00000000-0005-0000-0000-000062820000}"/>
    <cellStyle name="Normal 64 10 2" xfId="37108" xr:uid="{00000000-0005-0000-0000-000063820000}"/>
    <cellStyle name="Normal 64 10 3" xfId="21884" xr:uid="{00000000-0005-0000-0000-000064820000}"/>
    <cellStyle name="Normal 64 11" xfId="32099" xr:uid="{00000000-0005-0000-0000-000065820000}"/>
    <cellStyle name="Normal 64 12" xfId="16869" xr:uid="{00000000-0005-0000-0000-000066820000}"/>
    <cellStyle name="Normal 64 13" xfId="47310" xr:uid="{00000000-0005-0000-0000-000067820000}"/>
    <cellStyle name="Normal 64 14" xfId="47483" xr:uid="{00000000-0005-0000-0000-000068820000}"/>
    <cellStyle name="Normal 64 2" xfId="1744" xr:uid="{00000000-0005-0000-0000-000069820000}"/>
    <cellStyle name="Normal 64 2 10" xfId="32150" xr:uid="{00000000-0005-0000-0000-00006A820000}"/>
    <cellStyle name="Normal 64 2 11" xfId="16923" xr:uid="{00000000-0005-0000-0000-00006B820000}"/>
    <cellStyle name="Normal 64 2 12" xfId="47575" xr:uid="{00000000-0005-0000-0000-00006C820000}"/>
    <cellStyle name="Normal 64 2 2" xfId="1852" xr:uid="{00000000-0005-0000-0000-00006D820000}"/>
    <cellStyle name="Normal 64 2 2 10" xfId="17027" xr:uid="{00000000-0005-0000-0000-00006E820000}"/>
    <cellStyle name="Normal 64 2 2 2" xfId="2069" xr:uid="{00000000-0005-0000-0000-00006F820000}"/>
    <cellStyle name="Normal 64 2 2 2 2" xfId="2490" xr:uid="{00000000-0005-0000-0000-000070820000}"/>
    <cellStyle name="Normal 64 2 2 2 2 2" xfId="3329" xr:uid="{00000000-0005-0000-0000-000071820000}"/>
    <cellStyle name="Normal 64 2 2 2 2 2 2" xfId="5019" xr:uid="{00000000-0005-0000-0000-000072820000}"/>
    <cellStyle name="Normal 64 2 2 2 2 2 2 2" xfId="15092" xr:uid="{00000000-0005-0000-0000-000073820000}"/>
    <cellStyle name="Normal 64 2 2 2 2 2 2 2 2" xfId="45414" xr:uid="{00000000-0005-0000-0000-000074820000}"/>
    <cellStyle name="Normal 64 2 2 2 2 2 2 2 3" xfId="30190" xr:uid="{00000000-0005-0000-0000-000075820000}"/>
    <cellStyle name="Normal 64 2 2 2 2 2 2 3" xfId="10072" xr:uid="{00000000-0005-0000-0000-000076820000}"/>
    <cellStyle name="Normal 64 2 2 2 2 2 2 3 2" xfId="40397" xr:uid="{00000000-0005-0000-0000-000077820000}"/>
    <cellStyle name="Normal 64 2 2 2 2 2 2 3 3" xfId="25173" xr:uid="{00000000-0005-0000-0000-000078820000}"/>
    <cellStyle name="Normal 64 2 2 2 2 2 2 4" xfId="35384" xr:uid="{00000000-0005-0000-0000-000079820000}"/>
    <cellStyle name="Normal 64 2 2 2 2 2 2 5" xfId="20160" xr:uid="{00000000-0005-0000-0000-00007A820000}"/>
    <cellStyle name="Normal 64 2 2 2 2 2 3" xfId="6711" xr:uid="{00000000-0005-0000-0000-00007B820000}"/>
    <cellStyle name="Normal 64 2 2 2 2 2 3 2" xfId="16763" xr:uid="{00000000-0005-0000-0000-00007C820000}"/>
    <cellStyle name="Normal 64 2 2 2 2 2 3 2 2" xfId="47085" xr:uid="{00000000-0005-0000-0000-00007D820000}"/>
    <cellStyle name="Normal 64 2 2 2 2 2 3 2 3" xfId="31861" xr:uid="{00000000-0005-0000-0000-00007E820000}"/>
    <cellStyle name="Normal 64 2 2 2 2 2 3 3" xfId="11743" xr:uid="{00000000-0005-0000-0000-00007F820000}"/>
    <cellStyle name="Normal 64 2 2 2 2 2 3 3 2" xfId="42068" xr:uid="{00000000-0005-0000-0000-000080820000}"/>
    <cellStyle name="Normal 64 2 2 2 2 2 3 3 3" xfId="26844" xr:uid="{00000000-0005-0000-0000-000081820000}"/>
    <cellStyle name="Normal 64 2 2 2 2 2 3 4" xfId="37055" xr:uid="{00000000-0005-0000-0000-000082820000}"/>
    <cellStyle name="Normal 64 2 2 2 2 2 3 5" xfId="21831" xr:uid="{00000000-0005-0000-0000-000083820000}"/>
    <cellStyle name="Normal 64 2 2 2 2 2 4" xfId="13421" xr:uid="{00000000-0005-0000-0000-000084820000}"/>
    <cellStyle name="Normal 64 2 2 2 2 2 4 2" xfId="43743" xr:uid="{00000000-0005-0000-0000-000085820000}"/>
    <cellStyle name="Normal 64 2 2 2 2 2 4 3" xfId="28519" xr:uid="{00000000-0005-0000-0000-000086820000}"/>
    <cellStyle name="Normal 64 2 2 2 2 2 5" xfId="8400" xr:uid="{00000000-0005-0000-0000-000087820000}"/>
    <cellStyle name="Normal 64 2 2 2 2 2 5 2" xfId="38726" xr:uid="{00000000-0005-0000-0000-000088820000}"/>
    <cellStyle name="Normal 64 2 2 2 2 2 5 3" xfId="23502" xr:uid="{00000000-0005-0000-0000-000089820000}"/>
    <cellStyle name="Normal 64 2 2 2 2 2 6" xfId="33714" xr:uid="{00000000-0005-0000-0000-00008A820000}"/>
    <cellStyle name="Normal 64 2 2 2 2 2 7" xfId="18489" xr:uid="{00000000-0005-0000-0000-00008B820000}"/>
    <cellStyle name="Normal 64 2 2 2 2 3" xfId="4182" xr:uid="{00000000-0005-0000-0000-00008C820000}"/>
    <cellStyle name="Normal 64 2 2 2 2 3 2" xfId="14256" xr:uid="{00000000-0005-0000-0000-00008D820000}"/>
    <cellStyle name="Normal 64 2 2 2 2 3 2 2" xfId="44578" xr:uid="{00000000-0005-0000-0000-00008E820000}"/>
    <cellStyle name="Normal 64 2 2 2 2 3 2 3" xfId="29354" xr:uid="{00000000-0005-0000-0000-00008F820000}"/>
    <cellStyle name="Normal 64 2 2 2 2 3 3" xfId="9236" xr:uid="{00000000-0005-0000-0000-000090820000}"/>
    <cellStyle name="Normal 64 2 2 2 2 3 3 2" xfId="39561" xr:uid="{00000000-0005-0000-0000-000091820000}"/>
    <cellStyle name="Normal 64 2 2 2 2 3 3 3" xfId="24337" xr:uid="{00000000-0005-0000-0000-000092820000}"/>
    <cellStyle name="Normal 64 2 2 2 2 3 4" xfId="34548" xr:uid="{00000000-0005-0000-0000-000093820000}"/>
    <cellStyle name="Normal 64 2 2 2 2 3 5" xfId="19324" xr:uid="{00000000-0005-0000-0000-000094820000}"/>
    <cellStyle name="Normal 64 2 2 2 2 4" xfId="5875" xr:uid="{00000000-0005-0000-0000-000095820000}"/>
    <cellStyle name="Normal 64 2 2 2 2 4 2" xfId="15927" xr:uid="{00000000-0005-0000-0000-000096820000}"/>
    <cellStyle name="Normal 64 2 2 2 2 4 2 2" xfId="46249" xr:uid="{00000000-0005-0000-0000-000097820000}"/>
    <cellStyle name="Normal 64 2 2 2 2 4 2 3" xfId="31025" xr:uid="{00000000-0005-0000-0000-000098820000}"/>
    <cellStyle name="Normal 64 2 2 2 2 4 3" xfId="10907" xr:uid="{00000000-0005-0000-0000-000099820000}"/>
    <cellStyle name="Normal 64 2 2 2 2 4 3 2" xfId="41232" xr:uid="{00000000-0005-0000-0000-00009A820000}"/>
    <cellStyle name="Normal 64 2 2 2 2 4 3 3" xfId="26008" xr:uid="{00000000-0005-0000-0000-00009B820000}"/>
    <cellStyle name="Normal 64 2 2 2 2 4 4" xfId="36219" xr:uid="{00000000-0005-0000-0000-00009C820000}"/>
    <cellStyle name="Normal 64 2 2 2 2 4 5" xfId="20995" xr:uid="{00000000-0005-0000-0000-00009D820000}"/>
    <cellStyle name="Normal 64 2 2 2 2 5" xfId="12585" xr:uid="{00000000-0005-0000-0000-00009E820000}"/>
    <cellStyle name="Normal 64 2 2 2 2 5 2" xfId="42907" xr:uid="{00000000-0005-0000-0000-00009F820000}"/>
    <cellStyle name="Normal 64 2 2 2 2 5 3" xfId="27683" xr:uid="{00000000-0005-0000-0000-0000A0820000}"/>
    <cellStyle name="Normal 64 2 2 2 2 6" xfId="7564" xr:uid="{00000000-0005-0000-0000-0000A1820000}"/>
    <cellStyle name="Normal 64 2 2 2 2 6 2" xfId="37890" xr:uid="{00000000-0005-0000-0000-0000A2820000}"/>
    <cellStyle name="Normal 64 2 2 2 2 6 3" xfId="22666" xr:uid="{00000000-0005-0000-0000-0000A3820000}"/>
    <cellStyle name="Normal 64 2 2 2 2 7" xfId="32878" xr:uid="{00000000-0005-0000-0000-0000A4820000}"/>
    <cellStyle name="Normal 64 2 2 2 2 8" xfId="17653" xr:uid="{00000000-0005-0000-0000-0000A5820000}"/>
    <cellStyle name="Normal 64 2 2 2 3" xfId="2911" xr:uid="{00000000-0005-0000-0000-0000A6820000}"/>
    <cellStyle name="Normal 64 2 2 2 3 2" xfId="4601" xr:uid="{00000000-0005-0000-0000-0000A7820000}"/>
    <cellStyle name="Normal 64 2 2 2 3 2 2" xfId="14674" xr:uid="{00000000-0005-0000-0000-0000A8820000}"/>
    <cellStyle name="Normal 64 2 2 2 3 2 2 2" xfId="44996" xr:uid="{00000000-0005-0000-0000-0000A9820000}"/>
    <cellStyle name="Normal 64 2 2 2 3 2 2 3" xfId="29772" xr:uid="{00000000-0005-0000-0000-0000AA820000}"/>
    <cellStyle name="Normal 64 2 2 2 3 2 3" xfId="9654" xr:uid="{00000000-0005-0000-0000-0000AB820000}"/>
    <cellStyle name="Normal 64 2 2 2 3 2 3 2" xfId="39979" xr:uid="{00000000-0005-0000-0000-0000AC820000}"/>
    <cellStyle name="Normal 64 2 2 2 3 2 3 3" xfId="24755" xr:uid="{00000000-0005-0000-0000-0000AD820000}"/>
    <cellStyle name="Normal 64 2 2 2 3 2 4" xfId="34966" xr:uid="{00000000-0005-0000-0000-0000AE820000}"/>
    <cellStyle name="Normal 64 2 2 2 3 2 5" xfId="19742" xr:uid="{00000000-0005-0000-0000-0000AF820000}"/>
    <cellStyle name="Normal 64 2 2 2 3 3" xfId="6293" xr:uid="{00000000-0005-0000-0000-0000B0820000}"/>
    <cellStyle name="Normal 64 2 2 2 3 3 2" xfId="16345" xr:uid="{00000000-0005-0000-0000-0000B1820000}"/>
    <cellStyle name="Normal 64 2 2 2 3 3 2 2" xfId="46667" xr:uid="{00000000-0005-0000-0000-0000B2820000}"/>
    <cellStyle name="Normal 64 2 2 2 3 3 2 3" xfId="31443" xr:uid="{00000000-0005-0000-0000-0000B3820000}"/>
    <cellStyle name="Normal 64 2 2 2 3 3 3" xfId="11325" xr:uid="{00000000-0005-0000-0000-0000B4820000}"/>
    <cellStyle name="Normal 64 2 2 2 3 3 3 2" xfId="41650" xr:uid="{00000000-0005-0000-0000-0000B5820000}"/>
    <cellStyle name="Normal 64 2 2 2 3 3 3 3" xfId="26426" xr:uid="{00000000-0005-0000-0000-0000B6820000}"/>
    <cellStyle name="Normal 64 2 2 2 3 3 4" xfId="36637" xr:uid="{00000000-0005-0000-0000-0000B7820000}"/>
    <cellStyle name="Normal 64 2 2 2 3 3 5" xfId="21413" xr:uid="{00000000-0005-0000-0000-0000B8820000}"/>
    <cellStyle name="Normal 64 2 2 2 3 4" xfId="13003" xr:uid="{00000000-0005-0000-0000-0000B9820000}"/>
    <cellStyle name="Normal 64 2 2 2 3 4 2" xfId="43325" xr:uid="{00000000-0005-0000-0000-0000BA820000}"/>
    <cellStyle name="Normal 64 2 2 2 3 4 3" xfId="28101" xr:uid="{00000000-0005-0000-0000-0000BB820000}"/>
    <cellStyle name="Normal 64 2 2 2 3 5" xfId="7982" xr:uid="{00000000-0005-0000-0000-0000BC820000}"/>
    <cellStyle name="Normal 64 2 2 2 3 5 2" xfId="38308" xr:uid="{00000000-0005-0000-0000-0000BD820000}"/>
    <cellStyle name="Normal 64 2 2 2 3 5 3" xfId="23084" xr:uid="{00000000-0005-0000-0000-0000BE820000}"/>
    <cellStyle name="Normal 64 2 2 2 3 6" xfId="33296" xr:uid="{00000000-0005-0000-0000-0000BF820000}"/>
    <cellStyle name="Normal 64 2 2 2 3 7" xfId="18071" xr:uid="{00000000-0005-0000-0000-0000C0820000}"/>
    <cellStyle name="Normal 64 2 2 2 4" xfId="3764" xr:uid="{00000000-0005-0000-0000-0000C1820000}"/>
    <cellStyle name="Normal 64 2 2 2 4 2" xfId="13838" xr:uid="{00000000-0005-0000-0000-0000C2820000}"/>
    <cellStyle name="Normal 64 2 2 2 4 2 2" xfId="44160" xr:uid="{00000000-0005-0000-0000-0000C3820000}"/>
    <cellStyle name="Normal 64 2 2 2 4 2 3" xfId="28936" xr:uid="{00000000-0005-0000-0000-0000C4820000}"/>
    <cellStyle name="Normal 64 2 2 2 4 3" xfId="8818" xr:uid="{00000000-0005-0000-0000-0000C5820000}"/>
    <cellStyle name="Normal 64 2 2 2 4 3 2" xfId="39143" xr:uid="{00000000-0005-0000-0000-0000C6820000}"/>
    <cellStyle name="Normal 64 2 2 2 4 3 3" xfId="23919" xr:uid="{00000000-0005-0000-0000-0000C7820000}"/>
    <cellStyle name="Normal 64 2 2 2 4 4" xfId="34130" xr:uid="{00000000-0005-0000-0000-0000C8820000}"/>
    <cellStyle name="Normal 64 2 2 2 4 5" xfId="18906" xr:uid="{00000000-0005-0000-0000-0000C9820000}"/>
    <cellStyle name="Normal 64 2 2 2 5" xfId="5457" xr:uid="{00000000-0005-0000-0000-0000CA820000}"/>
    <cellStyle name="Normal 64 2 2 2 5 2" xfId="15509" xr:uid="{00000000-0005-0000-0000-0000CB820000}"/>
    <cellStyle name="Normal 64 2 2 2 5 2 2" xfId="45831" xr:uid="{00000000-0005-0000-0000-0000CC820000}"/>
    <cellStyle name="Normal 64 2 2 2 5 2 3" xfId="30607" xr:uid="{00000000-0005-0000-0000-0000CD820000}"/>
    <cellStyle name="Normal 64 2 2 2 5 3" xfId="10489" xr:uid="{00000000-0005-0000-0000-0000CE820000}"/>
    <cellStyle name="Normal 64 2 2 2 5 3 2" xfId="40814" xr:uid="{00000000-0005-0000-0000-0000CF820000}"/>
    <cellStyle name="Normal 64 2 2 2 5 3 3" xfId="25590" xr:uid="{00000000-0005-0000-0000-0000D0820000}"/>
    <cellStyle name="Normal 64 2 2 2 5 4" xfId="35801" xr:uid="{00000000-0005-0000-0000-0000D1820000}"/>
    <cellStyle name="Normal 64 2 2 2 5 5" xfId="20577" xr:uid="{00000000-0005-0000-0000-0000D2820000}"/>
    <cellStyle name="Normal 64 2 2 2 6" xfId="12167" xr:uid="{00000000-0005-0000-0000-0000D3820000}"/>
    <cellStyle name="Normal 64 2 2 2 6 2" xfId="42489" xr:uid="{00000000-0005-0000-0000-0000D4820000}"/>
    <cellStyle name="Normal 64 2 2 2 6 3" xfId="27265" xr:uid="{00000000-0005-0000-0000-0000D5820000}"/>
    <cellStyle name="Normal 64 2 2 2 7" xfId="7146" xr:uid="{00000000-0005-0000-0000-0000D6820000}"/>
    <cellStyle name="Normal 64 2 2 2 7 2" xfId="37472" xr:uid="{00000000-0005-0000-0000-0000D7820000}"/>
    <cellStyle name="Normal 64 2 2 2 7 3" xfId="22248" xr:uid="{00000000-0005-0000-0000-0000D8820000}"/>
    <cellStyle name="Normal 64 2 2 2 8" xfId="32460" xr:uid="{00000000-0005-0000-0000-0000D9820000}"/>
    <cellStyle name="Normal 64 2 2 2 9" xfId="17235" xr:uid="{00000000-0005-0000-0000-0000DA820000}"/>
    <cellStyle name="Normal 64 2 2 3" xfId="2282" xr:uid="{00000000-0005-0000-0000-0000DB820000}"/>
    <cellStyle name="Normal 64 2 2 3 2" xfId="3121" xr:uid="{00000000-0005-0000-0000-0000DC820000}"/>
    <cellStyle name="Normal 64 2 2 3 2 2" xfId="4811" xr:uid="{00000000-0005-0000-0000-0000DD820000}"/>
    <cellStyle name="Normal 64 2 2 3 2 2 2" xfId="14884" xr:uid="{00000000-0005-0000-0000-0000DE820000}"/>
    <cellStyle name="Normal 64 2 2 3 2 2 2 2" xfId="45206" xr:uid="{00000000-0005-0000-0000-0000DF820000}"/>
    <cellStyle name="Normal 64 2 2 3 2 2 2 3" xfId="29982" xr:uid="{00000000-0005-0000-0000-0000E0820000}"/>
    <cellStyle name="Normal 64 2 2 3 2 2 3" xfId="9864" xr:uid="{00000000-0005-0000-0000-0000E1820000}"/>
    <cellStyle name="Normal 64 2 2 3 2 2 3 2" xfId="40189" xr:uid="{00000000-0005-0000-0000-0000E2820000}"/>
    <cellStyle name="Normal 64 2 2 3 2 2 3 3" xfId="24965" xr:uid="{00000000-0005-0000-0000-0000E3820000}"/>
    <cellStyle name="Normal 64 2 2 3 2 2 4" xfId="35176" xr:uid="{00000000-0005-0000-0000-0000E4820000}"/>
    <cellStyle name="Normal 64 2 2 3 2 2 5" xfId="19952" xr:uid="{00000000-0005-0000-0000-0000E5820000}"/>
    <cellStyle name="Normal 64 2 2 3 2 3" xfId="6503" xr:uid="{00000000-0005-0000-0000-0000E6820000}"/>
    <cellStyle name="Normal 64 2 2 3 2 3 2" xfId="16555" xr:uid="{00000000-0005-0000-0000-0000E7820000}"/>
    <cellStyle name="Normal 64 2 2 3 2 3 2 2" xfId="46877" xr:uid="{00000000-0005-0000-0000-0000E8820000}"/>
    <cellStyle name="Normal 64 2 2 3 2 3 2 3" xfId="31653" xr:uid="{00000000-0005-0000-0000-0000E9820000}"/>
    <cellStyle name="Normal 64 2 2 3 2 3 3" xfId="11535" xr:uid="{00000000-0005-0000-0000-0000EA820000}"/>
    <cellStyle name="Normal 64 2 2 3 2 3 3 2" xfId="41860" xr:uid="{00000000-0005-0000-0000-0000EB820000}"/>
    <cellStyle name="Normal 64 2 2 3 2 3 3 3" xfId="26636" xr:uid="{00000000-0005-0000-0000-0000EC820000}"/>
    <cellStyle name="Normal 64 2 2 3 2 3 4" xfId="36847" xr:uid="{00000000-0005-0000-0000-0000ED820000}"/>
    <cellStyle name="Normal 64 2 2 3 2 3 5" xfId="21623" xr:uid="{00000000-0005-0000-0000-0000EE820000}"/>
    <cellStyle name="Normal 64 2 2 3 2 4" xfId="13213" xr:uid="{00000000-0005-0000-0000-0000EF820000}"/>
    <cellStyle name="Normal 64 2 2 3 2 4 2" xfId="43535" xr:uid="{00000000-0005-0000-0000-0000F0820000}"/>
    <cellStyle name="Normal 64 2 2 3 2 4 3" xfId="28311" xr:uid="{00000000-0005-0000-0000-0000F1820000}"/>
    <cellStyle name="Normal 64 2 2 3 2 5" xfId="8192" xr:uid="{00000000-0005-0000-0000-0000F2820000}"/>
    <cellStyle name="Normal 64 2 2 3 2 5 2" xfId="38518" xr:uid="{00000000-0005-0000-0000-0000F3820000}"/>
    <cellStyle name="Normal 64 2 2 3 2 5 3" xfId="23294" xr:uid="{00000000-0005-0000-0000-0000F4820000}"/>
    <cellStyle name="Normal 64 2 2 3 2 6" xfId="33506" xr:uid="{00000000-0005-0000-0000-0000F5820000}"/>
    <cellStyle name="Normal 64 2 2 3 2 7" xfId="18281" xr:uid="{00000000-0005-0000-0000-0000F6820000}"/>
    <cellStyle name="Normal 64 2 2 3 3" xfId="3974" xr:uid="{00000000-0005-0000-0000-0000F7820000}"/>
    <cellStyle name="Normal 64 2 2 3 3 2" xfId="14048" xr:uid="{00000000-0005-0000-0000-0000F8820000}"/>
    <cellStyle name="Normal 64 2 2 3 3 2 2" xfId="44370" xr:uid="{00000000-0005-0000-0000-0000F9820000}"/>
    <cellStyle name="Normal 64 2 2 3 3 2 3" xfId="29146" xr:uid="{00000000-0005-0000-0000-0000FA820000}"/>
    <cellStyle name="Normal 64 2 2 3 3 3" xfId="9028" xr:uid="{00000000-0005-0000-0000-0000FB820000}"/>
    <cellStyle name="Normal 64 2 2 3 3 3 2" xfId="39353" xr:uid="{00000000-0005-0000-0000-0000FC820000}"/>
    <cellStyle name="Normal 64 2 2 3 3 3 3" xfId="24129" xr:uid="{00000000-0005-0000-0000-0000FD820000}"/>
    <cellStyle name="Normal 64 2 2 3 3 4" xfId="34340" xr:uid="{00000000-0005-0000-0000-0000FE820000}"/>
    <cellStyle name="Normal 64 2 2 3 3 5" xfId="19116" xr:uid="{00000000-0005-0000-0000-0000FF820000}"/>
    <cellStyle name="Normal 64 2 2 3 4" xfId="5667" xr:uid="{00000000-0005-0000-0000-000000830000}"/>
    <cellStyle name="Normal 64 2 2 3 4 2" xfId="15719" xr:uid="{00000000-0005-0000-0000-000001830000}"/>
    <cellStyle name="Normal 64 2 2 3 4 2 2" xfId="46041" xr:uid="{00000000-0005-0000-0000-000002830000}"/>
    <cellStyle name="Normal 64 2 2 3 4 2 3" xfId="30817" xr:uid="{00000000-0005-0000-0000-000003830000}"/>
    <cellStyle name="Normal 64 2 2 3 4 3" xfId="10699" xr:uid="{00000000-0005-0000-0000-000004830000}"/>
    <cellStyle name="Normal 64 2 2 3 4 3 2" xfId="41024" xr:uid="{00000000-0005-0000-0000-000005830000}"/>
    <cellStyle name="Normal 64 2 2 3 4 3 3" xfId="25800" xr:uid="{00000000-0005-0000-0000-000006830000}"/>
    <cellStyle name="Normal 64 2 2 3 4 4" xfId="36011" xr:uid="{00000000-0005-0000-0000-000007830000}"/>
    <cellStyle name="Normal 64 2 2 3 4 5" xfId="20787" xr:uid="{00000000-0005-0000-0000-000008830000}"/>
    <cellStyle name="Normal 64 2 2 3 5" xfId="12377" xr:uid="{00000000-0005-0000-0000-000009830000}"/>
    <cellStyle name="Normal 64 2 2 3 5 2" xfId="42699" xr:uid="{00000000-0005-0000-0000-00000A830000}"/>
    <cellStyle name="Normal 64 2 2 3 5 3" xfId="27475" xr:uid="{00000000-0005-0000-0000-00000B830000}"/>
    <cellStyle name="Normal 64 2 2 3 6" xfId="7356" xr:uid="{00000000-0005-0000-0000-00000C830000}"/>
    <cellStyle name="Normal 64 2 2 3 6 2" xfId="37682" xr:uid="{00000000-0005-0000-0000-00000D830000}"/>
    <cellStyle name="Normal 64 2 2 3 6 3" xfId="22458" xr:uid="{00000000-0005-0000-0000-00000E830000}"/>
    <cellStyle name="Normal 64 2 2 3 7" xfId="32670" xr:uid="{00000000-0005-0000-0000-00000F830000}"/>
    <cellStyle name="Normal 64 2 2 3 8" xfId="17445" xr:uid="{00000000-0005-0000-0000-000010830000}"/>
    <cellStyle name="Normal 64 2 2 4" xfId="2703" xr:uid="{00000000-0005-0000-0000-000011830000}"/>
    <cellStyle name="Normal 64 2 2 4 2" xfId="4393" xr:uid="{00000000-0005-0000-0000-000012830000}"/>
    <cellStyle name="Normal 64 2 2 4 2 2" xfId="14466" xr:uid="{00000000-0005-0000-0000-000013830000}"/>
    <cellStyle name="Normal 64 2 2 4 2 2 2" xfId="44788" xr:uid="{00000000-0005-0000-0000-000014830000}"/>
    <cellStyle name="Normal 64 2 2 4 2 2 3" xfId="29564" xr:uid="{00000000-0005-0000-0000-000015830000}"/>
    <cellStyle name="Normal 64 2 2 4 2 3" xfId="9446" xr:uid="{00000000-0005-0000-0000-000016830000}"/>
    <cellStyle name="Normal 64 2 2 4 2 3 2" xfId="39771" xr:uid="{00000000-0005-0000-0000-000017830000}"/>
    <cellStyle name="Normal 64 2 2 4 2 3 3" xfId="24547" xr:uid="{00000000-0005-0000-0000-000018830000}"/>
    <cellStyle name="Normal 64 2 2 4 2 4" xfId="34758" xr:uid="{00000000-0005-0000-0000-000019830000}"/>
    <cellStyle name="Normal 64 2 2 4 2 5" xfId="19534" xr:uid="{00000000-0005-0000-0000-00001A830000}"/>
    <cellStyle name="Normal 64 2 2 4 3" xfId="6085" xr:uid="{00000000-0005-0000-0000-00001B830000}"/>
    <cellStyle name="Normal 64 2 2 4 3 2" xfId="16137" xr:uid="{00000000-0005-0000-0000-00001C830000}"/>
    <cellStyle name="Normal 64 2 2 4 3 2 2" xfId="46459" xr:uid="{00000000-0005-0000-0000-00001D830000}"/>
    <cellStyle name="Normal 64 2 2 4 3 2 3" xfId="31235" xr:uid="{00000000-0005-0000-0000-00001E830000}"/>
    <cellStyle name="Normal 64 2 2 4 3 3" xfId="11117" xr:uid="{00000000-0005-0000-0000-00001F830000}"/>
    <cellStyle name="Normal 64 2 2 4 3 3 2" xfId="41442" xr:uid="{00000000-0005-0000-0000-000020830000}"/>
    <cellStyle name="Normal 64 2 2 4 3 3 3" xfId="26218" xr:uid="{00000000-0005-0000-0000-000021830000}"/>
    <cellStyle name="Normal 64 2 2 4 3 4" xfId="36429" xr:uid="{00000000-0005-0000-0000-000022830000}"/>
    <cellStyle name="Normal 64 2 2 4 3 5" xfId="21205" xr:uid="{00000000-0005-0000-0000-000023830000}"/>
    <cellStyle name="Normal 64 2 2 4 4" xfId="12795" xr:uid="{00000000-0005-0000-0000-000024830000}"/>
    <cellStyle name="Normal 64 2 2 4 4 2" xfId="43117" xr:uid="{00000000-0005-0000-0000-000025830000}"/>
    <cellStyle name="Normal 64 2 2 4 4 3" xfId="27893" xr:uid="{00000000-0005-0000-0000-000026830000}"/>
    <cellStyle name="Normal 64 2 2 4 5" xfId="7774" xr:uid="{00000000-0005-0000-0000-000027830000}"/>
    <cellStyle name="Normal 64 2 2 4 5 2" xfId="38100" xr:uid="{00000000-0005-0000-0000-000028830000}"/>
    <cellStyle name="Normal 64 2 2 4 5 3" xfId="22876" xr:uid="{00000000-0005-0000-0000-000029830000}"/>
    <cellStyle name="Normal 64 2 2 4 6" xfId="33088" xr:uid="{00000000-0005-0000-0000-00002A830000}"/>
    <cellStyle name="Normal 64 2 2 4 7" xfId="17863" xr:uid="{00000000-0005-0000-0000-00002B830000}"/>
    <cellStyle name="Normal 64 2 2 5" xfId="3556" xr:uid="{00000000-0005-0000-0000-00002C830000}"/>
    <cellStyle name="Normal 64 2 2 5 2" xfId="13630" xr:uid="{00000000-0005-0000-0000-00002D830000}"/>
    <cellStyle name="Normal 64 2 2 5 2 2" xfId="43952" xr:uid="{00000000-0005-0000-0000-00002E830000}"/>
    <cellStyle name="Normal 64 2 2 5 2 3" xfId="28728" xr:uid="{00000000-0005-0000-0000-00002F830000}"/>
    <cellStyle name="Normal 64 2 2 5 3" xfId="8610" xr:uid="{00000000-0005-0000-0000-000030830000}"/>
    <cellStyle name="Normal 64 2 2 5 3 2" xfId="38935" xr:uid="{00000000-0005-0000-0000-000031830000}"/>
    <cellStyle name="Normal 64 2 2 5 3 3" xfId="23711" xr:uid="{00000000-0005-0000-0000-000032830000}"/>
    <cellStyle name="Normal 64 2 2 5 4" xfId="33922" xr:uid="{00000000-0005-0000-0000-000033830000}"/>
    <cellStyle name="Normal 64 2 2 5 5" xfId="18698" xr:uid="{00000000-0005-0000-0000-000034830000}"/>
    <cellStyle name="Normal 64 2 2 6" xfId="5249" xr:uid="{00000000-0005-0000-0000-000035830000}"/>
    <cellStyle name="Normal 64 2 2 6 2" xfId="15301" xr:uid="{00000000-0005-0000-0000-000036830000}"/>
    <cellStyle name="Normal 64 2 2 6 2 2" xfId="45623" xr:uid="{00000000-0005-0000-0000-000037830000}"/>
    <cellStyle name="Normal 64 2 2 6 2 3" xfId="30399" xr:uid="{00000000-0005-0000-0000-000038830000}"/>
    <cellStyle name="Normal 64 2 2 6 3" xfId="10281" xr:uid="{00000000-0005-0000-0000-000039830000}"/>
    <cellStyle name="Normal 64 2 2 6 3 2" xfId="40606" xr:uid="{00000000-0005-0000-0000-00003A830000}"/>
    <cellStyle name="Normal 64 2 2 6 3 3" xfId="25382" xr:uid="{00000000-0005-0000-0000-00003B830000}"/>
    <cellStyle name="Normal 64 2 2 6 4" xfId="35593" xr:uid="{00000000-0005-0000-0000-00003C830000}"/>
    <cellStyle name="Normal 64 2 2 6 5" xfId="20369" xr:uid="{00000000-0005-0000-0000-00003D830000}"/>
    <cellStyle name="Normal 64 2 2 7" xfId="11959" xr:uid="{00000000-0005-0000-0000-00003E830000}"/>
    <cellStyle name="Normal 64 2 2 7 2" xfId="42281" xr:uid="{00000000-0005-0000-0000-00003F830000}"/>
    <cellStyle name="Normal 64 2 2 7 3" xfId="27057" xr:uid="{00000000-0005-0000-0000-000040830000}"/>
    <cellStyle name="Normal 64 2 2 8" xfId="6938" xr:uid="{00000000-0005-0000-0000-000041830000}"/>
    <cellStyle name="Normal 64 2 2 8 2" xfId="37264" xr:uid="{00000000-0005-0000-0000-000042830000}"/>
    <cellStyle name="Normal 64 2 2 8 3" xfId="22040" xr:uid="{00000000-0005-0000-0000-000043830000}"/>
    <cellStyle name="Normal 64 2 2 9" xfId="32252" xr:uid="{00000000-0005-0000-0000-000044830000}"/>
    <cellStyle name="Normal 64 2 3" xfId="1965" xr:uid="{00000000-0005-0000-0000-000045830000}"/>
    <cellStyle name="Normal 64 2 3 2" xfId="2386" xr:uid="{00000000-0005-0000-0000-000046830000}"/>
    <cellStyle name="Normal 64 2 3 2 2" xfId="3225" xr:uid="{00000000-0005-0000-0000-000047830000}"/>
    <cellStyle name="Normal 64 2 3 2 2 2" xfId="4915" xr:uid="{00000000-0005-0000-0000-000048830000}"/>
    <cellStyle name="Normal 64 2 3 2 2 2 2" xfId="14988" xr:uid="{00000000-0005-0000-0000-000049830000}"/>
    <cellStyle name="Normal 64 2 3 2 2 2 2 2" xfId="45310" xr:uid="{00000000-0005-0000-0000-00004A830000}"/>
    <cellStyle name="Normal 64 2 3 2 2 2 2 3" xfId="30086" xr:uid="{00000000-0005-0000-0000-00004B830000}"/>
    <cellStyle name="Normal 64 2 3 2 2 2 3" xfId="9968" xr:uid="{00000000-0005-0000-0000-00004C830000}"/>
    <cellStyle name="Normal 64 2 3 2 2 2 3 2" xfId="40293" xr:uid="{00000000-0005-0000-0000-00004D830000}"/>
    <cellStyle name="Normal 64 2 3 2 2 2 3 3" xfId="25069" xr:uid="{00000000-0005-0000-0000-00004E830000}"/>
    <cellStyle name="Normal 64 2 3 2 2 2 4" xfId="35280" xr:uid="{00000000-0005-0000-0000-00004F830000}"/>
    <cellStyle name="Normal 64 2 3 2 2 2 5" xfId="20056" xr:uid="{00000000-0005-0000-0000-000050830000}"/>
    <cellStyle name="Normal 64 2 3 2 2 3" xfId="6607" xr:uid="{00000000-0005-0000-0000-000051830000}"/>
    <cellStyle name="Normal 64 2 3 2 2 3 2" xfId="16659" xr:uid="{00000000-0005-0000-0000-000052830000}"/>
    <cellStyle name="Normal 64 2 3 2 2 3 2 2" xfId="46981" xr:uid="{00000000-0005-0000-0000-000053830000}"/>
    <cellStyle name="Normal 64 2 3 2 2 3 2 3" xfId="31757" xr:uid="{00000000-0005-0000-0000-000054830000}"/>
    <cellStyle name="Normal 64 2 3 2 2 3 3" xfId="11639" xr:uid="{00000000-0005-0000-0000-000055830000}"/>
    <cellStyle name="Normal 64 2 3 2 2 3 3 2" xfId="41964" xr:uid="{00000000-0005-0000-0000-000056830000}"/>
    <cellStyle name="Normal 64 2 3 2 2 3 3 3" xfId="26740" xr:uid="{00000000-0005-0000-0000-000057830000}"/>
    <cellStyle name="Normal 64 2 3 2 2 3 4" xfId="36951" xr:uid="{00000000-0005-0000-0000-000058830000}"/>
    <cellStyle name="Normal 64 2 3 2 2 3 5" xfId="21727" xr:uid="{00000000-0005-0000-0000-000059830000}"/>
    <cellStyle name="Normal 64 2 3 2 2 4" xfId="13317" xr:uid="{00000000-0005-0000-0000-00005A830000}"/>
    <cellStyle name="Normal 64 2 3 2 2 4 2" xfId="43639" xr:uid="{00000000-0005-0000-0000-00005B830000}"/>
    <cellStyle name="Normal 64 2 3 2 2 4 3" xfId="28415" xr:uid="{00000000-0005-0000-0000-00005C830000}"/>
    <cellStyle name="Normal 64 2 3 2 2 5" xfId="8296" xr:uid="{00000000-0005-0000-0000-00005D830000}"/>
    <cellStyle name="Normal 64 2 3 2 2 5 2" xfId="38622" xr:uid="{00000000-0005-0000-0000-00005E830000}"/>
    <cellStyle name="Normal 64 2 3 2 2 5 3" xfId="23398" xr:uid="{00000000-0005-0000-0000-00005F830000}"/>
    <cellStyle name="Normal 64 2 3 2 2 6" xfId="33610" xr:uid="{00000000-0005-0000-0000-000060830000}"/>
    <cellStyle name="Normal 64 2 3 2 2 7" xfId="18385" xr:uid="{00000000-0005-0000-0000-000061830000}"/>
    <cellStyle name="Normal 64 2 3 2 3" xfId="4078" xr:uid="{00000000-0005-0000-0000-000062830000}"/>
    <cellStyle name="Normal 64 2 3 2 3 2" xfId="14152" xr:uid="{00000000-0005-0000-0000-000063830000}"/>
    <cellStyle name="Normal 64 2 3 2 3 2 2" xfId="44474" xr:uid="{00000000-0005-0000-0000-000064830000}"/>
    <cellStyle name="Normal 64 2 3 2 3 2 3" xfId="29250" xr:uid="{00000000-0005-0000-0000-000065830000}"/>
    <cellStyle name="Normal 64 2 3 2 3 3" xfId="9132" xr:uid="{00000000-0005-0000-0000-000066830000}"/>
    <cellStyle name="Normal 64 2 3 2 3 3 2" xfId="39457" xr:uid="{00000000-0005-0000-0000-000067830000}"/>
    <cellStyle name="Normal 64 2 3 2 3 3 3" xfId="24233" xr:uid="{00000000-0005-0000-0000-000068830000}"/>
    <cellStyle name="Normal 64 2 3 2 3 4" xfId="34444" xr:uid="{00000000-0005-0000-0000-000069830000}"/>
    <cellStyle name="Normal 64 2 3 2 3 5" xfId="19220" xr:uid="{00000000-0005-0000-0000-00006A830000}"/>
    <cellStyle name="Normal 64 2 3 2 4" xfId="5771" xr:uid="{00000000-0005-0000-0000-00006B830000}"/>
    <cellStyle name="Normal 64 2 3 2 4 2" xfId="15823" xr:uid="{00000000-0005-0000-0000-00006C830000}"/>
    <cellStyle name="Normal 64 2 3 2 4 2 2" xfId="46145" xr:uid="{00000000-0005-0000-0000-00006D830000}"/>
    <cellStyle name="Normal 64 2 3 2 4 2 3" xfId="30921" xr:uid="{00000000-0005-0000-0000-00006E830000}"/>
    <cellStyle name="Normal 64 2 3 2 4 3" xfId="10803" xr:uid="{00000000-0005-0000-0000-00006F830000}"/>
    <cellStyle name="Normal 64 2 3 2 4 3 2" xfId="41128" xr:uid="{00000000-0005-0000-0000-000070830000}"/>
    <cellStyle name="Normal 64 2 3 2 4 3 3" xfId="25904" xr:uid="{00000000-0005-0000-0000-000071830000}"/>
    <cellStyle name="Normal 64 2 3 2 4 4" xfId="36115" xr:uid="{00000000-0005-0000-0000-000072830000}"/>
    <cellStyle name="Normal 64 2 3 2 4 5" xfId="20891" xr:uid="{00000000-0005-0000-0000-000073830000}"/>
    <cellStyle name="Normal 64 2 3 2 5" xfId="12481" xr:uid="{00000000-0005-0000-0000-000074830000}"/>
    <cellStyle name="Normal 64 2 3 2 5 2" xfId="42803" xr:uid="{00000000-0005-0000-0000-000075830000}"/>
    <cellStyle name="Normal 64 2 3 2 5 3" xfId="27579" xr:uid="{00000000-0005-0000-0000-000076830000}"/>
    <cellStyle name="Normal 64 2 3 2 6" xfId="7460" xr:uid="{00000000-0005-0000-0000-000077830000}"/>
    <cellStyle name="Normal 64 2 3 2 6 2" xfId="37786" xr:uid="{00000000-0005-0000-0000-000078830000}"/>
    <cellStyle name="Normal 64 2 3 2 6 3" xfId="22562" xr:uid="{00000000-0005-0000-0000-000079830000}"/>
    <cellStyle name="Normal 64 2 3 2 7" xfId="32774" xr:uid="{00000000-0005-0000-0000-00007A830000}"/>
    <cellStyle name="Normal 64 2 3 2 8" xfId="17549" xr:uid="{00000000-0005-0000-0000-00007B830000}"/>
    <cellStyle name="Normal 64 2 3 3" xfId="2807" xr:uid="{00000000-0005-0000-0000-00007C830000}"/>
    <cellStyle name="Normal 64 2 3 3 2" xfId="4497" xr:uid="{00000000-0005-0000-0000-00007D830000}"/>
    <cellStyle name="Normal 64 2 3 3 2 2" xfId="14570" xr:uid="{00000000-0005-0000-0000-00007E830000}"/>
    <cellStyle name="Normal 64 2 3 3 2 2 2" xfId="44892" xr:uid="{00000000-0005-0000-0000-00007F830000}"/>
    <cellStyle name="Normal 64 2 3 3 2 2 3" xfId="29668" xr:uid="{00000000-0005-0000-0000-000080830000}"/>
    <cellStyle name="Normal 64 2 3 3 2 3" xfId="9550" xr:uid="{00000000-0005-0000-0000-000081830000}"/>
    <cellStyle name="Normal 64 2 3 3 2 3 2" xfId="39875" xr:uid="{00000000-0005-0000-0000-000082830000}"/>
    <cellStyle name="Normal 64 2 3 3 2 3 3" xfId="24651" xr:uid="{00000000-0005-0000-0000-000083830000}"/>
    <cellStyle name="Normal 64 2 3 3 2 4" xfId="34862" xr:uid="{00000000-0005-0000-0000-000084830000}"/>
    <cellStyle name="Normal 64 2 3 3 2 5" xfId="19638" xr:uid="{00000000-0005-0000-0000-000085830000}"/>
    <cellStyle name="Normal 64 2 3 3 3" xfId="6189" xr:uid="{00000000-0005-0000-0000-000086830000}"/>
    <cellStyle name="Normal 64 2 3 3 3 2" xfId="16241" xr:uid="{00000000-0005-0000-0000-000087830000}"/>
    <cellStyle name="Normal 64 2 3 3 3 2 2" xfId="46563" xr:uid="{00000000-0005-0000-0000-000088830000}"/>
    <cellStyle name="Normal 64 2 3 3 3 2 3" xfId="31339" xr:uid="{00000000-0005-0000-0000-000089830000}"/>
    <cellStyle name="Normal 64 2 3 3 3 3" xfId="11221" xr:uid="{00000000-0005-0000-0000-00008A830000}"/>
    <cellStyle name="Normal 64 2 3 3 3 3 2" xfId="41546" xr:uid="{00000000-0005-0000-0000-00008B830000}"/>
    <cellStyle name="Normal 64 2 3 3 3 3 3" xfId="26322" xr:uid="{00000000-0005-0000-0000-00008C830000}"/>
    <cellStyle name="Normal 64 2 3 3 3 4" xfId="36533" xr:uid="{00000000-0005-0000-0000-00008D830000}"/>
    <cellStyle name="Normal 64 2 3 3 3 5" xfId="21309" xr:uid="{00000000-0005-0000-0000-00008E830000}"/>
    <cellStyle name="Normal 64 2 3 3 4" xfId="12899" xr:uid="{00000000-0005-0000-0000-00008F830000}"/>
    <cellStyle name="Normal 64 2 3 3 4 2" xfId="43221" xr:uid="{00000000-0005-0000-0000-000090830000}"/>
    <cellStyle name="Normal 64 2 3 3 4 3" xfId="27997" xr:uid="{00000000-0005-0000-0000-000091830000}"/>
    <cellStyle name="Normal 64 2 3 3 5" xfId="7878" xr:uid="{00000000-0005-0000-0000-000092830000}"/>
    <cellStyle name="Normal 64 2 3 3 5 2" xfId="38204" xr:uid="{00000000-0005-0000-0000-000093830000}"/>
    <cellStyle name="Normal 64 2 3 3 5 3" xfId="22980" xr:uid="{00000000-0005-0000-0000-000094830000}"/>
    <cellStyle name="Normal 64 2 3 3 6" xfId="33192" xr:uid="{00000000-0005-0000-0000-000095830000}"/>
    <cellStyle name="Normal 64 2 3 3 7" xfId="17967" xr:uid="{00000000-0005-0000-0000-000096830000}"/>
    <cellStyle name="Normal 64 2 3 4" xfId="3660" xr:uid="{00000000-0005-0000-0000-000097830000}"/>
    <cellStyle name="Normal 64 2 3 4 2" xfId="13734" xr:uid="{00000000-0005-0000-0000-000098830000}"/>
    <cellStyle name="Normal 64 2 3 4 2 2" xfId="44056" xr:uid="{00000000-0005-0000-0000-000099830000}"/>
    <cellStyle name="Normal 64 2 3 4 2 3" xfId="28832" xr:uid="{00000000-0005-0000-0000-00009A830000}"/>
    <cellStyle name="Normal 64 2 3 4 3" xfId="8714" xr:uid="{00000000-0005-0000-0000-00009B830000}"/>
    <cellStyle name="Normal 64 2 3 4 3 2" xfId="39039" xr:uid="{00000000-0005-0000-0000-00009C830000}"/>
    <cellStyle name="Normal 64 2 3 4 3 3" xfId="23815" xr:uid="{00000000-0005-0000-0000-00009D830000}"/>
    <cellStyle name="Normal 64 2 3 4 4" xfId="34026" xr:uid="{00000000-0005-0000-0000-00009E830000}"/>
    <cellStyle name="Normal 64 2 3 4 5" xfId="18802" xr:uid="{00000000-0005-0000-0000-00009F830000}"/>
    <cellStyle name="Normal 64 2 3 5" xfId="5353" xr:uid="{00000000-0005-0000-0000-0000A0830000}"/>
    <cellStyle name="Normal 64 2 3 5 2" xfId="15405" xr:uid="{00000000-0005-0000-0000-0000A1830000}"/>
    <cellStyle name="Normal 64 2 3 5 2 2" xfId="45727" xr:uid="{00000000-0005-0000-0000-0000A2830000}"/>
    <cellStyle name="Normal 64 2 3 5 2 3" xfId="30503" xr:uid="{00000000-0005-0000-0000-0000A3830000}"/>
    <cellStyle name="Normal 64 2 3 5 3" xfId="10385" xr:uid="{00000000-0005-0000-0000-0000A4830000}"/>
    <cellStyle name="Normal 64 2 3 5 3 2" xfId="40710" xr:uid="{00000000-0005-0000-0000-0000A5830000}"/>
    <cellStyle name="Normal 64 2 3 5 3 3" xfId="25486" xr:uid="{00000000-0005-0000-0000-0000A6830000}"/>
    <cellStyle name="Normal 64 2 3 5 4" xfId="35697" xr:uid="{00000000-0005-0000-0000-0000A7830000}"/>
    <cellStyle name="Normal 64 2 3 5 5" xfId="20473" xr:uid="{00000000-0005-0000-0000-0000A8830000}"/>
    <cellStyle name="Normal 64 2 3 6" xfId="12063" xr:uid="{00000000-0005-0000-0000-0000A9830000}"/>
    <cellStyle name="Normal 64 2 3 6 2" xfId="42385" xr:uid="{00000000-0005-0000-0000-0000AA830000}"/>
    <cellStyle name="Normal 64 2 3 6 3" xfId="27161" xr:uid="{00000000-0005-0000-0000-0000AB830000}"/>
    <cellStyle name="Normal 64 2 3 7" xfId="7042" xr:uid="{00000000-0005-0000-0000-0000AC830000}"/>
    <cellStyle name="Normal 64 2 3 7 2" xfId="37368" xr:uid="{00000000-0005-0000-0000-0000AD830000}"/>
    <cellStyle name="Normal 64 2 3 7 3" xfId="22144" xr:uid="{00000000-0005-0000-0000-0000AE830000}"/>
    <cellStyle name="Normal 64 2 3 8" xfId="32356" xr:uid="{00000000-0005-0000-0000-0000AF830000}"/>
    <cellStyle name="Normal 64 2 3 9" xfId="17131" xr:uid="{00000000-0005-0000-0000-0000B0830000}"/>
    <cellStyle name="Normal 64 2 4" xfId="2178" xr:uid="{00000000-0005-0000-0000-0000B1830000}"/>
    <cellStyle name="Normal 64 2 4 2" xfId="3017" xr:uid="{00000000-0005-0000-0000-0000B2830000}"/>
    <cellStyle name="Normal 64 2 4 2 2" xfId="4707" xr:uid="{00000000-0005-0000-0000-0000B3830000}"/>
    <cellStyle name="Normal 64 2 4 2 2 2" xfId="14780" xr:uid="{00000000-0005-0000-0000-0000B4830000}"/>
    <cellStyle name="Normal 64 2 4 2 2 2 2" xfId="45102" xr:uid="{00000000-0005-0000-0000-0000B5830000}"/>
    <cellStyle name="Normal 64 2 4 2 2 2 3" xfId="29878" xr:uid="{00000000-0005-0000-0000-0000B6830000}"/>
    <cellStyle name="Normal 64 2 4 2 2 3" xfId="9760" xr:uid="{00000000-0005-0000-0000-0000B7830000}"/>
    <cellStyle name="Normal 64 2 4 2 2 3 2" xfId="40085" xr:uid="{00000000-0005-0000-0000-0000B8830000}"/>
    <cellStyle name="Normal 64 2 4 2 2 3 3" xfId="24861" xr:uid="{00000000-0005-0000-0000-0000B9830000}"/>
    <cellStyle name="Normal 64 2 4 2 2 4" xfId="35072" xr:uid="{00000000-0005-0000-0000-0000BA830000}"/>
    <cellStyle name="Normal 64 2 4 2 2 5" xfId="19848" xr:uid="{00000000-0005-0000-0000-0000BB830000}"/>
    <cellStyle name="Normal 64 2 4 2 3" xfId="6399" xr:uid="{00000000-0005-0000-0000-0000BC830000}"/>
    <cellStyle name="Normal 64 2 4 2 3 2" xfId="16451" xr:uid="{00000000-0005-0000-0000-0000BD830000}"/>
    <cellStyle name="Normal 64 2 4 2 3 2 2" xfId="46773" xr:uid="{00000000-0005-0000-0000-0000BE830000}"/>
    <cellStyle name="Normal 64 2 4 2 3 2 3" xfId="31549" xr:uid="{00000000-0005-0000-0000-0000BF830000}"/>
    <cellStyle name="Normal 64 2 4 2 3 3" xfId="11431" xr:uid="{00000000-0005-0000-0000-0000C0830000}"/>
    <cellStyle name="Normal 64 2 4 2 3 3 2" xfId="41756" xr:uid="{00000000-0005-0000-0000-0000C1830000}"/>
    <cellStyle name="Normal 64 2 4 2 3 3 3" xfId="26532" xr:uid="{00000000-0005-0000-0000-0000C2830000}"/>
    <cellStyle name="Normal 64 2 4 2 3 4" xfId="36743" xr:uid="{00000000-0005-0000-0000-0000C3830000}"/>
    <cellStyle name="Normal 64 2 4 2 3 5" xfId="21519" xr:uid="{00000000-0005-0000-0000-0000C4830000}"/>
    <cellStyle name="Normal 64 2 4 2 4" xfId="13109" xr:uid="{00000000-0005-0000-0000-0000C5830000}"/>
    <cellStyle name="Normal 64 2 4 2 4 2" xfId="43431" xr:uid="{00000000-0005-0000-0000-0000C6830000}"/>
    <cellStyle name="Normal 64 2 4 2 4 3" xfId="28207" xr:uid="{00000000-0005-0000-0000-0000C7830000}"/>
    <cellStyle name="Normal 64 2 4 2 5" xfId="8088" xr:uid="{00000000-0005-0000-0000-0000C8830000}"/>
    <cellStyle name="Normal 64 2 4 2 5 2" xfId="38414" xr:uid="{00000000-0005-0000-0000-0000C9830000}"/>
    <cellStyle name="Normal 64 2 4 2 5 3" xfId="23190" xr:uid="{00000000-0005-0000-0000-0000CA830000}"/>
    <cellStyle name="Normal 64 2 4 2 6" xfId="33402" xr:uid="{00000000-0005-0000-0000-0000CB830000}"/>
    <cellStyle name="Normal 64 2 4 2 7" xfId="18177" xr:uid="{00000000-0005-0000-0000-0000CC830000}"/>
    <cellStyle name="Normal 64 2 4 3" xfId="3870" xr:uid="{00000000-0005-0000-0000-0000CD830000}"/>
    <cellStyle name="Normal 64 2 4 3 2" xfId="13944" xr:uid="{00000000-0005-0000-0000-0000CE830000}"/>
    <cellStyle name="Normal 64 2 4 3 2 2" xfId="44266" xr:uid="{00000000-0005-0000-0000-0000CF830000}"/>
    <cellStyle name="Normal 64 2 4 3 2 3" xfId="29042" xr:uid="{00000000-0005-0000-0000-0000D0830000}"/>
    <cellStyle name="Normal 64 2 4 3 3" xfId="8924" xr:uid="{00000000-0005-0000-0000-0000D1830000}"/>
    <cellStyle name="Normal 64 2 4 3 3 2" xfId="39249" xr:uid="{00000000-0005-0000-0000-0000D2830000}"/>
    <cellStyle name="Normal 64 2 4 3 3 3" xfId="24025" xr:uid="{00000000-0005-0000-0000-0000D3830000}"/>
    <cellStyle name="Normal 64 2 4 3 4" xfId="34236" xr:uid="{00000000-0005-0000-0000-0000D4830000}"/>
    <cellStyle name="Normal 64 2 4 3 5" xfId="19012" xr:uid="{00000000-0005-0000-0000-0000D5830000}"/>
    <cellStyle name="Normal 64 2 4 4" xfId="5563" xr:uid="{00000000-0005-0000-0000-0000D6830000}"/>
    <cellStyle name="Normal 64 2 4 4 2" xfId="15615" xr:uid="{00000000-0005-0000-0000-0000D7830000}"/>
    <cellStyle name="Normal 64 2 4 4 2 2" xfId="45937" xr:uid="{00000000-0005-0000-0000-0000D8830000}"/>
    <cellStyle name="Normal 64 2 4 4 2 3" xfId="30713" xr:uid="{00000000-0005-0000-0000-0000D9830000}"/>
    <cellStyle name="Normal 64 2 4 4 3" xfId="10595" xr:uid="{00000000-0005-0000-0000-0000DA830000}"/>
    <cellStyle name="Normal 64 2 4 4 3 2" xfId="40920" xr:uid="{00000000-0005-0000-0000-0000DB830000}"/>
    <cellStyle name="Normal 64 2 4 4 3 3" xfId="25696" xr:uid="{00000000-0005-0000-0000-0000DC830000}"/>
    <cellStyle name="Normal 64 2 4 4 4" xfId="35907" xr:uid="{00000000-0005-0000-0000-0000DD830000}"/>
    <cellStyle name="Normal 64 2 4 4 5" xfId="20683" xr:uid="{00000000-0005-0000-0000-0000DE830000}"/>
    <cellStyle name="Normal 64 2 4 5" xfId="12273" xr:uid="{00000000-0005-0000-0000-0000DF830000}"/>
    <cellStyle name="Normal 64 2 4 5 2" xfId="42595" xr:uid="{00000000-0005-0000-0000-0000E0830000}"/>
    <cellStyle name="Normal 64 2 4 5 3" xfId="27371" xr:uid="{00000000-0005-0000-0000-0000E1830000}"/>
    <cellStyle name="Normal 64 2 4 6" xfId="7252" xr:uid="{00000000-0005-0000-0000-0000E2830000}"/>
    <cellStyle name="Normal 64 2 4 6 2" xfId="37578" xr:uid="{00000000-0005-0000-0000-0000E3830000}"/>
    <cellStyle name="Normal 64 2 4 6 3" xfId="22354" xr:uid="{00000000-0005-0000-0000-0000E4830000}"/>
    <cellStyle name="Normal 64 2 4 7" xfId="32566" xr:uid="{00000000-0005-0000-0000-0000E5830000}"/>
    <cellStyle name="Normal 64 2 4 8" xfId="17341" xr:uid="{00000000-0005-0000-0000-0000E6830000}"/>
    <cellStyle name="Normal 64 2 5" xfId="2599" xr:uid="{00000000-0005-0000-0000-0000E7830000}"/>
    <cellStyle name="Normal 64 2 5 2" xfId="4289" xr:uid="{00000000-0005-0000-0000-0000E8830000}"/>
    <cellStyle name="Normal 64 2 5 2 2" xfId="14362" xr:uid="{00000000-0005-0000-0000-0000E9830000}"/>
    <cellStyle name="Normal 64 2 5 2 2 2" xfId="44684" xr:uid="{00000000-0005-0000-0000-0000EA830000}"/>
    <cellStyle name="Normal 64 2 5 2 2 3" xfId="29460" xr:uid="{00000000-0005-0000-0000-0000EB830000}"/>
    <cellStyle name="Normal 64 2 5 2 3" xfId="9342" xr:uid="{00000000-0005-0000-0000-0000EC830000}"/>
    <cellStyle name="Normal 64 2 5 2 3 2" xfId="39667" xr:uid="{00000000-0005-0000-0000-0000ED830000}"/>
    <cellStyle name="Normal 64 2 5 2 3 3" xfId="24443" xr:uid="{00000000-0005-0000-0000-0000EE830000}"/>
    <cellStyle name="Normal 64 2 5 2 4" xfId="34654" xr:uid="{00000000-0005-0000-0000-0000EF830000}"/>
    <cellStyle name="Normal 64 2 5 2 5" xfId="19430" xr:uid="{00000000-0005-0000-0000-0000F0830000}"/>
    <cellStyle name="Normal 64 2 5 3" xfId="5981" xr:uid="{00000000-0005-0000-0000-0000F1830000}"/>
    <cellStyle name="Normal 64 2 5 3 2" xfId="16033" xr:uid="{00000000-0005-0000-0000-0000F2830000}"/>
    <cellStyle name="Normal 64 2 5 3 2 2" xfId="46355" xr:uid="{00000000-0005-0000-0000-0000F3830000}"/>
    <cellStyle name="Normal 64 2 5 3 2 3" xfId="31131" xr:uid="{00000000-0005-0000-0000-0000F4830000}"/>
    <cellStyle name="Normal 64 2 5 3 3" xfId="11013" xr:uid="{00000000-0005-0000-0000-0000F5830000}"/>
    <cellStyle name="Normal 64 2 5 3 3 2" xfId="41338" xr:uid="{00000000-0005-0000-0000-0000F6830000}"/>
    <cellStyle name="Normal 64 2 5 3 3 3" xfId="26114" xr:uid="{00000000-0005-0000-0000-0000F7830000}"/>
    <cellStyle name="Normal 64 2 5 3 4" xfId="36325" xr:uid="{00000000-0005-0000-0000-0000F8830000}"/>
    <cellStyle name="Normal 64 2 5 3 5" xfId="21101" xr:uid="{00000000-0005-0000-0000-0000F9830000}"/>
    <cellStyle name="Normal 64 2 5 4" xfId="12691" xr:uid="{00000000-0005-0000-0000-0000FA830000}"/>
    <cellStyle name="Normal 64 2 5 4 2" xfId="43013" xr:uid="{00000000-0005-0000-0000-0000FB830000}"/>
    <cellStyle name="Normal 64 2 5 4 3" xfId="27789" xr:uid="{00000000-0005-0000-0000-0000FC830000}"/>
    <cellStyle name="Normal 64 2 5 5" xfId="7670" xr:uid="{00000000-0005-0000-0000-0000FD830000}"/>
    <cellStyle name="Normal 64 2 5 5 2" xfId="37996" xr:uid="{00000000-0005-0000-0000-0000FE830000}"/>
    <cellStyle name="Normal 64 2 5 5 3" xfId="22772" xr:uid="{00000000-0005-0000-0000-0000FF830000}"/>
    <cellStyle name="Normal 64 2 5 6" xfId="32984" xr:uid="{00000000-0005-0000-0000-000000840000}"/>
    <cellStyle name="Normal 64 2 5 7" xfId="17759" xr:uid="{00000000-0005-0000-0000-000001840000}"/>
    <cellStyle name="Normal 64 2 6" xfId="3452" xr:uid="{00000000-0005-0000-0000-000002840000}"/>
    <cellStyle name="Normal 64 2 6 2" xfId="13526" xr:uid="{00000000-0005-0000-0000-000003840000}"/>
    <cellStyle name="Normal 64 2 6 2 2" xfId="43848" xr:uid="{00000000-0005-0000-0000-000004840000}"/>
    <cellStyle name="Normal 64 2 6 2 3" xfId="28624" xr:uid="{00000000-0005-0000-0000-000005840000}"/>
    <cellStyle name="Normal 64 2 6 3" xfId="8506" xr:uid="{00000000-0005-0000-0000-000006840000}"/>
    <cellStyle name="Normal 64 2 6 3 2" xfId="38831" xr:uid="{00000000-0005-0000-0000-000007840000}"/>
    <cellStyle name="Normal 64 2 6 3 3" xfId="23607" xr:uid="{00000000-0005-0000-0000-000008840000}"/>
    <cellStyle name="Normal 64 2 6 4" xfId="33818" xr:uid="{00000000-0005-0000-0000-000009840000}"/>
    <cellStyle name="Normal 64 2 6 5" xfId="18594" xr:uid="{00000000-0005-0000-0000-00000A840000}"/>
    <cellStyle name="Normal 64 2 7" xfId="5145" xr:uid="{00000000-0005-0000-0000-00000B840000}"/>
    <cellStyle name="Normal 64 2 7 2" xfId="15197" xr:uid="{00000000-0005-0000-0000-00000C840000}"/>
    <cellStyle name="Normal 64 2 7 2 2" xfId="45519" xr:uid="{00000000-0005-0000-0000-00000D840000}"/>
    <cellStyle name="Normal 64 2 7 2 3" xfId="30295" xr:uid="{00000000-0005-0000-0000-00000E840000}"/>
    <cellStyle name="Normal 64 2 7 3" xfId="10177" xr:uid="{00000000-0005-0000-0000-00000F840000}"/>
    <cellStyle name="Normal 64 2 7 3 2" xfId="40502" xr:uid="{00000000-0005-0000-0000-000010840000}"/>
    <cellStyle name="Normal 64 2 7 3 3" xfId="25278" xr:uid="{00000000-0005-0000-0000-000011840000}"/>
    <cellStyle name="Normal 64 2 7 4" xfId="35489" xr:uid="{00000000-0005-0000-0000-000012840000}"/>
    <cellStyle name="Normal 64 2 7 5" xfId="20265" xr:uid="{00000000-0005-0000-0000-000013840000}"/>
    <cellStyle name="Normal 64 2 8" xfId="11855" xr:uid="{00000000-0005-0000-0000-000014840000}"/>
    <cellStyle name="Normal 64 2 8 2" xfId="42177" xr:uid="{00000000-0005-0000-0000-000015840000}"/>
    <cellStyle name="Normal 64 2 8 3" xfId="26953" xr:uid="{00000000-0005-0000-0000-000016840000}"/>
    <cellStyle name="Normal 64 2 9" xfId="6834" xr:uid="{00000000-0005-0000-0000-000017840000}"/>
    <cellStyle name="Normal 64 2 9 2" xfId="37160" xr:uid="{00000000-0005-0000-0000-000018840000}"/>
    <cellStyle name="Normal 64 2 9 3" xfId="21936" xr:uid="{00000000-0005-0000-0000-000019840000}"/>
    <cellStyle name="Normal 64 3" xfId="1798" xr:uid="{00000000-0005-0000-0000-00001A840000}"/>
    <cellStyle name="Normal 64 3 10" xfId="16975" xr:uid="{00000000-0005-0000-0000-00001B840000}"/>
    <cellStyle name="Normal 64 3 2" xfId="2017" xr:uid="{00000000-0005-0000-0000-00001C840000}"/>
    <cellStyle name="Normal 64 3 2 2" xfId="2438" xr:uid="{00000000-0005-0000-0000-00001D840000}"/>
    <cellStyle name="Normal 64 3 2 2 2" xfId="3277" xr:uid="{00000000-0005-0000-0000-00001E840000}"/>
    <cellStyle name="Normal 64 3 2 2 2 2" xfId="4967" xr:uid="{00000000-0005-0000-0000-00001F840000}"/>
    <cellStyle name="Normal 64 3 2 2 2 2 2" xfId="15040" xr:uid="{00000000-0005-0000-0000-000020840000}"/>
    <cellStyle name="Normal 64 3 2 2 2 2 2 2" xfId="45362" xr:uid="{00000000-0005-0000-0000-000021840000}"/>
    <cellStyle name="Normal 64 3 2 2 2 2 2 3" xfId="30138" xr:uid="{00000000-0005-0000-0000-000022840000}"/>
    <cellStyle name="Normal 64 3 2 2 2 2 3" xfId="10020" xr:uid="{00000000-0005-0000-0000-000023840000}"/>
    <cellStyle name="Normal 64 3 2 2 2 2 3 2" xfId="40345" xr:uid="{00000000-0005-0000-0000-000024840000}"/>
    <cellStyle name="Normal 64 3 2 2 2 2 3 3" xfId="25121" xr:uid="{00000000-0005-0000-0000-000025840000}"/>
    <cellStyle name="Normal 64 3 2 2 2 2 4" xfId="35332" xr:uid="{00000000-0005-0000-0000-000026840000}"/>
    <cellStyle name="Normal 64 3 2 2 2 2 5" xfId="20108" xr:uid="{00000000-0005-0000-0000-000027840000}"/>
    <cellStyle name="Normal 64 3 2 2 2 3" xfId="6659" xr:uid="{00000000-0005-0000-0000-000028840000}"/>
    <cellStyle name="Normal 64 3 2 2 2 3 2" xfId="16711" xr:uid="{00000000-0005-0000-0000-000029840000}"/>
    <cellStyle name="Normal 64 3 2 2 2 3 2 2" xfId="47033" xr:uid="{00000000-0005-0000-0000-00002A840000}"/>
    <cellStyle name="Normal 64 3 2 2 2 3 2 3" xfId="31809" xr:uid="{00000000-0005-0000-0000-00002B840000}"/>
    <cellStyle name="Normal 64 3 2 2 2 3 3" xfId="11691" xr:uid="{00000000-0005-0000-0000-00002C840000}"/>
    <cellStyle name="Normal 64 3 2 2 2 3 3 2" xfId="42016" xr:uid="{00000000-0005-0000-0000-00002D840000}"/>
    <cellStyle name="Normal 64 3 2 2 2 3 3 3" xfId="26792" xr:uid="{00000000-0005-0000-0000-00002E840000}"/>
    <cellStyle name="Normal 64 3 2 2 2 3 4" xfId="37003" xr:uid="{00000000-0005-0000-0000-00002F840000}"/>
    <cellStyle name="Normal 64 3 2 2 2 3 5" xfId="21779" xr:uid="{00000000-0005-0000-0000-000030840000}"/>
    <cellStyle name="Normal 64 3 2 2 2 4" xfId="13369" xr:uid="{00000000-0005-0000-0000-000031840000}"/>
    <cellStyle name="Normal 64 3 2 2 2 4 2" xfId="43691" xr:uid="{00000000-0005-0000-0000-000032840000}"/>
    <cellStyle name="Normal 64 3 2 2 2 4 3" xfId="28467" xr:uid="{00000000-0005-0000-0000-000033840000}"/>
    <cellStyle name="Normal 64 3 2 2 2 5" xfId="8348" xr:uid="{00000000-0005-0000-0000-000034840000}"/>
    <cellStyle name="Normal 64 3 2 2 2 5 2" xfId="38674" xr:uid="{00000000-0005-0000-0000-000035840000}"/>
    <cellStyle name="Normal 64 3 2 2 2 5 3" xfId="23450" xr:uid="{00000000-0005-0000-0000-000036840000}"/>
    <cellStyle name="Normal 64 3 2 2 2 6" xfId="33662" xr:uid="{00000000-0005-0000-0000-000037840000}"/>
    <cellStyle name="Normal 64 3 2 2 2 7" xfId="18437" xr:uid="{00000000-0005-0000-0000-000038840000}"/>
    <cellStyle name="Normal 64 3 2 2 3" xfId="4130" xr:uid="{00000000-0005-0000-0000-000039840000}"/>
    <cellStyle name="Normal 64 3 2 2 3 2" xfId="14204" xr:uid="{00000000-0005-0000-0000-00003A840000}"/>
    <cellStyle name="Normal 64 3 2 2 3 2 2" xfId="44526" xr:uid="{00000000-0005-0000-0000-00003B840000}"/>
    <cellStyle name="Normal 64 3 2 2 3 2 3" xfId="29302" xr:uid="{00000000-0005-0000-0000-00003C840000}"/>
    <cellStyle name="Normal 64 3 2 2 3 3" xfId="9184" xr:uid="{00000000-0005-0000-0000-00003D840000}"/>
    <cellStyle name="Normal 64 3 2 2 3 3 2" xfId="39509" xr:uid="{00000000-0005-0000-0000-00003E840000}"/>
    <cellStyle name="Normal 64 3 2 2 3 3 3" xfId="24285" xr:uid="{00000000-0005-0000-0000-00003F840000}"/>
    <cellStyle name="Normal 64 3 2 2 3 4" xfId="34496" xr:uid="{00000000-0005-0000-0000-000040840000}"/>
    <cellStyle name="Normal 64 3 2 2 3 5" xfId="19272" xr:uid="{00000000-0005-0000-0000-000041840000}"/>
    <cellStyle name="Normal 64 3 2 2 4" xfId="5823" xr:uid="{00000000-0005-0000-0000-000042840000}"/>
    <cellStyle name="Normal 64 3 2 2 4 2" xfId="15875" xr:uid="{00000000-0005-0000-0000-000043840000}"/>
    <cellStyle name="Normal 64 3 2 2 4 2 2" xfId="46197" xr:uid="{00000000-0005-0000-0000-000044840000}"/>
    <cellStyle name="Normal 64 3 2 2 4 2 3" xfId="30973" xr:uid="{00000000-0005-0000-0000-000045840000}"/>
    <cellStyle name="Normal 64 3 2 2 4 3" xfId="10855" xr:uid="{00000000-0005-0000-0000-000046840000}"/>
    <cellStyle name="Normal 64 3 2 2 4 3 2" xfId="41180" xr:uid="{00000000-0005-0000-0000-000047840000}"/>
    <cellStyle name="Normal 64 3 2 2 4 3 3" xfId="25956" xr:uid="{00000000-0005-0000-0000-000048840000}"/>
    <cellStyle name="Normal 64 3 2 2 4 4" xfId="36167" xr:uid="{00000000-0005-0000-0000-000049840000}"/>
    <cellStyle name="Normal 64 3 2 2 4 5" xfId="20943" xr:uid="{00000000-0005-0000-0000-00004A840000}"/>
    <cellStyle name="Normal 64 3 2 2 5" xfId="12533" xr:uid="{00000000-0005-0000-0000-00004B840000}"/>
    <cellStyle name="Normal 64 3 2 2 5 2" xfId="42855" xr:uid="{00000000-0005-0000-0000-00004C840000}"/>
    <cellStyle name="Normal 64 3 2 2 5 3" xfId="27631" xr:uid="{00000000-0005-0000-0000-00004D840000}"/>
    <cellStyle name="Normal 64 3 2 2 6" xfId="7512" xr:uid="{00000000-0005-0000-0000-00004E840000}"/>
    <cellStyle name="Normal 64 3 2 2 6 2" xfId="37838" xr:uid="{00000000-0005-0000-0000-00004F840000}"/>
    <cellStyle name="Normal 64 3 2 2 6 3" xfId="22614" xr:uid="{00000000-0005-0000-0000-000050840000}"/>
    <cellStyle name="Normal 64 3 2 2 7" xfId="32826" xr:uid="{00000000-0005-0000-0000-000051840000}"/>
    <cellStyle name="Normal 64 3 2 2 8" xfId="17601" xr:uid="{00000000-0005-0000-0000-000052840000}"/>
    <cellStyle name="Normal 64 3 2 3" xfId="2859" xr:uid="{00000000-0005-0000-0000-000053840000}"/>
    <cellStyle name="Normal 64 3 2 3 2" xfId="4549" xr:uid="{00000000-0005-0000-0000-000054840000}"/>
    <cellStyle name="Normal 64 3 2 3 2 2" xfId="14622" xr:uid="{00000000-0005-0000-0000-000055840000}"/>
    <cellStyle name="Normal 64 3 2 3 2 2 2" xfId="44944" xr:uid="{00000000-0005-0000-0000-000056840000}"/>
    <cellStyle name="Normal 64 3 2 3 2 2 3" xfId="29720" xr:uid="{00000000-0005-0000-0000-000057840000}"/>
    <cellStyle name="Normal 64 3 2 3 2 3" xfId="9602" xr:uid="{00000000-0005-0000-0000-000058840000}"/>
    <cellStyle name="Normal 64 3 2 3 2 3 2" xfId="39927" xr:uid="{00000000-0005-0000-0000-000059840000}"/>
    <cellStyle name="Normal 64 3 2 3 2 3 3" xfId="24703" xr:uid="{00000000-0005-0000-0000-00005A840000}"/>
    <cellStyle name="Normal 64 3 2 3 2 4" xfId="34914" xr:uid="{00000000-0005-0000-0000-00005B840000}"/>
    <cellStyle name="Normal 64 3 2 3 2 5" xfId="19690" xr:uid="{00000000-0005-0000-0000-00005C840000}"/>
    <cellStyle name="Normal 64 3 2 3 3" xfId="6241" xr:uid="{00000000-0005-0000-0000-00005D840000}"/>
    <cellStyle name="Normal 64 3 2 3 3 2" xfId="16293" xr:uid="{00000000-0005-0000-0000-00005E840000}"/>
    <cellStyle name="Normal 64 3 2 3 3 2 2" xfId="46615" xr:uid="{00000000-0005-0000-0000-00005F840000}"/>
    <cellStyle name="Normal 64 3 2 3 3 2 3" xfId="31391" xr:uid="{00000000-0005-0000-0000-000060840000}"/>
    <cellStyle name="Normal 64 3 2 3 3 3" xfId="11273" xr:uid="{00000000-0005-0000-0000-000061840000}"/>
    <cellStyle name="Normal 64 3 2 3 3 3 2" xfId="41598" xr:uid="{00000000-0005-0000-0000-000062840000}"/>
    <cellStyle name="Normal 64 3 2 3 3 3 3" xfId="26374" xr:uid="{00000000-0005-0000-0000-000063840000}"/>
    <cellStyle name="Normal 64 3 2 3 3 4" xfId="36585" xr:uid="{00000000-0005-0000-0000-000064840000}"/>
    <cellStyle name="Normal 64 3 2 3 3 5" xfId="21361" xr:uid="{00000000-0005-0000-0000-000065840000}"/>
    <cellStyle name="Normal 64 3 2 3 4" xfId="12951" xr:uid="{00000000-0005-0000-0000-000066840000}"/>
    <cellStyle name="Normal 64 3 2 3 4 2" xfId="43273" xr:uid="{00000000-0005-0000-0000-000067840000}"/>
    <cellStyle name="Normal 64 3 2 3 4 3" xfId="28049" xr:uid="{00000000-0005-0000-0000-000068840000}"/>
    <cellStyle name="Normal 64 3 2 3 5" xfId="7930" xr:uid="{00000000-0005-0000-0000-000069840000}"/>
    <cellStyle name="Normal 64 3 2 3 5 2" xfId="38256" xr:uid="{00000000-0005-0000-0000-00006A840000}"/>
    <cellStyle name="Normal 64 3 2 3 5 3" xfId="23032" xr:uid="{00000000-0005-0000-0000-00006B840000}"/>
    <cellStyle name="Normal 64 3 2 3 6" xfId="33244" xr:uid="{00000000-0005-0000-0000-00006C840000}"/>
    <cellStyle name="Normal 64 3 2 3 7" xfId="18019" xr:uid="{00000000-0005-0000-0000-00006D840000}"/>
    <cellStyle name="Normal 64 3 2 4" xfId="3712" xr:uid="{00000000-0005-0000-0000-00006E840000}"/>
    <cellStyle name="Normal 64 3 2 4 2" xfId="13786" xr:uid="{00000000-0005-0000-0000-00006F840000}"/>
    <cellStyle name="Normal 64 3 2 4 2 2" xfId="44108" xr:uid="{00000000-0005-0000-0000-000070840000}"/>
    <cellStyle name="Normal 64 3 2 4 2 3" xfId="28884" xr:uid="{00000000-0005-0000-0000-000071840000}"/>
    <cellStyle name="Normal 64 3 2 4 3" xfId="8766" xr:uid="{00000000-0005-0000-0000-000072840000}"/>
    <cellStyle name="Normal 64 3 2 4 3 2" xfId="39091" xr:uid="{00000000-0005-0000-0000-000073840000}"/>
    <cellStyle name="Normal 64 3 2 4 3 3" xfId="23867" xr:uid="{00000000-0005-0000-0000-000074840000}"/>
    <cellStyle name="Normal 64 3 2 4 4" xfId="34078" xr:uid="{00000000-0005-0000-0000-000075840000}"/>
    <cellStyle name="Normal 64 3 2 4 5" xfId="18854" xr:uid="{00000000-0005-0000-0000-000076840000}"/>
    <cellStyle name="Normal 64 3 2 5" xfId="5405" xr:uid="{00000000-0005-0000-0000-000077840000}"/>
    <cellStyle name="Normal 64 3 2 5 2" xfId="15457" xr:uid="{00000000-0005-0000-0000-000078840000}"/>
    <cellStyle name="Normal 64 3 2 5 2 2" xfId="45779" xr:uid="{00000000-0005-0000-0000-000079840000}"/>
    <cellStyle name="Normal 64 3 2 5 2 3" xfId="30555" xr:uid="{00000000-0005-0000-0000-00007A840000}"/>
    <cellStyle name="Normal 64 3 2 5 3" xfId="10437" xr:uid="{00000000-0005-0000-0000-00007B840000}"/>
    <cellStyle name="Normal 64 3 2 5 3 2" xfId="40762" xr:uid="{00000000-0005-0000-0000-00007C840000}"/>
    <cellStyle name="Normal 64 3 2 5 3 3" xfId="25538" xr:uid="{00000000-0005-0000-0000-00007D840000}"/>
    <cellStyle name="Normal 64 3 2 5 4" xfId="35749" xr:uid="{00000000-0005-0000-0000-00007E840000}"/>
    <cellStyle name="Normal 64 3 2 5 5" xfId="20525" xr:uid="{00000000-0005-0000-0000-00007F840000}"/>
    <cellStyle name="Normal 64 3 2 6" xfId="12115" xr:uid="{00000000-0005-0000-0000-000080840000}"/>
    <cellStyle name="Normal 64 3 2 6 2" xfId="42437" xr:uid="{00000000-0005-0000-0000-000081840000}"/>
    <cellStyle name="Normal 64 3 2 6 3" xfId="27213" xr:uid="{00000000-0005-0000-0000-000082840000}"/>
    <cellStyle name="Normal 64 3 2 7" xfId="7094" xr:uid="{00000000-0005-0000-0000-000083840000}"/>
    <cellStyle name="Normal 64 3 2 7 2" xfId="37420" xr:uid="{00000000-0005-0000-0000-000084840000}"/>
    <cellStyle name="Normal 64 3 2 7 3" xfId="22196" xr:uid="{00000000-0005-0000-0000-000085840000}"/>
    <cellStyle name="Normal 64 3 2 8" xfId="32408" xr:uid="{00000000-0005-0000-0000-000086840000}"/>
    <cellStyle name="Normal 64 3 2 9" xfId="17183" xr:uid="{00000000-0005-0000-0000-000087840000}"/>
    <cellStyle name="Normal 64 3 3" xfId="2230" xr:uid="{00000000-0005-0000-0000-000088840000}"/>
    <cellStyle name="Normal 64 3 3 2" xfId="3069" xr:uid="{00000000-0005-0000-0000-000089840000}"/>
    <cellStyle name="Normal 64 3 3 2 2" xfId="4759" xr:uid="{00000000-0005-0000-0000-00008A840000}"/>
    <cellStyle name="Normal 64 3 3 2 2 2" xfId="14832" xr:uid="{00000000-0005-0000-0000-00008B840000}"/>
    <cellStyle name="Normal 64 3 3 2 2 2 2" xfId="45154" xr:uid="{00000000-0005-0000-0000-00008C840000}"/>
    <cellStyle name="Normal 64 3 3 2 2 2 3" xfId="29930" xr:uid="{00000000-0005-0000-0000-00008D840000}"/>
    <cellStyle name="Normal 64 3 3 2 2 3" xfId="9812" xr:uid="{00000000-0005-0000-0000-00008E840000}"/>
    <cellStyle name="Normal 64 3 3 2 2 3 2" xfId="40137" xr:uid="{00000000-0005-0000-0000-00008F840000}"/>
    <cellStyle name="Normal 64 3 3 2 2 3 3" xfId="24913" xr:uid="{00000000-0005-0000-0000-000090840000}"/>
    <cellStyle name="Normal 64 3 3 2 2 4" xfId="35124" xr:uid="{00000000-0005-0000-0000-000091840000}"/>
    <cellStyle name="Normal 64 3 3 2 2 5" xfId="19900" xr:uid="{00000000-0005-0000-0000-000092840000}"/>
    <cellStyle name="Normal 64 3 3 2 3" xfId="6451" xr:uid="{00000000-0005-0000-0000-000093840000}"/>
    <cellStyle name="Normal 64 3 3 2 3 2" xfId="16503" xr:uid="{00000000-0005-0000-0000-000094840000}"/>
    <cellStyle name="Normal 64 3 3 2 3 2 2" xfId="46825" xr:uid="{00000000-0005-0000-0000-000095840000}"/>
    <cellStyle name="Normal 64 3 3 2 3 2 3" xfId="31601" xr:uid="{00000000-0005-0000-0000-000096840000}"/>
    <cellStyle name="Normal 64 3 3 2 3 3" xfId="11483" xr:uid="{00000000-0005-0000-0000-000097840000}"/>
    <cellStyle name="Normal 64 3 3 2 3 3 2" xfId="41808" xr:uid="{00000000-0005-0000-0000-000098840000}"/>
    <cellStyle name="Normal 64 3 3 2 3 3 3" xfId="26584" xr:uid="{00000000-0005-0000-0000-000099840000}"/>
    <cellStyle name="Normal 64 3 3 2 3 4" xfId="36795" xr:uid="{00000000-0005-0000-0000-00009A840000}"/>
    <cellStyle name="Normal 64 3 3 2 3 5" xfId="21571" xr:uid="{00000000-0005-0000-0000-00009B840000}"/>
    <cellStyle name="Normal 64 3 3 2 4" xfId="13161" xr:uid="{00000000-0005-0000-0000-00009C840000}"/>
    <cellStyle name="Normal 64 3 3 2 4 2" xfId="43483" xr:uid="{00000000-0005-0000-0000-00009D840000}"/>
    <cellStyle name="Normal 64 3 3 2 4 3" xfId="28259" xr:uid="{00000000-0005-0000-0000-00009E840000}"/>
    <cellStyle name="Normal 64 3 3 2 5" xfId="8140" xr:uid="{00000000-0005-0000-0000-00009F840000}"/>
    <cellStyle name="Normal 64 3 3 2 5 2" xfId="38466" xr:uid="{00000000-0005-0000-0000-0000A0840000}"/>
    <cellStyle name="Normal 64 3 3 2 5 3" xfId="23242" xr:uid="{00000000-0005-0000-0000-0000A1840000}"/>
    <cellStyle name="Normal 64 3 3 2 6" xfId="33454" xr:uid="{00000000-0005-0000-0000-0000A2840000}"/>
    <cellStyle name="Normal 64 3 3 2 7" xfId="18229" xr:uid="{00000000-0005-0000-0000-0000A3840000}"/>
    <cellStyle name="Normal 64 3 3 3" xfId="3922" xr:uid="{00000000-0005-0000-0000-0000A4840000}"/>
    <cellStyle name="Normal 64 3 3 3 2" xfId="13996" xr:uid="{00000000-0005-0000-0000-0000A5840000}"/>
    <cellStyle name="Normal 64 3 3 3 2 2" xfId="44318" xr:uid="{00000000-0005-0000-0000-0000A6840000}"/>
    <cellStyle name="Normal 64 3 3 3 2 3" xfId="29094" xr:uid="{00000000-0005-0000-0000-0000A7840000}"/>
    <cellStyle name="Normal 64 3 3 3 3" xfId="8976" xr:uid="{00000000-0005-0000-0000-0000A8840000}"/>
    <cellStyle name="Normal 64 3 3 3 3 2" xfId="39301" xr:uid="{00000000-0005-0000-0000-0000A9840000}"/>
    <cellStyle name="Normal 64 3 3 3 3 3" xfId="24077" xr:uid="{00000000-0005-0000-0000-0000AA840000}"/>
    <cellStyle name="Normal 64 3 3 3 4" xfId="34288" xr:uid="{00000000-0005-0000-0000-0000AB840000}"/>
    <cellStyle name="Normal 64 3 3 3 5" xfId="19064" xr:uid="{00000000-0005-0000-0000-0000AC840000}"/>
    <cellStyle name="Normal 64 3 3 4" xfId="5615" xr:uid="{00000000-0005-0000-0000-0000AD840000}"/>
    <cellStyle name="Normal 64 3 3 4 2" xfId="15667" xr:uid="{00000000-0005-0000-0000-0000AE840000}"/>
    <cellStyle name="Normal 64 3 3 4 2 2" xfId="45989" xr:uid="{00000000-0005-0000-0000-0000AF840000}"/>
    <cellStyle name="Normal 64 3 3 4 2 3" xfId="30765" xr:uid="{00000000-0005-0000-0000-0000B0840000}"/>
    <cellStyle name="Normal 64 3 3 4 3" xfId="10647" xr:uid="{00000000-0005-0000-0000-0000B1840000}"/>
    <cellStyle name="Normal 64 3 3 4 3 2" xfId="40972" xr:uid="{00000000-0005-0000-0000-0000B2840000}"/>
    <cellStyle name="Normal 64 3 3 4 3 3" xfId="25748" xr:uid="{00000000-0005-0000-0000-0000B3840000}"/>
    <cellStyle name="Normal 64 3 3 4 4" xfId="35959" xr:uid="{00000000-0005-0000-0000-0000B4840000}"/>
    <cellStyle name="Normal 64 3 3 4 5" xfId="20735" xr:uid="{00000000-0005-0000-0000-0000B5840000}"/>
    <cellStyle name="Normal 64 3 3 5" xfId="12325" xr:uid="{00000000-0005-0000-0000-0000B6840000}"/>
    <cellStyle name="Normal 64 3 3 5 2" xfId="42647" xr:uid="{00000000-0005-0000-0000-0000B7840000}"/>
    <cellStyle name="Normal 64 3 3 5 3" xfId="27423" xr:uid="{00000000-0005-0000-0000-0000B8840000}"/>
    <cellStyle name="Normal 64 3 3 6" xfId="7304" xr:uid="{00000000-0005-0000-0000-0000B9840000}"/>
    <cellStyle name="Normal 64 3 3 6 2" xfId="37630" xr:uid="{00000000-0005-0000-0000-0000BA840000}"/>
    <cellStyle name="Normal 64 3 3 6 3" xfId="22406" xr:uid="{00000000-0005-0000-0000-0000BB840000}"/>
    <cellStyle name="Normal 64 3 3 7" xfId="32618" xr:uid="{00000000-0005-0000-0000-0000BC840000}"/>
    <cellStyle name="Normal 64 3 3 8" xfId="17393" xr:uid="{00000000-0005-0000-0000-0000BD840000}"/>
    <cellStyle name="Normal 64 3 4" xfId="2651" xr:uid="{00000000-0005-0000-0000-0000BE840000}"/>
    <cellStyle name="Normal 64 3 4 2" xfId="4341" xr:uid="{00000000-0005-0000-0000-0000BF840000}"/>
    <cellStyle name="Normal 64 3 4 2 2" xfId="14414" xr:uid="{00000000-0005-0000-0000-0000C0840000}"/>
    <cellStyle name="Normal 64 3 4 2 2 2" xfId="44736" xr:uid="{00000000-0005-0000-0000-0000C1840000}"/>
    <cellStyle name="Normal 64 3 4 2 2 3" xfId="29512" xr:uid="{00000000-0005-0000-0000-0000C2840000}"/>
    <cellStyle name="Normal 64 3 4 2 3" xfId="9394" xr:uid="{00000000-0005-0000-0000-0000C3840000}"/>
    <cellStyle name="Normal 64 3 4 2 3 2" xfId="39719" xr:uid="{00000000-0005-0000-0000-0000C4840000}"/>
    <cellStyle name="Normal 64 3 4 2 3 3" xfId="24495" xr:uid="{00000000-0005-0000-0000-0000C5840000}"/>
    <cellStyle name="Normal 64 3 4 2 4" xfId="34706" xr:uid="{00000000-0005-0000-0000-0000C6840000}"/>
    <cellStyle name="Normal 64 3 4 2 5" xfId="19482" xr:uid="{00000000-0005-0000-0000-0000C7840000}"/>
    <cellStyle name="Normal 64 3 4 3" xfId="6033" xr:uid="{00000000-0005-0000-0000-0000C8840000}"/>
    <cellStyle name="Normal 64 3 4 3 2" xfId="16085" xr:uid="{00000000-0005-0000-0000-0000C9840000}"/>
    <cellStyle name="Normal 64 3 4 3 2 2" xfId="46407" xr:uid="{00000000-0005-0000-0000-0000CA840000}"/>
    <cellStyle name="Normal 64 3 4 3 2 3" xfId="31183" xr:uid="{00000000-0005-0000-0000-0000CB840000}"/>
    <cellStyle name="Normal 64 3 4 3 3" xfId="11065" xr:uid="{00000000-0005-0000-0000-0000CC840000}"/>
    <cellStyle name="Normal 64 3 4 3 3 2" xfId="41390" xr:uid="{00000000-0005-0000-0000-0000CD840000}"/>
    <cellStyle name="Normal 64 3 4 3 3 3" xfId="26166" xr:uid="{00000000-0005-0000-0000-0000CE840000}"/>
    <cellStyle name="Normal 64 3 4 3 4" xfId="36377" xr:uid="{00000000-0005-0000-0000-0000CF840000}"/>
    <cellStyle name="Normal 64 3 4 3 5" xfId="21153" xr:uid="{00000000-0005-0000-0000-0000D0840000}"/>
    <cellStyle name="Normal 64 3 4 4" xfId="12743" xr:uid="{00000000-0005-0000-0000-0000D1840000}"/>
    <cellStyle name="Normal 64 3 4 4 2" xfId="43065" xr:uid="{00000000-0005-0000-0000-0000D2840000}"/>
    <cellStyle name="Normal 64 3 4 4 3" xfId="27841" xr:uid="{00000000-0005-0000-0000-0000D3840000}"/>
    <cellStyle name="Normal 64 3 4 5" xfId="7722" xr:uid="{00000000-0005-0000-0000-0000D4840000}"/>
    <cellStyle name="Normal 64 3 4 5 2" xfId="38048" xr:uid="{00000000-0005-0000-0000-0000D5840000}"/>
    <cellStyle name="Normal 64 3 4 5 3" xfId="22824" xr:uid="{00000000-0005-0000-0000-0000D6840000}"/>
    <cellStyle name="Normal 64 3 4 6" xfId="33036" xr:uid="{00000000-0005-0000-0000-0000D7840000}"/>
    <cellStyle name="Normal 64 3 4 7" xfId="17811" xr:uid="{00000000-0005-0000-0000-0000D8840000}"/>
    <cellStyle name="Normal 64 3 5" xfId="3504" xr:uid="{00000000-0005-0000-0000-0000D9840000}"/>
    <cellStyle name="Normal 64 3 5 2" xfId="13578" xr:uid="{00000000-0005-0000-0000-0000DA840000}"/>
    <cellStyle name="Normal 64 3 5 2 2" xfId="43900" xr:uid="{00000000-0005-0000-0000-0000DB840000}"/>
    <cellStyle name="Normal 64 3 5 2 3" xfId="28676" xr:uid="{00000000-0005-0000-0000-0000DC840000}"/>
    <cellStyle name="Normal 64 3 5 3" xfId="8558" xr:uid="{00000000-0005-0000-0000-0000DD840000}"/>
    <cellStyle name="Normal 64 3 5 3 2" xfId="38883" xr:uid="{00000000-0005-0000-0000-0000DE840000}"/>
    <cellStyle name="Normal 64 3 5 3 3" xfId="23659" xr:uid="{00000000-0005-0000-0000-0000DF840000}"/>
    <cellStyle name="Normal 64 3 5 4" xfId="33870" xr:uid="{00000000-0005-0000-0000-0000E0840000}"/>
    <cellStyle name="Normal 64 3 5 5" xfId="18646" xr:uid="{00000000-0005-0000-0000-0000E1840000}"/>
    <cellStyle name="Normal 64 3 6" xfId="5197" xr:uid="{00000000-0005-0000-0000-0000E2840000}"/>
    <cellStyle name="Normal 64 3 6 2" xfId="15249" xr:uid="{00000000-0005-0000-0000-0000E3840000}"/>
    <cellStyle name="Normal 64 3 6 2 2" xfId="45571" xr:uid="{00000000-0005-0000-0000-0000E4840000}"/>
    <cellStyle name="Normal 64 3 6 2 3" xfId="30347" xr:uid="{00000000-0005-0000-0000-0000E5840000}"/>
    <cellStyle name="Normal 64 3 6 3" xfId="10229" xr:uid="{00000000-0005-0000-0000-0000E6840000}"/>
    <cellStyle name="Normal 64 3 6 3 2" xfId="40554" xr:uid="{00000000-0005-0000-0000-0000E7840000}"/>
    <cellStyle name="Normal 64 3 6 3 3" xfId="25330" xr:uid="{00000000-0005-0000-0000-0000E8840000}"/>
    <cellStyle name="Normal 64 3 6 4" xfId="35541" xr:uid="{00000000-0005-0000-0000-0000E9840000}"/>
    <cellStyle name="Normal 64 3 6 5" xfId="20317" xr:uid="{00000000-0005-0000-0000-0000EA840000}"/>
    <cellStyle name="Normal 64 3 7" xfId="11907" xr:uid="{00000000-0005-0000-0000-0000EB840000}"/>
    <cellStyle name="Normal 64 3 7 2" xfId="42229" xr:uid="{00000000-0005-0000-0000-0000EC840000}"/>
    <cellStyle name="Normal 64 3 7 3" xfId="27005" xr:uid="{00000000-0005-0000-0000-0000ED840000}"/>
    <cellStyle name="Normal 64 3 8" xfId="6886" xr:uid="{00000000-0005-0000-0000-0000EE840000}"/>
    <cellStyle name="Normal 64 3 8 2" xfId="37212" xr:uid="{00000000-0005-0000-0000-0000EF840000}"/>
    <cellStyle name="Normal 64 3 8 3" xfId="21988" xr:uid="{00000000-0005-0000-0000-0000F0840000}"/>
    <cellStyle name="Normal 64 3 9" xfId="32201" xr:uid="{00000000-0005-0000-0000-0000F1840000}"/>
    <cellStyle name="Normal 64 4" xfId="1911" xr:uid="{00000000-0005-0000-0000-0000F2840000}"/>
    <cellStyle name="Normal 64 4 2" xfId="2334" xr:uid="{00000000-0005-0000-0000-0000F3840000}"/>
    <cellStyle name="Normal 64 4 2 2" xfId="3173" xr:uid="{00000000-0005-0000-0000-0000F4840000}"/>
    <cellStyle name="Normal 64 4 2 2 2" xfId="4863" xr:uid="{00000000-0005-0000-0000-0000F5840000}"/>
    <cellStyle name="Normal 64 4 2 2 2 2" xfId="14936" xr:uid="{00000000-0005-0000-0000-0000F6840000}"/>
    <cellStyle name="Normal 64 4 2 2 2 2 2" xfId="45258" xr:uid="{00000000-0005-0000-0000-0000F7840000}"/>
    <cellStyle name="Normal 64 4 2 2 2 2 3" xfId="30034" xr:uid="{00000000-0005-0000-0000-0000F8840000}"/>
    <cellStyle name="Normal 64 4 2 2 2 3" xfId="9916" xr:uid="{00000000-0005-0000-0000-0000F9840000}"/>
    <cellStyle name="Normal 64 4 2 2 2 3 2" xfId="40241" xr:uid="{00000000-0005-0000-0000-0000FA840000}"/>
    <cellStyle name="Normal 64 4 2 2 2 3 3" xfId="25017" xr:uid="{00000000-0005-0000-0000-0000FB840000}"/>
    <cellStyle name="Normal 64 4 2 2 2 4" xfId="35228" xr:uid="{00000000-0005-0000-0000-0000FC840000}"/>
    <cellStyle name="Normal 64 4 2 2 2 5" xfId="20004" xr:uid="{00000000-0005-0000-0000-0000FD840000}"/>
    <cellStyle name="Normal 64 4 2 2 3" xfId="6555" xr:uid="{00000000-0005-0000-0000-0000FE840000}"/>
    <cellStyle name="Normal 64 4 2 2 3 2" xfId="16607" xr:uid="{00000000-0005-0000-0000-0000FF840000}"/>
    <cellStyle name="Normal 64 4 2 2 3 2 2" xfId="46929" xr:uid="{00000000-0005-0000-0000-000000850000}"/>
    <cellStyle name="Normal 64 4 2 2 3 2 3" xfId="31705" xr:uid="{00000000-0005-0000-0000-000001850000}"/>
    <cellStyle name="Normal 64 4 2 2 3 3" xfId="11587" xr:uid="{00000000-0005-0000-0000-000002850000}"/>
    <cellStyle name="Normal 64 4 2 2 3 3 2" xfId="41912" xr:uid="{00000000-0005-0000-0000-000003850000}"/>
    <cellStyle name="Normal 64 4 2 2 3 3 3" xfId="26688" xr:uid="{00000000-0005-0000-0000-000004850000}"/>
    <cellStyle name="Normal 64 4 2 2 3 4" xfId="36899" xr:uid="{00000000-0005-0000-0000-000005850000}"/>
    <cellStyle name="Normal 64 4 2 2 3 5" xfId="21675" xr:uid="{00000000-0005-0000-0000-000006850000}"/>
    <cellStyle name="Normal 64 4 2 2 4" xfId="13265" xr:uid="{00000000-0005-0000-0000-000007850000}"/>
    <cellStyle name="Normal 64 4 2 2 4 2" xfId="43587" xr:uid="{00000000-0005-0000-0000-000008850000}"/>
    <cellStyle name="Normal 64 4 2 2 4 3" xfId="28363" xr:uid="{00000000-0005-0000-0000-000009850000}"/>
    <cellStyle name="Normal 64 4 2 2 5" xfId="8244" xr:uid="{00000000-0005-0000-0000-00000A850000}"/>
    <cellStyle name="Normal 64 4 2 2 5 2" xfId="38570" xr:uid="{00000000-0005-0000-0000-00000B850000}"/>
    <cellStyle name="Normal 64 4 2 2 5 3" xfId="23346" xr:uid="{00000000-0005-0000-0000-00000C850000}"/>
    <cellStyle name="Normal 64 4 2 2 6" xfId="33558" xr:uid="{00000000-0005-0000-0000-00000D850000}"/>
    <cellStyle name="Normal 64 4 2 2 7" xfId="18333" xr:uid="{00000000-0005-0000-0000-00000E850000}"/>
    <cellStyle name="Normal 64 4 2 3" xfId="4026" xr:uid="{00000000-0005-0000-0000-00000F850000}"/>
    <cellStyle name="Normal 64 4 2 3 2" xfId="14100" xr:uid="{00000000-0005-0000-0000-000010850000}"/>
    <cellStyle name="Normal 64 4 2 3 2 2" xfId="44422" xr:uid="{00000000-0005-0000-0000-000011850000}"/>
    <cellStyle name="Normal 64 4 2 3 2 3" xfId="29198" xr:uid="{00000000-0005-0000-0000-000012850000}"/>
    <cellStyle name="Normal 64 4 2 3 3" xfId="9080" xr:uid="{00000000-0005-0000-0000-000013850000}"/>
    <cellStyle name="Normal 64 4 2 3 3 2" xfId="39405" xr:uid="{00000000-0005-0000-0000-000014850000}"/>
    <cellStyle name="Normal 64 4 2 3 3 3" xfId="24181" xr:uid="{00000000-0005-0000-0000-000015850000}"/>
    <cellStyle name="Normal 64 4 2 3 4" xfId="34392" xr:uid="{00000000-0005-0000-0000-000016850000}"/>
    <cellStyle name="Normal 64 4 2 3 5" xfId="19168" xr:uid="{00000000-0005-0000-0000-000017850000}"/>
    <cellStyle name="Normal 64 4 2 4" xfId="5719" xr:uid="{00000000-0005-0000-0000-000018850000}"/>
    <cellStyle name="Normal 64 4 2 4 2" xfId="15771" xr:uid="{00000000-0005-0000-0000-000019850000}"/>
    <cellStyle name="Normal 64 4 2 4 2 2" xfId="46093" xr:uid="{00000000-0005-0000-0000-00001A850000}"/>
    <cellStyle name="Normal 64 4 2 4 2 3" xfId="30869" xr:uid="{00000000-0005-0000-0000-00001B850000}"/>
    <cellStyle name="Normal 64 4 2 4 3" xfId="10751" xr:uid="{00000000-0005-0000-0000-00001C850000}"/>
    <cellStyle name="Normal 64 4 2 4 3 2" xfId="41076" xr:uid="{00000000-0005-0000-0000-00001D850000}"/>
    <cellStyle name="Normal 64 4 2 4 3 3" xfId="25852" xr:uid="{00000000-0005-0000-0000-00001E850000}"/>
    <cellStyle name="Normal 64 4 2 4 4" xfId="36063" xr:uid="{00000000-0005-0000-0000-00001F850000}"/>
    <cellStyle name="Normal 64 4 2 4 5" xfId="20839" xr:uid="{00000000-0005-0000-0000-000020850000}"/>
    <cellStyle name="Normal 64 4 2 5" xfId="12429" xr:uid="{00000000-0005-0000-0000-000021850000}"/>
    <cellStyle name="Normal 64 4 2 5 2" xfId="42751" xr:uid="{00000000-0005-0000-0000-000022850000}"/>
    <cellStyle name="Normal 64 4 2 5 3" xfId="27527" xr:uid="{00000000-0005-0000-0000-000023850000}"/>
    <cellStyle name="Normal 64 4 2 6" xfId="7408" xr:uid="{00000000-0005-0000-0000-000024850000}"/>
    <cellStyle name="Normal 64 4 2 6 2" xfId="37734" xr:uid="{00000000-0005-0000-0000-000025850000}"/>
    <cellStyle name="Normal 64 4 2 6 3" xfId="22510" xr:uid="{00000000-0005-0000-0000-000026850000}"/>
    <cellStyle name="Normal 64 4 2 7" xfId="32722" xr:uid="{00000000-0005-0000-0000-000027850000}"/>
    <cellStyle name="Normal 64 4 2 8" xfId="17497" xr:uid="{00000000-0005-0000-0000-000028850000}"/>
    <cellStyle name="Normal 64 4 3" xfId="2755" xr:uid="{00000000-0005-0000-0000-000029850000}"/>
    <cellStyle name="Normal 64 4 3 2" xfId="4445" xr:uid="{00000000-0005-0000-0000-00002A850000}"/>
    <cellStyle name="Normal 64 4 3 2 2" xfId="14518" xr:uid="{00000000-0005-0000-0000-00002B850000}"/>
    <cellStyle name="Normal 64 4 3 2 2 2" xfId="44840" xr:uid="{00000000-0005-0000-0000-00002C850000}"/>
    <cellStyle name="Normal 64 4 3 2 2 3" xfId="29616" xr:uid="{00000000-0005-0000-0000-00002D850000}"/>
    <cellStyle name="Normal 64 4 3 2 3" xfId="9498" xr:uid="{00000000-0005-0000-0000-00002E850000}"/>
    <cellStyle name="Normal 64 4 3 2 3 2" xfId="39823" xr:uid="{00000000-0005-0000-0000-00002F850000}"/>
    <cellStyle name="Normal 64 4 3 2 3 3" xfId="24599" xr:uid="{00000000-0005-0000-0000-000030850000}"/>
    <cellStyle name="Normal 64 4 3 2 4" xfId="34810" xr:uid="{00000000-0005-0000-0000-000031850000}"/>
    <cellStyle name="Normal 64 4 3 2 5" xfId="19586" xr:uid="{00000000-0005-0000-0000-000032850000}"/>
    <cellStyle name="Normal 64 4 3 3" xfId="6137" xr:uid="{00000000-0005-0000-0000-000033850000}"/>
    <cellStyle name="Normal 64 4 3 3 2" xfId="16189" xr:uid="{00000000-0005-0000-0000-000034850000}"/>
    <cellStyle name="Normal 64 4 3 3 2 2" xfId="46511" xr:uid="{00000000-0005-0000-0000-000035850000}"/>
    <cellStyle name="Normal 64 4 3 3 2 3" xfId="31287" xr:uid="{00000000-0005-0000-0000-000036850000}"/>
    <cellStyle name="Normal 64 4 3 3 3" xfId="11169" xr:uid="{00000000-0005-0000-0000-000037850000}"/>
    <cellStyle name="Normal 64 4 3 3 3 2" xfId="41494" xr:uid="{00000000-0005-0000-0000-000038850000}"/>
    <cellStyle name="Normal 64 4 3 3 3 3" xfId="26270" xr:uid="{00000000-0005-0000-0000-000039850000}"/>
    <cellStyle name="Normal 64 4 3 3 4" xfId="36481" xr:uid="{00000000-0005-0000-0000-00003A850000}"/>
    <cellStyle name="Normal 64 4 3 3 5" xfId="21257" xr:uid="{00000000-0005-0000-0000-00003B850000}"/>
    <cellStyle name="Normal 64 4 3 4" xfId="12847" xr:uid="{00000000-0005-0000-0000-00003C850000}"/>
    <cellStyle name="Normal 64 4 3 4 2" xfId="43169" xr:uid="{00000000-0005-0000-0000-00003D850000}"/>
    <cellStyle name="Normal 64 4 3 4 3" xfId="27945" xr:uid="{00000000-0005-0000-0000-00003E850000}"/>
    <cellStyle name="Normal 64 4 3 5" xfId="7826" xr:uid="{00000000-0005-0000-0000-00003F850000}"/>
    <cellStyle name="Normal 64 4 3 5 2" xfId="38152" xr:uid="{00000000-0005-0000-0000-000040850000}"/>
    <cellStyle name="Normal 64 4 3 5 3" xfId="22928" xr:uid="{00000000-0005-0000-0000-000041850000}"/>
    <cellStyle name="Normal 64 4 3 6" xfId="33140" xr:uid="{00000000-0005-0000-0000-000042850000}"/>
    <cellStyle name="Normal 64 4 3 7" xfId="17915" xr:uid="{00000000-0005-0000-0000-000043850000}"/>
    <cellStyle name="Normal 64 4 4" xfId="3608" xr:uid="{00000000-0005-0000-0000-000044850000}"/>
    <cellStyle name="Normal 64 4 4 2" xfId="13682" xr:uid="{00000000-0005-0000-0000-000045850000}"/>
    <cellStyle name="Normal 64 4 4 2 2" xfId="44004" xr:uid="{00000000-0005-0000-0000-000046850000}"/>
    <cellStyle name="Normal 64 4 4 2 3" xfId="28780" xr:uid="{00000000-0005-0000-0000-000047850000}"/>
    <cellStyle name="Normal 64 4 4 3" xfId="8662" xr:uid="{00000000-0005-0000-0000-000048850000}"/>
    <cellStyle name="Normal 64 4 4 3 2" xfId="38987" xr:uid="{00000000-0005-0000-0000-000049850000}"/>
    <cellStyle name="Normal 64 4 4 3 3" xfId="23763" xr:uid="{00000000-0005-0000-0000-00004A850000}"/>
    <cellStyle name="Normal 64 4 4 4" xfId="33974" xr:uid="{00000000-0005-0000-0000-00004B850000}"/>
    <cellStyle name="Normal 64 4 4 5" xfId="18750" xr:uid="{00000000-0005-0000-0000-00004C850000}"/>
    <cellStyle name="Normal 64 4 5" xfId="5301" xr:uid="{00000000-0005-0000-0000-00004D850000}"/>
    <cellStyle name="Normal 64 4 5 2" xfId="15353" xr:uid="{00000000-0005-0000-0000-00004E850000}"/>
    <cellStyle name="Normal 64 4 5 2 2" xfId="45675" xr:uid="{00000000-0005-0000-0000-00004F850000}"/>
    <cellStyle name="Normal 64 4 5 2 3" xfId="30451" xr:uid="{00000000-0005-0000-0000-000050850000}"/>
    <cellStyle name="Normal 64 4 5 3" xfId="10333" xr:uid="{00000000-0005-0000-0000-000051850000}"/>
    <cellStyle name="Normal 64 4 5 3 2" xfId="40658" xr:uid="{00000000-0005-0000-0000-000052850000}"/>
    <cellStyle name="Normal 64 4 5 3 3" xfId="25434" xr:uid="{00000000-0005-0000-0000-000053850000}"/>
    <cellStyle name="Normal 64 4 5 4" xfId="35645" xr:uid="{00000000-0005-0000-0000-000054850000}"/>
    <cellStyle name="Normal 64 4 5 5" xfId="20421" xr:uid="{00000000-0005-0000-0000-000055850000}"/>
    <cellStyle name="Normal 64 4 6" xfId="12011" xr:uid="{00000000-0005-0000-0000-000056850000}"/>
    <cellStyle name="Normal 64 4 6 2" xfId="42333" xr:uid="{00000000-0005-0000-0000-000057850000}"/>
    <cellStyle name="Normal 64 4 6 3" xfId="27109" xr:uid="{00000000-0005-0000-0000-000058850000}"/>
    <cellStyle name="Normal 64 4 7" xfId="6990" xr:uid="{00000000-0005-0000-0000-000059850000}"/>
    <cellStyle name="Normal 64 4 7 2" xfId="37316" xr:uid="{00000000-0005-0000-0000-00005A850000}"/>
    <cellStyle name="Normal 64 4 7 3" xfId="22092" xr:uid="{00000000-0005-0000-0000-00005B850000}"/>
    <cellStyle name="Normal 64 4 8" xfId="32304" xr:uid="{00000000-0005-0000-0000-00005C850000}"/>
    <cellStyle name="Normal 64 4 9" xfId="17079" xr:uid="{00000000-0005-0000-0000-00005D850000}"/>
    <cellStyle name="Normal 64 5" xfId="2124" xr:uid="{00000000-0005-0000-0000-00005E850000}"/>
    <cellStyle name="Normal 64 5 2" xfId="2965" xr:uid="{00000000-0005-0000-0000-00005F850000}"/>
    <cellStyle name="Normal 64 5 2 2" xfId="4655" xr:uid="{00000000-0005-0000-0000-000060850000}"/>
    <cellStyle name="Normal 64 5 2 2 2" xfId="14728" xr:uid="{00000000-0005-0000-0000-000061850000}"/>
    <cellStyle name="Normal 64 5 2 2 2 2" xfId="45050" xr:uid="{00000000-0005-0000-0000-000062850000}"/>
    <cellStyle name="Normal 64 5 2 2 2 3" xfId="29826" xr:uid="{00000000-0005-0000-0000-000063850000}"/>
    <cellStyle name="Normal 64 5 2 2 3" xfId="9708" xr:uid="{00000000-0005-0000-0000-000064850000}"/>
    <cellStyle name="Normal 64 5 2 2 3 2" xfId="40033" xr:uid="{00000000-0005-0000-0000-000065850000}"/>
    <cellStyle name="Normal 64 5 2 2 3 3" xfId="24809" xr:uid="{00000000-0005-0000-0000-000066850000}"/>
    <cellStyle name="Normal 64 5 2 2 4" xfId="35020" xr:uid="{00000000-0005-0000-0000-000067850000}"/>
    <cellStyle name="Normal 64 5 2 2 5" xfId="19796" xr:uid="{00000000-0005-0000-0000-000068850000}"/>
    <cellStyle name="Normal 64 5 2 3" xfId="6347" xr:uid="{00000000-0005-0000-0000-000069850000}"/>
    <cellStyle name="Normal 64 5 2 3 2" xfId="16399" xr:uid="{00000000-0005-0000-0000-00006A850000}"/>
    <cellStyle name="Normal 64 5 2 3 2 2" xfId="46721" xr:uid="{00000000-0005-0000-0000-00006B850000}"/>
    <cellStyle name="Normal 64 5 2 3 2 3" xfId="31497" xr:uid="{00000000-0005-0000-0000-00006C850000}"/>
    <cellStyle name="Normal 64 5 2 3 3" xfId="11379" xr:uid="{00000000-0005-0000-0000-00006D850000}"/>
    <cellStyle name="Normal 64 5 2 3 3 2" xfId="41704" xr:uid="{00000000-0005-0000-0000-00006E850000}"/>
    <cellStyle name="Normal 64 5 2 3 3 3" xfId="26480" xr:uid="{00000000-0005-0000-0000-00006F850000}"/>
    <cellStyle name="Normal 64 5 2 3 4" xfId="36691" xr:uid="{00000000-0005-0000-0000-000070850000}"/>
    <cellStyle name="Normal 64 5 2 3 5" xfId="21467" xr:uid="{00000000-0005-0000-0000-000071850000}"/>
    <cellStyle name="Normal 64 5 2 4" xfId="13057" xr:uid="{00000000-0005-0000-0000-000072850000}"/>
    <cellStyle name="Normal 64 5 2 4 2" xfId="43379" xr:uid="{00000000-0005-0000-0000-000073850000}"/>
    <cellStyle name="Normal 64 5 2 4 3" xfId="28155" xr:uid="{00000000-0005-0000-0000-000074850000}"/>
    <cellStyle name="Normal 64 5 2 5" xfId="8036" xr:uid="{00000000-0005-0000-0000-000075850000}"/>
    <cellStyle name="Normal 64 5 2 5 2" xfId="38362" xr:uid="{00000000-0005-0000-0000-000076850000}"/>
    <cellStyle name="Normal 64 5 2 5 3" xfId="23138" xr:uid="{00000000-0005-0000-0000-000077850000}"/>
    <cellStyle name="Normal 64 5 2 6" xfId="33350" xr:uid="{00000000-0005-0000-0000-000078850000}"/>
    <cellStyle name="Normal 64 5 2 7" xfId="18125" xr:uid="{00000000-0005-0000-0000-000079850000}"/>
    <cellStyle name="Normal 64 5 3" xfId="3818" xr:uid="{00000000-0005-0000-0000-00007A850000}"/>
    <cellStyle name="Normal 64 5 3 2" xfId="13892" xr:uid="{00000000-0005-0000-0000-00007B850000}"/>
    <cellStyle name="Normal 64 5 3 2 2" xfId="44214" xr:uid="{00000000-0005-0000-0000-00007C850000}"/>
    <cellStyle name="Normal 64 5 3 2 3" xfId="28990" xr:uid="{00000000-0005-0000-0000-00007D850000}"/>
    <cellStyle name="Normal 64 5 3 3" xfId="8872" xr:uid="{00000000-0005-0000-0000-00007E850000}"/>
    <cellStyle name="Normal 64 5 3 3 2" xfId="39197" xr:uid="{00000000-0005-0000-0000-00007F850000}"/>
    <cellStyle name="Normal 64 5 3 3 3" xfId="23973" xr:uid="{00000000-0005-0000-0000-000080850000}"/>
    <cellStyle name="Normal 64 5 3 4" xfId="34184" xr:uid="{00000000-0005-0000-0000-000081850000}"/>
    <cellStyle name="Normal 64 5 3 5" xfId="18960" xr:uid="{00000000-0005-0000-0000-000082850000}"/>
    <cellStyle name="Normal 64 5 4" xfId="5511" xr:uid="{00000000-0005-0000-0000-000083850000}"/>
    <cellStyle name="Normal 64 5 4 2" xfId="15563" xr:uid="{00000000-0005-0000-0000-000084850000}"/>
    <cellStyle name="Normal 64 5 4 2 2" xfId="45885" xr:uid="{00000000-0005-0000-0000-000085850000}"/>
    <cellStyle name="Normal 64 5 4 2 3" xfId="30661" xr:uid="{00000000-0005-0000-0000-000086850000}"/>
    <cellStyle name="Normal 64 5 4 3" xfId="10543" xr:uid="{00000000-0005-0000-0000-000087850000}"/>
    <cellStyle name="Normal 64 5 4 3 2" xfId="40868" xr:uid="{00000000-0005-0000-0000-000088850000}"/>
    <cellStyle name="Normal 64 5 4 3 3" xfId="25644" xr:uid="{00000000-0005-0000-0000-000089850000}"/>
    <cellStyle name="Normal 64 5 4 4" xfId="35855" xr:uid="{00000000-0005-0000-0000-00008A850000}"/>
    <cellStyle name="Normal 64 5 4 5" xfId="20631" xr:uid="{00000000-0005-0000-0000-00008B850000}"/>
    <cellStyle name="Normal 64 5 5" xfId="12221" xr:uid="{00000000-0005-0000-0000-00008C850000}"/>
    <cellStyle name="Normal 64 5 5 2" xfId="42543" xr:uid="{00000000-0005-0000-0000-00008D850000}"/>
    <cellStyle name="Normal 64 5 5 3" xfId="27319" xr:uid="{00000000-0005-0000-0000-00008E850000}"/>
    <cellStyle name="Normal 64 5 6" xfId="7200" xr:uid="{00000000-0005-0000-0000-00008F850000}"/>
    <cellStyle name="Normal 64 5 6 2" xfId="37526" xr:uid="{00000000-0005-0000-0000-000090850000}"/>
    <cellStyle name="Normal 64 5 6 3" xfId="22302" xr:uid="{00000000-0005-0000-0000-000091850000}"/>
    <cellStyle name="Normal 64 5 7" xfId="32514" xr:uid="{00000000-0005-0000-0000-000092850000}"/>
    <cellStyle name="Normal 64 5 8" xfId="17289" xr:uid="{00000000-0005-0000-0000-000093850000}"/>
    <cellStyle name="Normal 64 6" xfId="2545" xr:uid="{00000000-0005-0000-0000-000094850000}"/>
    <cellStyle name="Normal 64 6 2" xfId="4237" xr:uid="{00000000-0005-0000-0000-000095850000}"/>
    <cellStyle name="Normal 64 6 2 2" xfId="14310" xr:uid="{00000000-0005-0000-0000-000096850000}"/>
    <cellStyle name="Normal 64 6 2 2 2" xfId="44632" xr:uid="{00000000-0005-0000-0000-000097850000}"/>
    <cellStyle name="Normal 64 6 2 2 3" xfId="29408" xr:uid="{00000000-0005-0000-0000-000098850000}"/>
    <cellStyle name="Normal 64 6 2 3" xfId="9290" xr:uid="{00000000-0005-0000-0000-000099850000}"/>
    <cellStyle name="Normal 64 6 2 3 2" xfId="39615" xr:uid="{00000000-0005-0000-0000-00009A850000}"/>
    <cellStyle name="Normal 64 6 2 3 3" xfId="24391" xr:uid="{00000000-0005-0000-0000-00009B850000}"/>
    <cellStyle name="Normal 64 6 2 4" xfId="34602" xr:uid="{00000000-0005-0000-0000-00009C850000}"/>
    <cellStyle name="Normal 64 6 2 5" xfId="19378" xr:uid="{00000000-0005-0000-0000-00009D850000}"/>
    <cellStyle name="Normal 64 6 3" xfId="5929" xr:uid="{00000000-0005-0000-0000-00009E850000}"/>
    <cellStyle name="Normal 64 6 3 2" xfId="15981" xr:uid="{00000000-0005-0000-0000-00009F850000}"/>
    <cellStyle name="Normal 64 6 3 2 2" xfId="46303" xr:uid="{00000000-0005-0000-0000-0000A0850000}"/>
    <cellStyle name="Normal 64 6 3 2 3" xfId="31079" xr:uid="{00000000-0005-0000-0000-0000A1850000}"/>
    <cellStyle name="Normal 64 6 3 3" xfId="10961" xr:uid="{00000000-0005-0000-0000-0000A2850000}"/>
    <cellStyle name="Normal 64 6 3 3 2" xfId="41286" xr:uid="{00000000-0005-0000-0000-0000A3850000}"/>
    <cellStyle name="Normal 64 6 3 3 3" xfId="26062" xr:uid="{00000000-0005-0000-0000-0000A4850000}"/>
    <cellStyle name="Normal 64 6 3 4" xfId="36273" xr:uid="{00000000-0005-0000-0000-0000A5850000}"/>
    <cellStyle name="Normal 64 6 3 5" xfId="21049" xr:uid="{00000000-0005-0000-0000-0000A6850000}"/>
    <cellStyle name="Normal 64 6 4" xfId="12639" xr:uid="{00000000-0005-0000-0000-0000A7850000}"/>
    <cellStyle name="Normal 64 6 4 2" xfId="42961" xr:uid="{00000000-0005-0000-0000-0000A8850000}"/>
    <cellStyle name="Normal 64 6 4 3" xfId="27737" xr:uid="{00000000-0005-0000-0000-0000A9850000}"/>
    <cellStyle name="Normal 64 6 5" xfId="7618" xr:uid="{00000000-0005-0000-0000-0000AA850000}"/>
    <cellStyle name="Normal 64 6 5 2" xfId="37944" xr:uid="{00000000-0005-0000-0000-0000AB850000}"/>
    <cellStyle name="Normal 64 6 5 3" xfId="22720" xr:uid="{00000000-0005-0000-0000-0000AC850000}"/>
    <cellStyle name="Normal 64 6 6" xfId="32932" xr:uid="{00000000-0005-0000-0000-0000AD850000}"/>
    <cellStyle name="Normal 64 6 7" xfId="17707" xr:uid="{00000000-0005-0000-0000-0000AE850000}"/>
    <cellStyle name="Normal 64 7" xfId="3397" xr:uid="{00000000-0005-0000-0000-0000AF850000}"/>
    <cellStyle name="Normal 64 7 2" xfId="13474" xr:uid="{00000000-0005-0000-0000-0000B0850000}"/>
    <cellStyle name="Normal 64 7 2 2" xfId="43796" xr:uid="{00000000-0005-0000-0000-0000B1850000}"/>
    <cellStyle name="Normal 64 7 2 3" xfId="28572" xr:uid="{00000000-0005-0000-0000-0000B2850000}"/>
    <cellStyle name="Normal 64 7 3" xfId="8454" xr:uid="{00000000-0005-0000-0000-0000B3850000}"/>
    <cellStyle name="Normal 64 7 3 2" xfId="38779" xr:uid="{00000000-0005-0000-0000-0000B4850000}"/>
    <cellStyle name="Normal 64 7 3 3" xfId="23555" xr:uid="{00000000-0005-0000-0000-0000B5850000}"/>
    <cellStyle name="Normal 64 7 4" xfId="33766" xr:uid="{00000000-0005-0000-0000-0000B6850000}"/>
    <cellStyle name="Normal 64 7 5" xfId="18542" xr:uid="{00000000-0005-0000-0000-0000B7850000}"/>
    <cellStyle name="Normal 64 8" xfId="5091" xr:uid="{00000000-0005-0000-0000-0000B8850000}"/>
    <cellStyle name="Normal 64 8 2" xfId="15145" xr:uid="{00000000-0005-0000-0000-0000B9850000}"/>
    <cellStyle name="Normal 64 8 2 2" xfId="45467" xr:uid="{00000000-0005-0000-0000-0000BA850000}"/>
    <cellStyle name="Normal 64 8 2 3" xfId="30243" xr:uid="{00000000-0005-0000-0000-0000BB850000}"/>
    <cellStyle name="Normal 64 8 3" xfId="10125" xr:uid="{00000000-0005-0000-0000-0000BC850000}"/>
    <cellStyle name="Normal 64 8 3 2" xfId="40450" xr:uid="{00000000-0005-0000-0000-0000BD850000}"/>
    <cellStyle name="Normal 64 8 3 3" xfId="25226" xr:uid="{00000000-0005-0000-0000-0000BE850000}"/>
    <cellStyle name="Normal 64 8 4" xfId="35437" xr:uid="{00000000-0005-0000-0000-0000BF850000}"/>
    <cellStyle name="Normal 64 8 5" xfId="20213" xr:uid="{00000000-0005-0000-0000-0000C0850000}"/>
    <cellStyle name="Normal 64 9" xfId="11801" xr:uid="{00000000-0005-0000-0000-0000C1850000}"/>
    <cellStyle name="Normal 64 9 2" xfId="42125" xr:uid="{00000000-0005-0000-0000-0000C2850000}"/>
    <cellStyle name="Normal 64 9 3" xfId="26901" xr:uid="{00000000-0005-0000-0000-0000C3850000}"/>
    <cellStyle name="Normal 65" xfId="1476" xr:uid="{00000000-0005-0000-0000-0000C4850000}"/>
    <cellStyle name="Normal 65 10" xfId="6781" xr:uid="{00000000-0005-0000-0000-0000C5850000}"/>
    <cellStyle name="Normal 65 10 2" xfId="37109" xr:uid="{00000000-0005-0000-0000-0000C6850000}"/>
    <cellStyle name="Normal 65 10 3" xfId="21885" xr:uid="{00000000-0005-0000-0000-0000C7850000}"/>
    <cellStyle name="Normal 65 11" xfId="32100" xr:uid="{00000000-0005-0000-0000-0000C8850000}"/>
    <cellStyle name="Normal 65 12" xfId="16870" xr:uid="{00000000-0005-0000-0000-0000C9850000}"/>
    <cellStyle name="Normal 65 13" xfId="47311" xr:uid="{00000000-0005-0000-0000-0000CA850000}"/>
    <cellStyle name="Normal 65 14" xfId="47484" xr:uid="{00000000-0005-0000-0000-0000CB850000}"/>
    <cellStyle name="Normal 65 2" xfId="1745" xr:uid="{00000000-0005-0000-0000-0000CC850000}"/>
    <cellStyle name="Normal 65 2 10" xfId="32151" xr:uid="{00000000-0005-0000-0000-0000CD850000}"/>
    <cellStyle name="Normal 65 2 11" xfId="16924" xr:uid="{00000000-0005-0000-0000-0000CE850000}"/>
    <cellStyle name="Normal 65 2 12" xfId="47576" xr:uid="{00000000-0005-0000-0000-0000CF850000}"/>
    <cellStyle name="Normal 65 2 2" xfId="1853" xr:uid="{00000000-0005-0000-0000-0000D0850000}"/>
    <cellStyle name="Normal 65 2 2 10" xfId="17028" xr:uid="{00000000-0005-0000-0000-0000D1850000}"/>
    <cellStyle name="Normal 65 2 2 2" xfId="2070" xr:uid="{00000000-0005-0000-0000-0000D2850000}"/>
    <cellStyle name="Normal 65 2 2 2 2" xfId="2491" xr:uid="{00000000-0005-0000-0000-0000D3850000}"/>
    <cellStyle name="Normal 65 2 2 2 2 2" xfId="3330" xr:uid="{00000000-0005-0000-0000-0000D4850000}"/>
    <cellStyle name="Normal 65 2 2 2 2 2 2" xfId="5020" xr:uid="{00000000-0005-0000-0000-0000D5850000}"/>
    <cellStyle name="Normal 65 2 2 2 2 2 2 2" xfId="15093" xr:uid="{00000000-0005-0000-0000-0000D6850000}"/>
    <cellStyle name="Normal 65 2 2 2 2 2 2 2 2" xfId="45415" xr:uid="{00000000-0005-0000-0000-0000D7850000}"/>
    <cellStyle name="Normal 65 2 2 2 2 2 2 2 3" xfId="30191" xr:uid="{00000000-0005-0000-0000-0000D8850000}"/>
    <cellStyle name="Normal 65 2 2 2 2 2 2 3" xfId="10073" xr:uid="{00000000-0005-0000-0000-0000D9850000}"/>
    <cellStyle name="Normal 65 2 2 2 2 2 2 3 2" xfId="40398" xr:uid="{00000000-0005-0000-0000-0000DA850000}"/>
    <cellStyle name="Normal 65 2 2 2 2 2 2 3 3" xfId="25174" xr:uid="{00000000-0005-0000-0000-0000DB850000}"/>
    <cellStyle name="Normal 65 2 2 2 2 2 2 4" xfId="35385" xr:uid="{00000000-0005-0000-0000-0000DC850000}"/>
    <cellStyle name="Normal 65 2 2 2 2 2 2 5" xfId="20161" xr:uid="{00000000-0005-0000-0000-0000DD850000}"/>
    <cellStyle name="Normal 65 2 2 2 2 2 3" xfId="6712" xr:uid="{00000000-0005-0000-0000-0000DE850000}"/>
    <cellStyle name="Normal 65 2 2 2 2 2 3 2" xfId="16764" xr:uid="{00000000-0005-0000-0000-0000DF850000}"/>
    <cellStyle name="Normal 65 2 2 2 2 2 3 2 2" xfId="47086" xr:uid="{00000000-0005-0000-0000-0000E0850000}"/>
    <cellStyle name="Normal 65 2 2 2 2 2 3 2 3" xfId="31862" xr:uid="{00000000-0005-0000-0000-0000E1850000}"/>
    <cellStyle name="Normal 65 2 2 2 2 2 3 3" xfId="11744" xr:uid="{00000000-0005-0000-0000-0000E2850000}"/>
    <cellStyle name="Normal 65 2 2 2 2 2 3 3 2" xfId="42069" xr:uid="{00000000-0005-0000-0000-0000E3850000}"/>
    <cellStyle name="Normal 65 2 2 2 2 2 3 3 3" xfId="26845" xr:uid="{00000000-0005-0000-0000-0000E4850000}"/>
    <cellStyle name="Normal 65 2 2 2 2 2 3 4" xfId="37056" xr:uid="{00000000-0005-0000-0000-0000E5850000}"/>
    <cellStyle name="Normal 65 2 2 2 2 2 3 5" xfId="21832" xr:uid="{00000000-0005-0000-0000-0000E6850000}"/>
    <cellStyle name="Normal 65 2 2 2 2 2 4" xfId="13422" xr:uid="{00000000-0005-0000-0000-0000E7850000}"/>
    <cellStyle name="Normal 65 2 2 2 2 2 4 2" xfId="43744" xr:uid="{00000000-0005-0000-0000-0000E8850000}"/>
    <cellStyle name="Normal 65 2 2 2 2 2 4 3" xfId="28520" xr:uid="{00000000-0005-0000-0000-0000E9850000}"/>
    <cellStyle name="Normal 65 2 2 2 2 2 5" xfId="8401" xr:uid="{00000000-0005-0000-0000-0000EA850000}"/>
    <cellStyle name="Normal 65 2 2 2 2 2 5 2" xfId="38727" xr:uid="{00000000-0005-0000-0000-0000EB850000}"/>
    <cellStyle name="Normal 65 2 2 2 2 2 5 3" xfId="23503" xr:uid="{00000000-0005-0000-0000-0000EC850000}"/>
    <cellStyle name="Normal 65 2 2 2 2 2 6" xfId="33715" xr:uid="{00000000-0005-0000-0000-0000ED850000}"/>
    <cellStyle name="Normal 65 2 2 2 2 2 7" xfId="18490" xr:uid="{00000000-0005-0000-0000-0000EE850000}"/>
    <cellStyle name="Normal 65 2 2 2 2 3" xfId="4183" xr:uid="{00000000-0005-0000-0000-0000EF850000}"/>
    <cellStyle name="Normal 65 2 2 2 2 3 2" xfId="14257" xr:uid="{00000000-0005-0000-0000-0000F0850000}"/>
    <cellStyle name="Normal 65 2 2 2 2 3 2 2" xfId="44579" xr:uid="{00000000-0005-0000-0000-0000F1850000}"/>
    <cellStyle name="Normal 65 2 2 2 2 3 2 3" xfId="29355" xr:uid="{00000000-0005-0000-0000-0000F2850000}"/>
    <cellStyle name="Normal 65 2 2 2 2 3 3" xfId="9237" xr:uid="{00000000-0005-0000-0000-0000F3850000}"/>
    <cellStyle name="Normal 65 2 2 2 2 3 3 2" xfId="39562" xr:uid="{00000000-0005-0000-0000-0000F4850000}"/>
    <cellStyle name="Normal 65 2 2 2 2 3 3 3" xfId="24338" xr:uid="{00000000-0005-0000-0000-0000F5850000}"/>
    <cellStyle name="Normal 65 2 2 2 2 3 4" xfId="34549" xr:uid="{00000000-0005-0000-0000-0000F6850000}"/>
    <cellStyle name="Normal 65 2 2 2 2 3 5" xfId="19325" xr:uid="{00000000-0005-0000-0000-0000F7850000}"/>
    <cellStyle name="Normal 65 2 2 2 2 4" xfId="5876" xr:uid="{00000000-0005-0000-0000-0000F8850000}"/>
    <cellStyle name="Normal 65 2 2 2 2 4 2" xfId="15928" xr:uid="{00000000-0005-0000-0000-0000F9850000}"/>
    <cellStyle name="Normal 65 2 2 2 2 4 2 2" xfId="46250" xr:uid="{00000000-0005-0000-0000-0000FA850000}"/>
    <cellStyle name="Normal 65 2 2 2 2 4 2 3" xfId="31026" xr:uid="{00000000-0005-0000-0000-0000FB850000}"/>
    <cellStyle name="Normal 65 2 2 2 2 4 3" xfId="10908" xr:uid="{00000000-0005-0000-0000-0000FC850000}"/>
    <cellStyle name="Normal 65 2 2 2 2 4 3 2" xfId="41233" xr:uid="{00000000-0005-0000-0000-0000FD850000}"/>
    <cellStyle name="Normal 65 2 2 2 2 4 3 3" xfId="26009" xr:uid="{00000000-0005-0000-0000-0000FE850000}"/>
    <cellStyle name="Normal 65 2 2 2 2 4 4" xfId="36220" xr:uid="{00000000-0005-0000-0000-0000FF850000}"/>
    <cellStyle name="Normal 65 2 2 2 2 4 5" xfId="20996" xr:uid="{00000000-0005-0000-0000-000000860000}"/>
    <cellStyle name="Normal 65 2 2 2 2 5" xfId="12586" xr:uid="{00000000-0005-0000-0000-000001860000}"/>
    <cellStyle name="Normal 65 2 2 2 2 5 2" xfId="42908" xr:uid="{00000000-0005-0000-0000-000002860000}"/>
    <cellStyle name="Normal 65 2 2 2 2 5 3" xfId="27684" xr:uid="{00000000-0005-0000-0000-000003860000}"/>
    <cellStyle name="Normal 65 2 2 2 2 6" xfId="7565" xr:uid="{00000000-0005-0000-0000-000004860000}"/>
    <cellStyle name="Normal 65 2 2 2 2 6 2" xfId="37891" xr:uid="{00000000-0005-0000-0000-000005860000}"/>
    <cellStyle name="Normal 65 2 2 2 2 6 3" xfId="22667" xr:uid="{00000000-0005-0000-0000-000006860000}"/>
    <cellStyle name="Normal 65 2 2 2 2 7" xfId="32879" xr:uid="{00000000-0005-0000-0000-000007860000}"/>
    <cellStyle name="Normal 65 2 2 2 2 8" xfId="17654" xr:uid="{00000000-0005-0000-0000-000008860000}"/>
    <cellStyle name="Normal 65 2 2 2 3" xfId="2912" xr:uid="{00000000-0005-0000-0000-000009860000}"/>
    <cellStyle name="Normal 65 2 2 2 3 2" xfId="4602" xr:uid="{00000000-0005-0000-0000-00000A860000}"/>
    <cellStyle name="Normal 65 2 2 2 3 2 2" xfId="14675" xr:uid="{00000000-0005-0000-0000-00000B860000}"/>
    <cellStyle name="Normal 65 2 2 2 3 2 2 2" xfId="44997" xr:uid="{00000000-0005-0000-0000-00000C860000}"/>
    <cellStyle name="Normal 65 2 2 2 3 2 2 3" xfId="29773" xr:uid="{00000000-0005-0000-0000-00000D860000}"/>
    <cellStyle name="Normal 65 2 2 2 3 2 3" xfId="9655" xr:uid="{00000000-0005-0000-0000-00000E860000}"/>
    <cellStyle name="Normal 65 2 2 2 3 2 3 2" xfId="39980" xr:uid="{00000000-0005-0000-0000-00000F860000}"/>
    <cellStyle name="Normal 65 2 2 2 3 2 3 3" xfId="24756" xr:uid="{00000000-0005-0000-0000-000010860000}"/>
    <cellStyle name="Normal 65 2 2 2 3 2 4" xfId="34967" xr:uid="{00000000-0005-0000-0000-000011860000}"/>
    <cellStyle name="Normal 65 2 2 2 3 2 5" xfId="19743" xr:uid="{00000000-0005-0000-0000-000012860000}"/>
    <cellStyle name="Normal 65 2 2 2 3 3" xfId="6294" xr:uid="{00000000-0005-0000-0000-000013860000}"/>
    <cellStyle name="Normal 65 2 2 2 3 3 2" xfId="16346" xr:uid="{00000000-0005-0000-0000-000014860000}"/>
    <cellStyle name="Normal 65 2 2 2 3 3 2 2" xfId="46668" xr:uid="{00000000-0005-0000-0000-000015860000}"/>
    <cellStyle name="Normal 65 2 2 2 3 3 2 3" xfId="31444" xr:uid="{00000000-0005-0000-0000-000016860000}"/>
    <cellStyle name="Normal 65 2 2 2 3 3 3" xfId="11326" xr:uid="{00000000-0005-0000-0000-000017860000}"/>
    <cellStyle name="Normal 65 2 2 2 3 3 3 2" xfId="41651" xr:uid="{00000000-0005-0000-0000-000018860000}"/>
    <cellStyle name="Normal 65 2 2 2 3 3 3 3" xfId="26427" xr:uid="{00000000-0005-0000-0000-000019860000}"/>
    <cellStyle name="Normal 65 2 2 2 3 3 4" xfId="36638" xr:uid="{00000000-0005-0000-0000-00001A860000}"/>
    <cellStyle name="Normal 65 2 2 2 3 3 5" xfId="21414" xr:uid="{00000000-0005-0000-0000-00001B860000}"/>
    <cellStyle name="Normal 65 2 2 2 3 4" xfId="13004" xr:uid="{00000000-0005-0000-0000-00001C860000}"/>
    <cellStyle name="Normal 65 2 2 2 3 4 2" xfId="43326" xr:uid="{00000000-0005-0000-0000-00001D860000}"/>
    <cellStyle name="Normal 65 2 2 2 3 4 3" xfId="28102" xr:uid="{00000000-0005-0000-0000-00001E860000}"/>
    <cellStyle name="Normal 65 2 2 2 3 5" xfId="7983" xr:uid="{00000000-0005-0000-0000-00001F860000}"/>
    <cellStyle name="Normal 65 2 2 2 3 5 2" xfId="38309" xr:uid="{00000000-0005-0000-0000-000020860000}"/>
    <cellStyle name="Normal 65 2 2 2 3 5 3" xfId="23085" xr:uid="{00000000-0005-0000-0000-000021860000}"/>
    <cellStyle name="Normal 65 2 2 2 3 6" xfId="33297" xr:uid="{00000000-0005-0000-0000-000022860000}"/>
    <cellStyle name="Normal 65 2 2 2 3 7" xfId="18072" xr:uid="{00000000-0005-0000-0000-000023860000}"/>
    <cellStyle name="Normal 65 2 2 2 4" xfId="3765" xr:uid="{00000000-0005-0000-0000-000024860000}"/>
    <cellStyle name="Normal 65 2 2 2 4 2" xfId="13839" xr:uid="{00000000-0005-0000-0000-000025860000}"/>
    <cellStyle name="Normal 65 2 2 2 4 2 2" xfId="44161" xr:uid="{00000000-0005-0000-0000-000026860000}"/>
    <cellStyle name="Normal 65 2 2 2 4 2 3" xfId="28937" xr:uid="{00000000-0005-0000-0000-000027860000}"/>
    <cellStyle name="Normal 65 2 2 2 4 3" xfId="8819" xr:uid="{00000000-0005-0000-0000-000028860000}"/>
    <cellStyle name="Normal 65 2 2 2 4 3 2" xfId="39144" xr:uid="{00000000-0005-0000-0000-000029860000}"/>
    <cellStyle name="Normal 65 2 2 2 4 3 3" xfId="23920" xr:uid="{00000000-0005-0000-0000-00002A860000}"/>
    <cellStyle name="Normal 65 2 2 2 4 4" xfId="34131" xr:uid="{00000000-0005-0000-0000-00002B860000}"/>
    <cellStyle name="Normal 65 2 2 2 4 5" xfId="18907" xr:uid="{00000000-0005-0000-0000-00002C860000}"/>
    <cellStyle name="Normal 65 2 2 2 5" xfId="5458" xr:uid="{00000000-0005-0000-0000-00002D860000}"/>
    <cellStyle name="Normal 65 2 2 2 5 2" xfId="15510" xr:uid="{00000000-0005-0000-0000-00002E860000}"/>
    <cellStyle name="Normal 65 2 2 2 5 2 2" xfId="45832" xr:uid="{00000000-0005-0000-0000-00002F860000}"/>
    <cellStyle name="Normal 65 2 2 2 5 2 3" xfId="30608" xr:uid="{00000000-0005-0000-0000-000030860000}"/>
    <cellStyle name="Normal 65 2 2 2 5 3" xfId="10490" xr:uid="{00000000-0005-0000-0000-000031860000}"/>
    <cellStyle name="Normal 65 2 2 2 5 3 2" xfId="40815" xr:uid="{00000000-0005-0000-0000-000032860000}"/>
    <cellStyle name="Normal 65 2 2 2 5 3 3" xfId="25591" xr:uid="{00000000-0005-0000-0000-000033860000}"/>
    <cellStyle name="Normal 65 2 2 2 5 4" xfId="35802" xr:uid="{00000000-0005-0000-0000-000034860000}"/>
    <cellStyle name="Normal 65 2 2 2 5 5" xfId="20578" xr:uid="{00000000-0005-0000-0000-000035860000}"/>
    <cellStyle name="Normal 65 2 2 2 6" xfId="12168" xr:uid="{00000000-0005-0000-0000-000036860000}"/>
    <cellStyle name="Normal 65 2 2 2 6 2" xfId="42490" xr:uid="{00000000-0005-0000-0000-000037860000}"/>
    <cellStyle name="Normal 65 2 2 2 6 3" xfId="27266" xr:uid="{00000000-0005-0000-0000-000038860000}"/>
    <cellStyle name="Normal 65 2 2 2 7" xfId="7147" xr:uid="{00000000-0005-0000-0000-000039860000}"/>
    <cellStyle name="Normal 65 2 2 2 7 2" xfId="37473" xr:uid="{00000000-0005-0000-0000-00003A860000}"/>
    <cellStyle name="Normal 65 2 2 2 7 3" xfId="22249" xr:uid="{00000000-0005-0000-0000-00003B860000}"/>
    <cellStyle name="Normal 65 2 2 2 8" xfId="32461" xr:uid="{00000000-0005-0000-0000-00003C860000}"/>
    <cellStyle name="Normal 65 2 2 2 9" xfId="17236" xr:uid="{00000000-0005-0000-0000-00003D860000}"/>
    <cellStyle name="Normal 65 2 2 3" xfId="2283" xr:uid="{00000000-0005-0000-0000-00003E860000}"/>
    <cellStyle name="Normal 65 2 2 3 2" xfId="3122" xr:uid="{00000000-0005-0000-0000-00003F860000}"/>
    <cellStyle name="Normal 65 2 2 3 2 2" xfId="4812" xr:uid="{00000000-0005-0000-0000-000040860000}"/>
    <cellStyle name="Normal 65 2 2 3 2 2 2" xfId="14885" xr:uid="{00000000-0005-0000-0000-000041860000}"/>
    <cellStyle name="Normal 65 2 2 3 2 2 2 2" xfId="45207" xr:uid="{00000000-0005-0000-0000-000042860000}"/>
    <cellStyle name="Normal 65 2 2 3 2 2 2 3" xfId="29983" xr:uid="{00000000-0005-0000-0000-000043860000}"/>
    <cellStyle name="Normal 65 2 2 3 2 2 3" xfId="9865" xr:uid="{00000000-0005-0000-0000-000044860000}"/>
    <cellStyle name="Normal 65 2 2 3 2 2 3 2" xfId="40190" xr:uid="{00000000-0005-0000-0000-000045860000}"/>
    <cellStyle name="Normal 65 2 2 3 2 2 3 3" xfId="24966" xr:uid="{00000000-0005-0000-0000-000046860000}"/>
    <cellStyle name="Normal 65 2 2 3 2 2 4" xfId="35177" xr:uid="{00000000-0005-0000-0000-000047860000}"/>
    <cellStyle name="Normal 65 2 2 3 2 2 5" xfId="19953" xr:uid="{00000000-0005-0000-0000-000048860000}"/>
    <cellStyle name="Normal 65 2 2 3 2 3" xfId="6504" xr:uid="{00000000-0005-0000-0000-000049860000}"/>
    <cellStyle name="Normal 65 2 2 3 2 3 2" xfId="16556" xr:uid="{00000000-0005-0000-0000-00004A860000}"/>
    <cellStyle name="Normal 65 2 2 3 2 3 2 2" xfId="46878" xr:uid="{00000000-0005-0000-0000-00004B860000}"/>
    <cellStyle name="Normal 65 2 2 3 2 3 2 3" xfId="31654" xr:uid="{00000000-0005-0000-0000-00004C860000}"/>
    <cellStyle name="Normal 65 2 2 3 2 3 3" xfId="11536" xr:uid="{00000000-0005-0000-0000-00004D860000}"/>
    <cellStyle name="Normal 65 2 2 3 2 3 3 2" xfId="41861" xr:uid="{00000000-0005-0000-0000-00004E860000}"/>
    <cellStyle name="Normal 65 2 2 3 2 3 3 3" xfId="26637" xr:uid="{00000000-0005-0000-0000-00004F860000}"/>
    <cellStyle name="Normal 65 2 2 3 2 3 4" xfId="36848" xr:uid="{00000000-0005-0000-0000-000050860000}"/>
    <cellStyle name="Normal 65 2 2 3 2 3 5" xfId="21624" xr:uid="{00000000-0005-0000-0000-000051860000}"/>
    <cellStyle name="Normal 65 2 2 3 2 4" xfId="13214" xr:uid="{00000000-0005-0000-0000-000052860000}"/>
    <cellStyle name="Normal 65 2 2 3 2 4 2" xfId="43536" xr:uid="{00000000-0005-0000-0000-000053860000}"/>
    <cellStyle name="Normal 65 2 2 3 2 4 3" xfId="28312" xr:uid="{00000000-0005-0000-0000-000054860000}"/>
    <cellStyle name="Normal 65 2 2 3 2 5" xfId="8193" xr:uid="{00000000-0005-0000-0000-000055860000}"/>
    <cellStyle name="Normal 65 2 2 3 2 5 2" xfId="38519" xr:uid="{00000000-0005-0000-0000-000056860000}"/>
    <cellStyle name="Normal 65 2 2 3 2 5 3" xfId="23295" xr:uid="{00000000-0005-0000-0000-000057860000}"/>
    <cellStyle name="Normal 65 2 2 3 2 6" xfId="33507" xr:uid="{00000000-0005-0000-0000-000058860000}"/>
    <cellStyle name="Normal 65 2 2 3 2 7" xfId="18282" xr:uid="{00000000-0005-0000-0000-000059860000}"/>
    <cellStyle name="Normal 65 2 2 3 3" xfId="3975" xr:uid="{00000000-0005-0000-0000-00005A860000}"/>
    <cellStyle name="Normal 65 2 2 3 3 2" xfId="14049" xr:uid="{00000000-0005-0000-0000-00005B860000}"/>
    <cellStyle name="Normal 65 2 2 3 3 2 2" xfId="44371" xr:uid="{00000000-0005-0000-0000-00005C860000}"/>
    <cellStyle name="Normal 65 2 2 3 3 2 3" xfId="29147" xr:uid="{00000000-0005-0000-0000-00005D860000}"/>
    <cellStyle name="Normal 65 2 2 3 3 3" xfId="9029" xr:uid="{00000000-0005-0000-0000-00005E860000}"/>
    <cellStyle name="Normal 65 2 2 3 3 3 2" xfId="39354" xr:uid="{00000000-0005-0000-0000-00005F860000}"/>
    <cellStyle name="Normal 65 2 2 3 3 3 3" xfId="24130" xr:uid="{00000000-0005-0000-0000-000060860000}"/>
    <cellStyle name="Normal 65 2 2 3 3 4" xfId="34341" xr:uid="{00000000-0005-0000-0000-000061860000}"/>
    <cellStyle name="Normal 65 2 2 3 3 5" xfId="19117" xr:uid="{00000000-0005-0000-0000-000062860000}"/>
    <cellStyle name="Normal 65 2 2 3 4" xfId="5668" xr:uid="{00000000-0005-0000-0000-000063860000}"/>
    <cellStyle name="Normal 65 2 2 3 4 2" xfId="15720" xr:uid="{00000000-0005-0000-0000-000064860000}"/>
    <cellStyle name="Normal 65 2 2 3 4 2 2" xfId="46042" xr:uid="{00000000-0005-0000-0000-000065860000}"/>
    <cellStyle name="Normal 65 2 2 3 4 2 3" xfId="30818" xr:uid="{00000000-0005-0000-0000-000066860000}"/>
    <cellStyle name="Normal 65 2 2 3 4 3" xfId="10700" xr:uid="{00000000-0005-0000-0000-000067860000}"/>
    <cellStyle name="Normal 65 2 2 3 4 3 2" xfId="41025" xr:uid="{00000000-0005-0000-0000-000068860000}"/>
    <cellStyle name="Normal 65 2 2 3 4 3 3" xfId="25801" xr:uid="{00000000-0005-0000-0000-000069860000}"/>
    <cellStyle name="Normal 65 2 2 3 4 4" xfId="36012" xr:uid="{00000000-0005-0000-0000-00006A860000}"/>
    <cellStyle name="Normal 65 2 2 3 4 5" xfId="20788" xr:uid="{00000000-0005-0000-0000-00006B860000}"/>
    <cellStyle name="Normal 65 2 2 3 5" xfId="12378" xr:uid="{00000000-0005-0000-0000-00006C860000}"/>
    <cellStyle name="Normal 65 2 2 3 5 2" xfId="42700" xr:uid="{00000000-0005-0000-0000-00006D860000}"/>
    <cellStyle name="Normal 65 2 2 3 5 3" xfId="27476" xr:uid="{00000000-0005-0000-0000-00006E860000}"/>
    <cellStyle name="Normal 65 2 2 3 6" xfId="7357" xr:uid="{00000000-0005-0000-0000-00006F860000}"/>
    <cellStyle name="Normal 65 2 2 3 6 2" xfId="37683" xr:uid="{00000000-0005-0000-0000-000070860000}"/>
    <cellStyle name="Normal 65 2 2 3 6 3" xfId="22459" xr:uid="{00000000-0005-0000-0000-000071860000}"/>
    <cellStyle name="Normal 65 2 2 3 7" xfId="32671" xr:uid="{00000000-0005-0000-0000-000072860000}"/>
    <cellStyle name="Normal 65 2 2 3 8" xfId="17446" xr:uid="{00000000-0005-0000-0000-000073860000}"/>
    <cellStyle name="Normal 65 2 2 4" xfId="2704" xr:uid="{00000000-0005-0000-0000-000074860000}"/>
    <cellStyle name="Normal 65 2 2 4 2" xfId="4394" xr:uid="{00000000-0005-0000-0000-000075860000}"/>
    <cellStyle name="Normal 65 2 2 4 2 2" xfId="14467" xr:uid="{00000000-0005-0000-0000-000076860000}"/>
    <cellStyle name="Normal 65 2 2 4 2 2 2" xfId="44789" xr:uid="{00000000-0005-0000-0000-000077860000}"/>
    <cellStyle name="Normal 65 2 2 4 2 2 3" xfId="29565" xr:uid="{00000000-0005-0000-0000-000078860000}"/>
    <cellStyle name="Normal 65 2 2 4 2 3" xfId="9447" xr:uid="{00000000-0005-0000-0000-000079860000}"/>
    <cellStyle name="Normal 65 2 2 4 2 3 2" xfId="39772" xr:uid="{00000000-0005-0000-0000-00007A860000}"/>
    <cellStyle name="Normal 65 2 2 4 2 3 3" xfId="24548" xr:uid="{00000000-0005-0000-0000-00007B860000}"/>
    <cellStyle name="Normal 65 2 2 4 2 4" xfId="34759" xr:uid="{00000000-0005-0000-0000-00007C860000}"/>
    <cellStyle name="Normal 65 2 2 4 2 5" xfId="19535" xr:uid="{00000000-0005-0000-0000-00007D860000}"/>
    <cellStyle name="Normal 65 2 2 4 3" xfId="6086" xr:uid="{00000000-0005-0000-0000-00007E860000}"/>
    <cellStyle name="Normal 65 2 2 4 3 2" xfId="16138" xr:uid="{00000000-0005-0000-0000-00007F860000}"/>
    <cellStyle name="Normal 65 2 2 4 3 2 2" xfId="46460" xr:uid="{00000000-0005-0000-0000-000080860000}"/>
    <cellStyle name="Normal 65 2 2 4 3 2 3" xfId="31236" xr:uid="{00000000-0005-0000-0000-000081860000}"/>
    <cellStyle name="Normal 65 2 2 4 3 3" xfId="11118" xr:uid="{00000000-0005-0000-0000-000082860000}"/>
    <cellStyle name="Normal 65 2 2 4 3 3 2" xfId="41443" xr:uid="{00000000-0005-0000-0000-000083860000}"/>
    <cellStyle name="Normal 65 2 2 4 3 3 3" xfId="26219" xr:uid="{00000000-0005-0000-0000-000084860000}"/>
    <cellStyle name="Normal 65 2 2 4 3 4" xfId="36430" xr:uid="{00000000-0005-0000-0000-000085860000}"/>
    <cellStyle name="Normal 65 2 2 4 3 5" xfId="21206" xr:uid="{00000000-0005-0000-0000-000086860000}"/>
    <cellStyle name="Normal 65 2 2 4 4" xfId="12796" xr:uid="{00000000-0005-0000-0000-000087860000}"/>
    <cellStyle name="Normal 65 2 2 4 4 2" xfId="43118" xr:uid="{00000000-0005-0000-0000-000088860000}"/>
    <cellStyle name="Normal 65 2 2 4 4 3" xfId="27894" xr:uid="{00000000-0005-0000-0000-000089860000}"/>
    <cellStyle name="Normal 65 2 2 4 5" xfId="7775" xr:uid="{00000000-0005-0000-0000-00008A860000}"/>
    <cellStyle name="Normal 65 2 2 4 5 2" xfId="38101" xr:uid="{00000000-0005-0000-0000-00008B860000}"/>
    <cellStyle name="Normal 65 2 2 4 5 3" xfId="22877" xr:uid="{00000000-0005-0000-0000-00008C860000}"/>
    <cellStyle name="Normal 65 2 2 4 6" xfId="33089" xr:uid="{00000000-0005-0000-0000-00008D860000}"/>
    <cellStyle name="Normal 65 2 2 4 7" xfId="17864" xr:uid="{00000000-0005-0000-0000-00008E860000}"/>
    <cellStyle name="Normal 65 2 2 5" xfId="3557" xr:uid="{00000000-0005-0000-0000-00008F860000}"/>
    <cellStyle name="Normal 65 2 2 5 2" xfId="13631" xr:uid="{00000000-0005-0000-0000-000090860000}"/>
    <cellStyle name="Normal 65 2 2 5 2 2" xfId="43953" xr:uid="{00000000-0005-0000-0000-000091860000}"/>
    <cellStyle name="Normal 65 2 2 5 2 3" xfId="28729" xr:uid="{00000000-0005-0000-0000-000092860000}"/>
    <cellStyle name="Normal 65 2 2 5 3" xfId="8611" xr:uid="{00000000-0005-0000-0000-000093860000}"/>
    <cellStyle name="Normal 65 2 2 5 3 2" xfId="38936" xr:uid="{00000000-0005-0000-0000-000094860000}"/>
    <cellStyle name="Normal 65 2 2 5 3 3" xfId="23712" xr:uid="{00000000-0005-0000-0000-000095860000}"/>
    <cellStyle name="Normal 65 2 2 5 4" xfId="33923" xr:uid="{00000000-0005-0000-0000-000096860000}"/>
    <cellStyle name="Normal 65 2 2 5 5" xfId="18699" xr:uid="{00000000-0005-0000-0000-000097860000}"/>
    <cellStyle name="Normal 65 2 2 6" xfId="5250" xr:uid="{00000000-0005-0000-0000-000098860000}"/>
    <cellStyle name="Normal 65 2 2 6 2" xfId="15302" xr:uid="{00000000-0005-0000-0000-000099860000}"/>
    <cellStyle name="Normal 65 2 2 6 2 2" xfId="45624" xr:uid="{00000000-0005-0000-0000-00009A860000}"/>
    <cellStyle name="Normal 65 2 2 6 2 3" xfId="30400" xr:uid="{00000000-0005-0000-0000-00009B860000}"/>
    <cellStyle name="Normal 65 2 2 6 3" xfId="10282" xr:uid="{00000000-0005-0000-0000-00009C860000}"/>
    <cellStyle name="Normal 65 2 2 6 3 2" xfId="40607" xr:uid="{00000000-0005-0000-0000-00009D860000}"/>
    <cellStyle name="Normal 65 2 2 6 3 3" xfId="25383" xr:uid="{00000000-0005-0000-0000-00009E860000}"/>
    <cellStyle name="Normal 65 2 2 6 4" xfId="35594" xr:uid="{00000000-0005-0000-0000-00009F860000}"/>
    <cellStyle name="Normal 65 2 2 6 5" xfId="20370" xr:uid="{00000000-0005-0000-0000-0000A0860000}"/>
    <cellStyle name="Normal 65 2 2 7" xfId="11960" xr:uid="{00000000-0005-0000-0000-0000A1860000}"/>
    <cellStyle name="Normal 65 2 2 7 2" xfId="42282" xr:uid="{00000000-0005-0000-0000-0000A2860000}"/>
    <cellStyle name="Normal 65 2 2 7 3" xfId="27058" xr:uid="{00000000-0005-0000-0000-0000A3860000}"/>
    <cellStyle name="Normal 65 2 2 8" xfId="6939" xr:uid="{00000000-0005-0000-0000-0000A4860000}"/>
    <cellStyle name="Normal 65 2 2 8 2" xfId="37265" xr:uid="{00000000-0005-0000-0000-0000A5860000}"/>
    <cellStyle name="Normal 65 2 2 8 3" xfId="22041" xr:uid="{00000000-0005-0000-0000-0000A6860000}"/>
    <cellStyle name="Normal 65 2 2 9" xfId="32253" xr:uid="{00000000-0005-0000-0000-0000A7860000}"/>
    <cellStyle name="Normal 65 2 3" xfId="1966" xr:uid="{00000000-0005-0000-0000-0000A8860000}"/>
    <cellStyle name="Normal 65 2 3 2" xfId="2387" xr:uid="{00000000-0005-0000-0000-0000A9860000}"/>
    <cellStyle name="Normal 65 2 3 2 2" xfId="3226" xr:uid="{00000000-0005-0000-0000-0000AA860000}"/>
    <cellStyle name="Normal 65 2 3 2 2 2" xfId="4916" xr:uid="{00000000-0005-0000-0000-0000AB860000}"/>
    <cellStyle name="Normal 65 2 3 2 2 2 2" xfId="14989" xr:uid="{00000000-0005-0000-0000-0000AC860000}"/>
    <cellStyle name="Normal 65 2 3 2 2 2 2 2" xfId="45311" xr:uid="{00000000-0005-0000-0000-0000AD860000}"/>
    <cellStyle name="Normal 65 2 3 2 2 2 2 3" xfId="30087" xr:uid="{00000000-0005-0000-0000-0000AE860000}"/>
    <cellStyle name="Normal 65 2 3 2 2 2 3" xfId="9969" xr:uid="{00000000-0005-0000-0000-0000AF860000}"/>
    <cellStyle name="Normal 65 2 3 2 2 2 3 2" xfId="40294" xr:uid="{00000000-0005-0000-0000-0000B0860000}"/>
    <cellStyle name="Normal 65 2 3 2 2 2 3 3" xfId="25070" xr:uid="{00000000-0005-0000-0000-0000B1860000}"/>
    <cellStyle name="Normal 65 2 3 2 2 2 4" xfId="35281" xr:uid="{00000000-0005-0000-0000-0000B2860000}"/>
    <cellStyle name="Normal 65 2 3 2 2 2 5" xfId="20057" xr:uid="{00000000-0005-0000-0000-0000B3860000}"/>
    <cellStyle name="Normal 65 2 3 2 2 3" xfId="6608" xr:uid="{00000000-0005-0000-0000-0000B4860000}"/>
    <cellStyle name="Normal 65 2 3 2 2 3 2" xfId="16660" xr:uid="{00000000-0005-0000-0000-0000B5860000}"/>
    <cellStyle name="Normal 65 2 3 2 2 3 2 2" xfId="46982" xr:uid="{00000000-0005-0000-0000-0000B6860000}"/>
    <cellStyle name="Normal 65 2 3 2 2 3 2 3" xfId="31758" xr:uid="{00000000-0005-0000-0000-0000B7860000}"/>
    <cellStyle name="Normal 65 2 3 2 2 3 3" xfId="11640" xr:uid="{00000000-0005-0000-0000-0000B8860000}"/>
    <cellStyle name="Normal 65 2 3 2 2 3 3 2" xfId="41965" xr:uid="{00000000-0005-0000-0000-0000B9860000}"/>
    <cellStyle name="Normal 65 2 3 2 2 3 3 3" xfId="26741" xr:uid="{00000000-0005-0000-0000-0000BA860000}"/>
    <cellStyle name="Normal 65 2 3 2 2 3 4" xfId="36952" xr:uid="{00000000-0005-0000-0000-0000BB860000}"/>
    <cellStyle name="Normal 65 2 3 2 2 3 5" xfId="21728" xr:uid="{00000000-0005-0000-0000-0000BC860000}"/>
    <cellStyle name="Normal 65 2 3 2 2 4" xfId="13318" xr:uid="{00000000-0005-0000-0000-0000BD860000}"/>
    <cellStyle name="Normal 65 2 3 2 2 4 2" xfId="43640" xr:uid="{00000000-0005-0000-0000-0000BE860000}"/>
    <cellStyle name="Normal 65 2 3 2 2 4 3" xfId="28416" xr:uid="{00000000-0005-0000-0000-0000BF860000}"/>
    <cellStyle name="Normal 65 2 3 2 2 5" xfId="8297" xr:uid="{00000000-0005-0000-0000-0000C0860000}"/>
    <cellStyle name="Normal 65 2 3 2 2 5 2" xfId="38623" xr:uid="{00000000-0005-0000-0000-0000C1860000}"/>
    <cellStyle name="Normal 65 2 3 2 2 5 3" xfId="23399" xr:uid="{00000000-0005-0000-0000-0000C2860000}"/>
    <cellStyle name="Normal 65 2 3 2 2 6" xfId="33611" xr:uid="{00000000-0005-0000-0000-0000C3860000}"/>
    <cellStyle name="Normal 65 2 3 2 2 7" xfId="18386" xr:uid="{00000000-0005-0000-0000-0000C4860000}"/>
    <cellStyle name="Normal 65 2 3 2 3" xfId="4079" xr:uid="{00000000-0005-0000-0000-0000C5860000}"/>
    <cellStyle name="Normal 65 2 3 2 3 2" xfId="14153" xr:uid="{00000000-0005-0000-0000-0000C6860000}"/>
    <cellStyle name="Normal 65 2 3 2 3 2 2" xfId="44475" xr:uid="{00000000-0005-0000-0000-0000C7860000}"/>
    <cellStyle name="Normal 65 2 3 2 3 2 3" xfId="29251" xr:uid="{00000000-0005-0000-0000-0000C8860000}"/>
    <cellStyle name="Normal 65 2 3 2 3 3" xfId="9133" xr:uid="{00000000-0005-0000-0000-0000C9860000}"/>
    <cellStyle name="Normal 65 2 3 2 3 3 2" xfId="39458" xr:uid="{00000000-0005-0000-0000-0000CA860000}"/>
    <cellStyle name="Normal 65 2 3 2 3 3 3" xfId="24234" xr:uid="{00000000-0005-0000-0000-0000CB860000}"/>
    <cellStyle name="Normal 65 2 3 2 3 4" xfId="34445" xr:uid="{00000000-0005-0000-0000-0000CC860000}"/>
    <cellStyle name="Normal 65 2 3 2 3 5" xfId="19221" xr:uid="{00000000-0005-0000-0000-0000CD860000}"/>
    <cellStyle name="Normal 65 2 3 2 4" xfId="5772" xr:uid="{00000000-0005-0000-0000-0000CE860000}"/>
    <cellStyle name="Normal 65 2 3 2 4 2" xfId="15824" xr:uid="{00000000-0005-0000-0000-0000CF860000}"/>
    <cellStyle name="Normal 65 2 3 2 4 2 2" xfId="46146" xr:uid="{00000000-0005-0000-0000-0000D0860000}"/>
    <cellStyle name="Normal 65 2 3 2 4 2 3" xfId="30922" xr:uid="{00000000-0005-0000-0000-0000D1860000}"/>
    <cellStyle name="Normal 65 2 3 2 4 3" xfId="10804" xr:uid="{00000000-0005-0000-0000-0000D2860000}"/>
    <cellStyle name="Normal 65 2 3 2 4 3 2" xfId="41129" xr:uid="{00000000-0005-0000-0000-0000D3860000}"/>
    <cellStyle name="Normal 65 2 3 2 4 3 3" xfId="25905" xr:uid="{00000000-0005-0000-0000-0000D4860000}"/>
    <cellStyle name="Normal 65 2 3 2 4 4" xfId="36116" xr:uid="{00000000-0005-0000-0000-0000D5860000}"/>
    <cellStyle name="Normal 65 2 3 2 4 5" xfId="20892" xr:uid="{00000000-0005-0000-0000-0000D6860000}"/>
    <cellStyle name="Normal 65 2 3 2 5" xfId="12482" xr:uid="{00000000-0005-0000-0000-0000D7860000}"/>
    <cellStyle name="Normal 65 2 3 2 5 2" xfId="42804" xr:uid="{00000000-0005-0000-0000-0000D8860000}"/>
    <cellStyle name="Normal 65 2 3 2 5 3" xfId="27580" xr:uid="{00000000-0005-0000-0000-0000D9860000}"/>
    <cellStyle name="Normal 65 2 3 2 6" xfId="7461" xr:uid="{00000000-0005-0000-0000-0000DA860000}"/>
    <cellStyle name="Normal 65 2 3 2 6 2" xfId="37787" xr:uid="{00000000-0005-0000-0000-0000DB860000}"/>
    <cellStyle name="Normal 65 2 3 2 6 3" xfId="22563" xr:uid="{00000000-0005-0000-0000-0000DC860000}"/>
    <cellStyle name="Normal 65 2 3 2 7" xfId="32775" xr:uid="{00000000-0005-0000-0000-0000DD860000}"/>
    <cellStyle name="Normal 65 2 3 2 8" xfId="17550" xr:uid="{00000000-0005-0000-0000-0000DE860000}"/>
    <cellStyle name="Normal 65 2 3 3" xfId="2808" xr:uid="{00000000-0005-0000-0000-0000DF860000}"/>
    <cellStyle name="Normal 65 2 3 3 2" xfId="4498" xr:uid="{00000000-0005-0000-0000-0000E0860000}"/>
    <cellStyle name="Normal 65 2 3 3 2 2" xfId="14571" xr:uid="{00000000-0005-0000-0000-0000E1860000}"/>
    <cellStyle name="Normal 65 2 3 3 2 2 2" xfId="44893" xr:uid="{00000000-0005-0000-0000-0000E2860000}"/>
    <cellStyle name="Normal 65 2 3 3 2 2 3" xfId="29669" xr:uid="{00000000-0005-0000-0000-0000E3860000}"/>
    <cellStyle name="Normal 65 2 3 3 2 3" xfId="9551" xr:uid="{00000000-0005-0000-0000-0000E4860000}"/>
    <cellStyle name="Normal 65 2 3 3 2 3 2" xfId="39876" xr:uid="{00000000-0005-0000-0000-0000E5860000}"/>
    <cellStyle name="Normal 65 2 3 3 2 3 3" xfId="24652" xr:uid="{00000000-0005-0000-0000-0000E6860000}"/>
    <cellStyle name="Normal 65 2 3 3 2 4" xfId="34863" xr:uid="{00000000-0005-0000-0000-0000E7860000}"/>
    <cellStyle name="Normal 65 2 3 3 2 5" xfId="19639" xr:uid="{00000000-0005-0000-0000-0000E8860000}"/>
    <cellStyle name="Normal 65 2 3 3 3" xfId="6190" xr:uid="{00000000-0005-0000-0000-0000E9860000}"/>
    <cellStyle name="Normal 65 2 3 3 3 2" xfId="16242" xr:uid="{00000000-0005-0000-0000-0000EA860000}"/>
    <cellStyle name="Normal 65 2 3 3 3 2 2" xfId="46564" xr:uid="{00000000-0005-0000-0000-0000EB860000}"/>
    <cellStyle name="Normal 65 2 3 3 3 2 3" xfId="31340" xr:uid="{00000000-0005-0000-0000-0000EC860000}"/>
    <cellStyle name="Normal 65 2 3 3 3 3" xfId="11222" xr:uid="{00000000-0005-0000-0000-0000ED860000}"/>
    <cellStyle name="Normal 65 2 3 3 3 3 2" xfId="41547" xr:uid="{00000000-0005-0000-0000-0000EE860000}"/>
    <cellStyle name="Normal 65 2 3 3 3 3 3" xfId="26323" xr:uid="{00000000-0005-0000-0000-0000EF860000}"/>
    <cellStyle name="Normal 65 2 3 3 3 4" xfId="36534" xr:uid="{00000000-0005-0000-0000-0000F0860000}"/>
    <cellStyle name="Normal 65 2 3 3 3 5" xfId="21310" xr:uid="{00000000-0005-0000-0000-0000F1860000}"/>
    <cellStyle name="Normal 65 2 3 3 4" xfId="12900" xr:uid="{00000000-0005-0000-0000-0000F2860000}"/>
    <cellStyle name="Normal 65 2 3 3 4 2" xfId="43222" xr:uid="{00000000-0005-0000-0000-0000F3860000}"/>
    <cellStyle name="Normal 65 2 3 3 4 3" xfId="27998" xr:uid="{00000000-0005-0000-0000-0000F4860000}"/>
    <cellStyle name="Normal 65 2 3 3 5" xfId="7879" xr:uid="{00000000-0005-0000-0000-0000F5860000}"/>
    <cellStyle name="Normal 65 2 3 3 5 2" xfId="38205" xr:uid="{00000000-0005-0000-0000-0000F6860000}"/>
    <cellStyle name="Normal 65 2 3 3 5 3" xfId="22981" xr:uid="{00000000-0005-0000-0000-0000F7860000}"/>
    <cellStyle name="Normal 65 2 3 3 6" xfId="33193" xr:uid="{00000000-0005-0000-0000-0000F8860000}"/>
    <cellStyle name="Normal 65 2 3 3 7" xfId="17968" xr:uid="{00000000-0005-0000-0000-0000F9860000}"/>
    <cellStyle name="Normal 65 2 3 4" xfId="3661" xr:uid="{00000000-0005-0000-0000-0000FA860000}"/>
    <cellStyle name="Normal 65 2 3 4 2" xfId="13735" xr:uid="{00000000-0005-0000-0000-0000FB860000}"/>
    <cellStyle name="Normal 65 2 3 4 2 2" xfId="44057" xr:uid="{00000000-0005-0000-0000-0000FC860000}"/>
    <cellStyle name="Normal 65 2 3 4 2 3" xfId="28833" xr:uid="{00000000-0005-0000-0000-0000FD860000}"/>
    <cellStyle name="Normal 65 2 3 4 3" xfId="8715" xr:uid="{00000000-0005-0000-0000-0000FE860000}"/>
    <cellStyle name="Normal 65 2 3 4 3 2" xfId="39040" xr:uid="{00000000-0005-0000-0000-0000FF860000}"/>
    <cellStyle name="Normal 65 2 3 4 3 3" xfId="23816" xr:uid="{00000000-0005-0000-0000-000000870000}"/>
    <cellStyle name="Normal 65 2 3 4 4" xfId="34027" xr:uid="{00000000-0005-0000-0000-000001870000}"/>
    <cellStyle name="Normal 65 2 3 4 5" xfId="18803" xr:uid="{00000000-0005-0000-0000-000002870000}"/>
    <cellStyle name="Normal 65 2 3 5" xfId="5354" xr:uid="{00000000-0005-0000-0000-000003870000}"/>
    <cellStyle name="Normal 65 2 3 5 2" xfId="15406" xr:uid="{00000000-0005-0000-0000-000004870000}"/>
    <cellStyle name="Normal 65 2 3 5 2 2" xfId="45728" xr:uid="{00000000-0005-0000-0000-000005870000}"/>
    <cellStyle name="Normal 65 2 3 5 2 3" xfId="30504" xr:uid="{00000000-0005-0000-0000-000006870000}"/>
    <cellStyle name="Normal 65 2 3 5 3" xfId="10386" xr:uid="{00000000-0005-0000-0000-000007870000}"/>
    <cellStyle name="Normal 65 2 3 5 3 2" xfId="40711" xr:uid="{00000000-0005-0000-0000-000008870000}"/>
    <cellStyle name="Normal 65 2 3 5 3 3" xfId="25487" xr:uid="{00000000-0005-0000-0000-000009870000}"/>
    <cellStyle name="Normal 65 2 3 5 4" xfId="35698" xr:uid="{00000000-0005-0000-0000-00000A870000}"/>
    <cellStyle name="Normal 65 2 3 5 5" xfId="20474" xr:uid="{00000000-0005-0000-0000-00000B870000}"/>
    <cellStyle name="Normal 65 2 3 6" xfId="12064" xr:uid="{00000000-0005-0000-0000-00000C870000}"/>
    <cellStyle name="Normal 65 2 3 6 2" xfId="42386" xr:uid="{00000000-0005-0000-0000-00000D870000}"/>
    <cellStyle name="Normal 65 2 3 6 3" xfId="27162" xr:uid="{00000000-0005-0000-0000-00000E870000}"/>
    <cellStyle name="Normal 65 2 3 7" xfId="7043" xr:uid="{00000000-0005-0000-0000-00000F870000}"/>
    <cellStyle name="Normal 65 2 3 7 2" xfId="37369" xr:uid="{00000000-0005-0000-0000-000010870000}"/>
    <cellStyle name="Normal 65 2 3 7 3" xfId="22145" xr:uid="{00000000-0005-0000-0000-000011870000}"/>
    <cellStyle name="Normal 65 2 3 8" xfId="32357" xr:uid="{00000000-0005-0000-0000-000012870000}"/>
    <cellStyle name="Normal 65 2 3 9" xfId="17132" xr:uid="{00000000-0005-0000-0000-000013870000}"/>
    <cellStyle name="Normal 65 2 4" xfId="2179" xr:uid="{00000000-0005-0000-0000-000014870000}"/>
    <cellStyle name="Normal 65 2 4 2" xfId="3018" xr:uid="{00000000-0005-0000-0000-000015870000}"/>
    <cellStyle name="Normal 65 2 4 2 2" xfId="4708" xr:uid="{00000000-0005-0000-0000-000016870000}"/>
    <cellStyle name="Normal 65 2 4 2 2 2" xfId="14781" xr:uid="{00000000-0005-0000-0000-000017870000}"/>
    <cellStyle name="Normal 65 2 4 2 2 2 2" xfId="45103" xr:uid="{00000000-0005-0000-0000-000018870000}"/>
    <cellStyle name="Normal 65 2 4 2 2 2 3" xfId="29879" xr:uid="{00000000-0005-0000-0000-000019870000}"/>
    <cellStyle name="Normal 65 2 4 2 2 3" xfId="9761" xr:uid="{00000000-0005-0000-0000-00001A870000}"/>
    <cellStyle name="Normal 65 2 4 2 2 3 2" xfId="40086" xr:uid="{00000000-0005-0000-0000-00001B870000}"/>
    <cellStyle name="Normal 65 2 4 2 2 3 3" xfId="24862" xr:uid="{00000000-0005-0000-0000-00001C870000}"/>
    <cellStyle name="Normal 65 2 4 2 2 4" xfId="35073" xr:uid="{00000000-0005-0000-0000-00001D870000}"/>
    <cellStyle name="Normal 65 2 4 2 2 5" xfId="19849" xr:uid="{00000000-0005-0000-0000-00001E870000}"/>
    <cellStyle name="Normal 65 2 4 2 3" xfId="6400" xr:uid="{00000000-0005-0000-0000-00001F870000}"/>
    <cellStyle name="Normal 65 2 4 2 3 2" xfId="16452" xr:uid="{00000000-0005-0000-0000-000020870000}"/>
    <cellStyle name="Normal 65 2 4 2 3 2 2" xfId="46774" xr:uid="{00000000-0005-0000-0000-000021870000}"/>
    <cellStyle name="Normal 65 2 4 2 3 2 3" xfId="31550" xr:uid="{00000000-0005-0000-0000-000022870000}"/>
    <cellStyle name="Normal 65 2 4 2 3 3" xfId="11432" xr:uid="{00000000-0005-0000-0000-000023870000}"/>
    <cellStyle name="Normal 65 2 4 2 3 3 2" xfId="41757" xr:uid="{00000000-0005-0000-0000-000024870000}"/>
    <cellStyle name="Normal 65 2 4 2 3 3 3" xfId="26533" xr:uid="{00000000-0005-0000-0000-000025870000}"/>
    <cellStyle name="Normal 65 2 4 2 3 4" xfId="36744" xr:uid="{00000000-0005-0000-0000-000026870000}"/>
    <cellStyle name="Normal 65 2 4 2 3 5" xfId="21520" xr:uid="{00000000-0005-0000-0000-000027870000}"/>
    <cellStyle name="Normal 65 2 4 2 4" xfId="13110" xr:uid="{00000000-0005-0000-0000-000028870000}"/>
    <cellStyle name="Normal 65 2 4 2 4 2" xfId="43432" xr:uid="{00000000-0005-0000-0000-000029870000}"/>
    <cellStyle name="Normal 65 2 4 2 4 3" xfId="28208" xr:uid="{00000000-0005-0000-0000-00002A870000}"/>
    <cellStyle name="Normal 65 2 4 2 5" xfId="8089" xr:uid="{00000000-0005-0000-0000-00002B870000}"/>
    <cellStyle name="Normal 65 2 4 2 5 2" xfId="38415" xr:uid="{00000000-0005-0000-0000-00002C870000}"/>
    <cellStyle name="Normal 65 2 4 2 5 3" xfId="23191" xr:uid="{00000000-0005-0000-0000-00002D870000}"/>
    <cellStyle name="Normal 65 2 4 2 6" xfId="33403" xr:uid="{00000000-0005-0000-0000-00002E870000}"/>
    <cellStyle name="Normal 65 2 4 2 7" xfId="18178" xr:uid="{00000000-0005-0000-0000-00002F870000}"/>
    <cellStyle name="Normal 65 2 4 3" xfId="3871" xr:uid="{00000000-0005-0000-0000-000030870000}"/>
    <cellStyle name="Normal 65 2 4 3 2" xfId="13945" xr:uid="{00000000-0005-0000-0000-000031870000}"/>
    <cellStyle name="Normal 65 2 4 3 2 2" xfId="44267" xr:uid="{00000000-0005-0000-0000-000032870000}"/>
    <cellStyle name="Normal 65 2 4 3 2 3" xfId="29043" xr:uid="{00000000-0005-0000-0000-000033870000}"/>
    <cellStyle name="Normal 65 2 4 3 3" xfId="8925" xr:uid="{00000000-0005-0000-0000-000034870000}"/>
    <cellStyle name="Normal 65 2 4 3 3 2" xfId="39250" xr:uid="{00000000-0005-0000-0000-000035870000}"/>
    <cellStyle name="Normal 65 2 4 3 3 3" xfId="24026" xr:uid="{00000000-0005-0000-0000-000036870000}"/>
    <cellStyle name="Normal 65 2 4 3 4" xfId="34237" xr:uid="{00000000-0005-0000-0000-000037870000}"/>
    <cellStyle name="Normal 65 2 4 3 5" xfId="19013" xr:uid="{00000000-0005-0000-0000-000038870000}"/>
    <cellStyle name="Normal 65 2 4 4" xfId="5564" xr:uid="{00000000-0005-0000-0000-000039870000}"/>
    <cellStyle name="Normal 65 2 4 4 2" xfId="15616" xr:uid="{00000000-0005-0000-0000-00003A870000}"/>
    <cellStyle name="Normal 65 2 4 4 2 2" xfId="45938" xr:uid="{00000000-0005-0000-0000-00003B870000}"/>
    <cellStyle name="Normal 65 2 4 4 2 3" xfId="30714" xr:uid="{00000000-0005-0000-0000-00003C870000}"/>
    <cellStyle name="Normal 65 2 4 4 3" xfId="10596" xr:uid="{00000000-0005-0000-0000-00003D870000}"/>
    <cellStyle name="Normal 65 2 4 4 3 2" xfId="40921" xr:uid="{00000000-0005-0000-0000-00003E870000}"/>
    <cellStyle name="Normal 65 2 4 4 3 3" xfId="25697" xr:uid="{00000000-0005-0000-0000-00003F870000}"/>
    <cellStyle name="Normal 65 2 4 4 4" xfId="35908" xr:uid="{00000000-0005-0000-0000-000040870000}"/>
    <cellStyle name="Normal 65 2 4 4 5" xfId="20684" xr:uid="{00000000-0005-0000-0000-000041870000}"/>
    <cellStyle name="Normal 65 2 4 5" xfId="12274" xr:uid="{00000000-0005-0000-0000-000042870000}"/>
    <cellStyle name="Normal 65 2 4 5 2" xfId="42596" xr:uid="{00000000-0005-0000-0000-000043870000}"/>
    <cellStyle name="Normal 65 2 4 5 3" xfId="27372" xr:uid="{00000000-0005-0000-0000-000044870000}"/>
    <cellStyle name="Normal 65 2 4 6" xfId="7253" xr:uid="{00000000-0005-0000-0000-000045870000}"/>
    <cellStyle name="Normal 65 2 4 6 2" xfId="37579" xr:uid="{00000000-0005-0000-0000-000046870000}"/>
    <cellStyle name="Normal 65 2 4 6 3" xfId="22355" xr:uid="{00000000-0005-0000-0000-000047870000}"/>
    <cellStyle name="Normal 65 2 4 7" xfId="32567" xr:uid="{00000000-0005-0000-0000-000048870000}"/>
    <cellStyle name="Normal 65 2 4 8" xfId="17342" xr:uid="{00000000-0005-0000-0000-000049870000}"/>
    <cellStyle name="Normal 65 2 5" xfId="2600" xr:uid="{00000000-0005-0000-0000-00004A870000}"/>
    <cellStyle name="Normal 65 2 5 2" xfId="4290" xr:uid="{00000000-0005-0000-0000-00004B870000}"/>
    <cellStyle name="Normal 65 2 5 2 2" xfId="14363" xr:uid="{00000000-0005-0000-0000-00004C870000}"/>
    <cellStyle name="Normal 65 2 5 2 2 2" xfId="44685" xr:uid="{00000000-0005-0000-0000-00004D870000}"/>
    <cellStyle name="Normal 65 2 5 2 2 3" xfId="29461" xr:uid="{00000000-0005-0000-0000-00004E870000}"/>
    <cellStyle name="Normal 65 2 5 2 3" xfId="9343" xr:uid="{00000000-0005-0000-0000-00004F870000}"/>
    <cellStyle name="Normal 65 2 5 2 3 2" xfId="39668" xr:uid="{00000000-0005-0000-0000-000050870000}"/>
    <cellStyle name="Normal 65 2 5 2 3 3" xfId="24444" xr:uid="{00000000-0005-0000-0000-000051870000}"/>
    <cellStyle name="Normal 65 2 5 2 4" xfId="34655" xr:uid="{00000000-0005-0000-0000-000052870000}"/>
    <cellStyle name="Normal 65 2 5 2 5" xfId="19431" xr:uid="{00000000-0005-0000-0000-000053870000}"/>
    <cellStyle name="Normal 65 2 5 3" xfId="5982" xr:uid="{00000000-0005-0000-0000-000054870000}"/>
    <cellStyle name="Normal 65 2 5 3 2" xfId="16034" xr:uid="{00000000-0005-0000-0000-000055870000}"/>
    <cellStyle name="Normal 65 2 5 3 2 2" xfId="46356" xr:uid="{00000000-0005-0000-0000-000056870000}"/>
    <cellStyle name="Normal 65 2 5 3 2 3" xfId="31132" xr:uid="{00000000-0005-0000-0000-000057870000}"/>
    <cellStyle name="Normal 65 2 5 3 3" xfId="11014" xr:uid="{00000000-0005-0000-0000-000058870000}"/>
    <cellStyle name="Normal 65 2 5 3 3 2" xfId="41339" xr:uid="{00000000-0005-0000-0000-000059870000}"/>
    <cellStyle name="Normal 65 2 5 3 3 3" xfId="26115" xr:uid="{00000000-0005-0000-0000-00005A870000}"/>
    <cellStyle name="Normal 65 2 5 3 4" xfId="36326" xr:uid="{00000000-0005-0000-0000-00005B870000}"/>
    <cellStyle name="Normal 65 2 5 3 5" xfId="21102" xr:uid="{00000000-0005-0000-0000-00005C870000}"/>
    <cellStyle name="Normal 65 2 5 4" xfId="12692" xr:uid="{00000000-0005-0000-0000-00005D870000}"/>
    <cellStyle name="Normal 65 2 5 4 2" xfId="43014" xr:uid="{00000000-0005-0000-0000-00005E870000}"/>
    <cellStyle name="Normal 65 2 5 4 3" xfId="27790" xr:uid="{00000000-0005-0000-0000-00005F870000}"/>
    <cellStyle name="Normal 65 2 5 5" xfId="7671" xr:uid="{00000000-0005-0000-0000-000060870000}"/>
    <cellStyle name="Normal 65 2 5 5 2" xfId="37997" xr:uid="{00000000-0005-0000-0000-000061870000}"/>
    <cellStyle name="Normal 65 2 5 5 3" xfId="22773" xr:uid="{00000000-0005-0000-0000-000062870000}"/>
    <cellStyle name="Normal 65 2 5 6" xfId="32985" xr:uid="{00000000-0005-0000-0000-000063870000}"/>
    <cellStyle name="Normal 65 2 5 7" xfId="17760" xr:uid="{00000000-0005-0000-0000-000064870000}"/>
    <cellStyle name="Normal 65 2 6" xfId="3453" xr:uid="{00000000-0005-0000-0000-000065870000}"/>
    <cellStyle name="Normal 65 2 6 2" xfId="13527" xr:uid="{00000000-0005-0000-0000-000066870000}"/>
    <cellStyle name="Normal 65 2 6 2 2" xfId="43849" xr:uid="{00000000-0005-0000-0000-000067870000}"/>
    <cellStyle name="Normal 65 2 6 2 3" xfId="28625" xr:uid="{00000000-0005-0000-0000-000068870000}"/>
    <cellStyle name="Normal 65 2 6 3" xfId="8507" xr:uid="{00000000-0005-0000-0000-000069870000}"/>
    <cellStyle name="Normal 65 2 6 3 2" xfId="38832" xr:uid="{00000000-0005-0000-0000-00006A870000}"/>
    <cellStyle name="Normal 65 2 6 3 3" xfId="23608" xr:uid="{00000000-0005-0000-0000-00006B870000}"/>
    <cellStyle name="Normal 65 2 6 4" xfId="33819" xr:uid="{00000000-0005-0000-0000-00006C870000}"/>
    <cellStyle name="Normal 65 2 6 5" xfId="18595" xr:uid="{00000000-0005-0000-0000-00006D870000}"/>
    <cellStyle name="Normal 65 2 7" xfId="5146" xr:uid="{00000000-0005-0000-0000-00006E870000}"/>
    <cellStyle name="Normal 65 2 7 2" xfId="15198" xr:uid="{00000000-0005-0000-0000-00006F870000}"/>
    <cellStyle name="Normal 65 2 7 2 2" xfId="45520" xr:uid="{00000000-0005-0000-0000-000070870000}"/>
    <cellStyle name="Normal 65 2 7 2 3" xfId="30296" xr:uid="{00000000-0005-0000-0000-000071870000}"/>
    <cellStyle name="Normal 65 2 7 3" xfId="10178" xr:uid="{00000000-0005-0000-0000-000072870000}"/>
    <cellStyle name="Normal 65 2 7 3 2" xfId="40503" xr:uid="{00000000-0005-0000-0000-000073870000}"/>
    <cellStyle name="Normal 65 2 7 3 3" xfId="25279" xr:uid="{00000000-0005-0000-0000-000074870000}"/>
    <cellStyle name="Normal 65 2 7 4" xfId="35490" xr:uid="{00000000-0005-0000-0000-000075870000}"/>
    <cellStyle name="Normal 65 2 7 5" xfId="20266" xr:uid="{00000000-0005-0000-0000-000076870000}"/>
    <cellStyle name="Normal 65 2 8" xfId="11856" xr:uid="{00000000-0005-0000-0000-000077870000}"/>
    <cellStyle name="Normal 65 2 8 2" xfId="42178" xr:uid="{00000000-0005-0000-0000-000078870000}"/>
    <cellStyle name="Normal 65 2 8 3" xfId="26954" xr:uid="{00000000-0005-0000-0000-000079870000}"/>
    <cellStyle name="Normal 65 2 9" xfId="6835" xr:uid="{00000000-0005-0000-0000-00007A870000}"/>
    <cellStyle name="Normal 65 2 9 2" xfId="37161" xr:uid="{00000000-0005-0000-0000-00007B870000}"/>
    <cellStyle name="Normal 65 2 9 3" xfId="21937" xr:uid="{00000000-0005-0000-0000-00007C870000}"/>
    <cellStyle name="Normal 65 3" xfId="1799" xr:uid="{00000000-0005-0000-0000-00007D870000}"/>
    <cellStyle name="Normal 65 3 10" xfId="16976" xr:uid="{00000000-0005-0000-0000-00007E870000}"/>
    <cellStyle name="Normal 65 3 2" xfId="2018" xr:uid="{00000000-0005-0000-0000-00007F870000}"/>
    <cellStyle name="Normal 65 3 2 2" xfId="2439" xr:uid="{00000000-0005-0000-0000-000080870000}"/>
    <cellStyle name="Normal 65 3 2 2 2" xfId="3278" xr:uid="{00000000-0005-0000-0000-000081870000}"/>
    <cellStyle name="Normal 65 3 2 2 2 2" xfId="4968" xr:uid="{00000000-0005-0000-0000-000082870000}"/>
    <cellStyle name="Normal 65 3 2 2 2 2 2" xfId="15041" xr:uid="{00000000-0005-0000-0000-000083870000}"/>
    <cellStyle name="Normal 65 3 2 2 2 2 2 2" xfId="45363" xr:uid="{00000000-0005-0000-0000-000084870000}"/>
    <cellStyle name="Normal 65 3 2 2 2 2 2 3" xfId="30139" xr:uid="{00000000-0005-0000-0000-000085870000}"/>
    <cellStyle name="Normal 65 3 2 2 2 2 3" xfId="10021" xr:uid="{00000000-0005-0000-0000-000086870000}"/>
    <cellStyle name="Normal 65 3 2 2 2 2 3 2" xfId="40346" xr:uid="{00000000-0005-0000-0000-000087870000}"/>
    <cellStyle name="Normal 65 3 2 2 2 2 3 3" xfId="25122" xr:uid="{00000000-0005-0000-0000-000088870000}"/>
    <cellStyle name="Normal 65 3 2 2 2 2 4" xfId="35333" xr:uid="{00000000-0005-0000-0000-000089870000}"/>
    <cellStyle name="Normal 65 3 2 2 2 2 5" xfId="20109" xr:uid="{00000000-0005-0000-0000-00008A870000}"/>
    <cellStyle name="Normal 65 3 2 2 2 3" xfId="6660" xr:uid="{00000000-0005-0000-0000-00008B870000}"/>
    <cellStyle name="Normal 65 3 2 2 2 3 2" xfId="16712" xr:uid="{00000000-0005-0000-0000-00008C870000}"/>
    <cellStyle name="Normal 65 3 2 2 2 3 2 2" xfId="47034" xr:uid="{00000000-0005-0000-0000-00008D870000}"/>
    <cellStyle name="Normal 65 3 2 2 2 3 2 3" xfId="31810" xr:uid="{00000000-0005-0000-0000-00008E870000}"/>
    <cellStyle name="Normal 65 3 2 2 2 3 3" xfId="11692" xr:uid="{00000000-0005-0000-0000-00008F870000}"/>
    <cellStyle name="Normal 65 3 2 2 2 3 3 2" xfId="42017" xr:uid="{00000000-0005-0000-0000-000090870000}"/>
    <cellStyle name="Normal 65 3 2 2 2 3 3 3" xfId="26793" xr:uid="{00000000-0005-0000-0000-000091870000}"/>
    <cellStyle name="Normal 65 3 2 2 2 3 4" xfId="37004" xr:uid="{00000000-0005-0000-0000-000092870000}"/>
    <cellStyle name="Normal 65 3 2 2 2 3 5" xfId="21780" xr:uid="{00000000-0005-0000-0000-000093870000}"/>
    <cellStyle name="Normal 65 3 2 2 2 4" xfId="13370" xr:uid="{00000000-0005-0000-0000-000094870000}"/>
    <cellStyle name="Normal 65 3 2 2 2 4 2" xfId="43692" xr:uid="{00000000-0005-0000-0000-000095870000}"/>
    <cellStyle name="Normal 65 3 2 2 2 4 3" xfId="28468" xr:uid="{00000000-0005-0000-0000-000096870000}"/>
    <cellStyle name="Normal 65 3 2 2 2 5" xfId="8349" xr:uid="{00000000-0005-0000-0000-000097870000}"/>
    <cellStyle name="Normal 65 3 2 2 2 5 2" xfId="38675" xr:uid="{00000000-0005-0000-0000-000098870000}"/>
    <cellStyle name="Normal 65 3 2 2 2 5 3" xfId="23451" xr:uid="{00000000-0005-0000-0000-000099870000}"/>
    <cellStyle name="Normal 65 3 2 2 2 6" xfId="33663" xr:uid="{00000000-0005-0000-0000-00009A870000}"/>
    <cellStyle name="Normal 65 3 2 2 2 7" xfId="18438" xr:uid="{00000000-0005-0000-0000-00009B870000}"/>
    <cellStyle name="Normal 65 3 2 2 3" xfId="4131" xr:uid="{00000000-0005-0000-0000-00009C870000}"/>
    <cellStyle name="Normal 65 3 2 2 3 2" xfId="14205" xr:uid="{00000000-0005-0000-0000-00009D870000}"/>
    <cellStyle name="Normal 65 3 2 2 3 2 2" xfId="44527" xr:uid="{00000000-0005-0000-0000-00009E870000}"/>
    <cellStyle name="Normal 65 3 2 2 3 2 3" xfId="29303" xr:uid="{00000000-0005-0000-0000-00009F870000}"/>
    <cellStyle name="Normal 65 3 2 2 3 3" xfId="9185" xr:uid="{00000000-0005-0000-0000-0000A0870000}"/>
    <cellStyle name="Normal 65 3 2 2 3 3 2" xfId="39510" xr:uid="{00000000-0005-0000-0000-0000A1870000}"/>
    <cellStyle name="Normal 65 3 2 2 3 3 3" xfId="24286" xr:uid="{00000000-0005-0000-0000-0000A2870000}"/>
    <cellStyle name="Normal 65 3 2 2 3 4" xfId="34497" xr:uid="{00000000-0005-0000-0000-0000A3870000}"/>
    <cellStyle name="Normal 65 3 2 2 3 5" xfId="19273" xr:uid="{00000000-0005-0000-0000-0000A4870000}"/>
    <cellStyle name="Normal 65 3 2 2 4" xfId="5824" xr:uid="{00000000-0005-0000-0000-0000A5870000}"/>
    <cellStyle name="Normal 65 3 2 2 4 2" xfId="15876" xr:uid="{00000000-0005-0000-0000-0000A6870000}"/>
    <cellStyle name="Normal 65 3 2 2 4 2 2" xfId="46198" xr:uid="{00000000-0005-0000-0000-0000A7870000}"/>
    <cellStyle name="Normal 65 3 2 2 4 2 3" xfId="30974" xr:uid="{00000000-0005-0000-0000-0000A8870000}"/>
    <cellStyle name="Normal 65 3 2 2 4 3" xfId="10856" xr:uid="{00000000-0005-0000-0000-0000A9870000}"/>
    <cellStyle name="Normal 65 3 2 2 4 3 2" xfId="41181" xr:uid="{00000000-0005-0000-0000-0000AA870000}"/>
    <cellStyle name="Normal 65 3 2 2 4 3 3" xfId="25957" xr:uid="{00000000-0005-0000-0000-0000AB870000}"/>
    <cellStyle name="Normal 65 3 2 2 4 4" xfId="36168" xr:uid="{00000000-0005-0000-0000-0000AC870000}"/>
    <cellStyle name="Normal 65 3 2 2 4 5" xfId="20944" xr:uid="{00000000-0005-0000-0000-0000AD870000}"/>
    <cellStyle name="Normal 65 3 2 2 5" xfId="12534" xr:uid="{00000000-0005-0000-0000-0000AE870000}"/>
    <cellStyle name="Normal 65 3 2 2 5 2" xfId="42856" xr:uid="{00000000-0005-0000-0000-0000AF870000}"/>
    <cellStyle name="Normal 65 3 2 2 5 3" xfId="27632" xr:uid="{00000000-0005-0000-0000-0000B0870000}"/>
    <cellStyle name="Normal 65 3 2 2 6" xfId="7513" xr:uid="{00000000-0005-0000-0000-0000B1870000}"/>
    <cellStyle name="Normal 65 3 2 2 6 2" xfId="37839" xr:uid="{00000000-0005-0000-0000-0000B2870000}"/>
    <cellStyle name="Normal 65 3 2 2 6 3" xfId="22615" xr:uid="{00000000-0005-0000-0000-0000B3870000}"/>
    <cellStyle name="Normal 65 3 2 2 7" xfId="32827" xr:uid="{00000000-0005-0000-0000-0000B4870000}"/>
    <cellStyle name="Normal 65 3 2 2 8" xfId="17602" xr:uid="{00000000-0005-0000-0000-0000B5870000}"/>
    <cellStyle name="Normal 65 3 2 3" xfId="2860" xr:uid="{00000000-0005-0000-0000-0000B6870000}"/>
    <cellStyle name="Normal 65 3 2 3 2" xfId="4550" xr:uid="{00000000-0005-0000-0000-0000B7870000}"/>
    <cellStyle name="Normal 65 3 2 3 2 2" xfId="14623" xr:uid="{00000000-0005-0000-0000-0000B8870000}"/>
    <cellStyle name="Normal 65 3 2 3 2 2 2" xfId="44945" xr:uid="{00000000-0005-0000-0000-0000B9870000}"/>
    <cellStyle name="Normal 65 3 2 3 2 2 3" xfId="29721" xr:uid="{00000000-0005-0000-0000-0000BA870000}"/>
    <cellStyle name="Normal 65 3 2 3 2 3" xfId="9603" xr:uid="{00000000-0005-0000-0000-0000BB870000}"/>
    <cellStyle name="Normal 65 3 2 3 2 3 2" xfId="39928" xr:uid="{00000000-0005-0000-0000-0000BC870000}"/>
    <cellStyle name="Normal 65 3 2 3 2 3 3" xfId="24704" xr:uid="{00000000-0005-0000-0000-0000BD870000}"/>
    <cellStyle name="Normal 65 3 2 3 2 4" xfId="34915" xr:uid="{00000000-0005-0000-0000-0000BE870000}"/>
    <cellStyle name="Normal 65 3 2 3 2 5" xfId="19691" xr:uid="{00000000-0005-0000-0000-0000BF870000}"/>
    <cellStyle name="Normal 65 3 2 3 3" xfId="6242" xr:uid="{00000000-0005-0000-0000-0000C0870000}"/>
    <cellStyle name="Normal 65 3 2 3 3 2" xfId="16294" xr:uid="{00000000-0005-0000-0000-0000C1870000}"/>
    <cellStyle name="Normal 65 3 2 3 3 2 2" xfId="46616" xr:uid="{00000000-0005-0000-0000-0000C2870000}"/>
    <cellStyle name="Normal 65 3 2 3 3 2 3" xfId="31392" xr:uid="{00000000-0005-0000-0000-0000C3870000}"/>
    <cellStyle name="Normal 65 3 2 3 3 3" xfId="11274" xr:uid="{00000000-0005-0000-0000-0000C4870000}"/>
    <cellStyle name="Normal 65 3 2 3 3 3 2" xfId="41599" xr:uid="{00000000-0005-0000-0000-0000C5870000}"/>
    <cellStyle name="Normal 65 3 2 3 3 3 3" xfId="26375" xr:uid="{00000000-0005-0000-0000-0000C6870000}"/>
    <cellStyle name="Normal 65 3 2 3 3 4" xfId="36586" xr:uid="{00000000-0005-0000-0000-0000C7870000}"/>
    <cellStyle name="Normal 65 3 2 3 3 5" xfId="21362" xr:uid="{00000000-0005-0000-0000-0000C8870000}"/>
    <cellStyle name="Normal 65 3 2 3 4" xfId="12952" xr:uid="{00000000-0005-0000-0000-0000C9870000}"/>
    <cellStyle name="Normal 65 3 2 3 4 2" xfId="43274" xr:uid="{00000000-0005-0000-0000-0000CA870000}"/>
    <cellStyle name="Normal 65 3 2 3 4 3" xfId="28050" xr:uid="{00000000-0005-0000-0000-0000CB870000}"/>
    <cellStyle name="Normal 65 3 2 3 5" xfId="7931" xr:uid="{00000000-0005-0000-0000-0000CC870000}"/>
    <cellStyle name="Normal 65 3 2 3 5 2" xfId="38257" xr:uid="{00000000-0005-0000-0000-0000CD870000}"/>
    <cellStyle name="Normal 65 3 2 3 5 3" xfId="23033" xr:uid="{00000000-0005-0000-0000-0000CE870000}"/>
    <cellStyle name="Normal 65 3 2 3 6" xfId="33245" xr:uid="{00000000-0005-0000-0000-0000CF870000}"/>
    <cellStyle name="Normal 65 3 2 3 7" xfId="18020" xr:uid="{00000000-0005-0000-0000-0000D0870000}"/>
    <cellStyle name="Normal 65 3 2 4" xfId="3713" xr:uid="{00000000-0005-0000-0000-0000D1870000}"/>
    <cellStyle name="Normal 65 3 2 4 2" xfId="13787" xr:uid="{00000000-0005-0000-0000-0000D2870000}"/>
    <cellStyle name="Normal 65 3 2 4 2 2" xfId="44109" xr:uid="{00000000-0005-0000-0000-0000D3870000}"/>
    <cellStyle name="Normal 65 3 2 4 2 3" xfId="28885" xr:uid="{00000000-0005-0000-0000-0000D4870000}"/>
    <cellStyle name="Normal 65 3 2 4 3" xfId="8767" xr:uid="{00000000-0005-0000-0000-0000D5870000}"/>
    <cellStyle name="Normal 65 3 2 4 3 2" xfId="39092" xr:uid="{00000000-0005-0000-0000-0000D6870000}"/>
    <cellStyle name="Normal 65 3 2 4 3 3" xfId="23868" xr:uid="{00000000-0005-0000-0000-0000D7870000}"/>
    <cellStyle name="Normal 65 3 2 4 4" xfId="34079" xr:uid="{00000000-0005-0000-0000-0000D8870000}"/>
    <cellStyle name="Normal 65 3 2 4 5" xfId="18855" xr:uid="{00000000-0005-0000-0000-0000D9870000}"/>
    <cellStyle name="Normal 65 3 2 5" xfId="5406" xr:uid="{00000000-0005-0000-0000-0000DA870000}"/>
    <cellStyle name="Normal 65 3 2 5 2" xfId="15458" xr:uid="{00000000-0005-0000-0000-0000DB870000}"/>
    <cellStyle name="Normal 65 3 2 5 2 2" xfId="45780" xr:uid="{00000000-0005-0000-0000-0000DC870000}"/>
    <cellStyle name="Normal 65 3 2 5 2 3" xfId="30556" xr:uid="{00000000-0005-0000-0000-0000DD870000}"/>
    <cellStyle name="Normal 65 3 2 5 3" xfId="10438" xr:uid="{00000000-0005-0000-0000-0000DE870000}"/>
    <cellStyle name="Normal 65 3 2 5 3 2" xfId="40763" xr:uid="{00000000-0005-0000-0000-0000DF870000}"/>
    <cellStyle name="Normal 65 3 2 5 3 3" xfId="25539" xr:uid="{00000000-0005-0000-0000-0000E0870000}"/>
    <cellStyle name="Normal 65 3 2 5 4" xfId="35750" xr:uid="{00000000-0005-0000-0000-0000E1870000}"/>
    <cellStyle name="Normal 65 3 2 5 5" xfId="20526" xr:uid="{00000000-0005-0000-0000-0000E2870000}"/>
    <cellStyle name="Normal 65 3 2 6" xfId="12116" xr:uid="{00000000-0005-0000-0000-0000E3870000}"/>
    <cellStyle name="Normal 65 3 2 6 2" xfId="42438" xr:uid="{00000000-0005-0000-0000-0000E4870000}"/>
    <cellStyle name="Normal 65 3 2 6 3" xfId="27214" xr:uid="{00000000-0005-0000-0000-0000E5870000}"/>
    <cellStyle name="Normal 65 3 2 7" xfId="7095" xr:uid="{00000000-0005-0000-0000-0000E6870000}"/>
    <cellStyle name="Normal 65 3 2 7 2" xfId="37421" xr:uid="{00000000-0005-0000-0000-0000E7870000}"/>
    <cellStyle name="Normal 65 3 2 7 3" xfId="22197" xr:uid="{00000000-0005-0000-0000-0000E8870000}"/>
    <cellStyle name="Normal 65 3 2 8" xfId="32409" xr:uid="{00000000-0005-0000-0000-0000E9870000}"/>
    <cellStyle name="Normal 65 3 2 9" xfId="17184" xr:uid="{00000000-0005-0000-0000-0000EA870000}"/>
    <cellStyle name="Normal 65 3 3" xfId="2231" xr:uid="{00000000-0005-0000-0000-0000EB870000}"/>
    <cellStyle name="Normal 65 3 3 2" xfId="3070" xr:uid="{00000000-0005-0000-0000-0000EC870000}"/>
    <cellStyle name="Normal 65 3 3 2 2" xfId="4760" xr:uid="{00000000-0005-0000-0000-0000ED870000}"/>
    <cellStyle name="Normal 65 3 3 2 2 2" xfId="14833" xr:uid="{00000000-0005-0000-0000-0000EE870000}"/>
    <cellStyle name="Normal 65 3 3 2 2 2 2" xfId="45155" xr:uid="{00000000-0005-0000-0000-0000EF870000}"/>
    <cellStyle name="Normal 65 3 3 2 2 2 3" xfId="29931" xr:uid="{00000000-0005-0000-0000-0000F0870000}"/>
    <cellStyle name="Normal 65 3 3 2 2 3" xfId="9813" xr:uid="{00000000-0005-0000-0000-0000F1870000}"/>
    <cellStyle name="Normal 65 3 3 2 2 3 2" xfId="40138" xr:uid="{00000000-0005-0000-0000-0000F2870000}"/>
    <cellStyle name="Normal 65 3 3 2 2 3 3" xfId="24914" xr:uid="{00000000-0005-0000-0000-0000F3870000}"/>
    <cellStyle name="Normal 65 3 3 2 2 4" xfId="35125" xr:uid="{00000000-0005-0000-0000-0000F4870000}"/>
    <cellStyle name="Normal 65 3 3 2 2 5" xfId="19901" xr:uid="{00000000-0005-0000-0000-0000F5870000}"/>
    <cellStyle name="Normal 65 3 3 2 3" xfId="6452" xr:uid="{00000000-0005-0000-0000-0000F6870000}"/>
    <cellStyle name="Normal 65 3 3 2 3 2" xfId="16504" xr:uid="{00000000-0005-0000-0000-0000F7870000}"/>
    <cellStyle name="Normal 65 3 3 2 3 2 2" xfId="46826" xr:uid="{00000000-0005-0000-0000-0000F8870000}"/>
    <cellStyle name="Normal 65 3 3 2 3 2 3" xfId="31602" xr:uid="{00000000-0005-0000-0000-0000F9870000}"/>
    <cellStyle name="Normal 65 3 3 2 3 3" xfId="11484" xr:uid="{00000000-0005-0000-0000-0000FA870000}"/>
    <cellStyle name="Normal 65 3 3 2 3 3 2" xfId="41809" xr:uid="{00000000-0005-0000-0000-0000FB870000}"/>
    <cellStyle name="Normal 65 3 3 2 3 3 3" xfId="26585" xr:uid="{00000000-0005-0000-0000-0000FC870000}"/>
    <cellStyle name="Normal 65 3 3 2 3 4" xfId="36796" xr:uid="{00000000-0005-0000-0000-0000FD870000}"/>
    <cellStyle name="Normal 65 3 3 2 3 5" xfId="21572" xr:uid="{00000000-0005-0000-0000-0000FE870000}"/>
    <cellStyle name="Normal 65 3 3 2 4" xfId="13162" xr:uid="{00000000-0005-0000-0000-0000FF870000}"/>
    <cellStyle name="Normal 65 3 3 2 4 2" xfId="43484" xr:uid="{00000000-0005-0000-0000-000000880000}"/>
    <cellStyle name="Normal 65 3 3 2 4 3" xfId="28260" xr:uid="{00000000-0005-0000-0000-000001880000}"/>
    <cellStyle name="Normal 65 3 3 2 5" xfId="8141" xr:uid="{00000000-0005-0000-0000-000002880000}"/>
    <cellStyle name="Normal 65 3 3 2 5 2" xfId="38467" xr:uid="{00000000-0005-0000-0000-000003880000}"/>
    <cellStyle name="Normal 65 3 3 2 5 3" xfId="23243" xr:uid="{00000000-0005-0000-0000-000004880000}"/>
    <cellStyle name="Normal 65 3 3 2 6" xfId="33455" xr:uid="{00000000-0005-0000-0000-000005880000}"/>
    <cellStyle name="Normal 65 3 3 2 7" xfId="18230" xr:uid="{00000000-0005-0000-0000-000006880000}"/>
    <cellStyle name="Normal 65 3 3 3" xfId="3923" xr:uid="{00000000-0005-0000-0000-000007880000}"/>
    <cellStyle name="Normal 65 3 3 3 2" xfId="13997" xr:uid="{00000000-0005-0000-0000-000008880000}"/>
    <cellStyle name="Normal 65 3 3 3 2 2" xfId="44319" xr:uid="{00000000-0005-0000-0000-000009880000}"/>
    <cellStyle name="Normal 65 3 3 3 2 3" xfId="29095" xr:uid="{00000000-0005-0000-0000-00000A880000}"/>
    <cellStyle name="Normal 65 3 3 3 3" xfId="8977" xr:uid="{00000000-0005-0000-0000-00000B880000}"/>
    <cellStyle name="Normal 65 3 3 3 3 2" xfId="39302" xr:uid="{00000000-0005-0000-0000-00000C880000}"/>
    <cellStyle name="Normal 65 3 3 3 3 3" xfId="24078" xr:uid="{00000000-0005-0000-0000-00000D880000}"/>
    <cellStyle name="Normal 65 3 3 3 4" xfId="34289" xr:uid="{00000000-0005-0000-0000-00000E880000}"/>
    <cellStyle name="Normal 65 3 3 3 5" xfId="19065" xr:uid="{00000000-0005-0000-0000-00000F880000}"/>
    <cellStyle name="Normal 65 3 3 4" xfId="5616" xr:uid="{00000000-0005-0000-0000-000010880000}"/>
    <cellStyle name="Normal 65 3 3 4 2" xfId="15668" xr:uid="{00000000-0005-0000-0000-000011880000}"/>
    <cellStyle name="Normal 65 3 3 4 2 2" xfId="45990" xr:uid="{00000000-0005-0000-0000-000012880000}"/>
    <cellStyle name="Normal 65 3 3 4 2 3" xfId="30766" xr:uid="{00000000-0005-0000-0000-000013880000}"/>
    <cellStyle name="Normal 65 3 3 4 3" xfId="10648" xr:uid="{00000000-0005-0000-0000-000014880000}"/>
    <cellStyle name="Normal 65 3 3 4 3 2" xfId="40973" xr:uid="{00000000-0005-0000-0000-000015880000}"/>
    <cellStyle name="Normal 65 3 3 4 3 3" xfId="25749" xr:uid="{00000000-0005-0000-0000-000016880000}"/>
    <cellStyle name="Normal 65 3 3 4 4" xfId="35960" xr:uid="{00000000-0005-0000-0000-000017880000}"/>
    <cellStyle name="Normal 65 3 3 4 5" xfId="20736" xr:uid="{00000000-0005-0000-0000-000018880000}"/>
    <cellStyle name="Normal 65 3 3 5" xfId="12326" xr:uid="{00000000-0005-0000-0000-000019880000}"/>
    <cellStyle name="Normal 65 3 3 5 2" xfId="42648" xr:uid="{00000000-0005-0000-0000-00001A880000}"/>
    <cellStyle name="Normal 65 3 3 5 3" xfId="27424" xr:uid="{00000000-0005-0000-0000-00001B880000}"/>
    <cellStyle name="Normal 65 3 3 6" xfId="7305" xr:uid="{00000000-0005-0000-0000-00001C880000}"/>
    <cellStyle name="Normal 65 3 3 6 2" xfId="37631" xr:uid="{00000000-0005-0000-0000-00001D880000}"/>
    <cellStyle name="Normal 65 3 3 6 3" xfId="22407" xr:uid="{00000000-0005-0000-0000-00001E880000}"/>
    <cellStyle name="Normal 65 3 3 7" xfId="32619" xr:uid="{00000000-0005-0000-0000-00001F880000}"/>
    <cellStyle name="Normal 65 3 3 8" xfId="17394" xr:uid="{00000000-0005-0000-0000-000020880000}"/>
    <cellStyle name="Normal 65 3 4" xfId="2652" xr:uid="{00000000-0005-0000-0000-000021880000}"/>
    <cellStyle name="Normal 65 3 4 2" xfId="4342" xr:uid="{00000000-0005-0000-0000-000022880000}"/>
    <cellStyle name="Normal 65 3 4 2 2" xfId="14415" xr:uid="{00000000-0005-0000-0000-000023880000}"/>
    <cellStyle name="Normal 65 3 4 2 2 2" xfId="44737" xr:uid="{00000000-0005-0000-0000-000024880000}"/>
    <cellStyle name="Normal 65 3 4 2 2 3" xfId="29513" xr:uid="{00000000-0005-0000-0000-000025880000}"/>
    <cellStyle name="Normal 65 3 4 2 3" xfId="9395" xr:uid="{00000000-0005-0000-0000-000026880000}"/>
    <cellStyle name="Normal 65 3 4 2 3 2" xfId="39720" xr:uid="{00000000-0005-0000-0000-000027880000}"/>
    <cellStyle name="Normal 65 3 4 2 3 3" xfId="24496" xr:uid="{00000000-0005-0000-0000-000028880000}"/>
    <cellStyle name="Normal 65 3 4 2 4" xfId="34707" xr:uid="{00000000-0005-0000-0000-000029880000}"/>
    <cellStyle name="Normal 65 3 4 2 5" xfId="19483" xr:uid="{00000000-0005-0000-0000-00002A880000}"/>
    <cellStyle name="Normal 65 3 4 3" xfId="6034" xr:uid="{00000000-0005-0000-0000-00002B880000}"/>
    <cellStyle name="Normal 65 3 4 3 2" xfId="16086" xr:uid="{00000000-0005-0000-0000-00002C880000}"/>
    <cellStyle name="Normal 65 3 4 3 2 2" xfId="46408" xr:uid="{00000000-0005-0000-0000-00002D880000}"/>
    <cellStyle name="Normal 65 3 4 3 2 3" xfId="31184" xr:uid="{00000000-0005-0000-0000-00002E880000}"/>
    <cellStyle name="Normal 65 3 4 3 3" xfId="11066" xr:uid="{00000000-0005-0000-0000-00002F880000}"/>
    <cellStyle name="Normal 65 3 4 3 3 2" xfId="41391" xr:uid="{00000000-0005-0000-0000-000030880000}"/>
    <cellStyle name="Normal 65 3 4 3 3 3" xfId="26167" xr:uid="{00000000-0005-0000-0000-000031880000}"/>
    <cellStyle name="Normal 65 3 4 3 4" xfId="36378" xr:uid="{00000000-0005-0000-0000-000032880000}"/>
    <cellStyle name="Normal 65 3 4 3 5" xfId="21154" xr:uid="{00000000-0005-0000-0000-000033880000}"/>
    <cellStyle name="Normal 65 3 4 4" xfId="12744" xr:uid="{00000000-0005-0000-0000-000034880000}"/>
    <cellStyle name="Normal 65 3 4 4 2" xfId="43066" xr:uid="{00000000-0005-0000-0000-000035880000}"/>
    <cellStyle name="Normal 65 3 4 4 3" xfId="27842" xr:uid="{00000000-0005-0000-0000-000036880000}"/>
    <cellStyle name="Normal 65 3 4 5" xfId="7723" xr:uid="{00000000-0005-0000-0000-000037880000}"/>
    <cellStyle name="Normal 65 3 4 5 2" xfId="38049" xr:uid="{00000000-0005-0000-0000-000038880000}"/>
    <cellStyle name="Normal 65 3 4 5 3" xfId="22825" xr:uid="{00000000-0005-0000-0000-000039880000}"/>
    <cellStyle name="Normal 65 3 4 6" xfId="33037" xr:uid="{00000000-0005-0000-0000-00003A880000}"/>
    <cellStyle name="Normal 65 3 4 7" xfId="17812" xr:uid="{00000000-0005-0000-0000-00003B880000}"/>
    <cellStyle name="Normal 65 3 5" xfId="3505" xr:uid="{00000000-0005-0000-0000-00003C880000}"/>
    <cellStyle name="Normal 65 3 5 2" xfId="13579" xr:uid="{00000000-0005-0000-0000-00003D880000}"/>
    <cellStyle name="Normal 65 3 5 2 2" xfId="43901" xr:uid="{00000000-0005-0000-0000-00003E880000}"/>
    <cellStyle name="Normal 65 3 5 2 3" xfId="28677" xr:uid="{00000000-0005-0000-0000-00003F880000}"/>
    <cellStyle name="Normal 65 3 5 3" xfId="8559" xr:uid="{00000000-0005-0000-0000-000040880000}"/>
    <cellStyle name="Normal 65 3 5 3 2" xfId="38884" xr:uid="{00000000-0005-0000-0000-000041880000}"/>
    <cellStyle name="Normal 65 3 5 3 3" xfId="23660" xr:uid="{00000000-0005-0000-0000-000042880000}"/>
    <cellStyle name="Normal 65 3 5 4" xfId="33871" xr:uid="{00000000-0005-0000-0000-000043880000}"/>
    <cellStyle name="Normal 65 3 5 5" xfId="18647" xr:uid="{00000000-0005-0000-0000-000044880000}"/>
    <cellStyle name="Normal 65 3 6" xfId="5198" xr:uid="{00000000-0005-0000-0000-000045880000}"/>
    <cellStyle name="Normal 65 3 6 2" xfId="15250" xr:uid="{00000000-0005-0000-0000-000046880000}"/>
    <cellStyle name="Normal 65 3 6 2 2" xfId="45572" xr:uid="{00000000-0005-0000-0000-000047880000}"/>
    <cellStyle name="Normal 65 3 6 2 3" xfId="30348" xr:uid="{00000000-0005-0000-0000-000048880000}"/>
    <cellStyle name="Normal 65 3 6 3" xfId="10230" xr:uid="{00000000-0005-0000-0000-000049880000}"/>
    <cellStyle name="Normal 65 3 6 3 2" xfId="40555" xr:uid="{00000000-0005-0000-0000-00004A880000}"/>
    <cellStyle name="Normal 65 3 6 3 3" xfId="25331" xr:uid="{00000000-0005-0000-0000-00004B880000}"/>
    <cellStyle name="Normal 65 3 6 4" xfId="35542" xr:uid="{00000000-0005-0000-0000-00004C880000}"/>
    <cellStyle name="Normal 65 3 6 5" xfId="20318" xr:uid="{00000000-0005-0000-0000-00004D880000}"/>
    <cellStyle name="Normal 65 3 7" xfId="11908" xr:uid="{00000000-0005-0000-0000-00004E880000}"/>
    <cellStyle name="Normal 65 3 7 2" xfId="42230" xr:uid="{00000000-0005-0000-0000-00004F880000}"/>
    <cellStyle name="Normal 65 3 7 3" xfId="27006" xr:uid="{00000000-0005-0000-0000-000050880000}"/>
    <cellStyle name="Normal 65 3 8" xfId="6887" xr:uid="{00000000-0005-0000-0000-000051880000}"/>
    <cellStyle name="Normal 65 3 8 2" xfId="37213" xr:uid="{00000000-0005-0000-0000-000052880000}"/>
    <cellStyle name="Normal 65 3 8 3" xfId="21989" xr:uid="{00000000-0005-0000-0000-000053880000}"/>
    <cellStyle name="Normal 65 3 9" xfId="32202" xr:uid="{00000000-0005-0000-0000-000054880000}"/>
    <cellStyle name="Normal 65 4" xfId="1912" xr:uid="{00000000-0005-0000-0000-000055880000}"/>
    <cellStyle name="Normal 65 4 2" xfId="2335" xr:uid="{00000000-0005-0000-0000-000056880000}"/>
    <cellStyle name="Normal 65 4 2 2" xfId="3174" xr:uid="{00000000-0005-0000-0000-000057880000}"/>
    <cellStyle name="Normal 65 4 2 2 2" xfId="4864" xr:uid="{00000000-0005-0000-0000-000058880000}"/>
    <cellStyle name="Normal 65 4 2 2 2 2" xfId="14937" xr:uid="{00000000-0005-0000-0000-000059880000}"/>
    <cellStyle name="Normal 65 4 2 2 2 2 2" xfId="45259" xr:uid="{00000000-0005-0000-0000-00005A880000}"/>
    <cellStyle name="Normal 65 4 2 2 2 2 3" xfId="30035" xr:uid="{00000000-0005-0000-0000-00005B880000}"/>
    <cellStyle name="Normal 65 4 2 2 2 3" xfId="9917" xr:uid="{00000000-0005-0000-0000-00005C880000}"/>
    <cellStyle name="Normal 65 4 2 2 2 3 2" xfId="40242" xr:uid="{00000000-0005-0000-0000-00005D880000}"/>
    <cellStyle name="Normal 65 4 2 2 2 3 3" xfId="25018" xr:uid="{00000000-0005-0000-0000-00005E880000}"/>
    <cellStyle name="Normal 65 4 2 2 2 4" xfId="35229" xr:uid="{00000000-0005-0000-0000-00005F880000}"/>
    <cellStyle name="Normal 65 4 2 2 2 5" xfId="20005" xr:uid="{00000000-0005-0000-0000-000060880000}"/>
    <cellStyle name="Normal 65 4 2 2 3" xfId="6556" xr:uid="{00000000-0005-0000-0000-000061880000}"/>
    <cellStyle name="Normal 65 4 2 2 3 2" xfId="16608" xr:uid="{00000000-0005-0000-0000-000062880000}"/>
    <cellStyle name="Normal 65 4 2 2 3 2 2" xfId="46930" xr:uid="{00000000-0005-0000-0000-000063880000}"/>
    <cellStyle name="Normal 65 4 2 2 3 2 3" xfId="31706" xr:uid="{00000000-0005-0000-0000-000064880000}"/>
    <cellStyle name="Normal 65 4 2 2 3 3" xfId="11588" xr:uid="{00000000-0005-0000-0000-000065880000}"/>
    <cellStyle name="Normal 65 4 2 2 3 3 2" xfId="41913" xr:uid="{00000000-0005-0000-0000-000066880000}"/>
    <cellStyle name="Normal 65 4 2 2 3 3 3" xfId="26689" xr:uid="{00000000-0005-0000-0000-000067880000}"/>
    <cellStyle name="Normal 65 4 2 2 3 4" xfId="36900" xr:uid="{00000000-0005-0000-0000-000068880000}"/>
    <cellStyle name="Normal 65 4 2 2 3 5" xfId="21676" xr:uid="{00000000-0005-0000-0000-000069880000}"/>
    <cellStyle name="Normal 65 4 2 2 4" xfId="13266" xr:uid="{00000000-0005-0000-0000-00006A880000}"/>
    <cellStyle name="Normal 65 4 2 2 4 2" xfId="43588" xr:uid="{00000000-0005-0000-0000-00006B880000}"/>
    <cellStyle name="Normal 65 4 2 2 4 3" xfId="28364" xr:uid="{00000000-0005-0000-0000-00006C880000}"/>
    <cellStyle name="Normal 65 4 2 2 5" xfId="8245" xr:uid="{00000000-0005-0000-0000-00006D880000}"/>
    <cellStyle name="Normal 65 4 2 2 5 2" xfId="38571" xr:uid="{00000000-0005-0000-0000-00006E880000}"/>
    <cellStyle name="Normal 65 4 2 2 5 3" xfId="23347" xr:uid="{00000000-0005-0000-0000-00006F880000}"/>
    <cellStyle name="Normal 65 4 2 2 6" xfId="33559" xr:uid="{00000000-0005-0000-0000-000070880000}"/>
    <cellStyle name="Normal 65 4 2 2 7" xfId="18334" xr:uid="{00000000-0005-0000-0000-000071880000}"/>
    <cellStyle name="Normal 65 4 2 3" xfId="4027" xr:uid="{00000000-0005-0000-0000-000072880000}"/>
    <cellStyle name="Normal 65 4 2 3 2" xfId="14101" xr:uid="{00000000-0005-0000-0000-000073880000}"/>
    <cellStyle name="Normal 65 4 2 3 2 2" xfId="44423" xr:uid="{00000000-0005-0000-0000-000074880000}"/>
    <cellStyle name="Normal 65 4 2 3 2 3" xfId="29199" xr:uid="{00000000-0005-0000-0000-000075880000}"/>
    <cellStyle name="Normal 65 4 2 3 3" xfId="9081" xr:uid="{00000000-0005-0000-0000-000076880000}"/>
    <cellStyle name="Normal 65 4 2 3 3 2" xfId="39406" xr:uid="{00000000-0005-0000-0000-000077880000}"/>
    <cellStyle name="Normal 65 4 2 3 3 3" xfId="24182" xr:uid="{00000000-0005-0000-0000-000078880000}"/>
    <cellStyle name="Normal 65 4 2 3 4" xfId="34393" xr:uid="{00000000-0005-0000-0000-000079880000}"/>
    <cellStyle name="Normal 65 4 2 3 5" xfId="19169" xr:uid="{00000000-0005-0000-0000-00007A880000}"/>
    <cellStyle name="Normal 65 4 2 4" xfId="5720" xr:uid="{00000000-0005-0000-0000-00007B880000}"/>
    <cellStyle name="Normal 65 4 2 4 2" xfId="15772" xr:uid="{00000000-0005-0000-0000-00007C880000}"/>
    <cellStyle name="Normal 65 4 2 4 2 2" xfId="46094" xr:uid="{00000000-0005-0000-0000-00007D880000}"/>
    <cellStyle name="Normal 65 4 2 4 2 3" xfId="30870" xr:uid="{00000000-0005-0000-0000-00007E880000}"/>
    <cellStyle name="Normal 65 4 2 4 3" xfId="10752" xr:uid="{00000000-0005-0000-0000-00007F880000}"/>
    <cellStyle name="Normal 65 4 2 4 3 2" xfId="41077" xr:uid="{00000000-0005-0000-0000-000080880000}"/>
    <cellStyle name="Normal 65 4 2 4 3 3" xfId="25853" xr:uid="{00000000-0005-0000-0000-000081880000}"/>
    <cellStyle name="Normal 65 4 2 4 4" xfId="36064" xr:uid="{00000000-0005-0000-0000-000082880000}"/>
    <cellStyle name="Normal 65 4 2 4 5" xfId="20840" xr:uid="{00000000-0005-0000-0000-000083880000}"/>
    <cellStyle name="Normal 65 4 2 5" xfId="12430" xr:uid="{00000000-0005-0000-0000-000084880000}"/>
    <cellStyle name="Normal 65 4 2 5 2" xfId="42752" xr:uid="{00000000-0005-0000-0000-000085880000}"/>
    <cellStyle name="Normal 65 4 2 5 3" xfId="27528" xr:uid="{00000000-0005-0000-0000-000086880000}"/>
    <cellStyle name="Normal 65 4 2 6" xfId="7409" xr:uid="{00000000-0005-0000-0000-000087880000}"/>
    <cellStyle name="Normal 65 4 2 6 2" xfId="37735" xr:uid="{00000000-0005-0000-0000-000088880000}"/>
    <cellStyle name="Normal 65 4 2 6 3" xfId="22511" xr:uid="{00000000-0005-0000-0000-000089880000}"/>
    <cellStyle name="Normal 65 4 2 7" xfId="32723" xr:uid="{00000000-0005-0000-0000-00008A880000}"/>
    <cellStyle name="Normal 65 4 2 8" xfId="17498" xr:uid="{00000000-0005-0000-0000-00008B880000}"/>
    <cellStyle name="Normal 65 4 3" xfId="2756" xr:uid="{00000000-0005-0000-0000-00008C880000}"/>
    <cellStyle name="Normal 65 4 3 2" xfId="4446" xr:uid="{00000000-0005-0000-0000-00008D880000}"/>
    <cellStyle name="Normal 65 4 3 2 2" xfId="14519" xr:uid="{00000000-0005-0000-0000-00008E880000}"/>
    <cellStyle name="Normal 65 4 3 2 2 2" xfId="44841" xr:uid="{00000000-0005-0000-0000-00008F880000}"/>
    <cellStyle name="Normal 65 4 3 2 2 3" xfId="29617" xr:uid="{00000000-0005-0000-0000-000090880000}"/>
    <cellStyle name="Normal 65 4 3 2 3" xfId="9499" xr:uid="{00000000-0005-0000-0000-000091880000}"/>
    <cellStyle name="Normal 65 4 3 2 3 2" xfId="39824" xr:uid="{00000000-0005-0000-0000-000092880000}"/>
    <cellStyle name="Normal 65 4 3 2 3 3" xfId="24600" xr:uid="{00000000-0005-0000-0000-000093880000}"/>
    <cellStyle name="Normal 65 4 3 2 4" xfId="34811" xr:uid="{00000000-0005-0000-0000-000094880000}"/>
    <cellStyle name="Normal 65 4 3 2 5" xfId="19587" xr:uid="{00000000-0005-0000-0000-000095880000}"/>
    <cellStyle name="Normal 65 4 3 3" xfId="6138" xr:uid="{00000000-0005-0000-0000-000096880000}"/>
    <cellStyle name="Normal 65 4 3 3 2" xfId="16190" xr:uid="{00000000-0005-0000-0000-000097880000}"/>
    <cellStyle name="Normal 65 4 3 3 2 2" xfId="46512" xr:uid="{00000000-0005-0000-0000-000098880000}"/>
    <cellStyle name="Normal 65 4 3 3 2 3" xfId="31288" xr:uid="{00000000-0005-0000-0000-000099880000}"/>
    <cellStyle name="Normal 65 4 3 3 3" xfId="11170" xr:uid="{00000000-0005-0000-0000-00009A880000}"/>
    <cellStyle name="Normal 65 4 3 3 3 2" xfId="41495" xr:uid="{00000000-0005-0000-0000-00009B880000}"/>
    <cellStyle name="Normal 65 4 3 3 3 3" xfId="26271" xr:uid="{00000000-0005-0000-0000-00009C880000}"/>
    <cellStyle name="Normal 65 4 3 3 4" xfId="36482" xr:uid="{00000000-0005-0000-0000-00009D880000}"/>
    <cellStyle name="Normal 65 4 3 3 5" xfId="21258" xr:uid="{00000000-0005-0000-0000-00009E880000}"/>
    <cellStyle name="Normal 65 4 3 4" xfId="12848" xr:uid="{00000000-0005-0000-0000-00009F880000}"/>
    <cellStyle name="Normal 65 4 3 4 2" xfId="43170" xr:uid="{00000000-0005-0000-0000-0000A0880000}"/>
    <cellStyle name="Normal 65 4 3 4 3" xfId="27946" xr:uid="{00000000-0005-0000-0000-0000A1880000}"/>
    <cellStyle name="Normal 65 4 3 5" xfId="7827" xr:uid="{00000000-0005-0000-0000-0000A2880000}"/>
    <cellStyle name="Normal 65 4 3 5 2" xfId="38153" xr:uid="{00000000-0005-0000-0000-0000A3880000}"/>
    <cellStyle name="Normal 65 4 3 5 3" xfId="22929" xr:uid="{00000000-0005-0000-0000-0000A4880000}"/>
    <cellStyle name="Normal 65 4 3 6" xfId="33141" xr:uid="{00000000-0005-0000-0000-0000A5880000}"/>
    <cellStyle name="Normal 65 4 3 7" xfId="17916" xr:uid="{00000000-0005-0000-0000-0000A6880000}"/>
    <cellStyle name="Normal 65 4 4" xfId="3609" xr:uid="{00000000-0005-0000-0000-0000A7880000}"/>
    <cellStyle name="Normal 65 4 4 2" xfId="13683" xr:uid="{00000000-0005-0000-0000-0000A8880000}"/>
    <cellStyle name="Normal 65 4 4 2 2" xfId="44005" xr:uid="{00000000-0005-0000-0000-0000A9880000}"/>
    <cellStyle name="Normal 65 4 4 2 3" xfId="28781" xr:uid="{00000000-0005-0000-0000-0000AA880000}"/>
    <cellStyle name="Normal 65 4 4 3" xfId="8663" xr:uid="{00000000-0005-0000-0000-0000AB880000}"/>
    <cellStyle name="Normal 65 4 4 3 2" xfId="38988" xr:uid="{00000000-0005-0000-0000-0000AC880000}"/>
    <cellStyle name="Normal 65 4 4 3 3" xfId="23764" xr:uid="{00000000-0005-0000-0000-0000AD880000}"/>
    <cellStyle name="Normal 65 4 4 4" xfId="33975" xr:uid="{00000000-0005-0000-0000-0000AE880000}"/>
    <cellStyle name="Normal 65 4 4 5" xfId="18751" xr:uid="{00000000-0005-0000-0000-0000AF880000}"/>
    <cellStyle name="Normal 65 4 5" xfId="5302" xr:uid="{00000000-0005-0000-0000-0000B0880000}"/>
    <cellStyle name="Normal 65 4 5 2" xfId="15354" xr:uid="{00000000-0005-0000-0000-0000B1880000}"/>
    <cellStyle name="Normal 65 4 5 2 2" xfId="45676" xr:uid="{00000000-0005-0000-0000-0000B2880000}"/>
    <cellStyle name="Normal 65 4 5 2 3" xfId="30452" xr:uid="{00000000-0005-0000-0000-0000B3880000}"/>
    <cellStyle name="Normal 65 4 5 3" xfId="10334" xr:uid="{00000000-0005-0000-0000-0000B4880000}"/>
    <cellStyle name="Normal 65 4 5 3 2" xfId="40659" xr:uid="{00000000-0005-0000-0000-0000B5880000}"/>
    <cellStyle name="Normal 65 4 5 3 3" xfId="25435" xr:uid="{00000000-0005-0000-0000-0000B6880000}"/>
    <cellStyle name="Normal 65 4 5 4" xfId="35646" xr:uid="{00000000-0005-0000-0000-0000B7880000}"/>
    <cellStyle name="Normal 65 4 5 5" xfId="20422" xr:uid="{00000000-0005-0000-0000-0000B8880000}"/>
    <cellStyle name="Normal 65 4 6" xfId="12012" xr:uid="{00000000-0005-0000-0000-0000B9880000}"/>
    <cellStyle name="Normal 65 4 6 2" xfId="42334" xr:uid="{00000000-0005-0000-0000-0000BA880000}"/>
    <cellStyle name="Normal 65 4 6 3" xfId="27110" xr:uid="{00000000-0005-0000-0000-0000BB880000}"/>
    <cellStyle name="Normal 65 4 7" xfId="6991" xr:uid="{00000000-0005-0000-0000-0000BC880000}"/>
    <cellStyle name="Normal 65 4 7 2" xfId="37317" xr:uid="{00000000-0005-0000-0000-0000BD880000}"/>
    <cellStyle name="Normal 65 4 7 3" xfId="22093" xr:uid="{00000000-0005-0000-0000-0000BE880000}"/>
    <cellStyle name="Normal 65 4 8" xfId="32305" xr:uid="{00000000-0005-0000-0000-0000BF880000}"/>
    <cellStyle name="Normal 65 4 9" xfId="17080" xr:uid="{00000000-0005-0000-0000-0000C0880000}"/>
    <cellStyle name="Normal 65 5" xfId="2125" xr:uid="{00000000-0005-0000-0000-0000C1880000}"/>
    <cellStyle name="Normal 65 5 2" xfId="2966" xr:uid="{00000000-0005-0000-0000-0000C2880000}"/>
    <cellStyle name="Normal 65 5 2 2" xfId="4656" xr:uid="{00000000-0005-0000-0000-0000C3880000}"/>
    <cellStyle name="Normal 65 5 2 2 2" xfId="14729" xr:uid="{00000000-0005-0000-0000-0000C4880000}"/>
    <cellStyle name="Normal 65 5 2 2 2 2" xfId="45051" xr:uid="{00000000-0005-0000-0000-0000C5880000}"/>
    <cellStyle name="Normal 65 5 2 2 2 3" xfId="29827" xr:uid="{00000000-0005-0000-0000-0000C6880000}"/>
    <cellStyle name="Normal 65 5 2 2 3" xfId="9709" xr:uid="{00000000-0005-0000-0000-0000C7880000}"/>
    <cellStyle name="Normal 65 5 2 2 3 2" xfId="40034" xr:uid="{00000000-0005-0000-0000-0000C8880000}"/>
    <cellStyle name="Normal 65 5 2 2 3 3" xfId="24810" xr:uid="{00000000-0005-0000-0000-0000C9880000}"/>
    <cellStyle name="Normal 65 5 2 2 4" xfId="35021" xr:uid="{00000000-0005-0000-0000-0000CA880000}"/>
    <cellStyle name="Normal 65 5 2 2 5" xfId="19797" xr:uid="{00000000-0005-0000-0000-0000CB880000}"/>
    <cellStyle name="Normal 65 5 2 3" xfId="6348" xr:uid="{00000000-0005-0000-0000-0000CC880000}"/>
    <cellStyle name="Normal 65 5 2 3 2" xfId="16400" xr:uid="{00000000-0005-0000-0000-0000CD880000}"/>
    <cellStyle name="Normal 65 5 2 3 2 2" xfId="46722" xr:uid="{00000000-0005-0000-0000-0000CE880000}"/>
    <cellStyle name="Normal 65 5 2 3 2 3" xfId="31498" xr:uid="{00000000-0005-0000-0000-0000CF880000}"/>
    <cellStyle name="Normal 65 5 2 3 3" xfId="11380" xr:uid="{00000000-0005-0000-0000-0000D0880000}"/>
    <cellStyle name="Normal 65 5 2 3 3 2" xfId="41705" xr:uid="{00000000-0005-0000-0000-0000D1880000}"/>
    <cellStyle name="Normal 65 5 2 3 3 3" xfId="26481" xr:uid="{00000000-0005-0000-0000-0000D2880000}"/>
    <cellStyle name="Normal 65 5 2 3 4" xfId="36692" xr:uid="{00000000-0005-0000-0000-0000D3880000}"/>
    <cellStyle name="Normal 65 5 2 3 5" xfId="21468" xr:uid="{00000000-0005-0000-0000-0000D4880000}"/>
    <cellStyle name="Normal 65 5 2 4" xfId="13058" xr:uid="{00000000-0005-0000-0000-0000D5880000}"/>
    <cellStyle name="Normal 65 5 2 4 2" xfId="43380" xr:uid="{00000000-0005-0000-0000-0000D6880000}"/>
    <cellStyle name="Normal 65 5 2 4 3" xfId="28156" xr:uid="{00000000-0005-0000-0000-0000D7880000}"/>
    <cellStyle name="Normal 65 5 2 5" xfId="8037" xr:uid="{00000000-0005-0000-0000-0000D8880000}"/>
    <cellStyle name="Normal 65 5 2 5 2" xfId="38363" xr:uid="{00000000-0005-0000-0000-0000D9880000}"/>
    <cellStyle name="Normal 65 5 2 5 3" xfId="23139" xr:uid="{00000000-0005-0000-0000-0000DA880000}"/>
    <cellStyle name="Normal 65 5 2 6" xfId="33351" xr:uid="{00000000-0005-0000-0000-0000DB880000}"/>
    <cellStyle name="Normal 65 5 2 7" xfId="18126" xr:uid="{00000000-0005-0000-0000-0000DC880000}"/>
    <cellStyle name="Normal 65 5 3" xfId="3819" xr:uid="{00000000-0005-0000-0000-0000DD880000}"/>
    <cellStyle name="Normal 65 5 3 2" xfId="13893" xr:uid="{00000000-0005-0000-0000-0000DE880000}"/>
    <cellStyle name="Normal 65 5 3 2 2" xfId="44215" xr:uid="{00000000-0005-0000-0000-0000DF880000}"/>
    <cellStyle name="Normal 65 5 3 2 3" xfId="28991" xr:uid="{00000000-0005-0000-0000-0000E0880000}"/>
    <cellStyle name="Normal 65 5 3 3" xfId="8873" xr:uid="{00000000-0005-0000-0000-0000E1880000}"/>
    <cellStyle name="Normal 65 5 3 3 2" xfId="39198" xr:uid="{00000000-0005-0000-0000-0000E2880000}"/>
    <cellStyle name="Normal 65 5 3 3 3" xfId="23974" xr:uid="{00000000-0005-0000-0000-0000E3880000}"/>
    <cellStyle name="Normal 65 5 3 4" xfId="34185" xr:uid="{00000000-0005-0000-0000-0000E4880000}"/>
    <cellStyle name="Normal 65 5 3 5" xfId="18961" xr:uid="{00000000-0005-0000-0000-0000E5880000}"/>
    <cellStyle name="Normal 65 5 4" xfId="5512" xr:uid="{00000000-0005-0000-0000-0000E6880000}"/>
    <cellStyle name="Normal 65 5 4 2" xfId="15564" xr:uid="{00000000-0005-0000-0000-0000E7880000}"/>
    <cellStyle name="Normal 65 5 4 2 2" xfId="45886" xr:uid="{00000000-0005-0000-0000-0000E8880000}"/>
    <cellStyle name="Normal 65 5 4 2 3" xfId="30662" xr:uid="{00000000-0005-0000-0000-0000E9880000}"/>
    <cellStyle name="Normal 65 5 4 3" xfId="10544" xr:uid="{00000000-0005-0000-0000-0000EA880000}"/>
    <cellStyle name="Normal 65 5 4 3 2" xfId="40869" xr:uid="{00000000-0005-0000-0000-0000EB880000}"/>
    <cellStyle name="Normal 65 5 4 3 3" xfId="25645" xr:uid="{00000000-0005-0000-0000-0000EC880000}"/>
    <cellStyle name="Normal 65 5 4 4" xfId="35856" xr:uid="{00000000-0005-0000-0000-0000ED880000}"/>
    <cellStyle name="Normal 65 5 4 5" xfId="20632" xr:uid="{00000000-0005-0000-0000-0000EE880000}"/>
    <cellStyle name="Normal 65 5 5" xfId="12222" xr:uid="{00000000-0005-0000-0000-0000EF880000}"/>
    <cellStyle name="Normal 65 5 5 2" xfId="42544" xr:uid="{00000000-0005-0000-0000-0000F0880000}"/>
    <cellStyle name="Normal 65 5 5 3" xfId="27320" xr:uid="{00000000-0005-0000-0000-0000F1880000}"/>
    <cellStyle name="Normal 65 5 6" xfId="7201" xr:uid="{00000000-0005-0000-0000-0000F2880000}"/>
    <cellStyle name="Normal 65 5 6 2" xfId="37527" xr:uid="{00000000-0005-0000-0000-0000F3880000}"/>
    <cellStyle name="Normal 65 5 6 3" xfId="22303" xr:uid="{00000000-0005-0000-0000-0000F4880000}"/>
    <cellStyle name="Normal 65 5 7" xfId="32515" xr:uid="{00000000-0005-0000-0000-0000F5880000}"/>
    <cellStyle name="Normal 65 5 8" xfId="17290" xr:uid="{00000000-0005-0000-0000-0000F6880000}"/>
    <cellStyle name="Normal 65 6" xfId="2546" xr:uid="{00000000-0005-0000-0000-0000F7880000}"/>
    <cellStyle name="Normal 65 6 2" xfId="4238" xr:uid="{00000000-0005-0000-0000-0000F8880000}"/>
    <cellStyle name="Normal 65 6 2 2" xfId="14311" xr:uid="{00000000-0005-0000-0000-0000F9880000}"/>
    <cellStyle name="Normal 65 6 2 2 2" xfId="44633" xr:uid="{00000000-0005-0000-0000-0000FA880000}"/>
    <cellStyle name="Normal 65 6 2 2 3" xfId="29409" xr:uid="{00000000-0005-0000-0000-0000FB880000}"/>
    <cellStyle name="Normal 65 6 2 3" xfId="9291" xr:uid="{00000000-0005-0000-0000-0000FC880000}"/>
    <cellStyle name="Normal 65 6 2 3 2" xfId="39616" xr:uid="{00000000-0005-0000-0000-0000FD880000}"/>
    <cellStyle name="Normal 65 6 2 3 3" xfId="24392" xr:uid="{00000000-0005-0000-0000-0000FE880000}"/>
    <cellStyle name="Normal 65 6 2 4" xfId="34603" xr:uid="{00000000-0005-0000-0000-0000FF880000}"/>
    <cellStyle name="Normal 65 6 2 5" xfId="19379" xr:uid="{00000000-0005-0000-0000-000000890000}"/>
    <cellStyle name="Normal 65 6 3" xfId="5930" xr:uid="{00000000-0005-0000-0000-000001890000}"/>
    <cellStyle name="Normal 65 6 3 2" xfId="15982" xr:uid="{00000000-0005-0000-0000-000002890000}"/>
    <cellStyle name="Normal 65 6 3 2 2" xfId="46304" xr:uid="{00000000-0005-0000-0000-000003890000}"/>
    <cellStyle name="Normal 65 6 3 2 3" xfId="31080" xr:uid="{00000000-0005-0000-0000-000004890000}"/>
    <cellStyle name="Normal 65 6 3 3" xfId="10962" xr:uid="{00000000-0005-0000-0000-000005890000}"/>
    <cellStyle name="Normal 65 6 3 3 2" xfId="41287" xr:uid="{00000000-0005-0000-0000-000006890000}"/>
    <cellStyle name="Normal 65 6 3 3 3" xfId="26063" xr:uid="{00000000-0005-0000-0000-000007890000}"/>
    <cellStyle name="Normal 65 6 3 4" xfId="36274" xr:uid="{00000000-0005-0000-0000-000008890000}"/>
    <cellStyle name="Normal 65 6 3 5" xfId="21050" xr:uid="{00000000-0005-0000-0000-000009890000}"/>
    <cellStyle name="Normal 65 6 4" xfId="12640" xr:uid="{00000000-0005-0000-0000-00000A890000}"/>
    <cellStyle name="Normal 65 6 4 2" xfId="42962" xr:uid="{00000000-0005-0000-0000-00000B890000}"/>
    <cellStyle name="Normal 65 6 4 3" xfId="27738" xr:uid="{00000000-0005-0000-0000-00000C890000}"/>
    <cellStyle name="Normal 65 6 5" xfId="7619" xr:uid="{00000000-0005-0000-0000-00000D890000}"/>
    <cellStyle name="Normal 65 6 5 2" xfId="37945" xr:uid="{00000000-0005-0000-0000-00000E890000}"/>
    <cellStyle name="Normal 65 6 5 3" xfId="22721" xr:uid="{00000000-0005-0000-0000-00000F890000}"/>
    <cellStyle name="Normal 65 6 6" xfId="32933" xr:uid="{00000000-0005-0000-0000-000010890000}"/>
    <cellStyle name="Normal 65 6 7" xfId="17708" xr:uid="{00000000-0005-0000-0000-000011890000}"/>
    <cellStyle name="Normal 65 7" xfId="3398" xr:uid="{00000000-0005-0000-0000-000012890000}"/>
    <cellStyle name="Normal 65 7 2" xfId="13475" xr:uid="{00000000-0005-0000-0000-000013890000}"/>
    <cellStyle name="Normal 65 7 2 2" xfId="43797" xr:uid="{00000000-0005-0000-0000-000014890000}"/>
    <cellStyle name="Normal 65 7 2 3" xfId="28573" xr:uid="{00000000-0005-0000-0000-000015890000}"/>
    <cellStyle name="Normal 65 7 3" xfId="8455" xr:uid="{00000000-0005-0000-0000-000016890000}"/>
    <cellStyle name="Normal 65 7 3 2" xfId="38780" xr:uid="{00000000-0005-0000-0000-000017890000}"/>
    <cellStyle name="Normal 65 7 3 3" xfId="23556" xr:uid="{00000000-0005-0000-0000-000018890000}"/>
    <cellStyle name="Normal 65 7 4" xfId="33767" xr:uid="{00000000-0005-0000-0000-000019890000}"/>
    <cellStyle name="Normal 65 7 5" xfId="18543" xr:uid="{00000000-0005-0000-0000-00001A890000}"/>
    <cellStyle name="Normal 65 8" xfId="5092" xr:uid="{00000000-0005-0000-0000-00001B890000}"/>
    <cellStyle name="Normal 65 8 2" xfId="15146" xr:uid="{00000000-0005-0000-0000-00001C890000}"/>
    <cellStyle name="Normal 65 8 2 2" xfId="45468" xr:uid="{00000000-0005-0000-0000-00001D890000}"/>
    <cellStyle name="Normal 65 8 2 3" xfId="30244" xr:uid="{00000000-0005-0000-0000-00001E890000}"/>
    <cellStyle name="Normal 65 8 3" xfId="10126" xr:uid="{00000000-0005-0000-0000-00001F890000}"/>
    <cellStyle name="Normal 65 8 3 2" xfId="40451" xr:uid="{00000000-0005-0000-0000-000020890000}"/>
    <cellStyle name="Normal 65 8 3 3" xfId="25227" xr:uid="{00000000-0005-0000-0000-000021890000}"/>
    <cellStyle name="Normal 65 8 4" xfId="35438" xr:uid="{00000000-0005-0000-0000-000022890000}"/>
    <cellStyle name="Normal 65 8 5" xfId="20214" xr:uid="{00000000-0005-0000-0000-000023890000}"/>
    <cellStyle name="Normal 65 9" xfId="11802" xr:uid="{00000000-0005-0000-0000-000024890000}"/>
    <cellStyle name="Normal 65 9 2" xfId="42126" xr:uid="{00000000-0005-0000-0000-000025890000}"/>
    <cellStyle name="Normal 65 9 3" xfId="26902" xr:uid="{00000000-0005-0000-0000-000026890000}"/>
    <cellStyle name="Normal 66" xfId="1477" xr:uid="{00000000-0005-0000-0000-000027890000}"/>
    <cellStyle name="Normal 66 10" xfId="6782" xr:uid="{00000000-0005-0000-0000-000028890000}"/>
    <cellStyle name="Normal 66 10 2" xfId="37110" xr:uid="{00000000-0005-0000-0000-000029890000}"/>
    <cellStyle name="Normal 66 10 3" xfId="21886" xr:uid="{00000000-0005-0000-0000-00002A890000}"/>
    <cellStyle name="Normal 66 11" xfId="32101" xr:uid="{00000000-0005-0000-0000-00002B890000}"/>
    <cellStyle name="Normal 66 12" xfId="16871" xr:uid="{00000000-0005-0000-0000-00002C890000}"/>
    <cellStyle name="Normal 66 13" xfId="47312" xr:uid="{00000000-0005-0000-0000-00002D890000}"/>
    <cellStyle name="Normal 66 14" xfId="47485" xr:uid="{00000000-0005-0000-0000-00002E890000}"/>
    <cellStyle name="Normal 66 2" xfId="1746" xr:uid="{00000000-0005-0000-0000-00002F890000}"/>
    <cellStyle name="Normal 66 2 10" xfId="32152" xr:uid="{00000000-0005-0000-0000-000030890000}"/>
    <cellStyle name="Normal 66 2 11" xfId="16925" xr:uid="{00000000-0005-0000-0000-000031890000}"/>
    <cellStyle name="Normal 66 2 12" xfId="47577" xr:uid="{00000000-0005-0000-0000-000032890000}"/>
    <cellStyle name="Normal 66 2 2" xfId="1854" xr:uid="{00000000-0005-0000-0000-000033890000}"/>
    <cellStyle name="Normal 66 2 2 10" xfId="17029" xr:uid="{00000000-0005-0000-0000-000034890000}"/>
    <cellStyle name="Normal 66 2 2 2" xfId="2071" xr:uid="{00000000-0005-0000-0000-000035890000}"/>
    <cellStyle name="Normal 66 2 2 2 2" xfId="2492" xr:uid="{00000000-0005-0000-0000-000036890000}"/>
    <cellStyle name="Normal 66 2 2 2 2 2" xfId="3331" xr:uid="{00000000-0005-0000-0000-000037890000}"/>
    <cellStyle name="Normal 66 2 2 2 2 2 2" xfId="5021" xr:uid="{00000000-0005-0000-0000-000038890000}"/>
    <cellStyle name="Normal 66 2 2 2 2 2 2 2" xfId="15094" xr:uid="{00000000-0005-0000-0000-000039890000}"/>
    <cellStyle name="Normal 66 2 2 2 2 2 2 2 2" xfId="45416" xr:uid="{00000000-0005-0000-0000-00003A890000}"/>
    <cellStyle name="Normal 66 2 2 2 2 2 2 2 3" xfId="30192" xr:uid="{00000000-0005-0000-0000-00003B890000}"/>
    <cellStyle name="Normal 66 2 2 2 2 2 2 3" xfId="10074" xr:uid="{00000000-0005-0000-0000-00003C890000}"/>
    <cellStyle name="Normal 66 2 2 2 2 2 2 3 2" xfId="40399" xr:uid="{00000000-0005-0000-0000-00003D890000}"/>
    <cellStyle name="Normal 66 2 2 2 2 2 2 3 3" xfId="25175" xr:uid="{00000000-0005-0000-0000-00003E890000}"/>
    <cellStyle name="Normal 66 2 2 2 2 2 2 4" xfId="35386" xr:uid="{00000000-0005-0000-0000-00003F890000}"/>
    <cellStyle name="Normal 66 2 2 2 2 2 2 5" xfId="20162" xr:uid="{00000000-0005-0000-0000-000040890000}"/>
    <cellStyle name="Normal 66 2 2 2 2 2 3" xfId="6713" xr:uid="{00000000-0005-0000-0000-000041890000}"/>
    <cellStyle name="Normal 66 2 2 2 2 2 3 2" xfId="16765" xr:uid="{00000000-0005-0000-0000-000042890000}"/>
    <cellStyle name="Normal 66 2 2 2 2 2 3 2 2" xfId="47087" xr:uid="{00000000-0005-0000-0000-000043890000}"/>
    <cellStyle name="Normal 66 2 2 2 2 2 3 2 3" xfId="31863" xr:uid="{00000000-0005-0000-0000-000044890000}"/>
    <cellStyle name="Normal 66 2 2 2 2 2 3 3" xfId="11745" xr:uid="{00000000-0005-0000-0000-000045890000}"/>
    <cellStyle name="Normal 66 2 2 2 2 2 3 3 2" xfId="42070" xr:uid="{00000000-0005-0000-0000-000046890000}"/>
    <cellStyle name="Normal 66 2 2 2 2 2 3 3 3" xfId="26846" xr:uid="{00000000-0005-0000-0000-000047890000}"/>
    <cellStyle name="Normal 66 2 2 2 2 2 3 4" xfId="37057" xr:uid="{00000000-0005-0000-0000-000048890000}"/>
    <cellStyle name="Normal 66 2 2 2 2 2 3 5" xfId="21833" xr:uid="{00000000-0005-0000-0000-000049890000}"/>
    <cellStyle name="Normal 66 2 2 2 2 2 4" xfId="13423" xr:uid="{00000000-0005-0000-0000-00004A890000}"/>
    <cellStyle name="Normal 66 2 2 2 2 2 4 2" xfId="43745" xr:uid="{00000000-0005-0000-0000-00004B890000}"/>
    <cellStyle name="Normal 66 2 2 2 2 2 4 3" xfId="28521" xr:uid="{00000000-0005-0000-0000-00004C890000}"/>
    <cellStyle name="Normal 66 2 2 2 2 2 5" xfId="8402" xr:uid="{00000000-0005-0000-0000-00004D890000}"/>
    <cellStyle name="Normal 66 2 2 2 2 2 5 2" xfId="38728" xr:uid="{00000000-0005-0000-0000-00004E890000}"/>
    <cellStyle name="Normal 66 2 2 2 2 2 5 3" xfId="23504" xr:uid="{00000000-0005-0000-0000-00004F890000}"/>
    <cellStyle name="Normal 66 2 2 2 2 2 6" xfId="33716" xr:uid="{00000000-0005-0000-0000-000050890000}"/>
    <cellStyle name="Normal 66 2 2 2 2 2 7" xfId="18491" xr:uid="{00000000-0005-0000-0000-000051890000}"/>
    <cellStyle name="Normal 66 2 2 2 2 3" xfId="4184" xr:uid="{00000000-0005-0000-0000-000052890000}"/>
    <cellStyle name="Normal 66 2 2 2 2 3 2" xfId="14258" xr:uid="{00000000-0005-0000-0000-000053890000}"/>
    <cellStyle name="Normal 66 2 2 2 2 3 2 2" xfId="44580" xr:uid="{00000000-0005-0000-0000-000054890000}"/>
    <cellStyle name="Normal 66 2 2 2 2 3 2 3" xfId="29356" xr:uid="{00000000-0005-0000-0000-000055890000}"/>
    <cellStyle name="Normal 66 2 2 2 2 3 3" xfId="9238" xr:uid="{00000000-0005-0000-0000-000056890000}"/>
    <cellStyle name="Normal 66 2 2 2 2 3 3 2" xfId="39563" xr:uid="{00000000-0005-0000-0000-000057890000}"/>
    <cellStyle name="Normal 66 2 2 2 2 3 3 3" xfId="24339" xr:uid="{00000000-0005-0000-0000-000058890000}"/>
    <cellStyle name="Normal 66 2 2 2 2 3 4" xfId="34550" xr:uid="{00000000-0005-0000-0000-000059890000}"/>
    <cellStyle name="Normal 66 2 2 2 2 3 5" xfId="19326" xr:uid="{00000000-0005-0000-0000-00005A890000}"/>
    <cellStyle name="Normal 66 2 2 2 2 4" xfId="5877" xr:uid="{00000000-0005-0000-0000-00005B890000}"/>
    <cellStyle name="Normal 66 2 2 2 2 4 2" xfId="15929" xr:uid="{00000000-0005-0000-0000-00005C890000}"/>
    <cellStyle name="Normal 66 2 2 2 2 4 2 2" xfId="46251" xr:uid="{00000000-0005-0000-0000-00005D890000}"/>
    <cellStyle name="Normal 66 2 2 2 2 4 2 3" xfId="31027" xr:uid="{00000000-0005-0000-0000-00005E890000}"/>
    <cellStyle name="Normal 66 2 2 2 2 4 3" xfId="10909" xr:uid="{00000000-0005-0000-0000-00005F890000}"/>
    <cellStyle name="Normal 66 2 2 2 2 4 3 2" xfId="41234" xr:uid="{00000000-0005-0000-0000-000060890000}"/>
    <cellStyle name="Normal 66 2 2 2 2 4 3 3" xfId="26010" xr:uid="{00000000-0005-0000-0000-000061890000}"/>
    <cellStyle name="Normal 66 2 2 2 2 4 4" xfId="36221" xr:uid="{00000000-0005-0000-0000-000062890000}"/>
    <cellStyle name="Normal 66 2 2 2 2 4 5" xfId="20997" xr:uid="{00000000-0005-0000-0000-000063890000}"/>
    <cellStyle name="Normal 66 2 2 2 2 5" xfId="12587" xr:uid="{00000000-0005-0000-0000-000064890000}"/>
    <cellStyle name="Normal 66 2 2 2 2 5 2" xfId="42909" xr:uid="{00000000-0005-0000-0000-000065890000}"/>
    <cellStyle name="Normal 66 2 2 2 2 5 3" xfId="27685" xr:uid="{00000000-0005-0000-0000-000066890000}"/>
    <cellStyle name="Normal 66 2 2 2 2 6" xfId="7566" xr:uid="{00000000-0005-0000-0000-000067890000}"/>
    <cellStyle name="Normal 66 2 2 2 2 6 2" xfId="37892" xr:uid="{00000000-0005-0000-0000-000068890000}"/>
    <cellStyle name="Normal 66 2 2 2 2 6 3" xfId="22668" xr:uid="{00000000-0005-0000-0000-000069890000}"/>
    <cellStyle name="Normal 66 2 2 2 2 7" xfId="32880" xr:uid="{00000000-0005-0000-0000-00006A890000}"/>
    <cellStyle name="Normal 66 2 2 2 2 8" xfId="17655" xr:uid="{00000000-0005-0000-0000-00006B890000}"/>
    <cellStyle name="Normal 66 2 2 2 3" xfId="2913" xr:uid="{00000000-0005-0000-0000-00006C890000}"/>
    <cellStyle name="Normal 66 2 2 2 3 2" xfId="4603" xr:uid="{00000000-0005-0000-0000-00006D890000}"/>
    <cellStyle name="Normal 66 2 2 2 3 2 2" xfId="14676" xr:uid="{00000000-0005-0000-0000-00006E890000}"/>
    <cellStyle name="Normal 66 2 2 2 3 2 2 2" xfId="44998" xr:uid="{00000000-0005-0000-0000-00006F890000}"/>
    <cellStyle name="Normal 66 2 2 2 3 2 2 3" xfId="29774" xr:uid="{00000000-0005-0000-0000-000070890000}"/>
    <cellStyle name="Normal 66 2 2 2 3 2 3" xfId="9656" xr:uid="{00000000-0005-0000-0000-000071890000}"/>
    <cellStyle name="Normal 66 2 2 2 3 2 3 2" xfId="39981" xr:uid="{00000000-0005-0000-0000-000072890000}"/>
    <cellStyle name="Normal 66 2 2 2 3 2 3 3" xfId="24757" xr:uid="{00000000-0005-0000-0000-000073890000}"/>
    <cellStyle name="Normal 66 2 2 2 3 2 4" xfId="34968" xr:uid="{00000000-0005-0000-0000-000074890000}"/>
    <cellStyle name="Normal 66 2 2 2 3 2 5" xfId="19744" xr:uid="{00000000-0005-0000-0000-000075890000}"/>
    <cellStyle name="Normal 66 2 2 2 3 3" xfId="6295" xr:uid="{00000000-0005-0000-0000-000076890000}"/>
    <cellStyle name="Normal 66 2 2 2 3 3 2" xfId="16347" xr:uid="{00000000-0005-0000-0000-000077890000}"/>
    <cellStyle name="Normal 66 2 2 2 3 3 2 2" xfId="46669" xr:uid="{00000000-0005-0000-0000-000078890000}"/>
    <cellStyle name="Normal 66 2 2 2 3 3 2 3" xfId="31445" xr:uid="{00000000-0005-0000-0000-000079890000}"/>
    <cellStyle name="Normal 66 2 2 2 3 3 3" xfId="11327" xr:uid="{00000000-0005-0000-0000-00007A890000}"/>
    <cellStyle name="Normal 66 2 2 2 3 3 3 2" xfId="41652" xr:uid="{00000000-0005-0000-0000-00007B890000}"/>
    <cellStyle name="Normal 66 2 2 2 3 3 3 3" xfId="26428" xr:uid="{00000000-0005-0000-0000-00007C890000}"/>
    <cellStyle name="Normal 66 2 2 2 3 3 4" xfId="36639" xr:uid="{00000000-0005-0000-0000-00007D890000}"/>
    <cellStyle name="Normal 66 2 2 2 3 3 5" xfId="21415" xr:uid="{00000000-0005-0000-0000-00007E890000}"/>
    <cellStyle name="Normal 66 2 2 2 3 4" xfId="13005" xr:uid="{00000000-0005-0000-0000-00007F890000}"/>
    <cellStyle name="Normal 66 2 2 2 3 4 2" xfId="43327" xr:uid="{00000000-0005-0000-0000-000080890000}"/>
    <cellStyle name="Normal 66 2 2 2 3 4 3" xfId="28103" xr:uid="{00000000-0005-0000-0000-000081890000}"/>
    <cellStyle name="Normal 66 2 2 2 3 5" xfId="7984" xr:uid="{00000000-0005-0000-0000-000082890000}"/>
    <cellStyle name="Normal 66 2 2 2 3 5 2" xfId="38310" xr:uid="{00000000-0005-0000-0000-000083890000}"/>
    <cellStyle name="Normal 66 2 2 2 3 5 3" xfId="23086" xr:uid="{00000000-0005-0000-0000-000084890000}"/>
    <cellStyle name="Normal 66 2 2 2 3 6" xfId="33298" xr:uid="{00000000-0005-0000-0000-000085890000}"/>
    <cellStyle name="Normal 66 2 2 2 3 7" xfId="18073" xr:uid="{00000000-0005-0000-0000-000086890000}"/>
    <cellStyle name="Normal 66 2 2 2 4" xfId="3766" xr:uid="{00000000-0005-0000-0000-000087890000}"/>
    <cellStyle name="Normal 66 2 2 2 4 2" xfId="13840" xr:uid="{00000000-0005-0000-0000-000088890000}"/>
    <cellStyle name="Normal 66 2 2 2 4 2 2" xfId="44162" xr:uid="{00000000-0005-0000-0000-000089890000}"/>
    <cellStyle name="Normal 66 2 2 2 4 2 3" xfId="28938" xr:uid="{00000000-0005-0000-0000-00008A890000}"/>
    <cellStyle name="Normal 66 2 2 2 4 3" xfId="8820" xr:uid="{00000000-0005-0000-0000-00008B890000}"/>
    <cellStyle name="Normal 66 2 2 2 4 3 2" xfId="39145" xr:uid="{00000000-0005-0000-0000-00008C890000}"/>
    <cellStyle name="Normal 66 2 2 2 4 3 3" xfId="23921" xr:uid="{00000000-0005-0000-0000-00008D890000}"/>
    <cellStyle name="Normal 66 2 2 2 4 4" xfId="34132" xr:uid="{00000000-0005-0000-0000-00008E890000}"/>
    <cellStyle name="Normal 66 2 2 2 4 5" xfId="18908" xr:uid="{00000000-0005-0000-0000-00008F890000}"/>
    <cellStyle name="Normal 66 2 2 2 5" xfId="5459" xr:uid="{00000000-0005-0000-0000-000090890000}"/>
    <cellStyle name="Normal 66 2 2 2 5 2" xfId="15511" xr:uid="{00000000-0005-0000-0000-000091890000}"/>
    <cellStyle name="Normal 66 2 2 2 5 2 2" xfId="45833" xr:uid="{00000000-0005-0000-0000-000092890000}"/>
    <cellStyle name="Normal 66 2 2 2 5 2 3" xfId="30609" xr:uid="{00000000-0005-0000-0000-000093890000}"/>
    <cellStyle name="Normal 66 2 2 2 5 3" xfId="10491" xr:uid="{00000000-0005-0000-0000-000094890000}"/>
    <cellStyle name="Normal 66 2 2 2 5 3 2" xfId="40816" xr:uid="{00000000-0005-0000-0000-000095890000}"/>
    <cellStyle name="Normal 66 2 2 2 5 3 3" xfId="25592" xr:uid="{00000000-0005-0000-0000-000096890000}"/>
    <cellStyle name="Normal 66 2 2 2 5 4" xfId="35803" xr:uid="{00000000-0005-0000-0000-000097890000}"/>
    <cellStyle name="Normal 66 2 2 2 5 5" xfId="20579" xr:uid="{00000000-0005-0000-0000-000098890000}"/>
    <cellStyle name="Normal 66 2 2 2 6" xfId="12169" xr:uid="{00000000-0005-0000-0000-000099890000}"/>
    <cellStyle name="Normal 66 2 2 2 6 2" xfId="42491" xr:uid="{00000000-0005-0000-0000-00009A890000}"/>
    <cellStyle name="Normal 66 2 2 2 6 3" xfId="27267" xr:uid="{00000000-0005-0000-0000-00009B890000}"/>
    <cellStyle name="Normal 66 2 2 2 7" xfId="7148" xr:uid="{00000000-0005-0000-0000-00009C890000}"/>
    <cellStyle name="Normal 66 2 2 2 7 2" xfId="37474" xr:uid="{00000000-0005-0000-0000-00009D890000}"/>
    <cellStyle name="Normal 66 2 2 2 7 3" xfId="22250" xr:uid="{00000000-0005-0000-0000-00009E890000}"/>
    <cellStyle name="Normal 66 2 2 2 8" xfId="32462" xr:uid="{00000000-0005-0000-0000-00009F890000}"/>
    <cellStyle name="Normal 66 2 2 2 9" xfId="17237" xr:uid="{00000000-0005-0000-0000-0000A0890000}"/>
    <cellStyle name="Normal 66 2 2 3" xfId="2284" xr:uid="{00000000-0005-0000-0000-0000A1890000}"/>
    <cellStyle name="Normal 66 2 2 3 2" xfId="3123" xr:uid="{00000000-0005-0000-0000-0000A2890000}"/>
    <cellStyle name="Normal 66 2 2 3 2 2" xfId="4813" xr:uid="{00000000-0005-0000-0000-0000A3890000}"/>
    <cellStyle name="Normal 66 2 2 3 2 2 2" xfId="14886" xr:uid="{00000000-0005-0000-0000-0000A4890000}"/>
    <cellStyle name="Normal 66 2 2 3 2 2 2 2" xfId="45208" xr:uid="{00000000-0005-0000-0000-0000A5890000}"/>
    <cellStyle name="Normal 66 2 2 3 2 2 2 3" xfId="29984" xr:uid="{00000000-0005-0000-0000-0000A6890000}"/>
    <cellStyle name="Normal 66 2 2 3 2 2 3" xfId="9866" xr:uid="{00000000-0005-0000-0000-0000A7890000}"/>
    <cellStyle name="Normal 66 2 2 3 2 2 3 2" xfId="40191" xr:uid="{00000000-0005-0000-0000-0000A8890000}"/>
    <cellStyle name="Normal 66 2 2 3 2 2 3 3" xfId="24967" xr:uid="{00000000-0005-0000-0000-0000A9890000}"/>
    <cellStyle name="Normal 66 2 2 3 2 2 4" xfId="35178" xr:uid="{00000000-0005-0000-0000-0000AA890000}"/>
    <cellStyle name="Normal 66 2 2 3 2 2 5" xfId="19954" xr:uid="{00000000-0005-0000-0000-0000AB890000}"/>
    <cellStyle name="Normal 66 2 2 3 2 3" xfId="6505" xr:uid="{00000000-0005-0000-0000-0000AC890000}"/>
    <cellStyle name="Normal 66 2 2 3 2 3 2" xfId="16557" xr:uid="{00000000-0005-0000-0000-0000AD890000}"/>
    <cellStyle name="Normal 66 2 2 3 2 3 2 2" xfId="46879" xr:uid="{00000000-0005-0000-0000-0000AE890000}"/>
    <cellStyle name="Normal 66 2 2 3 2 3 2 3" xfId="31655" xr:uid="{00000000-0005-0000-0000-0000AF890000}"/>
    <cellStyle name="Normal 66 2 2 3 2 3 3" xfId="11537" xr:uid="{00000000-0005-0000-0000-0000B0890000}"/>
    <cellStyle name="Normal 66 2 2 3 2 3 3 2" xfId="41862" xr:uid="{00000000-0005-0000-0000-0000B1890000}"/>
    <cellStyle name="Normal 66 2 2 3 2 3 3 3" xfId="26638" xr:uid="{00000000-0005-0000-0000-0000B2890000}"/>
    <cellStyle name="Normal 66 2 2 3 2 3 4" xfId="36849" xr:uid="{00000000-0005-0000-0000-0000B3890000}"/>
    <cellStyle name="Normal 66 2 2 3 2 3 5" xfId="21625" xr:uid="{00000000-0005-0000-0000-0000B4890000}"/>
    <cellStyle name="Normal 66 2 2 3 2 4" xfId="13215" xr:uid="{00000000-0005-0000-0000-0000B5890000}"/>
    <cellStyle name="Normal 66 2 2 3 2 4 2" xfId="43537" xr:uid="{00000000-0005-0000-0000-0000B6890000}"/>
    <cellStyle name="Normal 66 2 2 3 2 4 3" xfId="28313" xr:uid="{00000000-0005-0000-0000-0000B7890000}"/>
    <cellStyle name="Normal 66 2 2 3 2 5" xfId="8194" xr:uid="{00000000-0005-0000-0000-0000B8890000}"/>
    <cellStyle name="Normal 66 2 2 3 2 5 2" xfId="38520" xr:uid="{00000000-0005-0000-0000-0000B9890000}"/>
    <cellStyle name="Normal 66 2 2 3 2 5 3" xfId="23296" xr:uid="{00000000-0005-0000-0000-0000BA890000}"/>
    <cellStyle name="Normal 66 2 2 3 2 6" xfId="33508" xr:uid="{00000000-0005-0000-0000-0000BB890000}"/>
    <cellStyle name="Normal 66 2 2 3 2 7" xfId="18283" xr:uid="{00000000-0005-0000-0000-0000BC890000}"/>
    <cellStyle name="Normal 66 2 2 3 3" xfId="3976" xr:uid="{00000000-0005-0000-0000-0000BD890000}"/>
    <cellStyle name="Normal 66 2 2 3 3 2" xfId="14050" xr:uid="{00000000-0005-0000-0000-0000BE890000}"/>
    <cellStyle name="Normal 66 2 2 3 3 2 2" xfId="44372" xr:uid="{00000000-0005-0000-0000-0000BF890000}"/>
    <cellStyle name="Normal 66 2 2 3 3 2 3" xfId="29148" xr:uid="{00000000-0005-0000-0000-0000C0890000}"/>
    <cellStyle name="Normal 66 2 2 3 3 3" xfId="9030" xr:uid="{00000000-0005-0000-0000-0000C1890000}"/>
    <cellStyle name="Normal 66 2 2 3 3 3 2" xfId="39355" xr:uid="{00000000-0005-0000-0000-0000C2890000}"/>
    <cellStyle name="Normal 66 2 2 3 3 3 3" xfId="24131" xr:uid="{00000000-0005-0000-0000-0000C3890000}"/>
    <cellStyle name="Normal 66 2 2 3 3 4" xfId="34342" xr:uid="{00000000-0005-0000-0000-0000C4890000}"/>
    <cellStyle name="Normal 66 2 2 3 3 5" xfId="19118" xr:uid="{00000000-0005-0000-0000-0000C5890000}"/>
    <cellStyle name="Normal 66 2 2 3 4" xfId="5669" xr:uid="{00000000-0005-0000-0000-0000C6890000}"/>
    <cellStyle name="Normal 66 2 2 3 4 2" xfId="15721" xr:uid="{00000000-0005-0000-0000-0000C7890000}"/>
    <cellStyle name="Normal 66 2 2 3 4 2 2" xfId="46043" xr:uid="{00000000-0005-0000-0000-0000C8890000}"/>
    <cellStyle name="Normal 66 2 2 3 4 2 3" xfId="30819" xr:uid="{00000000-0005-0000-0000-0000C9890000}"/>
    <cellStyle name="Normal 66 2 2 3 4 3" xfId="10701" xr:uid="{00000000-0005-0000-0000-0000CA890000}"/>
    <cellStyle name="Normal 66 2 2 3 4 3 2" xfId="41026" xr:uid="{00000000-0005-0000-0000-0000CB890000}"/>
    <cellStyle name="Normal 66 2 2 3 4 3 3" xfId="25802" xr:uid="{00000000-0005-0000-0000-0000CC890000}"/>
    <cellStyle name="Normal 66 2 2 3 4 4" xfId="36013" xr:uid="{00000000-0005-0000-0000-0000CD890000}"/>
    <cellStyle name="Normal 66 2 2 3 4 5" xfId="20789" xr:uid="{00000000-0005-0000-0000-0000CE890000}"/>
    <cellStyle name="Normal 66 2 2 3 5" xfId="12379" xr:uid="{00000000-0005-0000-0000-0000CF890000}"/>
    <cellStyle name="Normal 66 2 2 3 5 2" xfId="42701" xr:uid="{00000000-0005-0000-0000-0000D0890000}"/>
    <cellStyle name="Normal 66 2 2 3 5 3" xfId="27477" xr:uid="{00000000-0005-0000-0000-0000D1890000}"/>
    <cellStyle name="Normal 66 2 2 3 6" xfId="7358" xr:uid="{00000000-0005-0000-0000-0000D2890000}"/>
    <cellStyle name="Normal 66 2 2 3 6 2" xfId="37684" xr:uid="{00000000-0005-0000-0000-0000D3890000}"/>
    <cellStyle name="Normal 66 2 2 3 6 3" xfId="22460" xr:uid="{00000000-0005-0000-0000-0000D4890000}"/>
    <cellStyle name="Normal 66 2 2 3 7" xfId="32672" xr:uid="{00000000-0005-0000-0000-0000D5890000}"/>
    <cellStyle name="Normal 66 2 2 3 8" xfId="17447" xr:uid="{00000000-0005-0000-0000-0000D6890000}"/>
    <cellStyle name="Normal 66 2 2 4" xfId="2705" xr:uid="{00000000-0005-0000-0000-0000D7890000}"/>
    <cellStyle name="Normal 66 2 2 4 2" xfId="4395" xr:uid="{00000000-0005-0000-0000-0000D8890000}"/>
    <cellStyle name="Normal 66 2 2 4 2 2" xfId="14468" xr:uid="{00000000-0005-0000-0000-0000D9890000}"/>
    <cellStyle name="Normal 66 2 2 4 2 2 2" xfId="44790" xr:uid="{00000000-0005-0000-0000-0000DA890000}"/>
    <cellStyle name="Normal 66 2 2 4 2 2 3" xfId="29566" xr:uid="{00000000-0005-0000-0000-0000DB890000}"/>
    <cellStyle name="Normal 66 2 2 4 2 3" xfId="9448" xr:uid="{00000000-0005-0000-0000-0000DC890000}"/>
    <cellStyle name="Normal 66 2 2 4 2 3 2" xfId="39773" xr:uid="{00000000-0005-0000-0000-0000DD890000}"/>
    <cellStyle name="Normal 66 2 2 4 2 3 3" xfId="24549" xr:uid="{00000000-0005-0000-0000-0000DE890000}"/>
    <cellStyle name="Normal 66 2 2 4 2 4" xfId="34760" xr:uid="{00000000-0005-0000-0000-0000DF890000}"/>
    <cellStyle name="Normal 66 2 2 4 2 5" xfId="19536" xr:uid="{00000000-0005-0000-0000-0000E0890000}"/>
    <cellStyle name="Normal 66 2 2 4 3" xfId="6087" xr:uid="{00000000-0005-0000-0000-0000E1890000}"/>
    <cellStyle name="Normal 66 2 2 4 3 2" xfId="16139" xr:uid="{00000000-0005-0000-0000-0000E2890000}"/>
    <cellStyle name="Normal 66 2 2 4 3 2 2" xfId="46461" xr:uid="{00000000-0005-0000-0000-0000E3890000}"/>
    <cellStyle name="Normal 66 2 2 4 3 2 3" xfId="31237" xr:uid="{00000000-0005-0000-0000-0000E4890000}"/>
    <cellStyle name="Normal 66 2 2 4 3 3" xfId="11119" xr:uid="{00000000-0005-0000-0000-0000E5890000}"/>
    <cellStyle name="Normal 66 2 2 4 3 3 2" xfId="41444" xr:uid="{00000000-0005-0000-0000-0000E6890000}"/>
    <cellStyle name="Normal 66 2 2 4 3 3 3" xfId="26220" xr:uid="{00000000-0005-0000-0000-0000E7890000}"/>
    <cellStyle name="Normal 66 2 2 4 3 4" xfId="36431" xr:uid="{00000000-0005-0000-0000-0000E8890000}"/>
    <cellStyle name="Normal 66 2 2 4 3 5" xfId="21207" xr:uid="{00000000-0005-0000-0000-0000E9890000}"/>
    <cellStyle name="Normal 66 2 2 4 4" xfId="12797" xr:uid="{00000000-0005-0000-0000-0000EA890000}"/>
    <cellStyle name="Normal 66 2 2 4 4 2" xfId="43119" xr:uid="{00000000-0005-0000-0000-0000EB890000}"/>
    <cellStyle name="Normal 66 2 2 4 4 3" xfId="27895" xr:uid="{00000000-0005-0000-0000-0000EC890000}"/>
    <cellStyle name="Normal 66 2 2 4 5" xfId="7776" xr:uid="{00000000-0005-0000-0000-0000ED890000}"/>
    <cellStyle name="Normal 66 2 2 4 5 2" xfId="38102" xr:uid="{00000000-0005-0000-0000-0000EE890000}"/>
    <cellStyle name="Normal 66 2 2 4 5 3" xfId="22878" xr:uid="{00000000-0005-0000-0000-0000EF890000}"/>
    <cellStyle name="Normal 66 2 2 4 6" xfId="33090" xr:uid="{00000000-0005-0000-0000-0000F0890000}"/>
    <cellStyle name="Normal 66 2 2 4 7" xfId="17865" xr:uid="{00000000-0005-0000-0000-0000F1890000}"/>
    <cellStyle name="Normal 66 2 2 5" xfId="3558" xr:uid="{00000000-0005-0000-0000-0000F2890000}"/>
    <cellStyle name="Normal 66 2 2 5 2" xfId="13632" xr:uid="{00000000-0005-0000-0000-0000F3890000}"/>
    <cellStyle name="Normal 66 2 2 5 2 2" xfId="43954" xr:uid="{00000000-0005-0000-0000-0000F4890000}"/>
    <cellStyle name="Normal 66 2 2 5 2 3" xfId="28730" xr:uid="{00000000-0005-0000-0000-0000F5890000}"/>
    <cellStyle name="Normal 66 2 2 5 3" xfId="8612" xr:uid="{00000000-0005-0000-0000-0000F6890000}"/>
    <cellStyle name="Normal 66 2 2 5 3 2" xfId="38937" xr:uid="{00000000-0005-0000-0000-0000F7890000}"/>
    <cellStyle name="Normal 66 2 2 5 3 3" xfId="23713" xr:uid="{00000000-0005-0000-0000-0000F8890000}"/>
    <cellStyle name="Normal 66 2 2 5 4" xfId="33924" xr:uid="{00000000-0005-0000-0000-0000F9890000}"/>
    <cellStyle name="Normal 66 2 2 5 5" xfId="18700" xr:uid="{00000000-0005-0000-0000-0000FA890000}"/>
    <cellStyle name="Normal 66 2 2 6" xfId="5251" xr:uid="{00000000-0005-0000-0000-0000FB890000}"/>
    <cellStyle name="Normal 66 2 2 6 2" xfId="15303" xr:uid="{00000000-0005-0000-0000-0000FC890000}"/>
    <cellStyle name="Normal 66 2 2 6 2 2" xfId="45625" xr:uid="{00000000-0005-0000-0000-0000FD890000}"/>
    <cellStyle name="Normal 66 2 2 6 2 3" xfId="30401" xr:uid="{00000000-0005-0000-0000-0000FE890000}"/>
    <cellStyle name="Normal 66 2 2 6 3" xfId="10283" xr:uid="{00000000-0005-0000-0000-0000FF890000}"/>
    <cellStyle name="Normal 66 2 2 6 3 2" xfId="40608" xr:uid="{00000000-0005-0000-0000-0000008A0000}"/>
    <cellStyle name="Normal 66 2 2 6 3 3" xfId="25384" xr:uid="{00000000-0005-0000-0000-0000018A0000}"/>
    <cellStyle name="Normal 66 2 2 6 4" xfId="35595" xr:uid="{00000000-0005-0000-0000-0000028A0000}"/>
    <cellStyle name="Normal 66 2 2 6 5" xfId="20371" xr:uid="{00000000-0005-0000-0000-0000038A0000}"/>
    <cellStyle name="Normal 66 2 2 7" xfId="11961" xr:uid="{00000000-0005-0000-0000-0000048A0000}"/>
    <cellStyle name="Normal 66 2 2 7 2" xfId="42283" xr:uid="{00000000-0005-0000-0000-0000058A0000}"/>
    <cellStyle name="Normal 66 2 2 7 3" xfId="27059" xr:uid="{00000000-0005-0000-0000-0000068A0000}"/>
    <cellStyle name="Normal 66 2 2 8" xfId="6940" xr:uid="{00000000-0005-0000-0000-0000078A0000}"/>
    <cellStyle name="Normal 66 2 2 8 2" xfId="37266" xr:uid="{00000000-0005-0000-0000-0000088A0000}"/>
    <cellStyle name="Normal 66 2 2 8 3" xfId="22042" xr:uid="{00000000-0005-0000-0000-0000098A0000}"/>
    <cellStyle name="Normal 66 2 2 9" xfId="32254" xr:uid="{00000000-0005-0000-0000-00000A8A0000}"/>
    <cellStyle name="Normal 66 2 3" xfId="1967" xr:uid="{00000000-0005-0000-0000-00000B8A0000}"/>
    <cellStyle name="Normal 66 2 3 2" xfId="2388" xr:uid="{00000000-0005-0000-0000-00000C8A0000}"/>
    <cellStyle name="Normal 66 2 3 2 2" xfId="3227" xr:uid="{00000000-0005-0000-0000-00000D8A0000}"/>
    <cellStyle name="Normal 66 2 3 2 2 2" xfId="4917" xr:uid="{00000000-0005-0000-0000-00000E8A0000}"/>
    <cellStyle name="Normal 66 2 3 2 2 2 2" xfId="14990" xr:uid="{00000000-0005-0000-0000-00000F8A0000}"/>
    <cellStyle name="Normal 66 2 3 2 2 2 2 2" xfId="45312" xr:uid="{00000000-0005-0000-0000-0000108A0000}"/>
    <cellStyle name="Normal 66 2 3 2 2 2 2 3" xfId="30088" xr:uid="{00000000-0005-0000-0000-0000118A0000}"/>
    <cellStyle name="Normal 66 2 3 2 2 2 3" xfId="9970" xr:uid="{00000000-0005-0000-0000-0000128A0000}"/>
    <cellStyle name="Normal 66 2 3 2 2 2 3 2" xfId="40295" xr:uid="{00000000-0005-0000-0000-0000138A0000}"/>
    <cellStyle name="Normal 66 2 3 2 2 2 3 3" xfId="25071" xr:uid="{00000000-0005-0000-0000-0000148A0000}"/>
    <cellStyle name="Normal 66 2 3 2 2 2 4" xfId="35282" xr:uid="{00000000-0005-0000-0000-0000158A0000}"/>
    <cellStyle name="Normal 66 2 3 2 2 2 5" xfId="20058" xr:uid="{00000000-0005-0000-0000-0000168A0000}"/>
    <cellStyle name="Normal 66 2 3 2 2 3" xfId="6609" xr:uid="{00000000-0005-0000-0000-0000178A0000}"/>
    <cellStyle name="Normal 66 2 3 2 2 3 2" xfId="16661" xr:uid="{00000000-0005-0000-0000-0000188A0000}"/>
    <cellStyle name="Normal 66 2 3 2 2 3 2 2" xfId="46983" xr:uid="{00000000-0005-0000-0000-0000198A0000}"/>
    <cellStyle name="Normal 66 2 3 2 2 3 2 3" xfId="31759" xr:uid="{00000000-0005-0000-0000-00001A8A0000}"/>
    <cellStyle name="Normal 66 2 3 2 2 3 3" xfId="11641" xr:uid="{00000000-0005-0000-0000-00001B8A0000}"/>
    <cellStyle name="Normal 66 2 3 2 2 3 3 2" xfId="41966" xr:uid="{00000000-0005-0000-0000-00001C8A0000}"/>
    <cellStyle name="Normal 66 2 3 2 2 3 3 3" xfId="26742" xr:uid="{00000000-0005-0000-0000-00001D8A0000}"/>
    <cellStyle name="Normal 66 2 3 2 2 3 4" xfId="36953" xr:uid="{00000000-0005-0000-0000-00001E8A0000}"/>
    <cellStyle name="Normal 66 2 3 2 2 3 5" xfId="21729" xr:uid="{00000000-0005-0000-0000-00001F8A0000}"/>
    <cellStyle name="Normal 66 2 3 2 2 4" xfId="13319" xr:uid="{00000000-0005-0000-0000-0000208A0000}"/>
    <cellStyle name="Normal 66 2 3 2 2 4 2" xfId="43641" xr:uid="{00000000-0005-0000-0000-0000218A0000}"/>
    <cellStyle name="Normal 66 2 3 2 2 4 3" xfId="28417" xr:uid="{00000000-0005-0000-0000-0000228A0000}"/>
    <cellStyle name="Normal 66 2 3 2 2 5" xfId="8298" xr:uid="{00000000-0005-0000-0000-0000238A0000}"/>
    <cellStyle name="Normal 66 2 3 2 2 5 2" xfId="38624" xr:uid="{00000000-0005-0000-0000-0000248A0000}"/>
    <cellStyle name="Normal 66 2 3 2 2 5 3" xfId="23400" xr:uid="{00000000-0005-0000-0000-0000258A0000}"/>
    <cellStyle name="Normal 66 2 3 2 2 6" xfId="33612" xr:uid="{00000000-0005-0000-0000-0000268A0000}"/>
    <cellStyle name="Normal 66 2 3 2 2 7" xfId="18387" xr:uid="{00000000-0005-0000-0000-0000278A0000}"/>
    <cellStyle name="Normal 66 2 3 2 3" xfId="4080" xr:uid="{00000000-0005-0000-0000-0000288A0000}"/>
    <cellStyle name="Normal 66 2 3 2 3 2" xfId="14154" xr:uid="{00000000-0005-0000-0000-0000298A0000}"/>
    <cellStyle name="Normal 66 2 3 2 3 2 2" xfId="44476" xr:uid="{00000000-0005-0000-0000-00002A8A0000}"/>
    <cellStyle name="Normal 66 2 3 2 3 2 3" xfId="29252" xr:uid="{00000000-0005-0000-0000-00002B8A0000}"/>
    <cellStyle name="Normal 66 2 3 2 3 3" xfId="9134" xr:uid="{00000000-0005-0000-0000-00002C8A0000}"/>
    <cellStyle name="Normal 66 2 3 2 3 3 2" xfId="39459" xr:uid="{00000000-0005-0000-0000-00002D8A0000}"/>
    <cellStyle name="Normal 66 2 3 2 3 3 3" xfId="24235" xr:uid="{00000000-0005-0000-0000-00002E8A0000}"/>
    <cellStyle name="Normal 66 2 3 2 3 4" xfId="34446" xr:uid="{00000000-0005-0000-0000-00002F8A0000}"/>
    <cellStyle name="Normal 66 2 3 2 3 5" xfId="19222" xr:uid="{00000000-0005-0000-0000-0000308A0000}"/>
    <cellStyle name="Normal 66 2 3 2 4" xfId="5773" xr:uid="{00000000-0005-0000-0000-0000318A0000}"/>
    <cellStyle name="Normal 66 2 3 2 4 2" xfId="15825" xr:uid="{00000000-0005-0000-0000-0000328A0000}"/>
    <cellStyle name="Normal 66 2 3 2 4 2 2" xfId="46147" xr:uid="{00000000-0005-0000-0000-0000338A0000}"/>
    <cellStyle name="Normal 66 2 3 2 4 2 3" xfId="30923" xr:uid="{00000000-0005-0000-0000-0000348A0000}"/>
    <cellStyle name="Normal 66 2 3 2 4 3" xfId="10805" xr:uid="{00000000-0005-0000-0000-0000358A0000}"/>
    <cellStyle name="Normal 66 2 3 2 4 3 2" xfId="41130" xr:uid="{00000000-0005-0000-0000-0000368A0000}"/>
    <cellStyle name="Normal 66 2 3 2 4 3 3" xfId="25906" xr:uid="{00000000-0005-0000-0000-0000378A0000}"/>
    <cellStyle name="Normal 66 2 3 2 4 4" xfId="36117" xr:uid="{00000000-0005-0000-0000-0000388A0000}"/>
    <cellStyle name="Normal 66 2 3 2 4 5" xfId="20893" xr:uid="{00000000-0005-0000-0000-0000398A0000}"/>
    <cellStyle name="Normal 66 2 3 2 5" xfId="12483" xr:uid="{00000000-0005-0000-0000-00003A8A0000}"/>
    <cellStyle name="Normal 66 2 3 2 5 2" xfId="42805" xr:uid="{00000000-0005-0000-0000-00003B8A0000}"/>
    <cellStyle name="Normal 66 2 3 2 5 3" xfId="27581" xr:uid="{00000000-0005-0000-0000-00003C8A0000}"/>
    <cellStyle name="Normal 66 2 3 2 6" xfId="7462" xr:uid="{00000000-0005-0000-0000-00003D8A0000}"/>
    <cellStyle name="Normal 66 2 3 2 6 2" xfId="37788" xr:uid="{00000000-0005-0000-0000-00003E8A0000}"/>
    <cellStyle name="Normal 66 2 3 2 6 3" xfId="22564" xr:uid="{00000000-0005-0000-0000-00003F8A0000}"/>
    <cellStyle name="Normal 66 2 3 2 7" xfId="32776" xr:uid="{00000000-0005-0000-0000-0000408A0000}"/>
    <cellStyle name="Normal 66 2 3 2 8" xfId="17551" xr:uid="{00000000-0005-0000-0000-0000418A0000}"/>
    <cellStyle name="Normal 66 2 3 3" xfId="2809" xr:uid="{00000000-0005-0000-0000-0000428A0000}"/>
    <cellStyle name="Normal 66 2 3 3 2" xfId="4499" xr:uid="{00000000-0005-0000-0000-0000438A0000}"/>
    <cellStyle name="Normal 66 2 3 3 2 2" xfId="14572" xr:uid="{00000000-0005-0000-0000-0000448A0000}"/>
    <cellStyle name="Normal 66 2 3 3 2 2 2" xfId="44894" xr:uid="{00000000-0005-0000-0000-0000458A0000}"/>
    <cellStyle name="Normal 66 2 3 3 2 2 3" xfId="29670" xr:uid="{00000000-0005-0000-0000-0000468A0000}"/>
    <cellStyle name="Normal 66 2 3 3 2 3" xfId="9552" xr:uid="{00000000-0005-0000-0000-0000478A0000}"/>
    <cellStyle name="Normal 66 2 3 3 2 3 2" xfId="39877" xr:uid="{00000000-0005-0000-0000-0000488A0000}"/>
    <cellStyle name="Normal 66 2 3 3 2 3 3" xfId="24653" xr:uid="{00000000-0005-0000-0000-0000498A0000}"/>
    <cellStyle name="Normal 66 2 3 3 2 4" xfId="34864" xr:uid="{00000000-0005-0000-0000-00004A8A0000}"/>
    <cellStyle name="Normal 66 2 3 3 2 5" xfId="19640" xr:uid="{00000000-0005-0000-0000-00004B8A0000}"/>
    <cellStyle name="Normal 66 2 3 3 3" xfId="6191" xr:uid="{00000000-0005-0000-0000-00004C8A0000}"/>
    <cellStyle name="Normal 66 2 3 3 3 2" xfId="16243" xr:uid="{00000000-0005-0000-0000-00004D8A0000}"/>
    <cellStyle name="Normal 66 2 3 3 3 2 2" xfId="46565" xr:uid="{00000000-0005-0000-0000-00004E8A0000}"/>
    <cellStyle name="Normal 66 2 3 3 3 2 3" xfId="31341" xr:uid="{00000000-0005-0000-0000-00004F8A0000}"/>
    <cellStyle name="Normal 66 2 3 3 3 3" xfId="11223" xr:uid="{00000000-0005-0000-0000-0000508A0000}"/>
    <cellStyle name="Normal 66 2 3 3 3 3 2" xfId="41548" xr:uid="{00000000-0005-0000-0000-0000518A0000}"/>
    <cellStyle name="Normal 66 2 3 3 3 3 3" xfId="26324" xr:uid="{00000000-0005-0000-0000-0000528A0000}"/>
    <cellStyle name="Normal 66 2 3 3 3 4" xfId="36535" xr:uid="{00000000-0005-0000-0000-0000538A0000}"/>
    <cellStyle name="Normal 66 2 3 3 3 5" xfId="21311" xr:uid="{00000000-0005-0000-0000-0000548A0000}"/>
    <cellStyle name="Normal 66 2 3 3 4" xfId="12901" xr:uid="{00000000-0005-0000-0000-0000558A0000}"/>
    <cellStyle name="Normal 66 2 3 3 4 2" xfId="43223" xr:uid="{00000000-0005-0000-0000-0000568A0000}"/>
    <cellStyle name="Normal 66 2 3 3 4 3" xfId="27999" xr:uid="{00000000-0005-0000-0000-0000578A0000}"/>
    <cellStyle name="Normal 66 2 3 3 5" xfId="7880" xr:uid="{00000000-0005-0000-0000-0000588A0000}"/>
    <cellStyle name="Normal 66 2 3 3 5 2" xfId="38206" xr:uid="{00000000-0005-0000-0000-0000598A0000}"/>
    <cellStyle name="Normal 66 2 3 3 5 3" xfId="22982" xr:uid="{00000000-0005-0000-0000-00005A8A0000}"/>
    <cellStyle name="Normal 66 2 3 3 6" xfId="33194" xr:uid="{00000000-0005-0000-0000-00005B8A0000}"/>
    <cellStyle name="Normal 66 2 3 3 7" xfId="17969" xr:uid="{00000000-0005-0000-0000-00005C8A0000}"/>
    <cellStyle name="Normal 66 2 3 4" xfId="3662" xr:uid="{00000000-0005-0000-0000-00005D8A0000}"/>
    <cellStyle name="Normal 66 2 3 4 2" xfId="13736" xr:uid="{00000000-0005-0000-0000-00005E8A0000}"/>
    <cellStyle name="Normal 66 2 3 4 2 2" xfId="44058" xr:uid="{00000000-0005-0000-0000-00005F8A0000}"/>
    <cellStyle name="Normal 66 2 3 4 2 3" xfId="28834" xr:uid="{00000000-0005-0000-0000-0000608A0000}"/>
    <cellStyle name="Normal 66 2 3 4 3" xfId="8716" xr:uid="{00000000-0005-0000-0000-0000618A0000}"/>
    <cellStyle name="Normal 66 2 3 4 3 2" xfId="39041" xr:uid="{00000000-0005-0000-0000-0000628A0000}"/>
    <cellStyle name="Normal 66 2 3 4 3 3" xfId="23817" xr:uid="{00000000-0005-0000-0000-0000638A0000}"/>
    <cellStyle name="Normal 66 2 3 4 4" xfId="34028" xr:uid="{00000000-0005-0000-0000-0000648A0000}"/>
    <cellStyle name="Normal 66 2 3 4 5" xfId="18804" xr:uid="{00000000-0005-0000-0000-0000658A0000}"/>
    <cellStyle name="Normal 66 2 3 5" xfId="5355" xr:uid="{00000000-0005-0000-0000-0000668A0000}"/>
    <cellStyle name="Normal 66 2 3 5 2" xfId="15407" xr:uid="{00000000-0005-0000-0000-0000678A0000}"/>
    <cellStyle name="Normal 66 2 3 5 2 2" xfId="45729" xr:uid="{00000000-0005-0000-0000-0000688A0000}"/>
    <cellStyle name="Normal 66 2 3 5 2 3" xfId="30505" xr:uid="{00000000-0005-0000-0000-0000698A0000}"/>
    <cellStyle name="Normal 66 2 3 5 3" xfId="10387" xr:uid="{00000000-0005-0000-0000-00006A8A0000}"/>
    <cellStyle name="Normal 66 2 3 5 3 2" xfId="40712" xr:uid="{00000000-0005-0000-0000-00006B8A0000}"/>
    <cellStyle name="Normal 66 2 3 5 3 3" xfId="25488" xr:uid="{00000000-0005-0000-0000-00006C8A0000}"/>
    <cellStyle name="Normal 66 2 3 5 4" xfId="35699" xr:uid="{00000000-0005-0000-0000-00006D8A0000}"/>
    <cellStyle name="Normal 66 2 3 5 5" xfId="20475" xr:uid="{00000000-0005-0000-0000-00006E8A0000}"/>
    <cellStyle name="Normal 66 2 3 6" xfId="12065" xr:uid="{00000000-0005-0000-0000-00006F8A0000}"/>
    <cellStyle name="Normal 66 2 3 6 2" xfId="42387" xr:uid="{00000000-0005-0000-0000-0000708A0000}"/>
    <cellStyle name="Normal 66 2 3 6 3" xfId="27163" xr:uid="{00000000-0005-0000-0000-0000718A0000}"/>
    <cellStyle name="Normal 66 2 3 7" xfId="7044" xr:uid="{00000000-0005-0000-0000-0000728A0000}"/>
    <cellStyle name="Normal 66 2 3 7 2" xfId="37370" xr:uid="{00000000-0005-0000-0000-0000738A0000}"/>
    <cellStyle name="Normal 66 2 3 7 3" xfId="22146" xr:uid="{00000000-0005-0000-0000-0000748A0000}"/>
    <cellStyle name="Normal 66 2 3 8" xfId="32358" xr:uid="{00000000-0005-0000-0000-0000758A0000}"/>
    <cellStyle name="Normal 66 2 3 9" xfId="17133" xr:uid="{00000000-0005-0000-0000-0000768A0000}"/>
    <cellStyle name="Normal 66 2 4" xfId="2180" xr:uid="{00000000-0005-0000-0000-0000778A0000}"/>
    <cellStyle name="Normal 66 2 4 2" xfId="3019" xr:uid="{00000000-0005-0000-0000-0000788A0000}"/>
    <cellStyle name="Normal 66 2 4 2 2" xfId="4709" xr:uid="{00000000-0005-0000-0000-0000798A0000}"/>
    <cellStyle name="Normal 66 2 4 2 2 2" xfId="14782" xr:uid="{00000000-0005-0000-0000-00007A8A0000}"/>
    <cellStyle name="Normal 66 2 4 2 2 2 2" xfId="45104" xr:uid="{00000000-0005-0000-0000-00007B8A0000}"/>
    <cellStyle name="Normal 66 2 4 2 2 2 3" xfId="29880" xr:uid="{00000000-0005-0000-0000-00007C8A0000}"/>
    <cellStyle name="Normal 66 2 4 2 2 3" xfId="9762" xr:uid="{00000000-0005-0000-0000-00007D8A0000}"/>
    <cellStyle name="Normal 66 2 4 2 2 3 2" xfId="40087" xr:uid="{00000000-0005-0000-0000-00007E8A0000}"/>
    <cellStyle name="Normal 66 2 4 2 2 3 3" xfId="24863" xr:uid="{00000000-0005-0000-0000-00007F8A0000}"/>
    <cellStyle name="Normal 66 2 4 2 2 4" xfId="35074" xr:uid="{00000000-0005-0000-0000-0000808A0000}"/>
    <cellStyle name="Normal 66 2 4 2 2 5" xfId="19850" xr:uid="{00000000-0005-0000-0000-0000818A0000}"/>
    <cellStyle name="Normal 66 2 4 2 3" xfId="6401" xr:uid="{00000000-0005-0000-0000-0000828A0000}"/>
    <cellStyle name="Normal 66 2 4 2 3 2" xfId="16453" xr:uid="{00000000-0005-0000-0000-0000838A0000}"/>
    <cellStyle name="Normal 66 2 4 2 3 2 2" xfId="46775" xr:uid="{00000000-0005-0000-0000-0000848A0000}"/>
    <cellStyle name="Normal 66 2 4 2 3 2 3" xfId="31551" xr:uid="{00000000-0005-0000-0000-0000858A0000}"/>
    <cellStyle name="Normal 66 2 4 2 3 3" xfId="11433" xr:uid="{00000000-0005-0000-0000-0000868A0000}"/>
    <cellStyle name="Normal 66 2 4 2 3 3 2" xfId="41758" xr:uid="{00000000-0005-0000-0000-0000878A0000}"/>
    <cellStyle name="Normal 66 2 4 2 3 3 3" xfId="26534" xr:uid="{00000000-0005-0000-0000-0000888A0000}"/>
    <cellStyle name="Normal 66 2 4 2 3 4" xfId="36745" xr:uid="{00000000-0005-0000-0000-0000898A0000}"/>
    <cellStyle name="Normal 66 2 4 2 3 5" xfId="21521" xr:uid="{00000000-0005-0000-0000-00008A8A0000}"/>
    <cellStyle name="Normal 66 2 4 2 4" xfId="13111" xr:uid="{00000000-0005-0000-0000-00008B8A0000}"/>
    <cellStyle name="Normal 66 2 4 2 4 2" xfId="43433" xr:uid="{00000000-0005-0000-0000-00008C8A0000}"/>
    <cellStyle name="Normal 66 2 4 2 4 3" xfId="28209" xr:uid="{00000000-0005-0000-0000-00008D8A0000}"/>
    <cellStyle name="Normal 66 2 4 2 5" xfId="8090" xr:uid="{00000000-0005-0000-0000-00008E8A0000}"/>
    <cellStyle name="Normal 66 2 4 2 5 2" xfId="38416" xr:uid="{00000000-0005-0000-0000-00008F8A0000}"/>
    <cellStyle name="Normal 66 2 4 2 5 3" xfId="23192" xr:uid="{00000000-0005-0000-0000-0000908A0000}"/>
    <cellStyle name="Normal 66 2 4 2 6" xfId="33404" xr:uid="{00000000-0005-0000-0000-0000918A0000}"/>
    <cellStyle name="Normal 66 2 4 2 7" xfId="18179" xr:uid="{00000000-0005-0000-0000-0000928A0000}"/>
    <cellStyle name="Normal 66 2 4 3" xfId="3872" xr:uid="{00000000-0005-0000-0000-0000938A0000}"/>
    <cellStyle name="Normal 66 2 4 3 2" xfId="13946" xr:uid="{00000000-0005-0000-0000-0000948A0000}"/>
    <cellStyle name="Normal 66 2 4 3 2 2" xfId="44268" xr:uid="{00000000-0005-0000-0000-0000958A0000}"/>
    <cellStyle name="Normal 66 2 4 3 2 3" xfId="29044" xr:uid="{00000000-0005-0000-0000-0000968A0000}"/>
    <cellStyle name="Normal 66 2 4 3 3" xfId="8926" xr:uid="{00000000-0005-0000-0000-0000978A0000}"/>
    <cellStyle name="Normal 66 2 4 3 3 2" xfId="39251" xr:uid="{00000000-0005-0000-0000-0000988A0000}"/>
    <cellStyle name="Normal 66 2 4 3 3 3" xfId="24027" xr:uid="{00000000-0005-0000-0000-0000998A0000}"/>
    <cellStyle name="Normal 66 2 4 3 4" xfId="34238" xr:uid="{00000000-0005-0000-0000-00009A8A0000}"/>
    <cellStyle name="Normal 66 2 4 3 5" xfId="19014" xr:uid="{00000000-0005-0000-0000-00009B8A0000}"/>
    <cellStyle name="Normal 66 2 4 4" xfId="5565" xr:uid="{00000000-0005-0000-0000-00009C8A0000}"/>
    <cellStyle name="Normal 66 2 4 4 2" xfId="15617" xr:uid="{00000000-0005-0000-0000-00009D8A0000}"/>
    <cellStyle name="Normal 66 2 4 4 2 2" xfId="45939" xr:uid="{00000000-0005-0000-0000-00009E8A0000}"/>
    <cellStyle name="Normal 66 2 4 4 2 3" xfId="30715" xr:uid="{00000000-0005-0000-0000-00009F8A0000}"/>
    <cellStyle name="Normal 66 2 4 4 3" xfId="10597" xr:uid="{00000000-0005-0000-0000-0000A08A0000}"/>
    <cellStyle name="Normal 66 2 4 4 3 2" xfId="40922" xr:uid="{00000000-0005-0000-0000-0000A18A0000}"/>
    <cellStyle name="Normal 66 2 4 4 3 3" xfId="25698" xr:uid="{00000000-0005-0000-0000-0000A28A0000}"/>
    <cellStyle name="Normal 66 2 4 4 4" xfId="35909" xr:uid="{00000000-0005-0000-0000-0000A38A0000}"/>
    <cellStyle name="Normal 66 2 4 4 5" xfId="20685" xr:uid="{00000000-0005-0000-0000-0000A48A0000}"/>
    <cellStyle name="Normal 66 2 4 5" xfId="12275" xr:uid="{00000000-0005-0000-0000-0000A58A0000}"/>
    <cellStyle name="Normal 66 2 4 5 2" xfId="42597" xr:uid="{00000000-0005-0000-0000-0000A68A0000}"/>
    <cellStyle name="Normal 66 2 4 5 3" xfId="27373" xr:uid="{00000000-0005-0000-0000-0000A78A0000}"/>
    <cellStyle name="Normal 66 2 4 6" xfId="7254" xr:uid="{00000000-0005-0000-0000-0000A88A0000}"/>
    <cellStyle name="Normal 66 2 4 6 2" xfId="37580" xr:uid="{00000000-0005-0000-0000-0000A98A0000}"/>
    <cellStyle name="Normal 66 2 4 6 3" xfId="22356" xr:uid="{00000000-0005-0000-0000-0000AA8A0000}"/>
    <cellStyle name="Normal 66 2 4 7" xfId="32568" xr:uid="{00000000-0005-0000-0000-0000AB8A0000}"/>
    <cellStyle name="Normal 66 2 4 8" xfId="17343" xr:uid="{00000000-0005-0000-0000-0000AC8A0000}"/>
    <cellStyle name="Normal 66 2 5" xfId="2601" xr:uid="{00000000-0005-0000-0000-0000AD8A0000}"/>
    <cellStyle name="Normal 66 2 5 2" xfId="4291" xr:uid="{00000000-0005-0000-0000-0000AE8A0000}"/>
    <cellStyle name="Normal 66 2 5 2 2" xfId="14364" xr:uid="{00000000-0005-0000-0000-0000AF8A0000}"/>
    <cellStyle name="Normal 66 2 5 2 2 2" xfId="44686" xr:uid="{00000000-0005-0000-0000-0000B08A0000}"/>
    <cellStyle name="Normal 66 2 5 2 2 3" xfId="29462" xr:uid="{00000000-0005-0000-0000-0000B18A0000}"/>
    <cellStyle name="Normal 66 2 5 2 3" xfId="9344" xr:uid="{00000000-0005-0000-0000-0000B28A0000}"/>
    <cellStyle name="Normal 66 2 5 2 3 2" xfId="39669" xr:uid="{00000000-0005-0000-0000-0000B38A0000}"/>
    <cellStyle name="Normal 66 2 5 2 3 3" xfId="24445" xr:uid="{00000000-0005-0000-0000-0000B48A0000}"/>
    <cellStyle name="Normal 66 2 5 2 4" xfId="34656" xr:uid="{00000000-0005-0000-0000-0000B58A0000}"/>
    <cellStyle name="Normal 66 2 5 2 5" xfId="19432" xr:uid="{00000000-0005-0000-0000-0000B68A0000}"/>
    <cellStyle name="Normal 66 2 5 3" xfId="5983" xr:uid="{00000000-0005-0000-0000-0000B78A0000}"/>
    <cellStyle name="Normal 66 2 5 3 2" xfId="16035" xr:uid="{00000000-0005-0000-0000-0000B88A0000}"/>
    <cellStyle name="Normal 66 2 5 3 2 2" xfId="46357" xr:uid="{00000000-0005-0000-0000-0000B98A0000}"/>
    <cellStyle name="Normal 66 2 5 3 2 3" xfId="31133" xr:uid="{00000000-0005-0000-0000-0000BA8A0000}"/>
    <cellStyle name="Normal 66 2 5 3 3" xfId="11015" xr:uid="{00000000-0005-0000-0000-0000BB8A0000}"/>
    <cellStyle name="Normal 66 2 5 3 3 2" xfId="41340" xr:uid="{00000000-0005-0000-0000-0000BC8A0000}"/>
    <cellStyle name="Normal 66 2 5 3 3 3" xfId="26116" xr:uid="{00000000-0005-0000-0000-0000BD8A0000}"/>
    <cellStyle name="Normal 66 2 5 3 4" xfId="36327" xr:uid="{00000000-0005-0000-0000-0000BE8A0000}"/>
    <cellStyle name="Normal 66 2 5 3 5" xfId="21103" xr:uid="{00000000-0005-0000-0000-0000BF8A0000}"/>
    <cellStyle name="Normal 66 2 5 4" xfId="12693" xr:uid="{00000000-0005-0000-0000-0000C08A0000}"/>
    <cellStyle name="Normal 66 2 5 4 2" xfId="43015" xr:uid="{00000000-0005-0000-0000-0000C18A0000}"/>
    <cellStyle name="Normal 66 2 5 4 3" xfId="27791" xr:uid="{00000000-0005-0000-0000-0000C28A0000}"/>
    <cellStyle name="Normal 66 2 5 5" xfId="7672" xr:uid="{00000000-0005-0000-0000-0000C38A0000}"/>
    <cellStyle name="Normal 66 2 5 5 2" xfId="37998" xr:uid="{00000000-0005-0000-0000-0000C48A0000}"/>
    <cellStyle name="Normal 66 2 5 5 3" xfId="22774" xr:uid="{00000000-0005-0000-0000-0000C58A0000}"/>
    <cellStyle name="Normal 66 2 5 6" xfId="32986" xr:uid="{00000000-0005-0000-0000-0000C68A0000}"/>
    <cellStyle name="Normal 66 2 5 7" xfId="17761" xr:uid="{00000000-0005-0000-0000-0000C78A0000}"/>
    <cellStyle name="Normal 66 2 6" xfId="3454" xr:uid="{00000000-0005-0000-0000-0000C88A0000}"/>
    <cellStyle name="Normal 66 2 6 2" xfId="13528" xr:uid="{00000000-0005-0000-0000-0000C98A0000}"/>
    <cellStyle name="Normal 66 2 6 2 2" xfId="43850" xr:uid="{00000000-0005-0000-0000-0000CA8A0000}"/>
    <cellStyle name="Normal 66 2 6 2 3" xfId="28626" xr:uid="{00000000-0005-0000-0000-0000CB8A0000}"/>
    <cellStyle name="Normal 66 2 6 3" xfId="8508" xr:uid="{00000000-0005-0000-0000-0000CC8A0000}"/>
    <cellStyle name="Normal 66 2 6 3 2" xfId="38833" xr:uid="{00000000-0005-0000-0000-0000CD8A0000}"/>
    <cellStyle name="Normal 66 2 6 3 3" xfId="23609" xr:uid="{00000000-0005-0000-0000-0000CE8A0000}"/>
    <cellStyle name="Normal 66 2 6 4" xfId="33820" xr:uid="{00000000-0005-0000-0000-0000CF8A0000}"/>
    <cellStyle name="Normal 66 2 6 5" xfId="18596" xr:uid="{00000000-0005-0000-0000-0000D08A0000}"/>
    <cellStyle name="Normal 66 2 7" xfId="5147" xr:uid="{00000000-0005-0000-0000-0000D18A0000}"/>
    <cellStyle name="Normal 66 2 7 2" xfId="15199" xr:uid="{00000000-0005-0000-0000-0000D28A0000}"/>
    <cellStyle name="Normal 66 2 7 2 2" xfId="45521" xr:uid="{00000000-0005-0000-0000-0000D38A0000}"/>
    <cellStyle name="Normal 66 2 7 2 3" xfId="30297" xr:uid="{00000000-0005-0000-0000-0000D48A0000}"/>
    <cellStyle name="Normal 66 2 7 3" xfId="10179" xr:uid="{00000000-0005-0000-0000-0000D58A0000}"/>
    <cellStyle name="Normal 66 2 7 3 2" xfId="40504" xr:uid="{00000000-0005-0000-0000-0000D68A0000}"/>
    <cellStyle name="Normal 66 2 7 3 3" xfId="25280" xr:uid="{00000000-0005-0000-0000-0000D78A0000}"/>
    <cellStyle name="Normal 66 2 7 4" xfId="35491" xr:uid="{00000000-0005-0000-0000-0000D88A0000}"/>
    <cellStyle name="Normal 66 2 7 5" xfId="20267" xr:uid="{00000000-0005-0000-0000-0000D98A0000}"/>
    <cellStyle name="Normal 66 2 8" xfId="11857" xr:uid="{00000000-0005-0000-0000-0000DA8A0000}"/>
    <cellStyle name="Normal 66 2 8 2" xfId="42179" xr:uid="{00000000-0005-0000-0000-0000DB8A0000}"/>
    <cellStyle name="Normal 66 2 8 3" xfId="26955" xr:uid="{00000000-0005-0000-0000-0000DC8A0000}"/>
    <cellStyle name="Normal 66 2 9" xfId="6836" xr:uid="{00000000-0005-0000-0000-0000DD8A0000}"/>
    <cellStyle name="Normal 66 2 9 2" xfId="37162" xr:uid="{00000000-0005-0000-0000-0000DE8A0000}"/>
    <cellStyle name="Normal 66 2 9 3" xfId="21938" xr:uid="{00000000-0005-0000-0000-0000DF8A0000}"/>
    <cellStyle name="Normal 66 3" xfId="1800" xr:uid="{00000000-0005-0000-0000-0000E08A0000}"/>
    <cellStyle name="Normal 66 3 10" xfId="16977" xr:uid="{00000000-0005-0000-0000-0000E18A0000}"/>
    <cellStyle name="Normal 66 3 2" xfId="2019" xr:uid="{00000000-0005-0000-0000-0000E28A0000}"/>
    <cellStyle name="Normal 66 3 2 2" xfId="2440" xr:uid="{00000000-0005-0000-0000-0000E38A0000}"/>
    <cellStyle name="Normal 66 3 2 2 2" xfId="3279" xr:uid="{00000000-0005-0000-0000-0000E48A0000}"/>
    <cellStyle name="Normal 66 3 2 2 2 2" xfId="4969" xr:uid="{00000000-0005-0000-0000-0000E58A0000}"/>
    <cellStyle name="Normal 66 3 2 2 2 2 2" xfId="15042" xr:uid="{00000000-0005-0000-0000-0000E68A0000}"/>
    <cellStyle name="Normal 66 3 2 2 2 2 2 2" xfId="45364" xr:uid="{00000000-0005-0000-0000-0000E78A0000}"/>
    <cellStyle name="Normal 66 3 2 2 2 2 2 3" xfId="30140" xr:uid="{00000000-0005-0000-0000-0000E88A0000}"/>
    <cellStyle name="Normal 66 3 2 2 2 2 3" xfId="10022" xr:uid="{00000000-0005-0000-0000-0000E98A0000}"/>
    <cellStyle name="Normal 66 3 2 2 2 2 3 2" xfId="40347" xr:uid="{00000000-0005-0000-0000-0000EA8A0000}"/>
    <cellStyle name="Normal 66 3 2 2 2 2 3 3" xfId="25123" xr:uid="{00000000-0005-0000-0000-0000EB8A0000}"/>
    <cellStyle name="Normal 66 3 2 2 2 2 4" xfId="35334" xr:uid="{00000000-0005-0000-0000-0000EC8A0000}"/>
    <cellStyle name="Normal 66 3 2 2 2 2 5" xfId="20110" xr:uid="{00000000-0005-0000-0000-0000ED8A0000}"/>
    <cellStyle name="Normal 66 3 2 2 2 3" xfId="6661" xr:uid="{00000000-0005-0000-0000-0000EE8A0000}"/>
    <cellStyle name="Normal 66 3 2 2 2 3 2" xfId="16713" xr:uid="{00000000-0005-0000-0000-0000EF8A0000}"/>
    <cellStyle name="Normal 66 3 2 2 2 3 2 2" xfId="47035" xr:uid="{00000000-0005-0000-0000-0000F08A0000}"/>
    <cellStyle name="Normal 66 3 2 2 2 3 2 3" xfId="31811" xr:uid="{00000000-0005-0000-0000-0000F18A0000}"/>
    <cellStyle name="Normal 66 3 2 2 2 3 3" xfId="11693" xr:uid="{00000000-0005-0000-0000-0000F28A0000}"/>
    <cellStyle name="Normal 66 3 2 2 2 3 3 2" xfId="42018" xr:uid="{00000000-0005-0000-0000-0000F38A0000}"/>
    <cellStyle name="Normal 66 3 2 2 2 3 3 3" xfId="26794" xr:uid="{00000000-0005-0000-0000-0000F48A0000}"/>
    <cellStyle name="Normal 66 3 2 2 2 3 4" xfId="37005" xr:uid="{00000000-0005-0000-0000-0000F58A0000}"/>
    <cellStyle name="Normal 66 3 2 2 2 3 5" xfId="21781" xr:uid="{00000000-0005-0000-0000-0000F68A0000}"/>
    <cellStyle name="Normal 66 3 2 2 2 4" xfId="13371" xr:uid="{00000000-0005-0000-0000-0000F78A0000}"/>
    <cellStyle name="Normal 66 3 2 2 2 4 2" xfId="43693" xr:uid="{00000000-0005-0000-0000-0000F88A0000}"/>
    <cellStyle name="Normal 66 3 2 2 2 4 3" xfId="28469" xr:uid="{00000000-0005-0000-0000-0000F98A0000}"/>
    <cellStyle name="Normal 66 3 2 2 2 5" xfId="8350" xr:uid="{00000000-0005-0000-0000-0000FA8A0000}"/>
    <cellStyle name="Normal 66 3 2 2 2 5 2" xfId="38676" xr:uid="{00000000-0005-0000-0000-0000FB8A0000}"/>
    <cellStyle name="Normal 66 3 2 2 2 5 3" xfId="23452" xr:uid="{00000000-0005-0000-0000-0000FC8A0000}"/>
    <cellStyle name="Normal 66 3 2 2 2 6" xfId="33664" xr:uid="{00000000-0005-0000-0000-0000FD8A0000}"/>
    <cellStyle name="Normal 66 3 2 2 2 7" xfId="18439" xr:uid="{00000000-0005-0000-0000-0000FE8A0000}"/>
    <cellStyle name="Normal 66 3 2 2 3" xfId="4132" xr:uid="{00000000-0005-0000-0000-0000FF8A0000}"/>
    <cellStyle name="Normal 66 3 2 2 3 2" xfId="14206" xr:uid="{00000000-0005-0000-0000-0000008B0000}"/>
    <cellStyle name="Normal 66 3 2 2 3 2 2" xfId="44528" xr:uid="{00000000-0005-0000-0000-0000018B0000}"/>
    <cellStyle name="Normal 66 3 2 2 3 2 3" xfId="29304" xr:uid="{00000000-0005-0000-0000-0000028B0000}"/>
    <cellStyle name="Normal 66 3 2 2 3 3" xfId="9186" xr:uid="{00000000-0005-0000-0000-0000038B0000}"/>
    <cellStyle name="Normal 66 3 2 2 3 3 2" xfId="39511" xr:uid="{00000000-0005-0000-0000-0000048B0000}"/>
    <cellStyle name="Normal 66 3 2 2 3 3 3" xfId="24287" xr:uid="{00000000-0005-0000-0000-0000058B0000}"/>
    <cellStyle name="Normal 66 3 2 2 3 4" xfId="34498" xr:uid="{00000000-0005-0000-0000-0000068B0000}"/>
    <cellStyle name="Normal 66 3 2 2 3 5" xfId="19274" xr:uid="{00000000-0005-0000-0000-0000078B0000}"/>
    <cellStyle name="Normal 66 3 2 2 4" xfId="5825" xr:uid="{00000000-0005-0000-0000-0000088B0000}"/>
    <cellStyle name="Normal 66 3 2 2 4 2" xfId="15877" xr:uid="{00000000-0005-0000-0000-0000098B0000}"/>
    <cellStyle name="Normal 66 3 2 2 4 2 2" xfId="46199" xr:uid="{00000000-0005-0000-0000-00000A8B0000}"/>
    <cellStyle name="Normal 66 3 2 2 4 2 3" xfId="30975" xr:uid="{00000000-0005-0000-0000-00000B8B0000}"/>
    <cellStyle name="Normal 66 3 2 2 4 3" xfId="10857" xr:uid="{00000000-0005-0000-0000-00000C8B0000}"/>
    <cellStyle name="Normal 66 3 2 2 4 3 2" xfId="41182" xr:uid="{00000000-0005-0000-0000-00000D8B0000}"/>
    <cellStyle name="Normal 66 3 2 2 4 3 3" xfId="25958" xr:uid="{00000000-0005-0000-0000-00000E8B0000}"/>
    <cellStyle name="Normal 66 3 2 2 4 4" xfId="36169" xr:uid="{00000000-0005-0000-0000-00000F8B0000}"/>
    <cellStyle name="Normal 66 3 2 2 4 5" xfId="20945" xr:uid="{00000000-0005-0000-0000-0000108B0000}"/>
    <cellStyle name="Normal 66 3 2 2 5" xfId="12535" xr:uid="{00000000-0005-0000-0000-0000118B0000}"/>
    <cellStyle name="Normal 66 3 2 2 5 2" xfId="42857" xr:uid="{00000000-0005-0000-0000-0000128B0000}"/>
    <cellStyle name="Normal 66 3 2 2 5 3" xfId="27633" xr:uid="{00000000-0005-0000-0000-0000138B0000}"/>
    <cellStyle name="Normal 66 3 2 2 6" xfId="7514" xr:uid="{00000000-0005-0000-0000-0000148B0000}"/>
    <cellStyle name="Normal 66 3 2 2 6 2" xfId="37840" xr:uid="{00000000-0005-0000-0000-0000158B0000}"/>
    <cellStyle name="Normal 66 3 2 2 6 3" xfId="22616" xr:uid="{00000000-0005-0000-0000-0000168B0000}"/>
    <cellStyle name="Normal 66 3 2 2 7" xfId="32828" xr:uid="{00000000-0005-0000-0000-0000178B0000}"/>
    <cellStyle name="Normal 66 3 2 2 8" xfId="17603" xr:uid="{00000000-0005-0000-0000-0000188B0000}"/>
    <cellStyle name="Normal 66 3 2 3" xfId="2861" xr:uid="{00000000-0005-0000-0000-0000198B0000}"/>
    <cellStyle name="Normal 66 3 2 3 2" xfId="4551" xr:uid="{00000000-0005-0000-0000-00001A8B0000}"/>
    <cellStyle name="Normal 66 3 2 3 2 2" xfId="14624" xr:uid="{00000000-0005-0000-0000-00001B8B0000}"/>
    <cellStyle name="Normal 66 3 2 3 2 2 2" xfId="44946" xr:uid="{00000000-0005-0000-0000-00001C8B0000}"/>
    <cellStyle name="Normal 66 3 2 3 2 2 3" xfId="29722" xr:uid="{00000000-0005-0000-0000-00001D8B0000}"/>
    <cellStyle name="Normal 66 3 2 3 2 3" xfId="9604" xr:uid="{00000000-0005-0000-0000-00001E8B0000}"/>
    <cellStyle name="Normal 66 3 2 3 2 3 2" xfId="39929" xr:uid="{00000000-0005-0000-0000-00001F8B0000}"/>
    <cellStyle name="Normal 66 3 2 3 2 3 3" xfId="24705" xr:uid="{00000000-0005-0000-0000-0000208B0000}"/>
    <cellStyle name="Normal 66 3 2 3 2 4" xfId="34916" xr:uid="{00000000-0005-0000-0000-0000218B0000}"/>
    <cellStyle name="Normal 66 3 2 3 2 5" xfId="19692" xr:uid="{00000000-0005-0000-0000-0000228B0000}"/>
    <cellStyle name="Normal 66 3 2 3 3" xfId="6243" xr:uid="{00000000-0005-0000-0000-0000238B0000}"/>
    <cellStyle name="Normal 66 3 2 3 3 2" xfId="16295" xr:uid="{00000000-0005-0000-0000-0000248B0000}"/>
    <cellStyle name="Normal 66 3 2 3 3 2 2" xfId="46617" xr:uid="{00000000-0005-0000-0000-0000258B0000}"/>
    <cellStyle name="Normal 66 3 2 3 3 2 3" xfId="31393" xr:uid="{00000000-0005-0000-0000-0000268B0000}"/>
    <cellStyle name="Normal 66 3 2 3 3 3" xfId="11275" xr:uid="{00000000-0005-0000-0000-0000278B0000}"/>
    <cellStyle name="Normal 66 3 2 3 3 3 2" xfId="41600" xr:uid="{00000000-0005-0000-0000-0000288B0000}"/>
    <cellStyle name="Normal 66 3 2 3 3 3 3" xfId="26376" xr:uid="{00000000-0005-0000-0000-0000298B0000}"/>
    <cellStyle name="Normal 66 3 2 3 3 4" xfId="36587" xr:uid="{00000000-0005-0000-0000-00002A8B0000}"/>
    <cellStyle name="Normal 66 3 2 3 3 5" xfId="21363" xr:uid="{00000000-0005-0000-0000-00002B8B0000}"/>
    <cellStyle name="Normal 66 3 2 3 4" xfId="12953" xr:uid="{00000000-0005-0000-0000-00002C8B0000}"/>
    <cellStyle name="Normal 66 3 2 3 4 2" xfId="43275" xr:uid="{00000000-0005-0000-0000-00002D8B0000}"/>
    <cellStyle name="Normal 66 3 2 3 4 3" xfId="28051" xr:uid="{00000000-0005-0000-0000-00002E8B0000}"/>
    <cellStyle name="Normal 66 3 2 3 5" xfId="7932" xr:uid="{00000000-0005-0000-0000-00002F8B0000}"/>
    <cellStyle name="Normal 66 3 2 3 5 2" xfId="38258" xr:uid="{00000000-0005-0000-0000-0000308B0000}"/>
    <cellStyle name="Normal 66 3 2 3 5 3" xfId="23034" xr:uid="{00000000-0005-0000-0000-0000318B0000}"/>
    <cellStyle name="Normal 66 3 2 3 6" xfId="33246" xr:uid="{00000000-0005-0000-0000-0000328B0000}"/>
    <cellStyle name="Normal 66 3 2 3 7" xfId="18021" xr:uid="{00000000-0005-0000-0000-0000338B0000}"/>
    <cellStyle name="Normal 66 3 2 4" xfId="3714" xr:uid="{00000000-0005-0000-0000-0000348B0000}"/>
    <cellStyle name="Normal 66 3 2 4 2" xfId="13788" xr:uid="{00000000-0005-0000-0000-0000358B0000}"/>
    <cellStyle name="Normal 66 3 2 4 2 2" xfId="44110" xr:uid="{00000000-0005-0000-0000-0000368B0000}"/>
    <cellStyle name="Normal 66 3 2 4 2 3" xfId="28886" xr:uid="{00000000-0005-0000-0000-0000378B0000}"/>
    <cellStyle name="Normal 66 3 2 4 3" xfId="8768" xr:uid="{00000000-0005-0000-0000-0000388B0000}"/>
    <cellStyle name="Normal 66 3 2 4 3 2" xfId="39093" xr:uid="{00000000-0005-0000-0000-0000398B0000}"/>
    <cellStyle name="Normal 66 3 2 4 3 3" xfId="23869" xr:uid="{00000000-0005-0000-0000-00003A8B0000}"/>
    <cellStyle name="Normal 66 3 2 4 4" xfId="34080" xr:uid="{00000000-0005-0000-0000-00003B8B0000}"/>
    <cellStyle name="Normal 66 3 2 4 5" xfId="18856" xr:uid="{00000000-0005-0000-0000-00003C8B0000}"/>
    <cellStyle name="Normal 66 3 2 5" xfId="5407" xr:uid="{00000000-0005-0000-0000-00003D8B0000}"/>
    <cellStyle name="Normal 66 3 2 5 2" xfId="15459" xr:uid="{00000000-0005-0000-0000-00003E8B0000}"/>
    <cellStyle name="Normal 66 3 2 5 2 2" xfId="45781" xr:uid="{00000000-0005-0000-0000-00003F8B0000}"/>
    <cellStyle name="Normal 66 3 2 5 2 3" xfId="30557" xr:uid="{00000000-0005-0000-0000-0000408B0000}"/>
    <cellStyle name="Normal 66 3 2 5 3" xfId="10439" xr:uid="{00000000-0005-0000-0000-0000418B0000}"/>
    <cellStyle name="Normal 66 3 2 5 3 2" xfId="40764" xr:uid="{00000000-0005-0000-0000-0000428B0000}"/>
    <cellStyle name="Normal 66 3 2 5 3 3" xfId="25540" xr:uid="{00000000-0005-0000-0000-0000438B0000}"/>
    <cellStyle name="Normal 66 3 2 5 4" xfId="35751" xr:uid="{00000000-0005-0000-0000-0000448B0000}"/>
    <cellStyle name="Normal 66 3 2 5 5" xfId="20527" xr:uid="{00000000-0005-0000-0000-0000458B0000}"/>
    <cellStyle name="Normal 66 3 2 6" xfId="12117" xr:uid="{00000000-0005-0000-0000-0000468B0000}"/>
    <cellStyle name="Normal 66 3 2 6 2" xfId="42439" xr:uid="{00000000-0005-0000-0000-0000478B0000}"/>
    <cellStyle name="Normal 66 3 2 6 3" xfId="27215" xr:uid="{00000000-0005-0000-0000-0000488B0000}"/>
    <cellStyle name="Normal 66 3 2 7" xfId="7096" xr:uid="{00000000-0005-0000-0000-0000498B0000}"/>
    <cellStyle name="Normal 66 3 2 7 2" xfId="37422" xr:uid="{00000000-0005-0000-0000-00004A8B0000}"/>
    <cellStyle name="Normal 66 3 2 7 3" xfId="22198" xr:uid="{00000000-0005-0000-0000-00004B8B0000}"/>
    <cellStyle name="Normal 66 3 2 8" xfId="32410" xr:uid="{00000000-0005-0000-0000-00004C8B0000}"/>
    <cellStyle name="Normal 66 3 2 9" xfId="17185" xr:uid="{00000000-0005-0000-0000-00004D8B0000}"/>
    <cellStyle name="Normal 66 3 3" xfId="2232" xr:uid="{00000000-0005-0000-0000-00004E8B0000}"/>
    <cellStyle name="Normal 66 3 3 2" xfId="3071" xr:uid="{00000000-0005-0000-0000-00004F8B0000}"/>
    <cellStyle name="Normal 66 3 3 2 2" xfId="4761" xr:uid="{00000000-0005-0000-0000-0000508B0000}"/>
    <cellStyle name="Normal 66 3 3 2 2 2" xfId="14834" xr:uid="{00000000-0005-0000-0000-0000518B0000}"/>
    <cellStyle name="Normal 66 3 3 2 2 2 2" xfId="45156" xr:uid="{00000000-0005-0000-0000-0000528B0000}"/>
    <cellStyle name="Normal 66 3 3 2 2 2 3" xfId="29932" xr:uid="{00000000-0005-0000-0000-0000538B0000}"/>
    <cellStyle name="Normal 66 3 3 2 2 3" xfId="9814" xr:uid="{00000000-0005-0000-0000-0000548B0000}"/>
    <cellStyle name="Normal 66 3 3 2 2 3 2" xfId="40139" xr:uid="{00000000-0005-0000-0000-0000558B0000}"/>
    <cellStyle name="Normal 66 3 3 2 2 3 3" xfId="24915" xr:uid="{00000000-0005-0000-0000-0000568B0000}"/>
    <cellStyle name="Normal 66 3 3 2 2 4" xfId="35126" xr:uid="{00000000-0005-0000-0000-0000578B0000}"/>
    <cellStyle name="Normal 66 3 3 2 2 5" xfId="19902" xr:uid="{00000000-0005-0000-0000-0000588B0000}"/>
    <cellStyle name="Normal 66 3 3 2 3" xfId="6453" xr:uid="{00000000-0005-0000-0000-0000598B0000}"/>
    <cellStyle name="Normal 66 3 3 2 3 2" xfId="16505" xr:uid="{00000000-0005-0000-0000-00005A8B0000}"/>
    <cellStyle name="Normal 66 3 3 2 3 2 2" xfId="46827" xr:uid="{00000000-0005-0000-0000-00005B8B0000}"/>
    <cellStyle name="Normal 66 3 3 2 3 2 3" xfId="31603" xr:uid="{00000000-0005-0000-0000-00005C8B0000}"/>
    <cellStyle name="Normal 66 3 3 2 3 3" xfId="11485" xr:uid="{00000000-0005-0000-0000-00005D8B0000}"/>
    <cellStyle name="Normal 66 3 3 2 3 3 2" xfId="41810" xr:uid="{00000000-0005-0000-0000-00005E8B0000}"/>
    <cellStyle name="Normal 66 3 3 2 3 3 3" xfId="26586" xr:uid="{00000000-0005-0000-0000-00005F8B0000}"/>
    <cellStyle name="Normal 66 3 3 2 3 4" xfId="36797" xr:uid="{00000000-0005-0000-0000-0000608B0000}"/>
    <cellStyle name="Normal 66 3 3 2 3 5" xfId="21573" xr:uid="{00000000-0005-0000-0000-0000618B0000}"/>
    <cellStyle name="Normal 66 3 3 2 4" xfId="13163" xr:uid="{00000000-0005-0000-0000-0000628B0000}"/>
    <cellStyle name="Normal 66 3 3 2 4 2" xfId="43485" xr:uid="{00000000-0005-0000-0000-0000638B0000}"/>
    <cellStyle name="Normal 66 3 3 2 4 3" xfId="28261" xr:uid="{00000000-0005-0000-0000-0000648B0000}"/>
    <cellStyle name="Normal 66 3 3 2 5" xfId="8142" xr:uid="{00000000-0005-0000-0000-0000658B0000}"/>
    <cellStyle name="Normal 66 3 3 2 5 2" xfId="38468" xr:uid="{00000000-0005-0000-0000-0000668B0000}"/>
    <cellStyle name="Normal 66 3 3 2 5 3" xfId="23244" xr:uid="{00000000-0005-0000-0000-0000678B0000}"/>
    <cellStyle name="Normal 66 3 3 2 6" xfId="33456" xr:uid="{00000000-0005-0000-0000-0000688B0000}"/>
    <cellStyle name="Normal 66 3 3 2 7" xfId="18231" xr:uid="{00000000-0005-0000-0000-0000698B0000}"/>
    <cellStyle name="Normal 66 3 3 3" xfId="3924" xr:uid="{00000000-0005-0000-0000-00006A8B0000}"/>
    <cellStyle name="Normal 66 3 3 3 2" xfId="13998" xr:uid="{00000000-0005-0000-0000-00006B8B0000}"/>
    <cellStyle name="Normal 66 3 3 3 2 2" xfId="44320" xr:uid="{00000000-0005-0000-0000-00006C8B0000}"/>
    <cellStyle name="Normal 66 3 3 3 2 3" xfId="29096" xr:uid="{00000000-0005-0000-0000-00006D8B0000}"/>
    <cellStyle name="Normal 66 3 3 3 3" xfId="8978" xr:uid="{00000000-0005-0000-0000-00006E8B0000}"/>
    <cellStyle name="Normal 66 3 3 3 3 2" xfId="39303" xr:uid="{00000000-0005-0000-0000-00006F8B0000}"/>
    <cellStyle name="Normal 66 3 3 3 3 3" xfId="24079" xr:uid="{00000000-0005-0000-0000-0000708B0000}"/>
    <cellStyle name="Normal 66 3 3 3 4" xfId="34290" xr:uid="{00000000-0005-0000-0000-0000718B0000}"/>
    <cellStyle name="Normal 66 3 3 3 5" xfId="19066" xr:uid="{00000000-0005-0000-0000-0000728B0000}"/>
    <cellStyle name="Normal 66 3 3 4" xfId="5617" xr:uid="{00000000-0005-0000-0000-0000738B0000}"/>
    <cellStyle name="Normal 66 3 3 4 2" xfId="15669" xr:uid="{00000000-0005-0000-0000-0000748B0000}"/>
    <cellStyle name="Normal 66 3 3 4 2 2" xfId="45991" xr:uid="{00000000-0005-0000-0000-0000758B0000}"/>
    <cellStyle name="Normal 66 3 3 4 2 3" xfId="30767" xr:uid="{00000000-0005-0000-0000-0000768B0000}"/>
    <cellStyle name="Normal 66 3 3 4 3" xfId="10649" xr:uid="{00000000-0005-0000-0000-0000778B0000}"/>
    <cellStyle name="Normal 66 3 3 4 3 2" xfId="40974" xr:uid="{00000000-0005-0000-0000-0000788B0000}"/>
    <cellStyle name="Normal 66 3 3 4 3 3" xfId="25750" xr:uid="{00000000-0005-0000-0000-0000798B0000}"/>
    <cellStyle name="Normal 66 3 3 4 4" xfId="35961" xr:uid="{00000000-0005-0000-0000-00007A8B0000}"/>
    <cellStyle name="Normal 66 3 3 4 5" xfId="20737" xr:uid="{00000000-0005-0000-0000-00007B8B0000}"/>
    <cellStyle name="Normal 66 3 3 5" xfId="12327" xr:uid="{00000000-0005-0000-0000-00007C8B0000}"/>
    <cellStyle name="Normal 66 3 3 5 2" xfId="42649" xr:uid="{00000000-0005-0000-0000-00007D8B0000}"/>
    <cellStyle name="Normal 66 3 3 5 3" xfId="27425" xr:uid="{00000000-0005-0000-0000-00007E8B0000}"/>
    <cellStyle name="Normal 66 3 3 6" xfId="7306" xr:uid="{00000000-0005-0000-0000-00007F8B0000}"/>
    <cellStyle name="Normal 66 3 3 6 2" xfId="37632" xr:uid="{00000000-0005-0000-0000-0000808B0000}"/>
    <cellStyle name="Normal 66 3 3 6 3" xfId="22408" xr:uid="{00000000-0005-0000-0000-0000818B0000}"/>
    <cellStyle name="Normal 66 3 3 7" xfId="32620" xr:uid="{00000000-0005-0000-0000-0000828B0000}"/>
    <cellStyle name="Normal 66 3 3 8" xfId="17395" xr:uid="{00000000-0005-0000-0000-0000838B0000}"/>
    <cellStyle name="Normal 66 3 4" xfId="2653" xr:uid="{00000000-0005-0000-0000-0000848B0000}"/>
    <cellStyle name="Normal 66 3 4 2" xfId="4343" xr:uid="{00000000-0005-0000-0000-0000858B0000}"/>
    <cellStyle name="Normal 66 3 4 2 2" xfId="14416" xr:uid="{00000000-0005-0000-0000-0000868B0000}"/>
    <cellStyle name="Normal 66 3 4 2 2 2" xfId="44738" xr:uid="{00000000-0005-0000-0000-0000878B0000}"/>
    <cellStyle name="Normal 66 3 4 2 2 3" xfId="29514" xr:uid="{00000000-0005-0000-0000-0000888B0000}"/>
    <cellStyle name="Normal 66 3 4 2 3" xfId="9396" xr:uid="{00000000-0005-0000-0000-0000898B0000}"/>
    <cellStyle name="Normal 66 3 4 2 3 2" xfId="39721" xr:uid="{00000000-0005-0000-0000-00008A8B0000}"/>
    <cellStyle name="Normal 66 3 4 2 3 3" xfId="24497" xr:uid="{00000000-0005-0000-0000-00008B8B0000}"/>
    <cellStyle name="Normal 66 3 4 2 4" xfId="34708" xr:uid="{00000000-0005-0000-0000-00008C8B0000}"/>
    <cellStyle name="Normal 66 3 4 2 5" xfId="19484" xr:uid="{00000000-0005-0000-0000-00008D8B0000}"/>
    <cellStyle name="Normal 66 3 4 3" xfId="6035" xr:uid="{00000000-0005-0000-0000-00008E8B0000}"/>
    <cellStyle name="Normal 66 3 4 3 2" xfId="16087" xr:uid="{00000000-0005-0000-0000-00008F8B0000}"/>
    <cellStyle name="Normal 66 3 4 3 2 2" xfId="46409" xr:uid="{00000000-0005-0000-0000-0000908B0000}"/>
    <cellStyle name="Normal 66 3 4 3 2 3" xfId="31185" xr:uid="{00000000-0005-0000-0000-0000918B0000}"/>
    <cellStyle name="Normal 66 3 4 3 3" xfId="11067" xr:uid="{00000000-0005-0000-0000-0000928B0000}"/>
    <cellStyle name="Normal 66 3 4 3 3 2" xfId="41392" xr:uid="{00000000-0005-0000-0000-0000938B0000}"/>
    <cellStyle name="Normal 66 3 4 3 3 3" xfId="26168" xr:uid="{00000000-0005-0000-0000-0000948B0000}"/>
    <cellStyle name="Normal 66 3 4 3 4" xfId="36379" xr:uid="{00000000-0005-0000-0000-0000958B0000}"/>
    <cellStyle name="Normal 66 3 4 3 5" xfId="21155" xr:uid="{00000000-0005-0000-0000-0000968B0000}"/>
    <cellStyle name="Normal 66 3 4 4" xfId="12745" xr:uid="{00000000-0005-0000-0000-0000978B0000}"/>
    <cellStyle name="Normal 66 3 4 4 2" xfId="43067" xr:uid="{00000000-0005-0000-0000-0000988B0000}"/>
    <cellStyle name="Normal 66 3 4 4 3" xfId="27843" xr:uid="{00000000-0005-0000-0000-0000998B0000}"/>
    <cellStyle name="Normal 66 3 4 5" xfId="7724" xr:uid="{00000000-0005-0000-0000-00009A8B0000}"/>
    <cellStyle name="Normal 66 3 4 5 2" xfId="38050" xr:uid="{00000000-0005-0000-0000-00009B8B0000}"/>
    <cellStyle name="Normal 66 3 4 5 3" xfId="22826" xr:uid="{00000000-0005-0000-0000-00009C8B0000}"/>
    <cellStyle name="Normal 66 3 4 6" xfId="33038" xr:uid="{00000000-0005-0000-0000-00009D8B0000}"/>
    <cellStyle name="Normal 66 3 4 7" xfId="17813" xr:uid="{00000000-0005-0000-0000-00009E8B0000}"/>
    <cellStyle name="Normal 66 3 5" xfId="3506" xr:uid="{00000000-0005-0000-0000-00009F8B0000}"/>
    <cellStyle name="Normal 66 3 5 2" xfId="13580" xr:uid="{00000000-0005-0000-0000-0000A08B0000}"/>
    <cellStyle name="Normal 66 3 5 2 2" xfId="43902" xr:uid="{00000000-0005-0000-0000-0000A18B0000}"/>
    <cellStyle name="Normal 66 3 5 2 3" xfId="28678" xr:uid="{00000000-0005-0000-0000-0000A28B0000}"/>
    <cellStyle name="Normal 66 3 5 3" xfId="8560" xr:uid="{00000000-0005-0000-0000-0000A38B0000}"/>
    <cellStyle name="Normal 66 3 5 3 2" xfId="38885" xr:uid="{00000000-0005-0000-0000-0000A48B0000}"/>
    <cellStyle name="Normal 66 3 5 3 3" xfId="23661" xr:uid="{00000000-0005-0000-0000-0000A58B0000}"/>
    <cellStyle name="Normal 66 3 5 4" xfId="33872" xr:uid="{00000000-0005-0000-0000-0000A68B0000}"/>
    <cellStyle name="Normal 66 3 5 5" xfId="18648" xr:uid="{00000000-0005-0000-0000-0000A78B0000}"/>
    <cellStyle name="Normal 66 3 6" xfId="5199" xr:uid="{00000000-0005-0000-0000-0000A88B0000}"/>
    <cellStyle name="Normal 66 3 6 2" xfId="15251" xr:uid="{00000000-0005-0000-0000-0000A98B0000}"/>
    <cellStyle name="Normal 66 3 6 2 2" xfId="45573" xr:uid="{00000000-0005-0000-0000-0000AA8B0000}"/>
    <cellStyle name="Normal 66 3 6 2 3" xfId="30349" xr:uid="{00000000-0005-0000-0000-0000AB8B0000}"/>
    <cellStyle name="Normal 66 3 6 3" xfId="10231" xr:uid="{00000000-0005-0000-0000-0000AC8B0000}"/>
    <cellStyle name="Normal 66 3 6 3 2" xfId="40556" xr:uid="{00000000-0005-0000-0000-0000AD8B0000}"/>
    <cellStyle name="Normal 66 3 6 3 3" xfId="25332" xr:uid="{00000000-0005-0000-0000-0000AE8B0000}"/>
    <cellStyle name="Normal 66 3 6 4" xfId="35543" xr:uid="{00000000-0005-0000-0000-0000AF8B0000}"/>
    <cellStyle name="Normal 66 3 6 5" xfId="20319" xr:uid="{00000000-0005-0000-0000-0000B08B0000}"/>
    <cellStyle name="Normal 66 3 7" xfId="11909" xr:uid="{00000000-0005-0000-0000-0000B18B0000}"/>
    <cellStyle name="Normal 66 3 7 2" xfId="42231" xr:uid="{00000000-0005-0000-0000-0000B28B0000}"/>
    <cellStyle name="Normal 66 3 7 3" xfId="27007" xr:uid="{00000000-0005-0000-0000-0000B38B0000}"/>
    <cellStyle name="Normal 66 3 8" xfId="6888" xr:uid="{00000000-0005-0000-0000-0000B48B0000}"/>
    <cellStyle name="Normal 66 3 8 2" xfId="37214" xr:uid="{00000000-0005-0000-0000-0000B58B0000}"/>
    <cellStyle name="Normal 66 3 8 3" xfId="21990" xr:uid="{00000000-0005-0000-0000-0000B68B0000}"/>
    <cellStyle name="Normal 66 3 9" xfId="32203" xr:uid="{00000000-0005-0000-0000-0000B78B0000}"/>
    <cellStyle name="Normal 66 4" xfId="1913" xr:uid="{00000000-0005-0000-0000-0000B88B0000}"/>
    <cellStyle name="Normal 66 4 2" xfId="2336" xr:uid="{00000000-0005-0000-0000-0000B98B0000}"/>
    <cellStyle name="Normal 66 4 2 2" xfId="3175" xr:uid="{00000000-0005-0000-0000-0000BA8B0000}"/>
    <cellStyle name="Normal 66 4 2 2 2" xfId="4865" xr:uid="{00000000-0005-0000-0000-0000BB8B0000}"/>
    <cellStyle name="Normal 66 4 2 2 2 2" xfId="14938" xr:uid="{00000000-0005-0000-0000-0000BC8B0000}"/>
    <cellStyle name="Normal 66 4 2 2 2 2 2" xfId="45260" xr:uid="{00000000-0005-0000-0000-0000BD8B0000}"/>
    <cellStyle name="Normal 66 4 2 2 2 2 3" xfId="30036" xr:uid="{00000000-0005-0000-0000-0000BE8B0000}"/>
    <cellStyle name="Normal 66 4 2 2 2 3" xfId="9918" xr:uid="{00000000-0005-0000-0000-0000BF8B0000}"/>
    <cellStyle name="Normal 66 4 2 2 2 3 2" xfId="40243" xr:uid="{00000000-0005-0000-0000-0000C08B0000}"/>
    <cellStyle name="Normal 66 4 2 2 2 3 3" xfId="25019" xr:uid="{00000000-0005-0000-0000-0000C18B0000}"/>
    <cellStyle name="Normal 66 4 2 2 2 4" xfId="35230" xr:uid="{00000000-0005-0000-0000-0000C28B0000}"/>
    <cellStyle name="Normal 66 4 2 2 2 5" xfId="20006" xr:uid="{00000000-0005-0000-0000-0000C38B0000}"/>
    <cellStyle name="Normal 66 4 2 2 3" xfId="6557" xr:uid="{00000000-0005-0000-0000-0000C48B0000}"/>
    <cellStyle name="Normal 66 4 2 2 3 2" xfId="16609" xr:uid="{00000000-0005-0000-0000-0000C58B0000}"/>
    <cellStyle name="Normal 66 4 2 2 3 2 2" xfId="46931" xr:uid="{00000000-0005-0000-0000-0000C68B0000}"/>
    <cellStyle name="Normal 66 4 2 2 3 2 3" xfId="31707" xr:uid="{00000000-0005-0000-0000-0000C78B0000}"/>
    <cellStyle name="Normal 66 4 2 2 3 3" xfId="11589" xr:uid="{00000000-0005-0000-0000-0000C88B0000}"/>
    <cellStyle name="Normal 66 4 2 2 3 3 2" xfId="41914" xr:uid="{00000000-0005-0000-0000-0000C98B0000}"/>
    <cellStyle name="Normal 66 4 2 2 3 3 3" xfId="26690" xr:uid="{00000000-0005-0000-0000-0000CA8B0000}"/>
    <cellStyle name="Normal 66 4 2 2 3 4" xfId="36901" xr:uid="{00000000-0005-0000-0000-0000CB8B0000}"/>
    <cellStyle name="Normal 66 4 2 2 3 5" xfId="21677" xr:uid="{00000000-0005-0000-0000-0000CC8B0000}"/>
    <cellStyle name="Normal 66 4 2 2 4" xfId="13267" xr:uid="{00000000-0005-0000-0000-0000CD8B0000}"/>
    <cellStyle name="Normal 66 4 2 2 4 2" xfId="43589" xr:uid="{00000000-0005-0000-0000-0000CE8B0000}"/>
    <cellStyle name="Normal 66 4 2 2 4 3" xfId="28365" xr:uid="{00000000-0005-0000-0000-0000CF8B0000}"/>
    <cellStyle name="Normal 66 4 2 2 5" xfId="8246" xr:uid="{00000000-0005-0000-0000-0000D08B0000}"/>
    <cellStyle name="Normal 66 4 2 2 5 2" xfId="38572" xr:uid="{00000000-0005-0000-0000-0000D18B0000}"/>
    <cellStyle name="Normal 66 4 2 2 5 3" xfId="23348" xr:uid="{00000000-0005-0000-0000-0000D28B0000}"/>
    <cellStyle name="Normal 66 4 2 2 6" xfId="33560" xr:uid="{00000000-0005-0000-0000-0000D38B0000}"/>
    <cellStyle name="Normal 66 4 2 2 7" xfId="18335" xr:uid="{00000000-0005-0000-0000-0000D48B0000}"/>
    <cellStyle name="Normal 66 4 2 3" xfId="4028" xr:uid="{00000000-0005-0000-0000-0000D58B0000}"/>
    <cellStyle name="Normal 66 4 2 3 2" xfId="14102" xr:uid="{00000000-0005-0000-0000-0000D68B0000}"/>
    <cellStyle name="Normal 66 4 2 3 2 2" xfId="44424" xr:uid="{00000000-0005-0000-0000-0000D78B0000}"/>
    <cellStyle name="Normal 66 4 2 3 2 3" xfId="29200" xr:uid="{00000000-0005-0000-0000-0000D88B0000}"/>
    <cellStyle name="Normal 66 4 2 3 3" xfId="9082" xr:uid="{00000000-0005-0000-0000-0000D98B0000}"/>
    <cellStyle name="Normal 66 4 2 3 3 2" xfId="39407" xr:uid="{00000000-0005-0000-0000-0000DA8B0000}"/>
    <cellStyle name="Normal 66 4 2 3 3 3" xfId="24183" xr:uid="{00000000-0005-0000-0000-0000DB8B0000}"/>
    <cellStyle name="Normal 66 4 2 3 4" xfId="34394" xr:uid="{00000000-0005-0000-0000-0000DC8B0000}"/>
    <cellStyle name="Normal 66 4 2 3 5" xfId="19170" xr:uid="{00000000-0005-0000-0000-0000DD8B0000}"/>
    <cellStyle name="Normal 66 4 2 4" xfId="5721" xr:uid="{00000000-0005-0000-0000-0000DE8B0000}"/>
    <cellStyle name="Normal 66 4 2 4 2" xfId="15773" xr:uid="{00000000-0005-0000-0000-0000DF8B0000}"/>
    <cellStyle name="Normal 66 4 2 4 2 2" xfId="46095" xr:uid="{00000000-0005-0000-0000-0000E08B0000}"/>
    <cellStyle name="Normal 66 4 2 4 2 3" xfId="30871" xr:uid="{00000000-0005-0000-0000-0000E18B0000}"/>
    <cellStyle name="Normal 66 4 2 4 3" xfId="10753" xr:uid="{00000000-0005-0000-0000-0000E28B0000}"/>
    <cellStyle name="Normal 66 4 2 4 3 2" xfId="41078" xr:uid="{00000000-0005-0000-0000-0000E38B0000}"/>
    <cellStyle name="Normal 66 4 2 4 3 3" xfId="25854" xr:uid="{00000000-0005-0000-0000-0000E48B0000}"/>
    <cellStyle name="Normal 66 4 2 4 4" xfId="36065" xr:uid="{00000000-0005-0000-0000-0000E58B0000}"/>
    <cellStyle name="Normal 66 4 2 4 5" xfId="20841" xr:uid="{00000000-0005-0000-0000-0000E68B0000}"/>
    <cellStyle name="Normal 66 4 2 5" xfId="12431" xr:uid="{00000000-0005-0000-0000-0000E78B0000}"/>
    <cellStyle name="Normal 66 4 2 5 2" xfId="42753" xr:uid="{00000000-0005-0000-0000-0000E88B0000}"/>
    <cellStyle name="Normal 66 4 2 5 3" xfId="27529" xr:uid="{00000000-0005-0000-0000-0000E98B0000}"/>
    <cellStyle name="Normal 66 4 2 6" xfId="7410" xr:uid="{00000000-0005-0000-0000-0000EA8B0000}"/>
    <cellStyle name="Normal 66 4 2 6 2" xfId="37736" xr:uid="{00000000-0005-0000-0000-0000EB8B0000}"/>
    <cellStyle name="Normal 66 4 2 6 3" xfId="22512" xr:uid="{00000000-0005-0000-0000-0000EC8B0000}"/>
    <cellStyle name="Normal 66 4 2 7" xfId="32724" xr:uid="{00000000-0005-0000-0000-0000ED8B0000}"/>
    <cellStyle name="Normal 66 4 2 8" xfId="17499" xr:uid="{00000000-0005-0000-0000-0000EE8B0000}"/>
    <cellStyle name="Normal 66 4 3" xfId="2757" xr:uid="{00000000-0005-0000-0000-0000EF8B0000}"/>
    <cellStyle name="Normal 66 4 3 2" xfId="4447" xr:uid="{00000000-0005-0000-0000-0000F08B0000}"/>
    <cellStyle name="Normal 66 4 3 2 2" xfId="14520" xr:uid="{00000000-0005-0000-0000-0000F18B0000}"/>
    <cellStyle name="Normal 66 4 3 2 2 2" xfId="44842" xr:uid="{00000000-0005-0000-0000-0000F28B0000}"/>
    <cellStyle name="Normal 66 4 3 2 2 3" xfId="29618" xr:uid="{00000000-0005-0000-0000-0000F38B0000}"/>
    <cellStyle name="Normal 66 4 3 2 3" xfId="9500" xr:uid="{00000000-0005-0000-0000-0000F48B0000}"/>
    <cellStyle name="Normal 66 4 3 2 3 2" xfId="39825" xr:uid="{00000000-0005-0000-0000-0000F58B0000}"/>
    <cellStyle name="Normal 66 4 3 2 3 3" xfId="24601" xr:uid="{00000000-0005-0000-0000-0000F68B0000}"/>
    <cellStyle name="Normal 66 4 3 2 4" xfId="34812" xr:uid="{00000000-0005-0000-0000-0000F78B0000}"/>
    <cellStyle name="Normal 66 4 3 2 5" xfId="19588" xr:uid="{00000000-0005-0000-0000-0000F88B0000}"/>
    <cellStyle name="Normal 66 4 3 3" xfId="6139" xr:uid="{00000000-0005-0000-0000-0000F98B0000}"/>
    <cellStyle name="Normal 66 4 3 3 2" xfId="16191" xr:uid="{00000000-0005-0000-0000-0000FA8B0000}"/>
    <cellStyle name="Normal 66 4 3 3 2 2" xfId="46513" xr:uid="{00000000-0005-0000-0000-0000FB8B0000}"/>
    <cellStyle name="Normal 66 4 3 3 2 3" xfId="31289" xr:uid="{00000000-0005-0000-0000-0000FC8B0000}"/>
    <cellStyle name="Normal 66 4 3 3 3" xfId="11171" xr:uid="{00000000-0005-0000-0000-0000FD8B0000}"/>
    <cellStyle name="Normal 66 4 3 3 3 2" xfId="41496" xr:uid="{00000000-0005-0000-0000-0000FE8B0000}"/>
    <cellStyle name="Normal 66 4 3 3 3 3" xfId="26272" xr:uid="{00000000-0005-0000-0000-0000FF8B0000}"/>
    <cellStyle name="Normal 66 4 3 3 4" xfId="36483" xr:uid="{00000000-0005-0000-0000-0000008C0000}"/>
    <cellStyle name="Normal 66 4 3 3 5" xfId="21259" xr:uid="{00000000-0005-0000-0000-0000018C0000}"/>
    <cellStyle name="Normal 66 4 3 4" xfId="12849" xr:uid="{00000000-0005-0000-0000-0000028C0000}"/>
    <cellStyle name="Normal 66 4 3 4 2" xfId="43171" xr:uid="{00000000-0005-0000-0000-0000038C0000}"/>
    <cellStyle name="Normal 66 4 3 4 3" xfId="27947" xr:uid="{00000000-0005-0000-0000-0000048C0000}"/>
    <cellStyle name="Normal 66 4 3 5" xfId="7828" xr:uid="{00000000-0005-0000-0000-0000058C0000}"/>
    <cellStyle name="Normal 66 4 3 5 2" xfId="38154" xr:uid="{00000000-0005-0000-0000-0000068C0000}"/>
    <cellStyle name="Normal 66 4 3 5 3" xfId="22930" xr:uid="{00000000-0005-0000-0000-0000078C0000}"/>
    <cellStyle name="Normal 66 4 3 6" xfId="33142" xr:uid="{00000000-0005-0000-0000-0000088C0000}"/>
    <cellStyle name="Normal 66 4 3 7" xfId="17917" xr:uid="{00000000-0005-0000-0000-0000098C0000}"/>
    <cellStyle name="Normal 66 4 4" xfId="3610" xr:uid="{00000000-0005-0000-0000-00000A8C0000}"/>
    <cellStyle name="Normal 66 4 4 2" xfId="13684" xr:uid="{00000000-0005-0000-0000-00000B8C0000}"/>
    <cellStyle name="Normal 66 4 4 2 2" xfId="44006" xr:uid="{00000000-0005-0000-0000-00000C8C0000}"/>
    <cellStyle name="Normal 66 4 4 2 3" xfId="28782" xr:uid="{00000000-0005-0000-0000-00000D8C0000}"/>
    <cellStyle name="Normal 66 4 4 3" xfId="8664" xr:uid="{00000000-0005-0000-0000-00000E8C0000}"/>
    <cellStyle name="Normal 66 4 4 3 2" xfId="38989" xr:uid="{00000000-0005-0000-0000-00000F8C0000}"/>
    <cellStyle name="Normal 66 4 4 3 3" xfId="23765" xr:uid="{00000000-0005-0000-0000-0000108C0000}"/>
    <cellStyle name="Normal 66 4 4 4" xfId="33976" xr:uid="{00000000-0005-0000-0000-0000118C0000}"/>
    <cellStyle name="Normal 66 4 4 5" xfId="18752" xr:uid="{00000000-0005-0000-0000-0000128C0000}"/>
    <cellStyle name="Normal 66 4 5" xfId="5303" xr:uid="{00000000-0005-0000-0000-0000138C0000}"/>
    <cellStyle name="Normal 66 4 5 2" xfId="15355" xr:uid="{00000000-0005-0000-0000-0000148C0000}"/>
    <cellStyle name="Normal 66 4 5 2 2" xfId="45677" xr:uid="{00000000-0005-0000-0000-0000158C0000}"/>
    <cellStyle name="Normal 66 4 5 2 3" xfId="30453" xr:uid="{00000000-0005-0000-0000-0000168C0000}"/>
    <cellStyle name="Normal 66 4 5 3" xfId="10335" xr:uid="{00000000-0005-0000-0000-0000178C0000}"/>
    <cellStyle name="Normal 66 4 5 3 2" xfId="40660" xr:uid="{00000000-0005-0000-0000-0000188C0000}"/>
    <cellStyle name="Normal 66 4 5 3 3" xfId="25436" xr:uid="{00000000-0005-0000-0000-0000198C0000}"/>
    <cellStyle name="Normal 66 4 5 4" xfId="35647" xr:uid="{00000000-0005-0000-0000-00001A8C0000}"/>
    <cellStyle name="Normal 66 4 5 5" xfId="20423" xr:uid="{00000000-0005-0000-0000-00001B8C0000}"/>
    <cellStyle name="Normal 66 4 6" xfId="12013" xr:uid="{00000000-0005-0000-0000-00001C8C0000}"/>
    <cellStyle name="Normal 66 4 6 2" xfId="42335" xr:uid="{00000000-0005-0000-0000-00001D8C0000}"/>
    <cellStyle name="Normal 66 4 6 3" xfId="27111" xr:uid="{00000000-0005-0000-0000-00001E8C0000}"/>
    <cellStyle name="Normal 66 4 7" xfId="6992" xr:uid="{00000000-0005-0000-0000-00001F8C0000}"/>
    <cellStyle name="Normal 66 4 7 2" xfId="37318" xr:uid="{00000000-0005-0000-0000-0000208C0000}"/>
    <cellStyle name="Normal 66 4 7 3" xfId="22094" xr:uid="{00000000-0005-0000-0000-0000218C0000}"/>
    <cellStyle name="Normal 66 4 8" xfId="32306" xr:uid="{00000000-0005-0000-0000-0000228C0000}"/>
    <cellStyle name="Normal 66 4 9" xfId="17081" xr:uid="{00000000-0005-0000-0000-0000238C0000}"/>
    <cellStyle name="Normal 66 5" xfId="2126" xr:uid="{00000000-0005-0000-0000-0000248C0000}"/>
    <cellStyle name="Normal 66 5 2" xfId="2967" xr:uid="{00000000-0005-0000-0000-0000258C0000}"/>
    <cellStyle name="Normal 66 5 2 2" xfId="4657" xr:uid="{00000000-0005-0000-0000-0000268C0000}"/>
    <cellStyle name="Normal 66 5 2 2 2" xfId="14730" xr:uid="{00000000-0005-0000-0000-0000278C0000}"/>
    <cellStyle name="Normal 66 5 2 2 2 2" xfId="45052" xr:uid="{00000000-0005-0000-0000-0000288C0000}"/>
    <cellStyle name="Normal 66 5 2 2 2 3" xfId="29828" xr:uid="{00000000-0005-0000-0000-0000298C0000}"/>
    <cellStyle name="Normal 66 5 2 2 3" xfId="9710" xr:uid="{00000000-0005-0000-0000-00002A8C0000}"/>
    <cellStyle name="Normal 66 5 2 2 3 2" xfId="40035" xr:uid="{00000000-0005-0000-0000-00002B8C0000}"/>
    <cellStyle name="Normal 66 5 2 2 3 3" xfId="24811" xr:uid="{00000000-0005-0000-0000-00002C8C0000}"/>
    <cellStyle name="Normal 66 5 2 2 4" xfId="35022" xr:uid="{00000000-0005-0000-0000-00002D8C0000}"/>
    <cellStyle name="Normal 66 5 2 2 5" xfId="19798" xr:uid="{00000000-0005-0000-0000-00002E8C0000}"/>
    <cellStyle name="Normal 66 5 2 3" xfId="6349" xr:uid="{00000000-0005-0000-0000-00002F8C0000}"/>
    <cellStyle name="Normal 66 5 2 3 2" xfId="16401" xr:uid="{00000000-0005-0000-0000-0000308C0000}"/>
    <cellStyle name="Normal 66 5 2 3 2 2" xfId="46723" xr:uid="{00000000-0005-0000-0000-0000318C0000}"/>
    <cellStyle name="Normal 66 5 2 3 2 3" xfId="31499" xr:uid="{00000000-0005-0000-0000-0000328C0000}"/>
    <cellStyle name="Normal 66 5 2 3 3" xfId="11381" xr:uid="{00000000-0005-0000-0000-0000338C0000}"/>
    <cellStyle name="Normal 66 5 2 3 3 2" xfId="41706" xr:uid="{00000000-0005-0000-0000-0000348C0000}"/>
    <cellStyle name="Normal 66 5 2 3 3 3" xfId="26482" xr:uid="{00000000-0005-0000-0000-0000358C0000}"/>
    <cellStyle name="Normal 66 5 2 3 4" xfId="36693" xr:uid="{00000000-0005-0000-0000-0000368C0000}"/>
    <cellStyle name="Normal 66 5 2 3 5" xfId="21469" xr:uid="{00000000-0005-0000-0000-0000378C0000}"/>
    <cellStyle name="Normal 66 5 2 4" xfId="13059" xr:uid="{00000000-0005-0000-0000-0000388C0000}"/>
    <cellStyle name="Normal 66 5 2 4 2" xfId="43381" xr:uid="{00000000-0005-0000-0000-0000398C0000}"/>
    <cellStyle name="Normal 66 5 2 4 3" xfId="28157" xr:uid="{00000000-0005-0000-0000-00003A8C0000}"/>
    <cellStyle name="Normal 66 5 2 5" xfId="8038" xr:uid="{00000000-0005-0000-0000-00003B8C0000}"/>
    <cellStyle name="Normal 66 5 2 5 2" xfId="38364" xr:uid="{00000000-0005-0000-0000-00003C8C0000}"/>
    <cellStyle name="Normal 66 5 2 5 3" xfId="23140" xr:uid="{00000000-0005-0000-0000-00003D8C0000}"/>
    <cellStyle name="Normal 66 5 2 6" xfId="33352" xr:uid="{00000000-0005-0000-0000-00003E8C0000}"/>
    <cellStyle name="Normal 66 5 2 7" xfId="18127" xr:uid="{00000000-0005-0000-0000-00003F8C0000}"/>
    <cellStyle name="Normal 66 5 3" xfId="3820" xr:uid="{00000000-0005-0000-0000-0000408C0000}"/>
    <cellStyle name="Normal 66 5 3 2" xfId="13894" xr:uid="{00000000-0005-0000-0000-0000418C0000}"/>
    <cellStyle name="Normal 66 5 3 2 2" xfId="44216" xr:uid="{00000000-0005-0000-0000-0000428C0000}"/>
    <cellStyle name="Normal 66 5 3 2 3" xfId="28992" xr:uid="{00000000-0005-0000-0000-0000438C0000}"/>
    <cellStyle name="Normal 66 5 3 3" xfId="8874" xr:uid="{00000000-0005-0000-0000-0000448C0000}"/>
    <cellStyle name="Normal 66 5 3 3 2" xfId="39199" xr:uid="{00000000-0005-0000-0000-0000458C0000}"/>
    <cellStyle name="Normal 66 5 3 3 3" xfId="23975" xr:uid="{00000000-0005-0000-0000-0000468C0000}"/>
    <cellStyle name="Normal 66 5 3 4" xfId="34186" xr:uid="{00000000-0005-0000-0000-0000478C0000}"/>
    <cellStyle name="Normal 66 5 3 5" xfId="18962" xr:uid="{00000000-0005-0000-0000-0000488C0000}"/>
    <cellStyle name="Normal 66 5 4" xfId="5513" xr:uid="{00000000-0005-0000-0000-0000498C0000}"/>
    <cellStyle name="Normal 66 5 4 2" xfId="15565" xr:uid="{00000000-0005-0000-0000-00004A8C0000}"/>
    <cellStyle name="Normal 66 5 4 2 2" xfId="45887" xr:uid="{00000000-0005-0000-0000-00004B8C0000}"/>
    <cellStyle name="Normal 66 5 4 2 3" xfId="30663" xr:uid="{00000000-0005-0000-0000-00004C8C0000}"/>
    <cellStyle name="Normal 66 5 4 3" xfId="10545" xr:uid="{00000000-0005-0000-0000-00004D8C0000}"/>
    <cellStyle name="Normal 66 5 4 3 2" xfId="40870" xr:uid="{00000000-0005-0000-0000-00004E8C0000}"/>
    <cellStyle name="Normal 66 5 4 3 3" xfId="25646" xr:uid="{00000000-0005-0000-0000-00004F8C0000}"/>
    <cellStyle name="Normal 66 5 4 4" xfId="35857" xr:uid="{00000000-0005-0000-0000-0000508C0000}"/>
    <cellStyle name="Normal 66 5 4 5" xfId="20633" xr:uid="{00000000-0005-0000-0000-0000518C0000}"/>
    <cellStyle name="Normal 66 5 5" xfId="12223" xr:uid="{00000000-0005-0000-0000-0000528C0000}"/>
    <cellStyle name="Normal 66 5 5 2" xfId="42545" xr:uid="{00000000-0005-0000-0000-0000538C0000}"/>
    <cellStyle name="Normal 66 5 5 3" xfId="27321" xr:uid="{00000000-0005-0000-0000-0000548C0000}"/>
    <cellStyle name="Normal 66 5 6" xfId="7202" xr:uid="{00000000-0005-0000-0000-0000558C0000}"/>
    <cellStyle name="Normal 66 5 6 2" xfId="37528" xr:uid="{00000000-0005-0000-0000-0000568C0000}"/>
    <cellStyle name="Normal 66 5 6 3" xfId="22304" xr:uid="{00000000-0005-0000-0000-0000578C0000}"/>
    <cellStyle name="Normal 66 5 7" xfId="32516" xr:uid="{00000000-0005-0000-0000-0000588C0000}"/>
    <cellStyle name="Normal 66 5 8" xfId="17291" xr:uid="{00000000-0005-0000-0000-0000598C0000}"/>
    <cellStyle name="Normal 66 6" xfId="2547" xr:uid="{00000000-0005-0000-0000-00005A8C0000}"/>
    <cellStyle name="Normal 66 6 2" xfId="4239" xr:uid="{00000000-0005-0000-0000-00005B8C0000}"/>
    <cellStyle name="Normal 66 6 2 2" xfId="14312" xr:uid="{00000000-0005-0000-0000-00005C8C0000}"/>
    <cellStyle name="Normal 66 6 2 2 2" xfId="44634" xr:uid="{00000000-0005-0000-0000-00005D8C0000}"/>
    <cellStyle name="Normal 66 6 2 2 3" xfId="29410" xr:uid="{00000000-0005-0000-0000-00005E8C0000}"/>
    <cellStyle name="Normal 66 6 2 3" xfId="9292" xr:uid="{00000000-0005-0000-0000-00005F8C0000}"/>
    <cellStyle name="Normal 66 6 2 3 2" xfId="39617" xr:uid="{00000000-0005-0000-0000-0000608C0000}"/>
    <cellStyle name="Normal 66 6 2 3 3" xfId="24393" xr:uid="{00000000-0005-0000-0000-0000618C0000}"/>
    <cellStyle name="Normal 66 6 2 4" xfId="34604" xr:uid="{00000000-0005-0000-0000-0000628C0000}"/>
    <cellStyle name="Normal 66 6 2 5" xfId="19380" xr:uid="{00000000-0005-0000-0000-0000638C0000}"/>
    <cellStyle name="Normal 66 6 3" xfId="5931" xr:uid="{00000000-0005-0000-0000-0000648C0000}"/>
    <cellStyle name="Normal 66 6 3 2" xfId="15983" xr:uid="{00000000-0005-0000-0000-0000658C0000}"/>
    <cellStyle name="Normal 66 6 3 2 2" xfId="46305" xr:uid="{00000000-0005-0000-0000-0000668C0000}"/>
    <cellStyle name="Normal 66 6 3 2 3" xfId="31081" xr:uid="{00000000-0005-0000-0000-0000678C0000}"/>
    <cellStyle name="Normal 66 6 3 3" xfId="10963" xr:uid="{00000000-0005-0000-0000-0000688C0000}"/>
    <cellStyle name="Normal 66 6 3 3 2" xfId="41288" xr:uid="{00000000-0005-0000-0000-0000698C0000}"/>
    <cellStyle name="Normal 66 6 3 3 3" xfId="26064" xr:uid="{00000000-0005-0000-0000-00006A8C0000}"/>
    <cellStyle name="Normal 66 6 3 4" xfId="36275" xr:uid="{00000000-0005-0000-0000-00006B8C0000}"/>
    <cellStyle name="Normal 66 6 3 5" xfId="21051" xr:uid="{00000000-0005-0000-0000-00006C8C0000}"/>
    <cellStyle name="Normal 66 6 4" xfId="12641" xr:uid="{00000000-0005-0000-0000-00006D8C0000}"/>
    <cellStyle name="Normal 66 6 4 2" xfId="42963" xr:uid="{00000000-0005-0000-0000-00006E8C0000}"/>
    <cellStyle name="Normal 66 6 4 3" xfId="27739" xr:uid="{00000000-0005-0000-0000-00006F8C0000}"/>
    <cellStyle name="Normal 66 6 5" xfId="7620" xr:uid="{00000000-0005-0000-0000-0000708C0000}"/>
    <cellStyle name="Normal 66 6 5 2" xfId="37946" xr:uid="{00000000-0005-0000-0000-0000718C0000}"/>
    <cellStyle name="Normal 66 6 5 3" xfId="22722" xr:uid="{00000000-0005-0000-0000-0000728C0000}"/>
    <cellStyle name="Normal 66 6 6" xfId="32934" xr:uid="{00000000-0005-0000-0000-0000738C0000}"/>
    <cellStyle name="Normal 66 6 7" xfId="17709" xr:uid="{00000000-0005-0000-0000-0000748C0000}"/>
    <cellStyle name="Normal 66 7" xfId="3399" xr:uid="{00000000-0005-0000-0000-0000758C0000}"/>
    <cellStyle name="Normal 66 7 2" xfId="13476" xr:uid="{00000000-0005-0000-0000-0000768C0000}"/>
    <cellStyle name="Normal 66 7 2 2" xfId="43798" xr:uid="{00000000-0005-0000-0000-0000778C0000}"/>
    <cellStyle name="Normal 66 7 2 3" xfId="28574" xr:uid="{00000000-0005-0000-0000-0000788C0000}"/>
    <cellStyle name="Normal 66 7 3" xfId="8456" xr:uid="{00000000-0005-0000-0000-0000798C0000}"/>
    <cellStyle name="Normal 66 7 3 2" xfId="38781" xr:uid="{00000000-0005-0000-0000-00007A8C0000}"/>
    <cellStyle name="Normal 66 7 3 3" xfId="23557" xr:uid="{00000000-0005-0000-0000-00007B8C0000}"/>
    <cellStyle name="Normal 66 7 4" xfId="33768" xr:uid="{00000000-0005-0000-0000-00007C8C0000}"/>
    <cellStyle name="Normal 66 7 5" xfId="18544" xr:uid="{00000000-0005-0000-0000-00007D8C0000}"/>
    <cellStyle name="Normal 66 8" xfId="5093" xr:uid="{00000000-0005-0000-0000-00007E8C0000}"/>
    <cellStyle name="Normal 66 8 2" xfId="15147" xr:uid="{00000000-0005-0000-0000-00007F8C0000}"/>
    <cellStyle name="Normal 66 8 2 2" xfId="45469" xr:uid="{00000000-0005-0000-0000-0000808C0000}"/>
    <cellStyle name="Normal 66 8 2 3" xfId="30245" xr:uid="{00000000-0005-0000-0000-0000818C0000}"/>
    <cellStyle name="Normal 66 8 3" xfId="10127" xr:uid="{00000000-0005-0000-0000-0000828C0000}"/>
    <cellStyle name="Normal 66 8 3 2" xfId="40452" xr:uid="{00000000-0005-0000-0000-0000838C0000}"/>
    <cellStyle name="Normal 66 8 3 3" xfId="25228" xr:uid="{00000000-0005-0000-0000-0000848C0000}"/>
    <cellStyle name="Normal 66 8 4" xfId="35439" xr:uid="{00000000-0005-0000-0000-0000858C0000}"/>
    <cellStyle name="Normal 66 8 5" xfId="20215" xr:uid="{00000000-0005-0000-0000-0000868C0000}"/>
    <cellStyle name="Normal 66 9" xfId="11803" xr:uid="{00000000-0005-0000-0000-0000878C0000}"/>
    <cellStyle name="Normal 66 9 2" xfId="42127" xr:uid="{00000000-0005-0000-0000-0000888C0000}"/>
    <cellStyle name="Normal 66 9 3" xfId="26903" xr:uid="{00000000-0005-0000-0000-0000898C0000}"/>
    <cellStyle name="Normal 67" xfId="1478" xr:uid="{00000000-0005-0000-0000-00008A8C0000}"/>
    <cellStyle name="Normal 67 10" xfId="6783" xr:uid="{00000000-0005-0000-0000-00008B8C0000}"/>
    <cellStyle name="Normal 67 10 2" xfId="37111" xr:uid="{00000000-0005-0000-0000-00008C8C0000}"/>
    <cellStyle name="Normal 67 10 3" xfId="21887" xr:uid="{00000000-0005-0000-0000-00008D8C0000}"/>
    <cellStyle name="Normal 67 11" xfId="32102" xr:uid="{00000000-0005-0000-0000-00008E8C0000}"/>
    <cellStyle name="Normal 67 12" xfId="16872" xr:uid="{00000000-0005-0000-0000-00008F8C0000}"/>
    <cellStyle name="Normal 67 13" xfId="47313" xr:uid="{00000000-0005-0000-0000-0000908C0000}"/>
    <cellStyle name="Normal 67 14" xfId="47486" xr:uid="{00000000-0005-0000-0000-0000918C0000}"/>
    <cellStyle name="Normal 67 2" xfId="1747" xr:uid="{00000000-0005-0000-0000-0000928C0000}"/>
    <cellStyle name="Normal 67 2 10" xfId="32153" xr:uid="{00000000-0005-0000-0000-0000938C0000}"/>
    <cellStyle name="Normal 67 2 11" xfId="16926" xr:uid="{00000000-0005-0000-0000-0000948C0000}"/>
    <cellStyle name="Normal 67 2 12" xfId="47578" xr:uid="{00000000-0005-0000-0000-0000958C0000}"/>
    <cellStyle name="Normal 67 2 2" xfId="1855" xr:uid="{00000000-0005-0000-0000-0000968C0000}"/>
    <cellStyle name="Normal 67 2 2 10" xfId="17030" xr:uid="{00000000-0005-0000-0000-0000978C0000}"/>
    <cellStyle name="Normal 67 2 2 2" xfId="2072" xr:uid="{00000000-0005-0000-0000-0000988C0000}"/>
    <cellStyle name="Normal 67 2 2 2 2" xfId="2493" xr:uid="{00000000-0005-0000-0000-0000998C0000}"/>
    <cellStyle name="Normal 67 2 2 2 2 2" xfId="3332" xr:uid="{00000000-0005-0000-0000-00009A8C0000}"/>
    <cellStyle name="Normal 67 2 2 2 2 2 2" xfId="5022" xr:uid="{00000000-0005-0000-0000-00009B8C0000}"/>
    <cellStyle name="Normal 67 2 2 2 2 2 2 2" xfId="15095" xr:uid="{00000000-0005-0000-0000-00009C8C0000}"/>
    <cellStyle name="Normal 67 2 2 2 2 2 2 2 2" xfId="45417" xr:uid="{00000000-0005-0000-0000-00009D8C0000}"/>
    <cellStyle name="Normal 67 2 2 2 2 2 2 2 3" xfId="30193" xr:uid="{00000000-0005-0000-0000-00009E8C0000}"/>
    <cellStyle name="Normal 67 2 2 2 2 2 2 3" xfId="10075" xr:uid="{00000000-0005-0000-0000-00009F8C0000}"/>
    <cellStyle name="Normal 67 2 2 2 2 2 2 3 2" xfId="40400" xr:uid="{00000000-0005-0000-0000-0000A08C0000}"/>
    <cellStyle name="Normal 67 2 2 2 2 2 2 3 3" xfId="25176" xr:uid="{00000000-0005-0000-0000-0000A18C0000}"/>
    <cellStyle name="Normal 67 2 2 2 2 2 2 4" xfId="35387" xr:uid="{00000000-0005-0000-0000-0000A28C0000}"/>
    <cellStyle name="Normal 67 2 2 2 2 2 2 5" xfId="20163" xr:uid="{00000000-0005-0000-0000-0000A38C0000}"/>
    <cellStyle name="Normal 67 2 2 2 2 2 3" xfId="6714" xr:uid="{00000000-0005-0000-0000-0000A48C0000}"/>
    <cellStyle name="Normal 67 2 2 2 2 2 3 2" xfId="16766" xr:uid="{00000000-0005-0000-0000-0000A58C0000}"/>
    <cellStyle name="Normal 67 2 2 2 2 2 3 2 2" xfId="47088" xr:uid="{00000000-0005-0000-0000-0000A68C0000}"/>
    <cellStyle name="Normal 67 2 2 2 2 2 3 2 3" xfId="31864" xr:uid="{00000000-0005-0000-0000-0000A78C0000}"/>
    <cellStyle name="Normal 67 2 2 2 2 2 3 3" xfId="11746" xr:uid="{00000000-0005-0000-0000-0000A88C0000}"/>
    <cellStyle name="Normal 67 2 2 2 2 2 3 3 2" xfId="42071" xr:uid="{00000000-0005-0000-0000-0000A98C0000}"/>
    <cellStyle name="Normal 67 2 2 2 2 2 3 3 3" xfId="26847" xr:uid="{00000000-0005-0000-0000-0000AA8C0000}"/>
    <cellStyle name="Normal 67 2 2 2 2 2 3 4" xfId="37058" xr:uid="{00000000-0005-0000-0000-0000AB8C0000}"/>
    <cellStyle name="Normal 67 2 2 2 2 2 3 5" xfId="21834" xr:uid="{00000000-0005-0000-0000-0000AC8C0000}"/>
    <cellStyle name="Normal 67 2 2 2 2 2 4" xfId="13424" xr:uid="{00000000-0005-0000-0000-0000AD8C0000}"/>
    <cellStyle name="Normal 67 2 2 2 2 2 4 2" xfId="43746" xr:uid="{00000000-0005-0000-0000-0000AE8C0000}"/>
    <cellStyle name="Normal 67 2 2 2 2 2 4 3" xfId="28522" xr:uid="{00000000-0005-0000-0000-0000AF8C0000}"/>
    <cellStyle name="Normal 67 2 2 2 2 2 5" xfId="8403" xr:uid="{00000000-0005-0000-0000-0000B08C0000}"/>
    <cellStyle name="Normal 67 2 2 2 2 2 5 2" xfId="38729" xr:uid="{00000000-0005-0000-0000-0000B18C0000}"/>
    <cellStyle name="Normal 67 2 2 2 2 2 5 3" xfId="23505" xr:uid="{00000000-0005-0000-0000-0000B28C0000}"/>
    <cellStyle name="Normal 67 2 2 2 2 2 6" xfId="33717" xr:uid="{00000000-0005-0000-0000-0000B38C0000}"/>
    <cellStyle name="Normal 67 2 2 2 2 2 7" xfId="18492" xr:uid="{00000000-0005-0000-0000-0000B48C0000}"/>
    <cellStyle name="Normal 67 2 2 2 2 3" xfId="4185" xr:uid="{00000000-0005-0000-0000-0000B58C0000}"/>
    <cellStyle name="Normal 67 2 2 2 2 3 2" xfId="14259" xr:uid="{00000000-0005-0000-0000-0000B68C0000}"/>
    <cellStyle name="Normal 67 2 2 2 2 3 2 2" xfId="44581" xr:uid="{00000000-0005-0000-0000-0000B78C0000}"/>
    <cellStyle name="Normal 67 2 2 2 2 3 2 3" xfId="29357" xr:uid="{00000000-0005-0000-0000-0000B88C0000}"/>
    <cellStyle name="Normal 67 2 2 2 2 3 3" xfId="9239" xr:uid="{00000000-0005-0000-0000-0000B98C0000}"/>
    <cellStyle name="Normal 67 2 2 2 2 3 3 2" xfId="39564" xr:uid="{00000000-0005-0000-0000-0000BA8C0000}"/>
    <cellStyle name="Normal 67 2 2 2 2 3 3 3" xfId="24340" xr:uid="{00000000-0005-0000-0000-0000BB8C0000}"/>
    <cellStyle name="Normal 67 2 2 2 2 3 4" xfId="34551" xr:uid="{00000000-0005-0000-0000-0000BC8C0000}"/>
    <cellStyle name="Normal 67 2 2 2 2 3 5" xfId="19327" xr:uid="{00000000-0005-0000-0000-0000BD8C0000}"/>
    <cellStyle name="Normal 67 2 2 2 2 4" xfId="5878" xr:uid="{00000000-0005-0000-0000-0000BE8C0000}"/>
    <cellStyle name="Normal 67 2 2 2 2 4 2" xfId="15930" xr:uid="{00000000-0005-0000-0000-0000BF8C0000}"/>
    <cellStyle name="Normal 67 2 2 2 2 4 2 2" xfId="46252" xr:uid="{00000000-0005-0000-0000-0000C08C0000}"/>
    <cellStyle name="Normal 67 2 2 2 2 4 2 3" xfId="31028" xr:uid="{00000000-0005-0000-0000-0000C18C0000}"/>
    <cellStyle name="Normal 67 2 2 2 2 4 3" xfId="10910" xr:uid="{00000000-0005-0000-0000-0000C28C0000}"/>
    <cellStyle name="Normal 67 2 2 2 2 4 3 2" xfId="41235" xr:uid="{00000000-0005-0000-0000-0000C38C0000}"/>
    <cellStyle name="Normal 67 2 2 2 2 4 3 3" xfId="26011" xr:uid="{00000000-0005-0000-0000-0000C48C0000}"/>
    <cellStyle name="Normal 67 2 2 2 2 4 4" xfId="36222" xr:uid="{00000000-0005-0000-0000-0000C58C0000}"/>
    <cellStyle name="Normal 67 2 2 2 2 4 5" xfId="20998" xr:uid="{00000000-0005-0000-0000-0000C68C0000}"/>
    <cellStyle name="Normal 67 2 2 2 2 5" xfId="12588" xr:uid="{00000000-0005-0000-0000-0000C78C0000}"/>
    <cellStyle name="Normal 67 2 2 2 2 5 2" xfId="42910" xr:uid="{00000000-0005-0000-0000-0000C88C0000}"/>
    <cellStyle name="Normal 67 2 2 2 2 5 3" xfId="27686" xr:uid="{00000000-0005-0000-0000-0000C98C0000}"/>
    <cellStyle name="Normal 67 2 2 2 2 6" xfId="7567" xr:uid="{00000000-0005-0000-0000-0000CA8C0000}"/>
    <cellStyle name="Normal 67 2 2 2 2 6 2" xfId="37893" xr:uid="{00000000-0005-0000-0000-0000CB8C0000}"/>
    <cellStyle name="Normal 67 2 2 2 2 6 3" xfId="22669" xr:uid="{00000000-0005-0000-0000-0000CC8C0000}"/>
    <cellStyle name="Normal 67 2 2 2 2 7" xfId="32881" xr:uid="{00000000-0005-0000-0000-0000CD8C0000}"/>
    <cellStyle name="Normal 67 2 2 2 2 8" xfId="17656" xr:uid="{00000000-0005-0000-0000-0000CE8C0000}"/>
    <cellStyle name="Normal 67 2 2 2 3" xfId="2914" xr:uid="{00000000-0005-0000-0000-0000CF8C0000}"/>
    <cellStyle name="Normal 67 2 2 2 3 2" xfId="4604" xr:uid="{00000000-0005-0000-0000-0000D08C0000}"/>
    <cellStyle name="Normal 67 2 2 2 3 2 2" xfId="14677" xr:uid="{00000000-0005-0000-0000-0000D18C0000}"/>
    <cellStyle name="Normal 67 2 2 2 3 2 2 2" xfId="44999" xr:uid="{00000000-0005-0000-0000-0000D28C0000}"/>
    <cellStyle name="Normal 67 2 2 2 3 2 2 3" xfId="29775" xr:uid="{00000000-0005-0000-0000-0000D38C0000}"/>
    <cellStyle name="Normal 67 2 2 2 3 2 3" xfId="9657" xr:uid="{00000000-0005-0000-0000-0000D48C0000}"/>
    <cellStyle name="Normal 67 2 2 2 3 2 3 2" xfId="39982" xr:uid="{00000000-0005-0000-0000-0000D58C0000}"/>
    <cellStyle name="Normal 67 2 2 2 3 2 3 3" xfId="24758" xr:uid="{00000000-0005-0000-0000-0000D68C0000}"/>
    <cellStyle name="Normal 67 2 2 2 3 2 4" xfId="34969" xr:uid="{00000000-0005-0000-0000-0000D78C0000}"/>
    <cellStyle name="Normal 67 2 2 2 3 2 5" xfId="19745" xr:uid="{00000000-0005-0000-0000-0000D88C0000}"/>
    <cellStyle name="Normal 67 2 2 2 3 3" xfId="6296" xr:uid="{00000000-0005-0000-0000-0000D98C0000}"/>
    <cellStyle name="Normal 67 2 2 2 3 3 2" xfId="16348" xr:uid="{00000000-0005-0000-0000-0000DA8C0000}"/>
    <cellStyle name="Normal 67 2 2 2 3 3 2 2" xfId="46670" xr:uid="{00000000-0005-0000-0000-0000DB8C0000}"/>
    <cellStyle name="Normal 67 2 2 2 3 3 2 3" xfId="31446" xr:uid="{00000000-0005-0000-0000-0000DC8C0000}"/>
    <cellStyle name="Normal 67 2 2 2 3 3 3" xfId="11328" xr:uid="{00000000-0005-0000-0000-0000DD8C0000}"/>
    <cellStyle name="Normal 67 2 2 2 3 3 3 2" xfId="41653" xr:uid="{00000000-0005-0000-0000-0000DE8C0000}"/>
    <cellStyle name="Normal 67 2 2 2 3 3 3 3" xfId="26429" xr:uid="{00000000-0005-0000-0000-0000DF8C0000}"/>
    <cellStyle name="Normal 67 2 2 2 3 3 4" xfId="36640" xr:uid="{00000000-0005-0000-0000-0000E08C0000}"/>
    <cellStyle name="Normal 67 2 2 2 3 3 5" xfId="21416" xr:uid="{00000000-0005-0000-0000-0000E18C0000}"/>
    <cellStyle name="Normal 67 2 2 2 3 4" xfId="13006" xr:uid="{00000000-0005-0000-0000-0000E28C0000}"/>
    <cellStyle name="Normal 67 2 2 2 3 4 2" xfId="43328" xr:uid="{00000000-0005-0000-0000-0000E38C0000}"/>
    <cellStyle name="Normal 67 2 2 2 3 4 3" xfId="28104" xr:uid="{00000000-0005-0000-0000-0000E48C0000}"/>
    <cellStyle name="Normal 67 2 2 2 3 5" xfId="7985" xr:uid="{00000000-0005-0000-0000-0000E58C0000}"/>
    <cellStyle name="Normal 67 2 2 2 3 5 2" xfId="38311" xr:uid="{00000000-0005-0000-0000-0000E68C0000}"/>
    <cellStyle name="Normal 67 2 2 2 3 5 3" xfId="23087" xr:uid="{00000000-0005-0000-0000-0000E78C0000}"/>
    <cellStyle name="Normal 67 2 2 2 3 6" xfId="33299" xr:uid="{00000000-0005-0000-0000-0000E88C0000}"/>
    <cellStyle name="Normal 67 2 2 2 3 7" xfId="18074" xr:uid="{00000000-0005-0000-0000-0000E98C0000}"/>
    <cellStyle name="Normal 67 2 2 2 4" xfId="3767" xr:uid="{00000000-0005-0000-0000-0000EA8C0000}"/>
    <cellStyle name="Normal 67 2 2 2 4 2" xfId="13841" xr:uid="{00000000-0005-0000-0000-0000EB8C0000}"/>
    <cellStyle name="Normal 67 2 2 2 4 2 2" xfId="44163" xr:uid="{00000000-0005-0000-0000-0000EC8C0000}"/>
    <cellStyle name="Normal 67 2 2 2 4 2 3" xfId="28939" xr:uid="{00000000-0005-0000-0000-0000ED8C0000}"/>
    <cellStyle name="Normal 67 2 2 2 4 3" xfId="8821" xr:uid="{00000000-0005-0000-0000-0000EE8C0000}"/>
    <cellStyle name="Normal 67 2 2 2 4 3 2" xfId="39146" xr:uid="{00000000-0005-0000-0000-0000EF8C0000}"/>
    <cellStyle name="Normal 67 2 2 2 4 3 3" xfId="23922" xr:uid="{00000000-0005-0000-0000-0000F08C0000}"/>
    <cellStyle name="Normal 67 2 2 2 4 4" xfId="34133" xr:uid="{00000000-0005-0000-0000-0000F18C0000}"/>
    <cellStyle name="Normal 67 2 2 2 4 5" xfId="18909" xr:uid="{00000000-0005-0000-0000-0000F28C0000}"/>
    <cellStyle name="Normal 67 2 2 2 5" xfId="5460" xr:uid="{00000000-0005-0000-0000-0000F38C0000}"/>
    <cellStyle name="Normal 67 2 2 2 5 2" xfId="15512" xr:uid="{00000000-0005-0000-0000-0000F48C0000}"/>
    <cellStyle name="Normal 67 2 2 2 5 2 2" xfId="45834" xr:uid="{00000000-0005-0000-0000-0000F58C0000}"/>
    <cellStyle name="Normal 67 2 2 2 5 2 3" xfId="30610" xr:uid="{00000000-0005-0000-0000-0000F68C0000}"/>
    <cellStyle name="Normal 67 2 2 2 5 3" xfId="10492" xr:uid="{00000000-0005-0000-0000-0000F78C0000}"/>
    <cellStyle name="Normal 67 2 2 2 5 3 2" xfId="40817" xr:uid="{00000000-0005-0000-0000-0000F88C0000}"/>
    <cellStyle name="Normal 67 2 2 2 5 3 3" xfId="25593" xr:uid="{00000000-0005-0000-0000-0000F98C0000}"/>
    <cellStyle name="Normal 67 2 2 2 5 4" xfId="35804" xr:uid="{00000000-0005-0000-0000-0000FA8C0000}"/>
    <cellStyle name="Normal 67 2 2 2 5 5" xfId="20580" xr:uid="{00000000-0005-0000-0000-0000FB8C0000}"/>
    <cellStyle name="Normal 67 2 2 2 6" xfId="12170" xr:uid="{00000000-0005-0000-0000-0000FC8C0000}"/>
    <cellStyle name="Normal 67 2 2 2 6 2" xfId="42492" xr:uid="{00000000-0005-0000-0000-0000FD8C0000}"/>
    <cellStyle name="Normal 67 2 2 2 6 3" xfId="27268" xr:uid="{00000000-0005-0000-0000-0000FE8C0000}"/>
    <cellStyle name="Normal 67 2 2 2 7" xfId="7149" xr:uid="{00000000-0005-0000-0000-0000FF8C0000}"/>
    <cellStyle name="Normal 67 2 2 2 7 2" xfId="37475" xr:uid="{00000000-0005-0000-0000-0000008D0000}"/>
    <cellStyle name="Normal 67 2 2 2 7 3" xfId="22251" xr:uid="{00000000-0005-0000-0000-0000018D0000}"/>
    <cellStyle name="Normal 67 2 2 2 8" xfId="32463" xr:uid="{00000000-0005-0000-0000-0000028D0000}"/>
    <cellStyle name="Normal 67 2 2 2 9" xfId="17238" xr:uid="{00000000-0005-0000-0000-0000038D0000}"/>
    <cellStyle name="Normal 67 2 2 3" xfId="2285" xr:uid="{00000000-0005-0000-0000-0000048D0000}"/>
    <cellStyle name="Normal 67 2 2 3 2" xfId="3124" xr:uid="{00000000-0005-0000-0000-0000058D0000}"/>
    <cellStyle name="Normal 67 2 2 3 2 2" xfId="4814" xr:uid="{00000000-0005-0000-0000-0000068D0000}"/>
    <cellStyle name="Normal 67 2 2 3 2 2 2" xfId="14887" xr:uid="{00000000-0005-0000-0000-0000078D0000}"/>
    <cellStyle name="Normal 67 2 2 3 2 2 2 2" xfId="45209" xr:uid="{00000000-0005-0000-0000-0000088D0000}"/>
    <cellStyle name="Normal 67 2 2 3 2 2 2 3" xfId="29985" xr:uid="{00000000-0005-0000-0000-0000098D0000}"/>
    <cellStyle name="Normal 67 2 2 3 2 2 3" xfId="9867" xr:uid="{00000000-0005-0000-0000-00000A8D0000}"/>
    <cellStyle name="Normal 67 2 2 3 2 2 3 2" xfId="40192" xr:uid="{00000000-0005-0000-0000-00000B8D0000}"/>
    <cellStyle name="Normal 67 2 2 3 2 2 3 3" xfId="24968" xr:uid="{00000000-0005-0000-0000-00000C8D0000}"/>
    <cellStyle name="Normal 67 2 2 3 2 2 4" xfId="35179" xr:uid="{00000000-0005-0000-0000-00000D8D0000}"/>
    <cellStyle name="Normal 67 2 2 3 2 2 5" xfId="19955" xr:uid="{00000000-0005-0000-0000-00000E8D0000}"/>
    <cellStyle name="Normal 67 2 2 3 2 3" xfId="6506" xr:uid="{00000000-0005-0000-0000-00000F8D0000}"/>
    <cellStyle name="Normal 67 2 2 3 2 3 2" xfId="16558" xr:uid="{00000000-0005-0000-0000-0000108D0000}"/>
    <cellStyle name="Normal 67 2 2 3 2 3 2 2" xfId="46880" xr:uid="{00000000-0005-0000-0000-0000118D0000}"/>
    <cellStyle name="Normal 67 2 2 3 2 3 2 3" xfId="31656" xr:uid="{00000000-0005-0000-0000-0000128D0000}"/>
    <cellStyle name="Normal 67 2 2 3 2 3 3" xfId="11538" xr:uid="{00000000-0005-0000-0000-0000138D0000}"/>
    <cellStyle name="Normal 67 2 2 3 2 3 3 2" xfId="41863" xr:uid="{00000000-0005-0000-0000-0000148D0000}"/>
    <cellStyle name="Normal 67 2 2 3 2 3 3 3" xfId="26639" xr:uid="{00000000-0005-0000-0000-0000158D0000}"/>
    <cellStyle name="Normal 67 2 2 3 2 3 4" xfId="36850" xr:uid="{00000000-0005-0000-0000-0000168D0000}"/>
    <cellStyle name="Normal 67 2 2 3 2 3 5" xfId="21626" xr:uid="{00000000-0005-0000-0000-0000178D0000}"/>
    <cellStyle name="Normal 67 2 2 3 2 4" xfId="13216" xr:uid="{00000000-0005-0000-0000-0000188D0000}"/>
    <cellStyle name="Normal 67 2 2 3 2 4 2" xfId="43538" xr:uid="{00000000-0005-0000-0000-0000198D0000}"/>
    <cellStyle name="Normal 67 2 2 3 2 4 3" xfId="28314" xr:uid="{00000000-0005-0000-0000-00001A8D0000}"/>
    <cellStyle name="Normal 67 2 2 3 2 5" xfId="8195" xr:uid="{00000000-0005-0000-0000-00001B8D0000}"/>
    <cellStyle name="Normal 67 2 2 3 2 5 2" xfId="38521" xr:uid="{00000000-0005-0000-0000-00001C8D0000}"/>
    <cellStyle name="Normal 67 2 2 3 2 5 3" xfId="23297" xr:uid="{00000000-0005-0000-0000-00001D8D0000}"/>
    <cellStyle name="Normal 67 2 2 3 2 6" xfId="33509" xr:uid="{00000000-0005-0000-0000-00001E8D0000}"/>
    <cellStyle name="Normal 67 2 2 3 2 7" xfId="18284" xr:uid="{00000000-0005-0000-0000-00001F8D0000}"/>
    <cellStyle name="Normal 67 2 2 3 3" xfId="3977" xr:uid="{00000000-0005-0000-0000-0000208D0000}"/>
    <cellStyle name="Normal 67 2 2 3 3 2" xfId="14051" xr:uid="{00000000-0005-0000-0000-0000218D0000}"/>
    <cellStyle name="Normal 67 2 2 3 3 2 2" xfId="44373" xr:uid="{00000000-0005-0000-0000-0000228D0000}"/>
    <cellStyle name="Normal 67 2 2 3 3 2 3" xfId="29149" xr:uid="{00000000-0005-0000-0000-0000238D0000}"/>
    <cellStyle name="Normal 67 2 2 3 3 3" xfId="9031" xr:uid="{00000000-0005-0000-0000-0000248D0000}"/>
    <cellStyle name="Normal 67 2 2 3 3 3 2" xfId="39356" xr:uid="{00000000-0005-0000-0000-0000258D0000}"/>
    <cellStyle name="Normal 67 2 2 3 3 3 3" xfId="24132" xr:uid="{00000000-0005-0000-0000-0000268D0000}"/>
    <cellStyle name="Normal 67 2 2 3 3 4" xfId="34343" xr:uid="{00000000-0005-0000-0000-0000278D0000}"/>
    <cellStyle name="Normal 67 2 2 3 3 5" xfId="19119" xr:uid="{00000000-0005-0000-0000-0000288D0000}"/>
    <cellStyle name="Normal 67 2 2 3 4" xfId="5670" xr:uid="{00000000-0005-0000-0000-0000298D0000}"/>
    <cellStyle name="Normal 67 2 2 3 4 2" xfId="15722" xr:uid="{00000000-0005-0000-0000-00002A8D0000}"/>
    <cellStyle name="Normal 67 2 2 3 4 2 2" xfId="46044" xr:uid="{00000000-0005-0000-0000-00002B8D0000}"/>
    <cellStyle name="Normal 67 2 2 3 4 2 3" xfId="30820" xr:uid="{00000000-0005-0000-0000-00002C8D0000}"/>
    <cellStyle name="Normal 67 2 2 3 4 3" xfId="10702" xr:uid="{00000000-0005-0000-0000-00002D8D0000}"/>
    <cellStyle name="Normal 67 2 2 3 4 3 2" xfId="41027" xr:uid="{00000000-0005-0000-0000-00002E8D0000}"/>
    <cellStyle name="Normal 67 2 2 3 4 3 3" xfId="25803" xr:uid="{00000000-0005-0000-0000-00002F8D0000}"/>
    <cellStyle name="Normal 67 2 2 3 4 4" xfId="36014" xr:uid="{00000000-0005-0000-0000-0000308D0000}"/>
    <cellStyle name="Normal 67 2 2 3 4 5" xfId="20790" xr:uid="{00000000-0005-0000-0000-0000318D0000}"/>
    <cellStyle name="Normal 67 2 2 3 5" xfId="12380" xr:uid="{00000000-0005-0000-0000-0000328D0000}"/>
    <cellStyle name="Normal 67 2 2 3 5 2" xfId="42702" xr:uid="{00000000-0005-0000-0000-0000338D0000}"/>
    <cellStyle name="Normal 67 2 2 3 5 3" xfId="27478" xr:uid="{00000000-0005-0000-0000-0000348D0000}"/>
    <cellStyle name="Normal 67 2 2 3 6" xfId="7359" xr:uid="{00000000-0005-0000-0000-0000358D0000}"/>
    <cellStyle name="Normal 67 2 2 3 6 2" xfId="37685" xr:uid="{00000000-0005-0000-0000-0000368D0000}"/>
    <cellStyle name="Normal 67 2 2 3 6 3" xfId="22461" xr:uid="{00000000-0005-0000-0000-0000378D0000}"/>
    <cellStyle name="Normal 67 2 2 3 7" xfId="32673" xr:uid="{00000000-0005-0000-0000-0000388D0000}"/>
    <cellStyle name="Normal 67 2 2 3 8" xfId="17448" xr:uid="{00000000-0005-0000-0000-0000398D0000}"/>
    <cellStyle name="Normal 67 2 2 4" xfId="2706" xr:uid="{00000000-0005-0000-0000-00003A8D0000}"/>
    <cellStyle name="Normal 67 2 2 4 2" xfId="4396" xr:uid="{00000000-0005-0000-0000-00003B8D0000}"/>
    <cellStyle name="Normal 67 2 2 4 2 2" xfId="14469" xr:uid="{00000000-0005-0000-0000-00003C8D0000}"/>
    <cellStyle name="Normal 67 2 2 4 2 2 2" xfId="44791" xr:uid="{00000000-0005-0000-0000-00003D8D0000}"/>
    <cellStyle name="Normal 67 2 2 4 2 2 3" xfId="29567" xr:uid="{00000000-0005-0000-0000-00003E8D0000}"/>
    <cellStyle name="Normal 67 2 2 4 2 3" xfId="9449" xr:uid="{00000000-0005-0000-0000-00003F8D0000}"/>
    <cellStyle name="Normal 67 2 2 4 2 3 2" xfId="39774" xr:uid="{00000000-0005-0000-0000-0000408D0000}"/>
    <cellStyle name="Normal 67 2 2 4 2 3 3" xfId="24550" xr:uid="{00000000-0005-0000-0000-0000418D0000}"/>
    <cellStyle name="Normal 67 2 2 4 2 4" xfId="34761" xr:uid="{00000000-0005-0000-0000-0000428D0000}"/>
    <cellStyle name="Normal 67 2 2 4 2 5" xfId="19537" xr:uid="{00000000-0005-0000-0000-0000438D0000}"/>
    <cellStyle name="Normal 67 2 2 4 3" xfId="6088" xr:uid="{00000000-0005-0000-0000-0000448D0000}"/>
    <cellStyle name="Normal 67 2 2 4 3 2" xfId="16140" xr:uid="{00000000-0005-0000-0000-0000458D0000}"/>
    <cellStyle name="Normal 67 2 2 4 3 2 2" xfId="46462" xr:uid="{00000000-0005-0000-0000-0000468D0000}"/>
    <cellStyle name="Normal 67 2 2 4 3 2 3" xfId="31238" xr:uid="{00000000-0005-0000-0000-0000478D0000}"/>
    <cellStyle name="Normal 67 2 2 4 3 3" xfId="11120" xr:uid="{00000000-0005-0000-0000-0000488D0000}"/>
    <cellStyle name="Normal 67 2 2 4 3 3 2" xfId="41445" xr:uid="{00000000-0005-0000-0000-0000498D0000}"/>
    <cellStyle name="Normal 67 2 2 4 3 3 3" xfId="26221" xr:uid="{00000000-0005-0000-0000-00004A8D0000}"/>
    <cellStyle name="Normal 67 2 2 4 3 4" xfId="36432" xr:uid="{00000000-0005-0000-0000-00004B8D0000}"/>
    <cellStyle name="Normal 67 2 2 4 3 5" xfId="21208" xr:uid="{00000000-0005-0000-0000-00004C8D0000}"/>
    <cellStyle name="Normal 67 2 2 4 4" xfId="12798" xr:uid="{00000000-0005-0000-0000-00004D8D0000}"/>
    <cellStyle name="Normal 67 2 2 4 4 2" xfId="43120" xr:uid="{00000000-0005-0000-0000-00004E8D0000}"/>
    <cellStyle name="Normal 67 2 2 4 4 3" xfId="27896" xr:uid="{00000000-0005-0000-0000-00004F8D0000}"/>
    <cellStyle name="Normal 67 2 2 4 5" xfId="7777" xr:uid="{00000000-0005-0000-0000-0000508D0000}"/>
    <cellStyle name="Normal 67 2 2 4 5 2" xfId="38103" xr:uid="{00000000-0005-0000-0000-0000518D0000}"/>
    <cellStyle name="Normal 67 2 2 4 5 3" xfId="22879" xr:uid="{00000000-0005-0000-0000-0000528D0000}"/>
    <cellStyle name="Normal 67 2 2 4 6" xfId="33091" xr:uid="{00000000-0005-0000-0000-0000538D0000}"/>
    <cellStyle name="Normal 67 2 2 4 7" xfId="17866" xr:uid="{00000000-0005-0000-0000-0000548D0000}"/>
    <cellStyle name="Normal 67 2 2 5" xfId="3559" xr:uid="{00000000-0005-0000-0000-0000558D0000}"/>
    <cellStyle name="Normal 67 2 2 5 2" xfId="13633" xr:uid="{00000000-0005-0000-0000-0000568D0000}"/>
    <cellStyle name="Normal 67 2 2 5 2 2" xfId="43955" xr:uid="{00000000-0005-0000-0000-0000578D0000}"/>
    <cellStyle name="Normal 67 2 2 5 2 3" xfId="28731" xr:uid="{00000000-0005-0000-0000-0000588D0000}"/>
    <cellStyle name="Normal 67 2 2 5 3" xfId="8613" xr:uid="{00000000-0005-0000-0000-0000598D0000}"/>
    <cellStyle name="Normal 67 2 2 5 3 2" xfId="38938" xr:uid="{00000000-0005-0000-0000-00005A8D0000}"/>
    <cellStyle name="Normal 67 2 2 5 3 3" xfId="23714" xr:uid="{00000000-0005-0000-0000-00005B8D0000}"/>
    <cellStyle name="Normal 67 2 2 5 4" xfId="33925" xr:uid="{00000000-0005-0000-0000-00005C8D0000}"/>
    <cellStyle name="Normal 67 2 2 5 5" xfId="18701" xr:uid="{00000000-0005-0000-0000-00005D8D0000}"/>
    <cellStyle name="Normal 67 2 2 6" xfId="5252" xr:uid="{00000000-0005-0000-0000-00005E8D0000}"/>
    <cellStyle name="Normal 67 2 2 6 2" xfId="15304" xr:uid="{00000000-0005-0000-0000-00005F8D0000}"/>
    <cellStyle name="Normal 67 2 2 6 2 2" xfId="45626" xr:uid="{00000000-0005-0000-0000-0000608D0000}"/>
    <cellStyle name="Normal 67 2 2 6 2 3" xfId="30402" xr:uid="{00000000-0005-0000-0000-0000618D0000}"/>
    <cellStyle name="Normal 67 2 2 6 3" xfId="10284" xr:uid="{00000000-0005-0000-0000-0000628D0000}"/>
    <cellStyle name="Normal 67 2 2 6 3 2" xfId="40609" xr:uid="{00000000-0005-0000-0000-0000638D0000}"/>
    <cellStyle name="Normal 67 2 2 6 3 3" xfId="25385" xr:uid="{00000000-0005-0000-0000-0000648D0000}"/>
    <cellStyle name="Normal 67 2 2 6 4" xfId="35596" xr:uid="{00000000-0005-0000-0000-0000658D0000}"/>
    <cellStyle name="Normal 67 2 2 6 5" xfId="20372" xr:uid="{00000000-0005-0000-0000-0000668D0000}"/>
    <cellStyle name="Normal 67 2 2 7" xfId="11962" xr:uid="{00000000-0005-0000-0000-0000678D0000}"/>
    <cellStyle name="Normal 67 2 2 7 2" xfId="42284" xr:uid="{00000000-0005-0000-0000-0000688D0000}"/>
    <cellStyle name="Normal 67 2 2 7 3" xfId="27060" xr:uid="{00000000-0005-0000-0000-0000698D0000}"/>
    <cellStyle name="Normal 67 2 2 8" xfId="6941" xr:uid="{00000000-0005-0000-0000-00006A8D0000}"/>
    <cellStyle name="Normal 67 2 2 8 2" xfId="37267" xr:uid="{00000000-0005-0000-0000-00006B8D0000}"/>
    <cellStyle name="Normal 67 2 2 8 3" xfId="22043" xr:uid="{00000000-0005-0000-0000-00006C8D0000}"/>
    <cellStyle name="Normal 67 2 2 9" xfId="32255" xr:uid="{00000000-0005-0000-0000-00006D8D0000}"/>
    <cellStyle name="Normal 67 2 3" xfId="1968" xr:uid="{00000000-0005-0000-0000-00006E8D0000}"/>
    <cellStyle name="Normal 67 2 3 2" xfId="2389" xr:uid="{00000000-0005-0000-0000-00006F8D0000}"/>
    <cellStyle name="Normal 67 2 3 2 2" xfId="3228" xr:uid="{00000000-0005-0000-0000-0000708D0000}"/>
    <cellStyle name="Normal 67 2 3 2 2 2" xfId="4918" xr:uid="{00000000-0005-0000-0000-0000718D0000}"/>
    <cellStyle name="Normal 67 2 3 2 2 2 2" xfId="14991" xr:uid="{00000000-0005-0000-0000-0000728D0000}"/>
    <cellStyle name="Normal 67 2 3 2 2 2 2 2" xfId="45313" xr:uid="{00000000-0005-0000-0000-0000738D0000}"/>
    <cellStyle name="Normal 67 2 3 2 2 2 2 3" xfId="30089" xr:uid="{00000000-0005-0000-0000-0000748D0000}"/>
    <cellStyle name="Normal 67 2 3 2 2 2 3" xfId="9971" xr:uid="{00000000-0005-0000-0000-0000758D0000}"/>
    <cellStyle name="Normal 67 2 3 2 2 2 3 2" xfId="40296" xr:uid="{00000000-0005-0000-0000-0000768D0000}"/>
    <cellStyle name="Normal 67 2 3 2 2 2 3 3" xfId="25072" xr:uid="{00000000-0005-0000-0000-0000778D0000}"/>
    <cellStyle name="Normal 67 2 3 2 2 2 4" xfId="35283" xr:uid="{00000000-0005-0000-0000-0000788D0000}"/>
    <cellStyle name="Normal 67 2 3 2 2 2 5" xfId="20059" xr:uid="{00000000-0005-0000-0000-0000798D0000}"/>
    <cellStyle name="Normal 67 2 3 2 2 3" xfId="6610" xr:uid="{00000000-0005-0000-0000-00007A8D0000}"/>
    <cellStyle name="Normal 67 2 3 2 2 3 2" xfId="16662" xr:uid="{00000000-0005-0000-0000-00007B8D0000}"/>
    <cellStyle name="Normal 67 2 3 2 2 3 2 2" xfId="46984" xr:uid="{00000000-0005-0000-0000-00007C8D0000}"/>
    <cellStyle name="Normal 67 2 3 2 2 3 2 3" xfId="31760" xr:uid="{00000000-0005-0000-0000-00007D8D0000}"/>
    <cellStyle name="Normal 67 2 3 2 2 3 3" xfId="11642" xr:uid="{00000000-0005-0000-0000-00007E8D0000}"/>
    <cellStyle name="Normal 67 2 3 2 2 3 3 2" xfId="41967" xr:uid="{00000000-0005-0000-0000-00007F8D0000}"/>
    <cellStyle name="Normal 67 2 3 2 2 3 3 3" xfId="26743" xr:uid="{00000000-0005-0000-0000-0000808D0000}"/>
    <cellStyle name="Normal 67 2 3 2 2 3 4" xfId="36954" xr:uid="{00000000-0005-0000-0000-0000818D0000}"/>
    <cellStyle name="Normal 67 2 3 2 2 3 5" xfId="21730" xr:uid="{00000000-0005-0000-0000-0000828D0000}"/>
    <cellStyle name="Normal 67 2 3 2 2 4" xfId="13320" xr:uid="{00000000-0005-0000-0000-0000838D0000}"/>
    <cellStyle name="Normal 67 2 3 2 2 4 2" xfId="43642" xr:uid="{00000000-0005-0000-0000-0000848D0000}"/>
    <cellStyle name="Normal 67 2 3 2 2 4 3" xfId="28418" xr:uid="{00000000-0005-0000-0000-0000858D0000}"/>
    <cellStyle name="Normal 67 2 3 2 2 5" xfId="8299" xr:uid="{00000000-0005-0000-0000-0000868D0000}"/>
    <cellStyle name="Normal 67 2 3 2 2 5 2" xfId="38625" xr:uid="{00000000-0005-0000-0000-0000878D0000}"/>
    <cellStyle name="Normal 67 2 3 2 2 5 3" xfId="23401" xr:uid="{00000000-0005-0000-0000-0000888D0000}"/>
    <cellStyle name="Normal 67 2 3 2 2 6" xfId="33613" xr:uid="{00000000-0005-0000-0000-0000898D0000}"/>
    <cellStyle name="Normal 67 2 3 2 2 7" xfId="18388" xr:uid="{00000000-0005-0000-0000-00008A8D0000}"/>
    <cellStyle name="Normal 67 2 3 2 3" xfId="4081" xr:uid="{00000000-0005-0000-0000-00008B8D0000}"/>
    <cellStyle name="Normal 67 2 3 2 3 2" xfId="14155" xr:uid="{00000000-0005-0000-0000-00008C8D0000}"/>
    <cellStyle name="Normal 67 2 3 2 3 2 2" xfId="44477" xr:uid="{00000000-0005-0000-0000-00008D8D0000}"/>
    <cellStyle name="Normal 67 2 3 2 3 2 3" xfId="29253" xr:uid="{00000000-0005-0000-0000-00008E8D0000}"/>
    <cellStyle name="Normal 67 2 3 2 3 3" xfId="9135" xr:uid="{00000000-0005-0000-0000-00008F8D0000}"/>
    <cellStyle name="Normal 67 2 3 2 3 3 2" xfId="39460" xr:uid="{00000000-0005-0000-0000-0000908D0000}"/>
    <cellStyle name="Normal 67 2 3 2 3 3 3" xfId="24236" xr:uid="{00000000-0005-0000-0000-0000918D0000}"/>
    <cellStyle name="Normal 67 2 3 2 3 4" xfId="34447" xr:uid="{00000000-0005-0000-0000-0000928D0000}"/>
    <cellStyle name="Normal 67 2 3 2 3 5" xfId="19223" xr:uid="{00000000-0005-0000-0000-0000938D0000}"/>
    <cellStyle name="Normal 67 2 3 2 4" xfId="5774" xr:uid="{00000000-0005-0000-0000-0000948D0000}"/>
    <cellStyle name="Normal 67 2 3 2 4 2" xfId="15826" xr:uid="{00000000-0005-0000-0000-0000958D0000}"/>
    <cellStyle name="Normal 67 2 3 2 4 2 2" xfId="46148" xr:uid="{00000000-0005-0000-0000-0000968D0000}"/>
    <cellStyle name="Normal 67 2 3 2 4 2 3" xfId="30924" xr:uid="{00000000-0005-0000-0000-0000978D0000}"/>
    <cellStyle name="Normal 67 2 3 2 4 3" xfId="10806" xr:uid="{00000000-0005-0000-0000-0000988D0000}"/>
    <cellStyle name="Normal 67 2 3 2 4 3 2" xfId="41131" xr:uid="{00000000-0005-0000-0000-0000998D0000}"/>
    <cellStyle name="Normal 67 2 3 2 4 3 3" xfId="25907" xr:uid="{00000000-0005-0000-0000-00009A8D0000}"/>
    <cellStyle name="Normal 67 2 3 2 4 4" xfId="36118" xr:uid="{00000000-0005-0000-0000-00009B8D0000}"/>
    <cellStyle name="Normal 67 2 3 2 4 5" xfId="20894" xr:uid="{00000000-0005-0000-0000-00009C8D0000}"/>
    <cellStyle name="Normal 67 2 3 2 5" xfId="12484" xr:uid="{00000000-0005-0000-0000-00009D8D0000}"/>
    <cellStyle name="Normal 67 2 3 2 5 2" xfId="42806" xr:uid="{00000000-0005-0000-0000-00009E8D0000}"/>
    <cellStyle name="Normal 67 2 3 2 5 3" xfId="27582" xr:uid="{00000000-0005-0000-0000-00009F8D0000}"/>
    <cellStyle name="Normal 67 2 3 2 6" xfId="7463" xr:uid="{00000000-0005-0000-0000-0000A08D0000}"/>
    <cellStyle name="Normal 67 2 3 2 6 2" xfId="37789" xr:uid="{00000000-0005-0000-0000-0000A18D0000}"/>
    <cellStyle name="Normal 67 2 3 2 6 3" xfId="22565" xr:uid="{00000000-0005-0000-0000-0000A28D0000}"/>
    <cellStyle name="Normal 67 2 3 2 7" xfId="32777" xr:uid="{00000000-0005-0000-0000-0000A38D0000}"/>
    <cellStyle name="Normal 67 2 3 2 8" xfId="17552" xr:uid="{00000000-0005-0000-0000-0000A48D0000}"/>
    <cellStyle name="Normal 67 2 3 3" xfId="2810" xr:uid="{00000000-0005-0000-0000-0000A58D0000}"/>
    <cellStyle name="Normal 67 2 3 3 2" xfId="4500" xr:uid="{00000000-0005-0000-0000-0000A68D0000}"/>
    <cellStyle name="Normal 67 2 3 3 2 2" xfId="14573" xr:uid="{00000000-0005-0000-0000-0000A78D0000}"/>
    <cellStyle name="Normal 67 2 3 3 2 2 2" xfId="44895" xr:uid="{00000000-0005-0000-0000-0000A88D0000}"/>
    <cellStyle name="Normal 67 2 3 3 2 2 3" xfId="29671" xr:uid="{00000000-0005-0000-0000-0000A98D0000}"/>
    <cellStyle name="Normal 67 2 3 3 2 3" xfId="9553" xr:uid="{00000000-0005-0000-0000-0000AA8D0000}"/>
    <cellStyle name="Normal 67 2 3 3 2 3 2" xfId="39878" xr:uid="{00000000-0005-0000-0000-0000AB8D0000}"/>
    <cellStyle name="Normal 67 2 3 3 2 3 3" xfId="24654" xr:uid="{00000000-0005-0000-0000-0000AC8D0000}"/>
    <cellStyle name="Normal 67 2 3 3 2 4" xfId="34865" xr:uid="{00000000-0005-0000-0000-0000AD8D0000}"/>
    <cellStyle name="Normal 67 2 3 3 2 5" xfId="19641" xr:uid="{00000000-0005-0000-0000-0000AE8D0000}"/>
    <cellStyle name="Normal 67 2 3 3 3" xfId="6192" xr:uid="{00000000-0005-0000-0000-0000AF8D0000}"/>
    <cellStyle name="Normal 67 2 3 3 3 2" xfId="16244" xr:uid="{00000000-0005-0000-0000-0000B08D0000}"/>
    <cellStyle name="Normal 67 2 3 3 3 2 2" xfId="46566" xr:uid="{00000000-0005-0000-0000-0000B18D0000}"/>
    <cellStyle name="Normal 67 2 3 3 3 2 3" xfId="31342" xr:uid="{00000000-0005-0000-0000-0000B28D0000}"/>
    <cellStyle name="Normal 67 2 3 3 3 3" xfId="11224" xr:uid="{00000000-0005-0000-0000-0000B38D0000}"/>
    <cellStyle name="Normal 67 2 3 3 3 3 2" xfId="41549" xr:uid="{00000000-0005-0000-0000-0000B48D0000}"/>
    <cellStyle name="Normal 67 2 3 3 3 3 3" xfId="26325" xr:uid="{00000000-0005-0000-0000-0000B58D0000}"/>
    <cellStyle name="Normal 67 2 3 3 3 4" xfId="36536" xr:uid="{00000000-0005-0000-0000-0000B68D0000}"/>
    <cellStyle name="Normal 67 2 3 3 3 5" xfId="21312" xr:uid="{00000000-0005-0000-0000-0000B78D0000}"/>
    <cellStyle name="Normal 67 2 3 3 4" xfId="12902" xr:uid="{00000000-0005-0000-0000-0000B88D0000}"/>
    <cellStyle name="Normal 67 2 3 3 4 2" xfId="43224" xr:uid="{00000000-0005-0000-0000-0000B98D0000}"/>
    <cellStyle name="Normal 67 2 3 3 4 3" xfId="28000" xr:uid="{00000000-0005-0000-0000-0000BA8D0000}"/>
    <cellStyle name="Normal 67 2 3 3 5" xfId="7881" xr:uid="{00000000-0005-0000-0000-0000BB8D0000}"/>
    <cellStyle name="Normal 67 2 3 3 5 2" xfId="38207" xr:uid="{00000000-0005-0000-0000-0000BC8D0000}"/>
    <cellStyle name="Normal 67 2 3 3 5 3" xfId="22983" xr:uid="{00000000-0005-0000-0000-0000BD8D0000}"/>
    <cellStyle name="Normal 67 2 3 3 6" xfId="33195" xr:uid="{00000000-0005-0000-0000-0000BE8D0000}"/>
    <cellStyle name="Normal 67 2 3 3 7" xfId="17970" xr:uid="{00000000-0005-0000-0000-0000BF8D0000}"/>
    <cellStyle name="Normal 67 2 3 4" xfId="3663" xr:uid="{00000000-0005-0000-0000-0000C08D0000}"/>
    <cellStyle name="Normal 67 2 3 4 2" xfId="13737" xr:uid="{00000000-0005-0000-0000-0000C18D0000}"/>
    <cellStyle name="Normal 67 2 3 4 2 2" xfId="44059" xr:uid="{00000000-0005-0000-0000-0000C28D0000}"/>
    <cellStyle name="Normal 67 2 3 4 2 3" xfId="28835" xr:uid="{00000000-0005-0000-0000-0000C38D0000}"/>
    <cellStyle name="Normal 67 2 3 4 3" xfId="8717" xr:uid="{00000000-0005-0000-0000-0000C48D0000}"/>
    <cellStyle name="Normal 67 2 3 4 3 2" xfId="39042" xr:uid="{00000000-0005-0000-0000-0000C58D0000}"/>
    <cellStyle name="Normal 67 2 3 4 3 3" xfId="23818" xr:uid="{00000000-0005-0000-0000-0000C68D0000}"/>
    <cellStyle name="Normal 67 2 3 4 4" xfId="34029" xr:uid="{00000000-0005-0000-0000-0000C78D0000}"/>
    <cellStyle name="Normal 67 2 3 4 5" xfId="18805" xr:uid="{00000000-0005-0000-0000-0000C88D0000}"/>
    <cellStyle name="Normal 67 2 3 5" xfId="5356" xr:uid="{00000000-0005-0000-0000-0000C98D0000}"/>
    <cellStyle name="Normal 67 2 3 5 2" xfId="15408" xr:uid="{00000000-0005-0000-0000-0000CA8D0000}"/>
    <cellStyle name="Normal 67 2 3 5 2 2" xfId="45730" xr:uid="{00000000-0005-0000-0000-0000CB8D0000}"/>
    <cellStyle name="Normal 67 2 3 5 2 3" xfId="30506" xr:uid="{00000000-0005-0000-0000-0000CC8D0000}"/>
    <cellStyle name="Normal 67 2 3 5 3" xfId="10388" xr:uid="{00000000-0005-0000-0000-0000CD8D0000}"/>
    <cellStyle name="Normal 67 2 3 5 3 2" xfId="40713" xr:uid="{00000000-0005-0000-0000-0000CE8D0000}"/>
    <cellStyle name="Normal 67 2 3 5 3 3" xfId="25489" xr:uid="{00000000-0005-0000-0000-0000CF8D0000}"/>
    <cellStyle name="Normal 67 2 3 5 4" xfId="35700" xr:uid="{00000000-0005-0000-0000-0000D08D0000}"/>
    <cellStyle name="Normal 67 2 3 5 5" xfId="20476" xr:uid="{00000000-0005-0000-0000-0000D18D0000}"/>
    <cellStyle name="Normal 67 2 3 6" xfId="12066" xr:uid="{00000000-0005-0000-0000-0000D28D0000}"/>
    <cellStyle name="Normal 67 2 3 6 2" xfId="42388" xr:uid="{00000000-0005-0000-0000-0000D38D0000}"/>
    <cellStyle name="Normal 67 2 3 6 3" xfId="27164" xr:uid="{00000000-0005-0000-0000-0000D48D0000}"/>
    <cellStyle name="Normal 67 2 3 7" xfId="7045" xr:uid="{00000000-0005-0000-0000-0000D58D0000}"/>
    <cellStyle name="Normal 67 2 3 7 2" xfId="37371" xr:uid="{00000000-0005-0000-0000-0000D68D0000}"/>
    <cellStyle name="Normal 67 2 3 7 3" xfId="22147" xr:uid="{00000000-0005-0000-0000-0000D78D0000}"/>
    <cellStyle name="Normal 67 2 3 8" xfId="32359" xr:uid="{00000000-0005-0000-0000-0000D88D0000}"/>
    <cellStyle name="Normal 67 2 3 9" xfId="17134" xr:uid="{00000000-0005-0000-0000-0000D98D0000}"/>
    <cellStyle name="Normal 67 2 4" xfId="2181" xr:uid="{00000000-0005-0000-0000-0000DA8D0000}"/>
    <cellStyle name="Normal 67 2 4 2" xfId="3020" xr:uid="{00000000-0005-0000-0000-0000DB8D0000}"/>
    <cellStyle name="Normal 67 2 4 2 2" xfId="4710" xr:uid="{00000000-0005-0000-0000-0000DC8D0000}"/>
    <cellStyle name="Normal 67 2 4 2 2 2" xfId="14783" xr:uid="{00000000-0005-0000-0000-0000DD8D0000}"/>
    <cellStyle name="Normal 67 2 4 2 2 2 2" xfId="45105" xr:uid="{00000000-0005-0000-0000-0000DE8D0000}"/>
    <cellStyle name="Normal 67 2 4 2 2 2 3" xfId="29881" xr:uid="{00000000-0005-0000-0000-0000DF8D0000}"/>
    <cellStyle name="Normal 67 2 4 2 2 3" xfId="9763" xr:uid="{00000000-0005-0000-0000-0000E08D0000}"/>
    <cellStyle name="Normal 67 2 4 2 2 3 2" xfId="40088" xr:uid="{00000000-0005-0000-0000-0000E18D0000}"/>
    <cellStyle name="Normal 67 2 4 2 2 3 3" xfId="24864" xr:uid="{00000000-0005-0000-0000-0000E28D0000}"/>
    <cellStyle name="Normal 67 2 4 2 2 4" xfId="35075" xr:uid="{00000000-0005-0000-0000-0000E38D0000}"/>
    <cellStyle name="Normal 67 2 4 2 2 5" xfId="19851" xr:uid="{00000000-0005-0000-0000-0000E48D0000}"/>
    <cellStyle name="Normal 67 2 4 2 3" xfId="6402" xr:uid="{00000000-0005-0000-0000-0000E58D0000}"/>
    <cellStyle name="Normal 67 2 4 2 3 2" xfId="16454" xr:uid="{00000000-0005-0000-0000-0000E68D0000}"/>
    <cellStyle name="Normal 67 2 4 2 3 2 2" xfId="46776" xr:uid="{00000000-0005-0000-0000-0000E78D0000}"/>
    <cellStyle name="Normal 67 2 4 2 3 2 3" xfId="31552" xr:uid="{00000000-0005-0000-0000-0000E88D0000}"/>
    <cellStyle name="Normal 67 2 4 2 3 3" xfId="11434" xr:uid="{00000000-0005-0000-0000-0000E98D0000}"/>
    <cellStyle name="Normal 67 2 4 2 3 3 2" xfId="41759" xr:uid="{00000000-0005-0000-0000-0000EA8D0000}"/>
    <cellStyle name="Normal 67 2 4 2 3 3 3" xfId="26535" xr:uid="{00000000-0005-0000-0000-0000EB8D0000}"/>
    <cellStyle name="Normal 67 2 4 2 3 4" xfId="36746" xr:uid="{00000000-0005-0000-0000-0000EC8D0000}"/>
    <cellStyle name="Normal 67 2 4 2 3 5" xfId="21522" xr:uid="{00000000-0005-0000-0000-0000ED8D0000}"/>
    <cellStyle name="Normal 67 2 4 2 4" xfId="13112" xr:uid="{00000000-0005-0000-0000-0000EE8D0000}"/>
    <cellStyle name="Normal 67 2 4 2 4 2" xfId="43434" xr:uid="{00000000-0005-0000-0000-0000EF8D0000}"/>
    <cellStyle name="Normal 67 2 4 2 4 3" xfId="28210" xr:uid="{00000000-0005-0000-0000-0000F08D0000}"/>
    <cellStyle name="Normal 67 2 4 2 5" xfId="8091" xr:uid="{00000000-0005-0000-0000-0000F18D0000}"/>
    <cellStyle name="Normal 67 2 4 2 5 2" xfId="38417" xr:uid="{00000000-0005-0000-0000-0000F28D0000}"/>
    <cellStyle name="Normal 67 2 4 2 5 3" xfId="23193" xr:uid="{00000000-0005-0000-0000-0000F38D0000}"/>
    <cellStyle name="Normal 67 2 4 2 6" xfId="33405" xr:uid="{00000000-0005-0000-0000-0000F48D0000}"/>
    <cellStyle name="Normal 67 2 4 2 7" xfId="18180" xr:uid="{00000000-0005-0000-0000-0000F58D0000}"/>
    <cellStyle name="Normal 67 2 4 3" xfId="3873" xr:uid="{00000000-0005-0000-0000-0000F68D0000}"/>
    <cellStyle name="Normal 67 2 4 3 2" xfId="13947" xr:uid="{00000000-0005-0000-0000-0000F78D0000}"/>
    <cellStyle name="Normal 67 2 4 3 2 2" xfId="44269" xr:uid="{00000000-0005-0000-0000-0000F88D0000}"/>
    <cellStyle name="Normal 67 2 4 3 2 3" xfId="29045" xr:uid="{00000000-0005-0000-0000-0000F98D0000}"/>
    <cellStyle name="Normal 67 2 4 3 3" xfId="8927" xr:uid="{00000000-0005-0000-0000-0000FA8D0000}"/>
    <cellStyle name="Normal 67 2 4 3 3 2" xfId="39252" xr:uid="{00000000-0005-0000-0000-0000FB8D0000}"/>
    <cellStyle name="Normal 67 2 4 3 3 3" xfId="24028" xr:uid="{00000000-0005-0000-0000-0000FC8D0000}"/>
    <cellStyle name="Normal 67 2 4 3 4" xfId="34239" xr:uid="{00000000-0005-0000-0000-0000FD8D0000}"/>
    <cellStyle name="Normal 67 2 4 3 5" xfId="19015" xr:uid="{00000000-0005-0000-0000-0000FE8D0000}"/>
    <cellStyle name="Normal 67 2 4 4" xfId="5566" xr:uid="{00000000-0005-0000-0000-0000FF8D0000}"/>
    <cellStyle name="Normal 67 2 4 4 2" xfId="15618" xr:uid="{00000000-0005-0000-0000-0000008E0000}"/>
    <cellStyle name="Normal 67 2 4 4 2 2" xfId="45940" xr:uid="{00000000-0005-0000-0000-0000018E0000}"/>
    <cellStyle name="Normal 67 2 4 4 2 3" xfId="30716" xr:uid="{00000000-0005-0000-0000-0000028E0000}"/>
    <cellStyle name="Normal 67 2 4 4 3" xfId="10598" xr:uid="{00000000-0005-0000-0000-0000038E0000}"/>
    <cellStyle name="Normal 67 2 4 4 3 2" xfId="40923" xr:uid="{00000000-0005-0000-0000-0000048E0000}"/>
    <cellStyle name="Normal 67 2 4 4 3 3" xfId="25699" xr:uid="{00000000-0005-0000-0000-0000058E0000}"/>
    <cellStyle name="Normal 67 2 4 4 4" xfId="35910" xr:uid="{00000000-0005-0000-0000-0000068E0000}"/>
    <cellStyle name="Normal 67 2 4 4 5" xfId="20686" xr:uid="{00000000-0005-0000-0000-0000078E0000}"/>
    <cellStyle name="Normal 67 2 4 5" xfId="12276" xr:uid="{00000000-0005-0000-0000-0000088E0000}"/>
    <cellStyle name="Normal 67 2 4 5 2" xfId="42598" xr:uid="{00000000-0005-0000-0000-0000098E0000}"/>
    <cellStyle name="Normal 67 2 4 5 3" xfId="27374" xr:uid="{00000000-0005-0000-0000-00000A8E0000}"/>
    <cellStyle name="Normal 67 2 4 6" xfId="7255" xr:uid="{00000000-0005-0000-0000-00000B8E0000}"/>
    <cellStyle name="Normal 67 2 4 6 2" xfId="37581" xr:uid="{00000000-0005-0000-0000-00000C8E0000}"/>
    <cellStyle name="Normal 67 2 4 6 3" xfId="22357" xr:uid="{00000000-0005-0000-0000-00000D8E0000}"/>
    <cellStyle name="Normal 67 2 4 7" xfId="32569" xr:uid="{00000000-0005-0000-0000-00000E8E0000}"/>
    <cellStyle name="Normal 67 2 4 8" xfId="17344" xr:uid="{00000000-0005-0000-0000-00000F8E0000}"/>
    <cellStyle name="Normal 67 2 5" xfId="2602" xr:uid="{00000000-0005-0000-0000-0000108E0000}"/>
    <cellStyle name="Normal 67 2 5 2" xfId="4292" xr:uid="{00000000-0005-0000-0000-0000118E0000}"/>
    <cellStyle name="Normal 67 2 5 2 2" xfId="14365" xr:uid="{00000000-0005-0000-0000-0000128E0000}"/>
    <cellStyle name="Normal 67 2 5 2 2 2" xfId="44687" xr:uid="{00000000-0005-0000-0000-0000138E0000}"/>
    <cellStyle name="Normal 67 2 5 2 2 3" xfId="29463" xr:uid="{00000000-0005-0000-0000-0000148E0000}"/>
    <cellStyle name="Normal 67 2 5 2 3" xfId="9345" xr:uid="{00000000-0005-0000-0000-0000158E0000}"/>
    <cellStyle name="Normal 67 2 5 2 3 2" xfId="39670" xr:uid="{00000000-0005-0000-0000-0000168E0000}"/>
    <cellStyle name="Normal 67 2 5 2 3 3" xfId="24446" xr:uid="{00000000-0005-0000-0000-0000178E0000}"/>
    <cellStyle name="Normal 67 2 5 2 4" xfId="34657" xr:uid="{00000000-0005-0000-0000-0000188E0000}"/>
    <cellStyle name="Normal 67 2 5 2 5" xfId="19433" xr:uid="{00000000-0005-0000-0000-0000198E0000}"/>
    <cellStyle name="Normal 67 2 5 3" xfId="5984" xr:uid="{00000000-0005-0000-0000-00001A8E0000}"/>
    <cellStyle name="Normal 67 2 5 3 2" xfId="16036" xr:uid="{00000000-0005-0000-0000-00001B8E0000}"/>
    <cellStyle name="Normal 67 2 5 3 2 2" xfId="46358" xr:uid="{00000000-0005-0000-0000-00001C8E0000}"/>
    <cellStyle name="Normal 67 2 5 3 2 3" xfId="31134" xr:uid="{00000000-0005-0000-0000-00001D8E0000}"/>
    <cellStyle name="Normal 67 2 5 3 3" xfId="11016" xr:uid="{00000000-0005-0000-0000-00001E8E0000}"/>
    <cellStyle name="Normal 67 2 5 3 3 2" xfId="41341" xr:uid="{00000000-0005-0000-0000-00001F8E0000}"/>
    <cellStyle name="Normal 67 2 5 3 3 3" xfId="26117" xr:uid="{00000000-0005-0000-0000-0000208E0000}"/>
    <cellStyle name="Normal 67 2 5 3 4" xfId="36328" xr:uid="{00000000-0005-0000-0000-0000218E0000}"/>
    <cellStyle name="Normal 67 2 5 3 5" xfId="21104" xr:uid="{00000000-0005-0000-0000-0000228E0000}"/>
    <cellStyle name="Normal 67 2 5 4" xfId="12694" xr:uid="{00000000-0005-0000-0000-0000238E0000}"/>
    <cellStyle name="Normal 67 2 5 4 2" xfId="43016" xr:uid="{00000000-0005-0000-0000-0000248E0000}"/>
    <cellStyle name="Normal 67 2 5 4 3" xfId="27792" xr:uid="{00000000-0005-0000-0000-0000258E0000}"/>
    <cellStyle name="Normal 67 2 5 5" xfId="7673" xr:uid="{00000000-0005-0000-0000-0000268E0000}"/>
    <cellStyle name="Normal 67 2 5 5 2" xfId="37999" xr:uid="{00000000-0005-0000-0000-0000278E0000}"/>
    <cellStyle name="Normal 67 2 5 5 3" xfId="22775" xr:uid="{00000000-0005-0000-0000-0000288E0000}"/>
    <cellStyle name="Normal 67 2 5 6" xfId="32987" xr:uid="{00000000-0005-0000-0000-0000298E0000}"/>
    <cellStyle name="Normal 67 2 5 7" xfId="17762" xr:uid="{00000000-0005-0000-0000-00002A8E0000}"/>
    <cellStyle name="Normal 67 2 6" xfId="3455" xr:uid="{00000000-0005-0000-0000-00002B8E0000}"/>
    <cellStyle name="Normal 67 2 6 2" xfId="13529" xr:uid="{00000000-0005-0000-0000-00002C8E0000}"/>
    <cellStyle name="Normal 67 2 6 2 2" xfId="43851" xr:uid="{00000000-0005-0000-0000-00002D8E0000}"/>
    <cellStyle name="Normal 67 2 6 2 3" xfId="28627" xr:uid="{00000000-0005-0000-0000-00002E8E0000}"/>
    <cellStyle name="Normal 67 2 6 3" xfId="8509" xr:uid="{00000000-0005-0000-0000-00002F8E0000}"/>
    <cellStyle name="Normal 67 2 6 3 2" xfId="38834" xr:uid="{00000000-0005-0000-0000-0000308E0000}"/>
    <cellStyle name="Normal 67 2 6 3 3" xfId="23610" xr:uid="{00000000-0005-0000-0000-0000318E0000}"/>
    <cellStyle name="Normal 67 2 6 4" xfId="33821" xr:uid="{00000000-0005-0000-0000-0000328E0000}"/>
    <cellStyle name="Normal 67 2 6 5" xfId="18597" xr:uid="{00000000-0005-0000-0000-0000338E0000}"/>
    <cellStyle name="Normal 67 2 7" xfId="5148" xr:uid="{00000000-0005-0000-0000-0000348E0000}"/>
    <cellStyle name="Normal 67 2 7 2" xfId="15200" xr:uid="{00000000-0005-0000-0000-0000358E0000}"/>
    <cellStyle name="Normal 67 2 7 2 2" xfId="45522" xr:uid="{00000000-0005-0000-0000-0000368E0000}"/>
    <cellStyle name="Normal 67 2 7 2 3" xfId="30298" xr:uid="{00000000-0005-0000-0000-0000378E0000}"/>
    <cellStyle name="Normal 67 2 7 3" xfId="10180" xr:uid="{00000000-0005-0000-0000-0000388E0000}"/>
    <cellStyle name="Normal 67 2 7 3 2" xfId="40505" xr:uid="{00000000-0005-0000-0000-0000398E0000}"/>
    <cellStyle name="Normal 67 2 7 3 3" xfId="25281" xr:uid="{00000000-0005-0000-0000-00003A8E0000}"/>
    <cellStyle name="Normal 67 2 7 4" xfId="35492" xr:uid="{00000000-0005-0000-0000-00003B8E0000}"/>
    <cellStyle name="Normal 67 2 7 5" xfId="20268" xr:uid="{00000000-0005-0000-0000-00003C8E0000}"/>
    <cellStyle name="Normal 67 2 8" xfId="11858" xr:uid="{00000000-0005-0000-0000-00003D8E0000}"/>
    <cellStyle name="Normal 67 2 8 2" xfId="42180" xr:uid="{00000000-0005-0000-0000-00003E8E0000}"/>
    <cellStyle name="Normal 67 2 8 3" xfId="26956" xr:uid="{00000000-0005-0000-0000-00003F8E0000}"/>
    <cellStyle name="Normal 67 2 9" xfId="6837" xr:uid="{00000000-0005-0000-0000-0000408E0000}"/>
    <cellStyle name="Normal 67 2 9 2" xfId="37163" xr:uid="{00000000-0005-0000-0000-0000418E0000}"/>
    <cellStyle name="Normal 67 2 9 3" xfId="21939" xr:uid="{00000000-0005-0000-0000-0000428E0000}"/>
    <cellStyle name="Normal 67 3" xfId="1801" xr:uid="{00000000-0005-0000-0000-0000438E0000}"/>
    <cellStyle name="Normal 67 3 10" xfId="16978" xr:uid="{00000000-0005-0000-0000-0000448E0000}"/>
    <cellStyle name="Normal 67 3 2" xfId="2020" xr:uid="{00000000-0005-0000-0000-0000458E0000}"/>
    <cellStyle name="Normal 67 3 2 2" xfId="2441" xr:uid="{00000000-0005-0000-0000-0000468E0000}"/>
    <cellStyle name="Normal 67 3 2 2 2" xfId="3280" xr:uid="{00000000-0005-0000-0000-0000478E0000}"/>
    <cellStyle name="Normal 67 3 2 2 2 2" xfId="4970" xr:uid="{00000000-0005-0000-0000-0000488E0000}"/>
    <cellStyle name="Normal 67 3 2 2 2 2 2" xfId="15043" xr:uid="{00000000-0005-0000-0000-0000498E0000}"/>
    <cellStyle name="Normal 67 3 2 2 2 2 2 2" xfId="45365" xr:uid="{00000000-0005-0000-0000-00004A8E0000}"/>
    <cellStyle name="Normal 67 3 2 2 2 2 2 3" xfId="30141" xr:uid="{00000000-0005-0000-0000-00004B8E0000}"/>
    <cellStyle name="Normal 67 3 2 2 2 2 3" xfId="10023" xr:uid="{00000000-0005-0000-0000-00004C8E0000}"/>
    <cellStyle name="Normal 67 3 2 2 2 2 3 2" xfId="40348" xr:uid="{00000000-0005-0000-0000-00004D8E0000}"/>
    <cellStyle name="Normal 67 3 2 2 2 2 3 3" xfId="25124" xr:uid="{00000000-0005-0000-0000-00004E8E0000}"/>
    <cellStyle name="Normal 67 3 2 2 2 2 4" xfId="35335" xr:uid="{00000000-0005-0000-0000-00004F8E0000}"/>
    <cellStyle name="Normal 67 3 2 2 2 2 5" xfId="20111" xr:uid="{00000000-0005-0000-0000-0000508E0000}"/>
    <cellStyle name="Normal 67 3 2 2 2 3" xfId="6662" xr:uid="{00000000-0005-0000-0000-0000518E0000}"/>
    <cellStyle name="Normal 67 3 2 2 2 3 2" xfId="16714" xr:uid="{00000000-0005-0000-0000-0000528E0000}"/>
    <cellStyle name="Normal 67 3 2 2 2 3 2 2" xfId="47036" xr:uid="{00000000-0005-0000-0000-0000538E0000}"/>
    <cellStyle name="Normal 67 3 2 2 2 3 2 3" xfId="31812" xr:uid="{00000000-0005-0000-0000-0000548E0000}"/>
    <cellStyle name="Normal 67 3 2 2 2 3 3" xfId="11694" xr:uid="{00000000-0005-0000-0000-0000558E0000}"/>
    <cellStyle name="Normal 67 3 2 2 2 3 3 2" xfId="42019" xr:uid="{00000000-0005-0000-0000-0000568E0000}"/>
    <cellStyle name="Normal 67 3 2 2 2 3 3 3" xfId="26795" xr:uid="{00000000-0005-0000-0000-0000578E0000}"/>
    <cellStyle name="Normal 67 3 2 2 2 3 4" xfId="37006" xr:uid="{00000000-0005-0000-0000-0000588E0000}"/>
    <cellStyle name="Normal 67 3 2 2 2 3 5" xfId="21782" xr:uid="{00000000-0005-0000-0000-0000598E0000}"/>
    <cellStyle name="Normal 67 3 2 2 2 4" xfId="13372" xr:uid="{00000000-0005-0000-0000-00005A8E0000}"/>
    <cellStyle name="Normal 67 3 2 2 2 4 2" xfId="43694" xr:uid="{00000000-0005-0000-0000-00005B8E0000}"/>
    <cellStyle name="Normal 67 3 2 2 2 4 3" xfId="28470" xr:uid="{00000000-0005-0000-0000-00005C8E0000}"/>
    <cellStyle name="Normal 67 3 2 2 2 5" xfId="8351" xr:uid="{00000000-0005-0000-0000-00005D8E0000}"/>
    <cellStyle name="Normal 67 3 2 2 2 5 2" xfId="38677" xr:uid="{00000000-0005-0000-0000-00005E8E0000}"/>
    <cellStyle name="Normal 67 3 2 2 2 5 3" xfId="23453" xr:uid="{00000000-0005-0000-0000-00005F8E0000}"/>
    <cellStyle name="Normal 67 3 2 2 2 6" xfId="33665" xr:uid="{00000000-0005-0000-0000-0000608E0000}"/>
    <cellStyle name="Normal 67 3 2 2 2 7" xfId="18440" xr:uid="{00000000-0005-0000-0000-0000618E0000}"/>
    <cellStyle name="Normal 67 3 2 2 3" xfId="4133" xr:uid="{00000000-0005-0000-0000-0000628E0000}"/>
    <cellStyle name="Normal 67 3 2 2 3 2" xfId="14207" xr:uid="{00000000-0005-0000-0000-0000638E0000}"/>
    <cellStyle name="Normal 67 3 2 2 3 2 2" xfId="44529" xr:uid="{00000000-0005-0000-0000-0000648E0000}"/>
    <cellStyle name="Normal 67 3 2 2 3 2 3" xfId="29305" xr:uid="{00000000-0005-0000-0000-0000658E0000}"/>
    <cellStyle name="Normal 67 3 2 2 3 3" xfId="9187" xr:uid="{00000000-0005-0000-0000-0000668E0000}"/>
    <cellStyle name="Normal 67 3 2 2 3 3 2" xfId="39512" xr:uid="{00000000-0005-0000-0000-0000678E0000}"/>
    <cellStyle name="Normal 67 3 2 2 3 3 3" xfId="24288" xr:uid="{00000000-0005-0000-0000-0000688E0000}"/>
    <cellStyle name="Normal 67 3 2 2 3 4" xfId="34499" xr:uid="{00000000-0005-0000-0000-0000698E0000}"/>
    <cellStyle name="Normal 67 3 2 2 3 5" xfId="19275" xr:uid="{00000000-0005-0000-0000-00006A8E0000}"/>
    <cellStyle name="Normal 67 3 2 2 4" xfId="5826" xr:uid="{00000000-0005-0000-0000-00006B8E0000}"/>
    <cellStyle name="Normal 67 3 2 2 4 2" xfId="15878" xr:uid="{00000000-0005-0000-0000-00006C8E0000}"/>
    <cellStyle name="Normal 67 3 2 2 4 2 2" xfId="46200" xr:uid="{00000000-0005-0000-0000-00006D8E0000}"/>
    <cellStyle name="Normal 67 3 2 2 4 2 3" xfId="30976" xr:uid="{00000000-0005-0000-0000-00006E8E0000}"/>
    <cellStyle name="Normal 67 3 2 2 4 3" xfId="10858" xr:uid="{00000000-0005-0000-0000-00006F8E0000}"/>
    <cellStyle name="Normal 67 3 2 2 4 3 2" xfId="41183" xr:uid="{00000000-0005-0000-0000-0000708E0000}"/>
    <cellStyle name="Normal 67 3 2 2 4 3 3" xfId="25959" xr:uid="{00000000-0005-0000-0000-0000718E0000}"/>
    <cellStyle name="Normal 67 3 2 2 4 4" xfId="36170" xr:uid="{00000000-0005-0000-0000-0000728E0000}"/>
    <cellStyle name="Normal 67 3 2 2 4 5" xfId="20946" xr:uid="{00000000-0005-0000-0000-0000738E0000}"/>
    <cellStyle name="Normal 67 3 2 2 5" xfId="12536" xr:uid="{00000000-0005-0000-0000-0000748E0000}"/>
    <cellStyle name="Normal 67 3 2 2 5 2" xfId="42858" xr:uid="{00000000-0005-0000-0000-0000758E0000}"/>
    <cellStyle name="Normal 67 3 2 2 5 3" xfId="27634" xr:uid="{00000000-0005-0000-0000-0000768E0000}"/>
    <cellStyle name="Normal 67 3 2 2 6" xfId="7515" xr:uid="{00000000-0005-0000-0000-0000778E0000}"/>
    <cellStyle name="Normal 67 3 2 2 6 2" xfId="37841" xr:uid="{00000000-0005-0000-0000-0000788E0000}"/>
    <cellStyle name="Normal 67 3 2 2 6 3" xfId="22617" xr:uid="{00000000-0005-0000-0000-0000798E0000}"/>
    <cellStyle name="Normal 67 3 2 2 7" xfId="32829" xr:uid="{00000000-0005-0000-0000-00007A8E0000}"/>
    <cellStyle name="Normal 67 3 2 2 8" xfId="17604" xr:uid="{00000000-0005-0000-0000-00007B8E0000}"/>
    <cellStyle name="Normal 67 3 2 3" xfId="2862" xr:uid="{00000000-0005-0000-0000-00007C8E0000}"/>
    <cellStyle name="Normal 67 3 2 3 2" xfId="4552" xr:uid="{00000000-0005-0000-0000-00007D8E0000}"/>
    <cellStyle name="Normal 67 3 2 3 2 2" xfId="14625" xr:uid="{00000000-0005-0000-0000-00007E8E0000}"/>
    <cellStyle name="Normal 67 3 2 3 2 2 2" xfId="44947" xr:uid="{00000000-0005-0000-0000-00007F8E0000}"/>
    <cellStyle name="Normal 67 3 2 3 2 2 3" xfId="29723" xr:uid="{00000000-0005-0000-0000-0000808E0000}"/>
    <cellStyle name="Normal 67 3 2 3 2 3" xfId="9605" xr:uid="{00000000-0005-0000-0000-0000818E0000}"/>
    <cellStyle name="Normal 67 3 2 3 2 3 2" xfId="39930" xr:uid="{00000000-0005-0000-0000-0000828E0000}"/>
    <cellStyle name="Normal 67 3 2 3 2 3 3" xfId="24706" xr:uid="{00000000-0005-0000-0000-0000838E0000}"/>
    <cellStyle name="Normal 67 3 2 3 2 4" xfId="34917" xr:uid="{00000000-0005-0000-0000-0000848E0000}"/>
    <cellStyle name="Normal 67 3 2 3 2 5" xfId="19693" xr:uid="{00000000-0005-0000-0000-0000858E0000}"/>
    <cellStyle name="Normal 67 3 2 3 3" xfId="6244" xr:uid="{00000000-0005-0000-0000-0000868E0000}"/>
    <cellStyle name="Normal 67 3 2 3 3 2" xfId="16296" xr:uid="{00000000-0005-0000-0000-0000878E0000}"/>
    <cellStyle name="Normal 67 3 2 3 3 2 2" xfId="46618" xr:uid="{00000000-0005-0000-0000-0000888E0000}"/>
    <cellStyle name="Normal 67 3 2 3 3 2 3" xfId="31394" xr:uid="{00000000-0005-0000-0000-0000898E0000}"/>
    <cellStyle name="Normal 67 3 2 3 3 3" xfId="11276" xr:uid="{00000000-0005-0000-0000-00008A8E0000}"/>
    <cellStyle name="Normal 67 3 2 3 3 3 2" xfId="41601" xr:uid="{00000000-0005-0000-0000-00008B8E0000}"/>
    <cellStyle name="Normal 67 3 2 3 3 3 3" xfId="26377" xr:uid="{00000000-0005-0000-0000-00008C8E0000}"/>
    <cellStyle name="Normal 67 3 2 3 3 4" xfId="36588" xr:uid="{00000000-0005-0000-0000-00008D8E0000}"/>
    <cellStyle name="Normal 67 3 2 3 3 5" xfId="21364" xr:uid="{00000000-0005-0000-0000-00008E8E0000}"/>
    <cellStyle name="Normal 67 3 2 3 4" xfId="12954" xr:uid="{00000000-0005-0000-0000-00008F8E0000}"/>
    <cellStyle name="Normal 67 3 2 3 4 2" xfId="43276" xr:uid="{00000000-0005-0000-0000-0000908E0000}"/>
    <cellStyle name="Normal 67 3 2 3 4 3" xfId="28052" xr:uid="{00000000-0005-0000-0000-0000918E0000}"/>
    <cellStyle name="Normal 67 3 2 3 5" xfId="7933" xr:uid="{00000000-0005-0000-0000-0000928E0000}"/>
    <cellStyle name="Normal 67 3 2 3 5 2" xfId="38259" xr:uid="{00000000-0005-0000-0000-0000938E0000}"/>
    <cellStyle name="Normal 67 3 2 3 5 3" xfId="23035" xr:uid="{00000000-0005-0000-0000-0000948E0000}"/>
    <cellStyle name="Normal 67 3 2 3 6" xfId="33247" xr:uid="{00000000-0005-0000-0000-0000958E0000}"/>
    <cellStyle name="Normal 67 3 2 3 7" xfId="18022" xr:uid="{00000000-0005-0000-0000-0000968E0000}"/>
    <cellStyle name="Normal 67 3 2 4" xfId="3715" xr:uid="{00000000-0005-0000-0000-0000978E0000}"/>
    <cellStyle name="Normal 67 3 2 4 2" xfId="13789" xr:uid="{00000000-0005-0000-0000-0000988E0000}"/>
    <cellStyle name="Normal 67 3 2 4 2 2" xfId="44111" xr:uid="{00000000-0005-0000-0000-0000998E0000}"/>
    <cellStyle name="Normal 67 3 2 4 2 3" xfId="28887" xr:uid="{00000000-0005-0000-0000-00009A8E0000}"/>
    <cellStyle name="Normal 67 3 2 4 3" xfId="8769" xr:uid="{00000000-0005-0000-0000-00009B8E0000}"/>
    <cellStyle name="Normal 67 3 2 4 3 2" xfId="39094" xr:uid="{00000000-0005-0000-0000-00009C8E0000}"/>
    <cellStyle name="Normal 67 3 2 4 3 3" xfId="23870" xr:uid="{00000000-0005-0000-0000-00009D8E0000}"/>
    <cellStyle name="Normal 67 3 2 4 4" xfId="34081" xr:uid="{00000000-0005-0000-0000-00009E8E0000}"/>
    <cellStyle name="Normal 67 3 2 4 5" xfId="18857" xr:uid="{00000000-0005-0000-0000-00009F8E0000}"/>
    <cellStyle name="Normal 67 3 2 5" xfId="5408" xr:uid="{00000000-0005-0000-0000-0000A08E0000}"/>
    <cellStyle name="Normal 67 3 2 5 2" xfId="15460" xr:uid="{00000000-0005-0000-0000-0000A18E0000}"/>
    <cellStyle name="Normal 67 3 2 5 2 2" xfId="45782" xr:uid="{00000000-0005-0000-0000-0000A28E0000}"/>
    <cellStyle name="Normal 67 3 2 5 2 3" xfId="30558" xr:uid="{00000000-0005-0000-0000-0000A38E0000}"/>
    <cellStyle name="Normal 67 3 2 5 3" xfId="10440" xr:uid="{00000000-0005-0000-0000-0000A48E0000}"/>
    <cellStyle name="Normal 67 3 2 5 3 2" xfId="40765" xr:uid="{00000000-0005-0000-0000-0000A58E0000}"/>
    <cellStyle name="Normal 67 3 2 5 3 3" xfId="25541" xr:uid="{00000000-0005-0000-0000-0000A68E0000}"/>
    <cellStyle name="Normal 67 3 2 5 4" xfId="35752" xr:uid="{00000000-0005-0000-0000-0000A78E0000}"/>
    <cellStyle name="Normal 67 3 2 5 5" xfId="20528" xr:uid="{00000000-0005-0000-0000-0000A88E0000}"/>
    <cellStyle name="Normal 67 3 2 6" xfId="12118" xr:uid="{00000000-0005-0000-0000-0000A98E0000}"/>
    <cellStyle name="Normal 67 3 2 6 2" xfId="42440" xr:uid="{00000000-0005-0000-0000-0000AA8E0000}"/>
    <cellStyle name="Normal 67 3 2 6 3" xfId="27216" xr:uid="{00000000-0005-0000-0000-0000AB8E0000}"/>
    <cellStyle name="Normal 67 3 2 7" xfId="7097" xr:uid="{00000000-0005-0000-0000-0000AC8E0000}"/>
    <cellStyle name="Normal 67 3 2 7 2" xfId="37423" xr:uid="{00000000-0005-0000-0000-0000AD8E0000}"/>
    <cellStyle name="Normal 67 3 2 7 3" xfId="22199" xr:uid="{00000000-0005-0000-0000-0000AE8E0000}"/>
    <cellStyle name="Normal 67 3 2 8" xfId="32411" xr:uid="{00000000-0005-0000-0000-0000AF8E0000}"/>
    <cellStyle name="Normal 67 3 2 9" xfId="17186" xr:uid="{00000000-0005-0000-0000-0000B08E0000}"/>
    <cellStyle name="Normal 67 3 3" xfId="2233" xr:uid="{00000000-0005-0000-0000-0000B18E0000}"/>
    <cellStyle name="Normal 67 3 3 2" xfId="3072" xr:uid="{00000000-0005-0000-0000-0000B28E0000}"/>
    <cellStyle name="Normal 67 3 3 2 2" xfId="4762" xr:uid="{00000000-0005-0000-0000-0000B38E0000}"/>
    <cellStyle name="Normal 67 3 3 2 2 2" xfId="14835" xr:uid="{00000000-0005-0000-0000-0000B48E0000}"/>
    <cellStyle name="Normal 67 3 3 2 2 2 2" xfId="45157" xr:uid="{00000000-0005-0000-0000-0000B58E0000}"/>
    <cellStyle name="Normal 67 3 3 2 2 2 3" xfId="29933" xr:uid="{00000000-0005-0000-0000-0000B68E0000}"/>
    <cellStyle name="Normal 67 3 3 2 2 3" xfId="9815" xr:uid="{00000000-0005-0000-0000-0000B78E0000}"/>
    <cellStyle name="Normal 67 3 3 2 2 3 2" xfId="40140" xr:uid="{00000000-0005-0000-0000-0000B88E0000}"/>
    <cellStyle name="Normal 67 3 3 2 2 3 3" xfId="24916" xr:uid="{00000000-0005-0000-0000-0000B98E0000}"/>
    <cellStyle name="Normal 67 3 3 2 2 4" xfId="35127" xr:uid="{00000000-0005-0000-0000-0000BA8E0000}"/>
    <cellStyle name="Normal 67 3 3 2 2 5" xfId="19903" xr:uid="{00000000-0005-0000-0000-0000BB8E0000}"/>
    <cellStyle name="Normal 67 3 3 2 3" xfId="6454" xr:uid="{00000000-0005-0000-0000-0000BC8E0000}"/>
    <cellStyle name="Normal 67 3 3 2 3 2" xfId="16506" xr:uid="{00000000-0005-0000-0000-0000BD8E0000}"/>
    <cellStyle name="Normal 67 3 3 2 3 2 2" xfId="46828" xr:uid="{00000000-0005-0000-0000-0000BE8E0000}"/>
    <cellStyle name="Normal 67 3 3 2 3 2 3" xfId="31604" xr:uid="{00000000-0005-0000-0000-0000BF8E0000}"/>
    <cellStyle name="Normal 67 3 3 2 3 3" xfId="11486" xr:uid="{00000000-0005-0000-0000-0000C08E0000}"/>
    <cellStyle name="Normal 67 3 3 2 3 3 2" xfId="41811" xr:uid="{00000000-0005-0000-0000-0000C18E0000}"/>
    <cellStyle name="Normal 67 3 3 2 3 3 3" xfId="26587" xr:uid="{00000000-0005-0000-0000-0000C28E0000}"/>
    <cellStyle name="Normal 67 3 3 2 3 4" xfId="36798" xr:uid="{00000000-0005-0000-0000-0000C38E0000}"/>
    <cellStyle name="Normal 67 3 3 2 3 5" xfId="21574" xr:uid="{00000000-0005-0000-0000-0000C48E0000}"/>
    <cellStyle name="Normal 67 3 3 2 4" xfId="13164" xr:uid="{00000000-0005-0000-0000-0000C58E0000}"/>
    <cellStyle name="Normal 67 3 3 2 4 2" xfId="43486" xr:uid="{00000000-0005-0000-0000-0000C68E0000}"/>
    <cellStyle name="Normal 67 3 3 2 4 3" xfId="28262" xr:uid="{00000000-0005-0000-0000-0000C78E0000}"/>
    <cellStyle name="Normal 67 3 3 2 5" xfId="8143" xr:uid="{00000000-0005-0000-0000-0000C88E0000}"/>
    <cellStyle name="Normal 67 3 3 2 5 2" xfId="38469" xr:uid="{00000000-0005-0000-0000-0000C98E0000}"/>
    <cellStyle name="Normal 67 3 3 2 5 3" xfId="23245" xr:uid="{00000000-0005-0000-0000-0000CA8E0000}"/>
    <cellStyle name="Normal 67 3 3 2 6" xfId="33457" xr:uid="{00000000-0005-0000-0000-0000CB8E0000}"/>
    <cellStyle name="Normal 67 3 3 2 7" xfId="18232" xr:uid="{00000000-0005-0000-0000-0000CC8E0000}"/>
    <cellStyle name="Normal 67 3 3 3" xfId="3925" xr:uid="{00000000-0005-0000-0000-0000CD8E0000}"/>
    <cellStyle name="Normal 67 3 3 3 2" xfId="13999" xr:uid="{00000000-0005-0000-0000-0000CE8E0000}"/>
    <cellStyle name="Normal 67 3 3 3 2 2" xfId="44321" xr:uid="{00000000-0005-0000-0000-0000CF8E0000}"/>
    <cellStyle name="Normal 67 3 3 3 2 3" xfId="29097" xr:uid="{00000000-0005-0000-0000-0000D08E0000}"/>
    <cellStyle name="Normal 67 3 3 3 3" xfId="8979" xr:uid="{00000000-0005-0000-0000-0000D18E0000}"/>
    <cellStyle name="Normal 67 3 3 3 3 2" xfId="39304" xr:uid="{00000000-0005-0000-0000-0000D28E0000}"/>
    <cellStyle name="Normal 67 3 3 3 3 3" xfId="24080" xr:uid="{00000000-0005-0000-0000-0000D38E0000}"/>
    <cellStyle name="Normal 67 3 3 3 4" xfId="34291" xr:uid="{00000000-0005-0000-0000-0000D48E0000}"/>
    <cellStyle name="Normal 67 3 3 3 5" xfId="19067" xr:uid="{00000000-0005-0000-0000-0000D58E0000}"/>
    <cellStyle name="Normal 67 3 3 4" xfId="5618" xr:uid="{00000000-0005-0000-0000-0000D68E0000}"/>
    <cellStyle name="Normal 67 3 3 4 2" xfId="15670" xr:uid="{00000000-0005-0000-0000-0000D78E0000}"/>
    <cellStyle name="Normal 67 3 3 4 2 2" xfId="45992" xr:uid="{00000000-0005-0000-0000-0000D88E0000}"/>
    <cellStyle name="Normal 67 3 3 4 2 3" xfId="30768" xr:uid="{00000000-0005-0000-0000-0000D98E0000}"/>
    <cellStyle name="Normal 67 3 3 4 3" xfId="10650" xr:uid="{00000000-0005-0000-0000-0000DA8E0000}"/>
    <cellStyle name="Normal 67 3 3 4 3 2" xfId="40975" xr:uid="{00000000-0005-0000-0000-0000DB8E0000}"/>
    <cellStyle name="Normal 67 3 3 4 3 3" xfId="25751" xr:uid="{00000000-0005-0000-0000-0000DC8E0000}"/>
    <cellStyle name="Normal 67 3 3 4 4" xfId="35962" xr:uid="{00000000-0005-0000-0000-0000DD8E0000}"/>
    <cellStyle name="Normal 67 3 3 4 5" xfId="20738" xr:uid="{00000000-0005-0000-0000-0000DE8E0000}"/>
    <cellStyle name="Normal 67 3 3 5" xfId="12328" xr:uid="{00000000-0005-0000-0000-0000DF8E0000}"/>
    <cellStyle name="Normal 67 3 3 5 2" xfId="42650" xr:uid="{00000000-0005-0000-0000-0000E08E0000}"/>
    <cellStyle name="Normal 67 3 3 5 3" xfId="27426" xr:uid="{00000000-0005-0000-0000-0000E18E0000}"/>
    <cellStyle name="Normal 67 3 3 6" xfId="7307" xr:uid="{00000000-0005-0000-0000-0000E28E0000}"/>
    <cellStyle name="Normal 67 3 3 6 2" xfId="37633" xr:uid="{00000000-0005-0000-0000-0000E38E0000}"/>
    <cellStyle name="Normal 67 3 3 6 3" xfId="22409" xr:uid="{00000000-0005-0000-0000-0000E48E0000}"/>
    <cellStyle name="Normal 67 3 3 7" xfId="32621" xr:uid="{00000000-0005-0000-0000-0000E58E0000}"/>
    <cellStyle name="Normal 67 3 3 8" xfId="17396" xr:uid="{00000000-0005-0000-0000-0000E68E0000}"/>
    <cellStyle name="Normal 67 3 4" xfId="2654" xr:uid="{00000000-0005-0000-0000-0000E78E0000}"/>
    <cellStyle name="Normal 67 3 4 2" xfId="4344" xr:uid="{00000000-0005-0000-0000-0000E88E0000}"/>
    <cellStyle name="Normal 67 3 4 2 2" xfId="14417" xr:uid="{00000000-0005-0000-0000-0000E98E0000}"/>
    <cellStyle name="Normal 67 3 4 2 2 2" xfId="44739" xr:uid="{00000000-0005-0000-0000-0000EA8E0000}"/>
    <cellStyle name="Normal 67 3 4 2 2 3" xfId="29515" xr:uid="{00000000-0005-0000-0000-0000EB8E0000}"/>
    <cellStyle name="Normal 67 3 4 2 3" xfId="9397" xr:uid="{00000000-0005-0000-0000-0000EC8E0000}"/>
    <cellStyle name="Normal 67 3 4 2 3 2" xfId="39722" xr:uid="{00000000-0005-0000-0000-0000ED8E0000}"/>
    <cellStyle name="Normal 67 3 4 2 3 3" xfId="24498" xr:uid="{00000000-0005-0000-0000-0000EE8E0000}"/>
    <cellStyle name="Normal 67 3 4 2 4" xfId="34709" xr:uid="{00000000-0005-0000-0000-0000EF8E0000}"/>
    <cellStyle name="Normal 67 3 4 2 5" xfId="19485" xr:uid="{00000000-0005-0000-0000-0000F08E0000}"/>
    <cellStyle name="Normal 67 3 4 3" xfId="6036" xr:uid="{00000000-0005-0000-0000-0000F18E0000}"/>
    <cellStyle name="Normal 67 3 4 3 2" xfId="16088" xr:uid="{00000000-0005-0000-0000-0000F28E0000}"/>
    <cellStyle name="Normal 67 3 4 3 2 2" xfId="46410" xr:uid="{00000000-0005-0000-0000-0000F38E0000}"/>
    <cellStyle name="Normal 67 3 4 3 2 3" xfId="31186" xr:uid="{00000000-0005-0000-0000-0000F48E0000}"/>
    <cellStyle name="Normal 67 3 4 3 3" xfId="11068" xr:uid="{00000000-0005-0000-0000-0000F58E0000}"/>
    <cellStyle name="Normal 67 3 4 3 3 2" xfId="41393" xr:uid="{00000000-0005-0000-0000-0000F68E0000}"/>
    <cellStyle name="Normal 67 3 4 3 3 3" xfId="26169" xr:uid="{00000000-0005-0000-0000-0000F78E0000}"/>
    <cellStyle name="Normal 67 3 4 3 4" xfId="36380" xr:uid="{00000000-0005-0000-0000-0000F88E0000}"/>
    <cellStyle name="Normal 67 3 4 3 5" xfId="21156" xr:uid="{00000000-0005-0000-0000-0000F98E0000}"/>
    <cellStyle name="Normal 67 3 4 4" xfId="12746" xr:uid="{00000000-0005-0000-0000-0000FA8E0000}"/>
    <cellStyle name="Normal 67 3 4 4 2" xfId="43068" xr:uid="{00000000-0005-0000-0000-0000FB8E0000}"/>
    <cellStyle name="Normal 67 3 4 4 3" xfId="27844" xr:uid="{00000000-0005-0000-0000-0000FC8E0000}"/>
    <cellStyle name="Normal 67 3 4 5" xfId="7725" xr:uid="{00000000-0005-0000-0000-0000FD8E0000}"/>
    <cellStyle name="Normal 67 3 4 5 2" xfId="38051" xr:uid="{00000000-0005-0000-0000-0000FE8E0000}"/>
    <cellStyle name="Normal 67 3 4 5 3" xfId="22827" xr:uid="{00000000-0005-0000-0000-0000FF8E0000}"/>
    <cellStyle name="Normal 67 3 4 6" xfId="33039" xr:uid="{00000000-0005-0000-0000-0000008F0000}"/>
    <cellStyle name="Normal 67 3 4 7" xfId="17814" xr:uid="{00000000-0005-0000-0000-0000018F0000}"/>
    <cellStyle name="Normal 67 3 5" xfId="3507" xr:uid="{00000000-0005-0000-0000-0000028F0000}"/>
    <cellStyle name="Normal 67 3 5 2" xfId="13581" xr:uid="{00000000-0005-0000-0000-0000038F0000}"/>
    <cellStyle name="Normal 67 3 5 2 2" xfId="43903" xr:uid="{00000000-0005-0000-0000-0000048F0000}"/>
    <cellStyle name="Normal 67 3 5 2 3" xfId="28679" xr:uid="{00000000-0005-0000-0000-0000058F0000}"/>
    <cellStyle name="Normal 67 3 5 3" xfId="8561" xr:uid="{00000000-0005-0000-0000-0000068F0000}"/>
    <cellStyle name="Normal 67 3 5 3 2" xfId="38886" xr:uid="{00000000-0005-0000-0000-0000078F0000}"/>
    <cellStyle name="Normal 67 3 5 3 3" xfId="23662" xr:uid="{00000000-0005-0000-0000-0000088F0000}"/>
    <cellStyle name="Normal 67 3 5 4" xfId="33873" xr:uid="{00000000-0005-0000-0000-0000098F0000}"/>
    <cellStyle name="Normal 67 3 5 5" xfId="18649" xr:uid="{00000000-0005-0000-0000-00000A8F0000}"/>
    <cellStyle name="Normal 67 3 6" xfId="5200" xr:uid="{00000000-0005-0000-0000-00000B8F0000}"/>
    <cellStyle name="Normal 67 3 6 2" xfId="15252" xr:uid="{00000000-0005-0000-0000-00000C8F0000}"/>
    <cellStyle name="Normal 67 3 6 2 2" xfId="45574" xr:uid="{00000000-0005-0000-0000-00000D8F0000}"/>
    <cellStyle name="Normal 67 3 6 2 3" xfId="30350" xr:uid="{00000000-0005-0000-0000-00000E8F0000}"/>
    <cellStyle name="Normal 67 3 6 3" xfId="10232" xr:uid="{00000000-0005-0000-0000-00000F8F0000}"/>
    <cellStyle name="Normal 67 3 6 3 2" xfId="40557" xr:uid="{00000000-0005-0000-0000-0000108F0000}"/>
    <cellStyle name="Normal 67 3 6 3 3" xfId="25333" xr:uid="{00000000-0005-0000-0000-0000118F0000}"/>
    <cellStyle name="Normal 67 3 6 4" xfId="35544" xr:uid="{00000000-0005-0000-0000-0000128F0000}"/>
    <cellStyle name="Normal 67 3 6 5" xfId="20320" xr:uid="{00000000-0005-0000-0000-0000138F0000}"/>
    <cellStyle name="Normal 67 3 7" xfId="11910" xr:uid="{00000000-0005-0000-0000-0000148F0000}"/>
    <cellStyle name="Normal 67 3 7 2" xfId="42232" xr:uid="{00000000-0005-0000-0000-0000158F0000}"/>
    <cellStyle name="Normal 67 3 7 3" xfId="27008" xr:uid="{00000000-0005-0000-0000-0000168F0000}"/>
    <cellStyle name="Normal 67 3 8" xfId="6889" xr:uid="{00000000-0005-0000-0000-0000178F0000}"/>
    <cellStyle name="Normal 67 3 8 2" xfId="37215" xr:uid="{00000000-0005-0000-0000-0000188F0000}"/>
    <cellStyle name="Normal 67 3 8 3" xfId="21991" xr:uid="{00000000-0005-0000-0000-0000198F0000}"/>
    <cellStyle name="Normal 67 3 9" xfId="32204" xr:uid="{00000000-0005-0000-0000-00001A8F0000}"/>
    <cellStyle name="Normal 67 4" xfId="1914" xr:uid="{00000000-0005-0000-0000-00001B8F0000}"/>
    <cellStyle name="Normal 67 4 2" xfId="2337" xr:uid="{00000000-0005-0000-0000-00001C8F0000}"/>
    <cellStyle name="Normal 67 4 2 2" xfId="3176" xr:uid="{00000000-0005-0000-0000-00001D8F0000}"/>
    <cellStyle name="Normal 67 4 2 2 2" xfId="4866" xr:uid="{00000000-0005-0000-0000-00001E8F0000}"/>
    <cellStyle name="Normal 67 4 2 2 2 2" xfId="14939" xr:uid="{00000000-0005-0000-0000-00001F8F0000}"/>
    <cellStyle name="Normal 67 4 2 2 2 2 2" xfId="45261" xr:uid="{00000000-0005-0000-0000-0000208F0000}"/>
    <cellStyle name="Normal 67 4 2 2 2 2 3" xfId="30037" xr:uid="{00000000-0005-0000-0000-0000218F0000}"/>
    <cellStyle name="Normal 67 4 2 2 2 3" xfId="9919" xr:uid="{00000000-0005-0000-0000-0000228F0000}"/>
    <cellStyle name="Normal 67 4 2 2 2 3 2" xfId="40244" xr:uid="{00000000-0005-0000-0000-0000238F0000}"/>
    <cellStyle name="Normal 67 4 2 2 2 3 3" xfId="25020" xr:uid="{00000000-0005-0000-0000-0000248F0000}"/>
    <cellStyle name="Normal 67 4 2 2 2 4" xfId="35231" xr:uid="{00000000-0005-0000-0000-0000258F0000}"/>
    <cellStyle name="Normal 67 4 2 2 2 5" xfId="20007" xr:uid="{00000000-0005-0000-0000-0000268F0000}"/>
    <cellStyle name="Normal 67 4 2 2 3" xfId="6558" xr:uid="{00000000-0005-0000-0000-0000278F0000}"/>
    <cellStyle name="Normal 67 4 2 2 3 2" xfId="16610" xr:uid="{00000000-0005-0000-0000-0000288F0000}"/>
    <cellStyle name="Normal 67 4 2 2 3 2 2" xfId="46932" xr:uid="{00000000-0005-0000-0000-0000298F0000}"/>
    <cellStyle name="Normal 67 4 2 2 3 2 3" xfId="31708" xr:uid="{00000000-0005-0000-0000-00002A8F0000}"/>
    <cellStyle name="Normal 67 4 2 2 3 3" xfId="11590" xr:uid="{00000000-0005-0000-0000-00002B8F0000}"/>
    <cellStyle name="Normal 67 4 2 2 3 3 2" xfId="41915" xr:uid="{00000000-0005-0000-0000-00002C8F0000}"/>
    <cellStyle name="Normal 67 4 2 2 3 3 3" xfId="26691" xr:uid="{00000000-0005-0000-0000-00002D8F0000}"/>
    <cellStyle name="Normal 67 4 2 2 3 4" xfId="36902" xr:uid="{00000000-0005-0000-0000-00002E8F0000}"/>
    <cellStyle name="Normal 67 4 2 2 3 5" xfId="21678" xr:uid="{00000000-0005-0000-0000-00002F8F0000}"/>
    <cellStyle name="Normal 67 4 2 2 4" xfId="13268" xr:uid="{00000000-0005-0000-0000-0000308F0000}"/>
    <cellStyle name="Normal 67 4 2 2 4 2" xfId="43590" xr:uid="{00000000-0005-0000-0000-0000318F0000}"/>
    <cellStyle name="Normal 67 4 2 2 4 3" xfId="28366" xr:uid="{00000000-0005-0000-0000-0000328F0000}"/>
    <cellStyle name="Normal 67 4 2 2 5" xfId="8247" xr:uid="{00000000-0005-0000-0000-0000338F0000}"/>
    <cellStyle name="Normal 67 4 2 2 5 2" xfId="38573" xr:uid="{00000000-0005-0000-0000-0000348F0000}"/>
    <cellStyle name="Normal 67 4 2 2 5 3" xfId="23349" xr:uid="{00000000-0005-0000-0000-0000358F0000}"/>
    <cellStyle name="Normal 67 4 2 2 6" xfId="33561" xr:uid="{00000000-0005-0000-0000-0000368F0000}"/>
    <cellStyle name="Normal 67 4 2 2 7" xfId="18336" xr:uid="{00000000-0005-0000-0000-0000378F0000}"/>
    <cellStyle name="Normal 67 4 2 3" xfId="4029" xr:uid="{00000000-0005-0000-0000-0000388F0000}"/>
    <cellStyle name="Normal 67 4 2 3 2" xfId="14103" xr:uid="{00000000-0005-0000-0000-0000398F0000}"/>
    <cellStyle name="Normal 67 4 2 3 2 2" xfId="44425" xr:uid="{00000000-0005-0000-0000-00003A8F0000}"/>
    <cellStyle name="Normal 67 4 2 3 2 3" xfId="29201" xr:uid="{00000000-0005-0000-0000-00003B8F0000}"/>
    <cellStyle name="Normal 67 4 2 3 3" xfId="9083" xr:uid="{00000000-0005-0000-0000-00003C8F0000}"/>
    <cellStyle name="Normal 67 4 2 3 3 2" xfId="39408" xr:uid="{00000000-0005-0000-0000-00003D8F0000}"/>
    <cellStyle name="Normal 67 4 2 3 3 3" xfId="24184" xr:uid="{00000000-0005-0000-0000-00003E8F0000}"/>
    <cellStyle name="Normal 67 4 2 3 4" xfId="34395" xr:uid="{00000000-0005-0000-0000-00003F8F0000}"/>
    <cellStyle name="Normal 67 4 2 3 5" xfId="19171" xr:uid="{00000000-0005-0000-0000-0000408F0000}"/>
    <cellStyle name="Normal 67 4 2 4" xfId="5722" xr:uid="{00000000-0005-0000-0000-0000418F0000}"/>
    <cellStyle name="Normal 67 4 2 4 2" xfId="15774" xr:uid="{00000000-0005-0000-0000-0000428F0000}"/>
    <cellStyle name="Normal 67 4 2 4 2 2" xfId="46096" xr:uid="{00000000-0005-0000-0000-0000438F0000}"/>
    <cellStyle name="Normal 67 4 2 4 2 3" xfId="30872" xr:uid="{00000000-0005-0000-0000-0000448F0000}"/>
    <cellStyle name="Normal 67 4 2 4 3" xfId="10754" xr:uid="{00000000-0005-0000-0000-0000458F0000}"/>
    <cellStyle name="Normal 67 4 2 4 3 2" xfId="41079" xr:uid="{00000000-0005-0000-0000-0000468F0000}"/>
    <cellStyle name="Normal 67 4 2 4 3 3" xfId="25855" xr:uid="{00000000-0005-0000-0000-0000478F0000}"/>
    <cellStyle name="Normal 67 4 2 4 4" xfId="36066" xr:uid="{00000000-0005-0000-0000-0000488F0000}"/>
    <cellStyle name="Normal 67 4 2 4 5" xfId="20842" xr:uid="{00000000-0005-0000-0000-0000498F0000}"/>
    <cellStyle name="Normal 67 4 2 5" xfId="12432" xr:uid="{00000000-0005-0000-0000-00004A8F0000}"/>
    <cellStyle name="Normal 67 4 2 5 2" xfId="42754" xr:uid="{00000000-0005-0000-0000-00004B8F0000}"/>
    <cellStyle name="Normal 67 4 2 5 3" xfId="27530" xr:uid="{00000000-0005-0000-0000-00004C8F0000}"/>
    <cellStyle name="Normal 67 4 2 6" xfId="7411" xr:uid="{00000000-0005-0000-0000-00004D8F0000}"/>
    <cellStyle name="Normal 67 4 2 6 2" xfId="37737" xr:uid="{00000000-0005-0000-0000-00004E8F0000}"/>
    <cellStyle name="Normal 67 4 2 6 3" xfId="22513" xr:uid="{00000000-0005-0000-0000-00004F8F0000}"/>
    <cellStyle name="Normal 67 4 2 7" xfId="32725" xr:uid="{00000000-0005-0000-0000-0000508F0000}"/>
    <cellStyle name="Normal 67 4 2 8" xfId="17500" xr:uid="{00000000-0005-0000-0000-0000518F0000}"/>
    <cellStyle name="Normal 67 4 3" xfId="2758" xr:uid="{00000000-0005-0000-0000-0000528F0000}"/>
    <cellStyle name="Normal 67 4 3 2" xfId="4448" xr:uid="{00000000-0005-0000-0000-0000538F0000}"/>
    <cellStyle name="Normal 67 4 3 2 2" xfId="14521" xr:uid="{00000000-0005-0000-0000-0000548F0000}"/>
    <cellStyle name="Normal 67 4 3 2 2 2" xfId="44843" xr:uid="{00000000-0005-0000-0000-0000558F0000}"/>
    <cellStyle name="Normal 67 4 3 2 2 3" xfId="29619" xr:uid="{00000000-0005-0000-0000-0000568F0000}"/>
    <cellStyle name="Normal 67 4 3 2 3" xfId="9501" xr:uid="{00000000-0005-0000-0000-0000578F0000}"/>
    <cellStyle name="Normal 67 4 3 2 3 2" xfId="39826" xr:uid="{00000000-0005-0000-0000-0000588F0000}"/>
    <cellStyle name="Normal 67 4 3 2 3 3" xfId="24602" xr:uid="{00000000-0005-0000-0000-0000598F0000}"/>
    <cellStyle name="Normal 67 4 3 2 4" xfId="34813" xr:uid="{00000000-0005-0000-0000-00005A8F0000}"/>
    <cellStyle name="Normal 67 4 3 2 5" xfId="19589" xr:uid="{00000000-0005-0000-0000-00005B8F0000}"/>
    <cellStyle name="Normal 67 4 3 3" xfId="6140" xr:uid="{00000000-0005-0000-0000-00005C8F0000}"/>
    <cellStyle name="Normal 67 4 3 3 2" xfId="16192" xr:uid="{00000000-0005-0000-0000-00005D8F0000}"/>
    <cellStyle name="Normal 67 4 3 3 2 2" xfId="46514" xr:uid="{00000000-0005-0000-0000-00005E8F0000}"/>
    <cellStyle name="Normal 67 4 3 3 2 3" xfId="31290" xr:uid="{00000000-0005-0000-0000-00005F8F0000}"/>
    <cellStyle name="Normal 67 4 3 3 3" xfId="11172" xr:uid="{00000000-0005-0000-0000-0000608F0000}"/>
    <cellStyle name="Normal 67 4 3 3 3 2" xfId="41497" xr:uid="{00000000-0005-0000-0000-0000618F0000}"/>
    <cellStyle name="Normal 67 4 3 3 3 3" xfId="26273" xr:uid="{00000000-0005-0000-0000-0000628F0000}"/>
    <cellStyle name="Normal 67 4 3 3 4" xfId="36484" xr:uid="{00000000-0005-0000-0000-0000638F0000}"/>
    <cellStyle name="Normal 67 4 3 3 5" xfId="21260" xr:uid="{00000000-0005-0000-0000-0000648F0000}"/>
    <cellStyle name="Normal 67 4 3 4" xfId="12850" xr:uid="{00000000-0005-0000-0000-0000658F0000}"/>
    <cellStyle name="Normal 67 4 3 4 2" xfId="43172" xr:uid="{00000000-0005-0000-0000-0000668F0000}"/>
    <cellStyle name="Normal 67 4 3 4 3" xfId="27948" xr:uid="{00000000-0005-0000-0000-0000678F0000}"/>
    <cellStyle name="Normal 67 4 3 5" xfId="7829" xr:uid="{00000000-0005-0000-0000-0000688F0000}"/>
    <cellStyle name="Normal 67 4 3 5 2" xfId="38155" xr:uid="{00000000-0005-0000-0000-0000698F0000}"/>
    <cellStyle name="Normal 67 4 3 5 3" xfId="22931" xr:uid="{00000000-0005-0000-0000-00006A8F0000}"/>
    <cellStyle name="Normal 67 4 3 6" xfId="33143" xr:uid="{00000000-0005-0000-0000-00006B8F0000}"/>
    <cellStyle name="Normal 67 4 3 7" xfId="17918" xr:uid="{00000000-0005-0000-0000-00006C8F0000}"/>
    <cellStyle name="Normal 67 4 4" xfId="3611" xr:uid="{00000000-0005-0000-0000-00006D8F0000}"/>
    <cellStyle name="Normal 67 4 4 2" xfId="13685" xr:uid="{00000000-0005-0000-0000-00006E8F0000}"/>
    <cellStyle name="Normal 67 4 4 2 2" xfId="44007" xr:uid="{00000000-0005-0000-0000-00006F8F0000}"/>
    <cellStyle name="Normal 67 4 4 2 3" xfId="28783" xr:uid="{00000000-0005-0000-0000-0000708F0000}"/>
    <cellStyle name="Normal 67 4 4 3" xfId="8665" xr:uid="{00000000-0005-0000-0000-0000718F0000}"/>
    <cellStyle name="Normal 67 4 4 3 2" xfId="38990" xr:uid="{00000000-0005-0000-0000-0000728F0000}"/>
    <cellStyle name="Normal 67 4 4 3 3" xfId="23766" xr:uid="{00000000-0005-0000-0000-0000738F0000}"/>
    <cellStyle name="Normal 67 4 4 4" xfId="33977" xr:uid="{00000000-0005-0000-0000-0000748F0000}"/>
    <cellStyle name="Normal 67 4 4 5" xfId="18753" xr:uid="{00000000-0005-0000-0000-0000758F0000}"/>
    <cellStyle name="Normal 67 4 5" xfId="5304" xr:uid="{00000000-0005-0000-0000-0000768F0000}"/>
    <cellStyle name="Normal 67 4 5 2" xfId="15356" xr:uid="{00000000-0005-0000-0000-0000778F0000}"/>
    <cellStyle name="Normal 67 4 5 2 2" xfId="45678" xr:uid="{00000000-0005-0000-0000-0000788F0000}"/>
    <cellStyle name="Normal 67 4 5 2 3" xfId="30454" xr:uid="{00000000-0005-0000-0000-0000798F0000}"/>
    <cellStyle name="Normal 67 4 5 3" xfId="10336" xr:uid="{00000000-0005-0000-0000-00007A8F0000}"/>
    <cellStyle name="Normal 67 4 5 3 2" xfId="40661" xr:uid="{00000000-0005-0000-0000-00007B8F0000}"/>
    <cellStyle name="Normal 67 4 5 3 3" xfId="25437" xr:uid="{00000000-0005-0000-0000-00007C8F0000}"/>
    <cellStyle name="Normal 67 4 5 4" xfId="35648" xr:uid="{00000000-0005-0000-0000-00007D8F0000}"/>
    <cellStyle name="Normal 67 4 5 5" xfId="20424" xr:uid="{00000000-0005-0000-0000-00007E8F0000}"/>
    <cellStyle name="Normal 67 4 6" xfId="12014" xr:uid="{00000000-0005-0000-0000-00007F8F0000}"/>
    <cellStyle name="Normal 67 4 6 2" xfId="42336" xr:uid="{00000000-0005-0000-0000-0000808F0000}"/>
    <cellStyle name="Normal 67 4 6 3" xfId="27112" xr:uid="{00000000-0005-0000-0000-0000818F0000}"/>
    <cellStyle name="Normal 67 4 7" xfId="6993" xr:uid="{00000000-0005-0000-0000-0000828F0000}"/>
    <cellStyle name="Normal 67 4 7 2" xfId="37319" xr:uid="{00000000-0005-0000-0000-0000838F0000}"/>
    <cellStyle name="Normal 67 4 7 3" xfId="22095" xr:uid="{00000000-0005-0000-0000-0000848F0000}"/>
    <cellStyle name="Normal 67 4 8" xfId="32307" xr:uid="{00000000-0005-0000-0000-0000858F0000}"/>
    <cellStyle name="Normal 67 4 9" xfId="17082" xr:uid="{00000000-0005-0000-0000-0000868F0000}"/>
    <cellStyle name="Normal 67 5" xfId="2127" xr:uid="{00000000-0005-0000-0000-0000878F0000}"/>
    <cellStyle name="Normal 67 5 2" xfId="2968" xr:uid="{00000000-0005-0000-0000-0000888F0000}"/>
    <cellStyle name="Normal 67 5 2 2" xfId="4658" xr:uid="{00000000-0005-0000-0000-0000898F0000}"/>
    <cellStyle name="Normal 67 5 2 2 2" xfId="14731" xr:uid="{00000000-0005-0000-0000-00008A8F0000}"/>
    <cellStyle name="Normal 67 5 2 2 2 2" xfId="45053" xr:uid="{00000000-0005-0000-0000-00008B8F0000}"/>
    <cellStyle name="Normal 67 5 2 2 2 3" xfId="29829" xr:uid="{00000000-0005-0000-0000-00008C8F0000}"/>
    <cellStyle name="Normal 67 5 2 2 3" xfId="9711" xr:uid="{00000000-0005-0000-0000-00008D8F0000}"/>
    <cellStyle name="Normal 67 5 2 2 3 2" xfId="40036" xr:uid="{00000000-0005-0000-0000-00008E8F0000}"/>
    <cellStyle name="Normal 67 5 2 2 3 3" xfId="24812" xr:uid="{00000000-0005-0000-0000-00008F8F0000}"/>
    <cellStyle name="Normal 67 5 2 2 4" xfId="35023" xr:uid="{00000000-0005-0000-0000-0000908F0000}"/>
    <cellStyle name="Normal 67 5 2 2 5" xfId="19799" xr:uid="{00000000-0005-0000-0000-0000918F0000}"/>
    <cellStyle name="Normal 67 5 2 3" xfId="6350" xr:uid="{00000000-0005-0000-0000-0000928F0000}"/>
    <cellStyle name="Normal 67 5 2 3 2" xfId="16402" xr:uid="{00000000-0005-0000-0000-0000938F0000}"/>
    <cellStyle name="Normal 67 5 2 3 2 2" xfId="46724" xr:uid="{00000000-0005-0000-0000-0000948F0000}"/>
    <cellStyle name="Normal 67 5 2 3 2 3" xfId="31500" xr:uid="{00000000-0005-0000-0000-0000958F0000}"/>
    <cellStyle name="Normal 67 5 2 3 3" xfId="11382" xr:uid="{00000000-0005-0000-0000-0000968F0000}"/>
    <cellStyle name="Normal 67 5 2 3 3 2" xfId="41707" xr:uid="{00000000-0005-0000-0000-0000978F0000}"/>
    <cellStyle name="Normal 67 5 2 3 3 3" xfId="26483" xr:uid="{00000000-0005-0000-0000-0000988F0000}"/>
    <cellStyle name="Normal 67 5 2 3 4" xfId="36694" xr:uid="{00000000-0005-0000-0000-0000998F0000}"/>
    <cellStyle name="Normal 67 5 2 3 5" xfId="21470" xr:uid="{00000000-0005-0000-0000-00009A8F0000}"/>
    <cellStyle name="Normal 67 5 2 4" xfId="13060" xr:uid="{00000000-0005-0000-0000-00009B8F0000}"/>
    <cellStyle name="Normal 67 5 2 4 2" xfId="43382" xr:uid="{00000000-0005-0000-0000-00009C8F0000}"/>
    <cellStyle name="Normal 67 5 2 4 3" xfId="28158" xr:uid="{00000000-0005-0000-0000-00009D8F0000}"/>
    <cellStyle name="Normal 67 5 2 5" xfId="8039" xr:uid="{00000000-0005-0000-0000-00009E8F0000}"/>
    <cellStyle name="Normal 67 5 2 5 2" xfId="38365" xr:uid="{00000000-0005-0000-0000-00009F8F0000}"/>
    <cellStyle name="Normal 67 5 2 5 3" xfId="23141" xr:uid="{00000000-0005-0000-0000-0000A08F0000}"/>
    <cellStyle name="Normal 67 5 2 6" xfId="33353" xr:uid="{00000000-0005-0000-0000-0000A18F0000}"/>
    <cellStyle name="Normal 67 5 2 7" xfId="18128" xr:uid="{00000000-0005-0000-0000-0000A28F0000}"/>
    <cellStyle name="Normal 67 5 3" xfId="3821" xr:uid="{00000000-0005-0000-0000-0000A38F0000}"/>
    <cellStyle name="Normal 67 5 3 2" xfId="13895" xr:uid="{00000000-0005-0000-0000-0000A48F0000}"/>
    <cellStyle name="Normal 67 5 3 2 2" xfId="44217" xr:uid="{00000000-0005-0000-0000-0000A58F0000}"/>
    <cellStyle name="Normal 67 5 3 2 3" xfId="28993" xr:uid="{00000000-0005-0000-0000-0000A68F0000}"/>
    <cellStyle name="Normal 67 5 3 3" xfId="8875" xr:uid="{00000000-0005-0000-0000-0000A78F0000}"/>
    <cellStyle name="Normal 67 5 3 3 2" xfId="39200" xr:uid="{00000000-0005-0000-0000-0000A88F0000}"/>
    <cellStyle name="Normal 67 5 3 3 3" xfId="23976" xr:uid="{00000000-0005-0000-0000-0000A98F0000}"/>
    <cellStyle name="Normal 67 5 3 4" xfId="34187" xr:uid="{00000000-0005-0000-0000-0000AA8F0000}"/>
    <cellStyle name="Normal 67 5 3 5" xfId="18963" xr:uid="{00000000-0005-0000-0000-0000AB8F0000}"/>
    <cellStyle name="Normal 67 5 4" xfId="5514" xr:uid="{00000000-0005-0000-0000-0000AC8F0000}"/>
    <cellStyle name="Normal 67 5 4 2" xfId="15566" xr:uid="{00000000-0005-0000-0000-0000AD8F0000}"/>
    <cellStyle name="Normal 67 5 4 2 2" xfId="45888" xr:uid="{00000000-0005-0000-0000-0000AE8F0000}"/>
    <cellStyle name="Normal 67 5 4 2 3" xfId="30664" xr:uid="{00000000-0005-0000-0000-0000AF8F0000}"/>
    <cellStyle name="Normal 67 5 4 3" xfId="10546" xr:uid="{00000000-0005-0000-0000-0000B08F0000}"/>
    <cellStyle name="Normal 67 5 4 3 2" xfId="40871" xr:uid="{00000000-0005-0000-0000-0000B18F0000}"/>
    <cellStyle name="Normal 67 5 4 3 3" xfId="25647" xr:uid="{00000000-0005-0000-0000-0000B28F0000}"/>
    <cellStyle name="Normal 67 5 4 4" xfId="35858" xr:uid="{00000000-0005-0000-0000-0000B38F0000}"/>
    <cellStyle name="Normal 67 5 4 5" xfId="20634" xr:uid="{00000000-0005-0000-0000-0000B48F0000}"/>
    <cellStyle name="Normal 67 5 5" xfId="12224" xr:uid="{00000000-0005-0000-0000-0000B58F0000}"/>
    <cellStyle name="Normal 67 5 5 2" xfId="42546" xr:uid="{00000000-0005-0000-0000-0000B68F0000}"/>
    <cellStyle name="Normal 67 5 5 3" xfId="27322" xr:uid="{00000000-0005-0000-0000-0000B78F0000}"/>
    <cellStyle name="Normal 67 5 6" xfId="7203" xr:uid="{00000000-0005-0000-0000-0000B88F0000}"/>
    <cellStyle name="Normal 67 5 6 2" xfId="37529" xr:uid="{00000000-0005-0000-0000-0000B98F0000}"/>
    <cellStyle name="Normal 67 5 6 3" xfId="22305" xr:uid="{00000000-0005-0000-0000-0000BA8F0000}"/>
    <cellStyle name="Normal 67 5 7" xfId="32517" xr:uid="{00000000-0005-0000-0000-0000BB8F0000}"/>
    <cellStyle name="Normal 67 5 8" xfId="17292" xr:uid="{00000000-0005-0000-0000-0000BC8F0000}"/>
    <cellStyle name="Normal 67 6" xfId="2548" xr:uid="{00000000-0005-0000-0000-0000BD8F0000}"/>
    <cellStyle name="Normal 67 6 2" xfId="4240" xr:uid="{00000000-0005-0000-0000-0000BE8F0000}"/>
    <cellStyle name="Normal 67 6 2 2" xfId="14313" xr:uid="{00000000-0005-0000-0000-0000BF8F0000}"/>
    <cellStyle name="Normal 67 6 2 2 2" xfId="44635" xr:uid="{00000000-0005-0000-0000-0000C08F0000}"/>
    <cellStyle name="Normal 67 6 2 2 3" xfId="29411" xr:uid="{00000000-0005-0000-0000-0000C18F0000}"/>
    <cellStyle name="Normal 67 6 2 3" xfId="9293" xr:uid="{00000000-0005-0000-0000-0000C28F0000}"/>
    <cellStyle name="Normal 67 6 2 3 2" xfId="39618" xr:uid="{00000000-0005-0000-0000-0000C38F0000}"/>
    <cellStyle name="Normal 67 6 2 3 3" xfId="24394" xr:uid="{00000000-0005-0000-0000-0000C48F0000}"/>
    <cellStyle name="Normal 67 6 2 4" xfId="34605" xr:uid="{00000000-0005-0000-0000-0000C58F0000}"/>
    <cellStyle name="Normal 67 6 2 5" xfId="19381" xr:uid="{00000000-0005-0000-0000-0000C68F0000}"/>
    <cellStyle name="Normal 67 6 3" xfId="5932" xr:uid="{00000000-0005-0000-0000-0000C78F0000}"/>
    <cellStyle name="Normal 67 6 3 2" xfId="15984" xr:uid="{00000000-0005-0000-0000-0000C88F0000}"/>
    <cellStyle name="Normal 67 6 3 2 2" xfId="46306" xr:uid="{00000000-0005-0000-0000-0000C98F0000}"/>
    <cellStyle name="Normal 67 6 3 2 3" xfId="31082" xr:uid="{00000000-0005-0000-0000-0000CA8F0000}"/>
    <cellStyle name="Normal 67 6 3 3" xfId="10964" xr:uid="{00000000-0005-0000-0000-0000CB8F0000}"/>
    <cellStyle name="Normal 67 6 3 3 2" xfId="41289" xr:uid="{00000000-0005-0000-0000-0000CC8F0000}"/>
    <cellStyle name="Normal 67 6 3 3 3" xfId="26065" xr:uid="{00000000-0005-0000-0000-0000CD8F0000}"/>
    <cellStyle name="Normal 67 6 3 4" xfId="36276" xr:uid="{00000000-0005-0000-0000-0000CE8F0000}"/>
    <cellStyle name="Normal 67 6 3 5" xfId="21052" xr:uid="{00000000-0005-0000-0000-0000CF8F0000}"/>
    <cellStyle name="Normal 67 6 4" xfId="12642" xr:uid="{00000000-0005-0000-0000-0000D08F0000}"/>
    <cellStyle name="Normal 67 6 4 2" xfId="42964" xr:uid="{00000000-0005-0000-0000-0000D18F0000}"/>
    <cellStyle name="Normal 67 6 4 3" xfId="27740" xr:uid="{00000000-0005-0000-0000-0000D28F0000}"/>
    <cellStyle name="Normal 67 6 5" xfId="7621" xr:uid="{00000000-0005-0000-0000-0000D38F0000}"/>
    <cellStyle name="Normal 67 6 5 2" xfId="37947" xr:uid="{00000000-0005-0000-0000-0000D48F0000}"/>
    <cellStyle name="Normal 67 6 5 3" xfId="22723" xr:uid="{00000000-0005-0000-0000-0000D58F0000}"/>
    <cellStyle name="Normal 67 6 6" xfId="32935" xr:uid="{00000000-0005-0000-0000-0000D68F0000}"/>
    <cellStyle name="Normal 67 6 7" xfId="17710" xr:uid="{00000000-0005-0000-0000-0000D78F0000}"/>
    <cellStyle name="Normal 67 7" xfId="3400" xr:uid="{00000000-0005-0000-0000-0000D88F0000}"/>
    <cellStyle name="Normal 67 7 2" xfId="13477" xr:uid="{00000000-0005-0000-0000-0000D98F0000}"/>
    <cellStyle name="Normal 67 7 2 2" xfId="43799" xr:uid="{00000000-0005-0000-0000-0000DA8F0000}"/>
    <cellStyle name="Normal 67 7 2 3" xfId="28575" xr:uid="{00000000-0005-0000-0000-0000DB8F0000}"/>
    <cellStyle name="Normal 67 7 3" xfId="8457" xr:uid="{00000000-0005-0000-0000-0000DC8F0000}"/>
    <cellStyle name="Normal 67 7 3 2" xfId="38782" xr:uid="{00000000-0005-0000-0000-0000DD8F0000}"/>
    <cellStyle name="Normal 67 7 3 3" xfId="23558" xr:uid="{00000000-0005-0000-0000-0000DE8F0000}"/>
    <cellStyle name="Normal 67 7 4" xfId="33769" xr:uid="{00000000-0005-0000-0000-0000DF8F0000}"/>
    <cellStyle name="Normal 67 7 5" xfId="18545" xr:uid="{00000000-0005-0000-0000-0000E08F0000}"/>
    <cellStyle name="Normal 67 8" xfId="5094" xr:uid="{00000000-0005-0000-0000-0000E18F0000}"/>
    <cellStyle name="Normal 67 8 2" xfId="15148" xr:uid="{00000000-0005-0000-0000-0000E28F0000}"/>
    <cellStyle name="Normal 67 8 2 2" xfId="45470" xr:uid="{00000000-0005-0000-0000-0000E38F0000}"/>
    <cellStyle name="Normal 67 8 2 3" xfId="30246" xr:uid="{00000000-0005-0000-0000-0000E48F0000}"/>
    <cellStyle name="Normal 67 8 3" xfId="10128" xr:uid="{00000000-0005-0000-0000-0000E58F0000}"/>
    <cellStyle name="Normal 67 8 3 2" xfId="40453" xr:uid="{00000000-0005-0000-0000-0000E68F0000}"/>
    <cellStyle name="Normal 67 8 3 3" xfId="25229" xr:uid="{00000000-0005-0000-0000-0000E78F0000}"/>
    <cellStyle name="Normal 67 8 4" xfId="35440" xr:uid="{00000000-0005-0000-0000-0000E88F0000}"/>
    <cellStyle name="Normal 67 8 5" xfId="20216" xr:uid="{00000000-0005-0000-0000-0000E98F0000}"/>
    <cellStyle name="Normal 67 9" xfId="11804" xr:uid="{00000000-0005-0000-0000-0000EA8F0000}"/>
    <cellStyle name="Normal 67 9 2" xfId="42128" xr:uid="{00000000-0005-0000-0000-0000EB8F0000}"/>
    <cellStyle name="Normal 67 9 3" xfId="26904" xr:uid="{00000000-0005-0000-0000-0000EC8F0000}"/>
    <cellStyle name="Normal 68" xfId="1479" xr:uid="{00000000-0005-0000-0000-0000ED8F0000}"/>
    <cellStyle name="Normal 68 2" xfId="47579" xr:uid="{00000000-0005-0000-0000-0000EE8F0000}"/>
    <cellStyle name="Normal 68 3" xfId="47487" xr:uid="{00000000-0005-0000-0000-0000EF8F0000}"/>
    <cellStyle name="Normal 69" xfId="1480" xr:uid="{00000000-0005-0000-0000-0000F08F0000}"/>
    <cellStyle name="Normal 69 2" xfId="47580" xr:uid="{00000000-0005-0000-0000-0000F18F0000}"/>
    <cellStyle name="Normal 69 3" xfId="47488" xr:uid="{00000000-0005-0000-0000-0000F28F0000}"/>
    <cellStyle name="Normal 7" xfId="130" xr:uid="{00000000-0005-0000-0000-0000F38F0000}"/>
    <cellStyle name="Normal 7 10" xfId="32017" xr:uid="{00000000-0005-0000-0000-0000F48F0000}"/>
    <cellStyle name="Normal 7 11" xfId="973" xr:uid="{00000000-0005-0000-0000-0000F58F0000}"/>
    <cellStyle name="Normal 7 12" xfId="412" xr:uid="{00000000-0005-0000-0000-0000F68F0000}"/>
    <cellStyle name="Normal 7 2" xfId="782" xr:uid="{00000000-0005-0000-0000-0000F78F0000}"/>
    <cellStyle name="Normal 7 2 2" xfId="1482" xr:uid="{00000000-0005-0000-0000-0000F88F0000}"/>
    <cellStyle name="Normal 7 3" xfId="663" xr:uid="{00000000-0005-0000-0000-0000F98F0000}"/>
    <cellStyle name="Normal 7 4" xfId="1483" xr:uid="{00000000-0005-0000-0000-0000FA8F0000}"/>
    <cellStyle name="Normal 7 5" xfId="1484" xr:uid="{00000000-0005-0000-0000-0000FB8F0000}"/>
    <cellStyle name="Normal 7 6" xfId="1485" xr:uid="{00000000-0005-0000-0000-0000FC8F0000}"/>
    <cellStyle name="Normal 7 6 10" xfId="6784" xr:uid="{00000000-0005-0000-0000-0000FD8F0000}"/>
    <cellStyle name="Normal 7 6 10 2" xfId="37112" xr:uid="{00000000-0005-0000-0000-0000FE8F0000}"/>
    <cellStyle name="Normal 7 6 10 3" xfId="21888" xr:uid="{00000000-0005-0000-0000-0000FF8F0000}"/>
    <cellStyle name="Normal 7 6 11" xfId="32103" xr:uid="{00000000-0005-0000-0000-000000900000}"/>
    <cellStyle name="Normal 7 6 12" xfId="16873" xr:uid="{00000000-0005-0000-0000-000001900000}"/>
    <cellStyle name="Normal 7 6 13" xfId="47314" xr:uid="{00000000-0005-0000-0000-000002900000}"/>
    <cellStyle name="Normal 7 6 2" xfId="1748" xr:uid="{00000000-0005-0000-0000-000003900000}"/>
    <cellStyle name="Normal 7 6 2 10" xfId="32154" xr:uid="{00000000-0005-0000-0000-000004900000}"/>
    <cellStyle name="Normal 7 6 2 11" xfId="16927" xr:uid="{00000000-0005-0000-0000-000005900000}"/>
    <cellStyle name="Normal 7 6 2 2" xfId="1856" xr:uid="{00000000-0005-0000-0000-000006900000}"/>
    <cellStyle name="Normal 7 6 2 2 10" xfId="17031" xr:uid="{00000000-0005-0000-0000-000007900000}"/>
    <cellStyle name="Normal 7 6 2 2 2" xfId="2073" xr:uid="{00000000-0005-0000-0000-000008900000}"/>
    <cellStyle name="Normal 7 6 2 2 2 2" xfId="2494" xr:uid="{00000000-0005-0000-0000-000009900000}"/>
    <cellStyle name="Normal 7 6 2 2 2 2 2" xfId="3333" xr:uid="{00000000-0005-0000-0000-00000A900000}"/>
    <cellStyle name="Normal 7 6 2 2 2 2 2 2" xfId="5023" xr:uid="{00000000-0005-0000-0000-00000B900000}"/>
    <cellStyle name="Normal 7 6 2 2 2 2 2 2 2" xfId="15096" xr:uid="{00000000-0005-0000-0000-00000C900000}"/>
    <cellStyle name="Normal 7 6 2 2 2 2 2 2 2 2" xfId="45418" xr:uid="{00000000-0005-0000-0000-00000D900000}"/>
    <cellStyle name="Normal 7 6 2 2 2 2 2 2 2 3" xfId="30194" xr:uid="{00000000-0005-0000-0000-00000E900000}"/>
    <cellStyle name="Normal 7 6 2 2 2 2 2 2 3" xfId="10076" xr:uid="{00000000-0005-0000-0000-00000F900000}"/>
    <cellStyle name="Normal 7 6 2 2 2 2 2 2 3 2" xfId="40401" xr:uid="{00000000-0005-0000-0000-000010900000}"/>
    <cellStyle name="Normal 7 6 2 2 2 2 2 2 3 3" xfId="25177" xr:uid="{00000000-0005-0000-0000-000011900000}"/>
    <cellStyle name="Normal 7 6 2 2 2 2 2 2 4" xfId="35388" xr:uid="{00000000-0005-0000-0000-000012900000}"/>
    <cellStyle name="Normal 7 6 2 2 2 2 2 2 5" xfId="20164" xr:uid="{00000000-0005-0000-0000-000013900000}"/>
    <cellStyle name="Normal 7 6 2 2 2 2 2 3" xfId="6715" xr:uid="{00000000-0005-0000-0000-000014900000}"/>
    <cellStyle name="Normal 7 6 2 2 2 2 2 3 2" xfId="16767" xr:uid="{00000000-0005-0000-0000-000015900000}"/>
    <cellStyle name="Normal 7 6 2 2 2 2 2 3 2 2" xfId="47089" xr:uid="{00000000-0005-0000-0000-000016900000}"/>
    <cellStyle name="Normal 7 6 2 2 2 2 2 3 2 3" xfId="31865" xr:uid="{00000000-0005-0000-0000-000017900000}"/>
    <cellStyle name="Normal 7 6 2 2 2 2 2 3 3" xfId="11747" xr:uid="{00000000-0005-0000-0000-000018900000}"/>
    <cellStyle name="Normal 7 6 2 2 2 2 2 3 3 2" xfId="42072" xr:uid="{00000000-0005-0000-0000-000019900000}"/>
    <cellStyle name="Normal 7 6 2 2 2 2 2 3 3 3" xfId="26848" xr:uid="{00000000-0005-0000-0000-00001A900000}"/>
    <cellStyle name="Normal 7 6 2 2 2 2 2 3 4" xfId="37059" xr:uid="{00000000-0005-0000-0000-00001B900000}"/>
    <cellStyle name="Normal 7 6 2 2 2 2 2 3 5" xfId="21835" xr:uid="{00000000-0005-0000-0000-00001C900000}"/>
    <cellStyle name="Normal 7 6 2 2 2 2 2 4" xfId="13425" xr:uid="{00000000-0005-0000-0000-00001D900000}"/>
    <cellStyle name="Normal 7 6 2 2 2 2 2 4 2" xfId="43747" xr:uid="{00000000-0005-0000-0000-00001E900000}"/>
    <cellStyle name="Normal 7 6 2 2 2 2 2 4 3" xfId="28523" xr:uid="{00000000-0005-0000-0000-00001F900000}"/>
    <cellStyle name="Normal 7 6 2 2 2 2 2 5" xfId="8404" xr:uid="{00000000-0005-0000-0000-000020900000}"/>
    <cellStyle name="Normal 7 6 2 2 2 2 2 5 2" xfId="38730" xr:uid="{00000000-0005-0000-0000-000021900000}"/>
    <cellStyle name="Normal 7 6 2 2 2 2 2 5 3" xfId="23506" xr:uid="{00000000-0005-0000-0000-000022900000}"/>
    <cellStyle name="Normal 7 6 2 2 2 2 2 6" xfId="33718" xr:uid="{00000000-0005-0000-0000-000023900000}"/>
    <cellStyle name="Normal 7 6 2 2 2 2 2 7" xfId="18493" xr:uid="{00000000-0005-0000-0000-000024900000}"/>
    <cellStyle name="Normal 7 6 2 2 2 2 3" xfId="4186" xr:uid="{00000000-0005-0000-0000-000025900000}"/>
    <cellStyle name="Normal 7 6 2 2 2 2 3 2" xfId="14260" xr:uid="{00000000-0005-0000-0000-000026900000}"/>
    <cellStyle name="Normal 7 6 2 2 2 2 3 2 2" xfId="44582" xr:uid="{00000000-0005-0000-0000-000027900000}"/>
    <cellStyle name="Normal 7 6 2 2 2 2 3 2 3" xfId="29358" xr:uid="{00000000-0005-0000-0000-000028900000}"/>
    <cellStyle name="Normal 7 6 2 2 2 2 3 3" xfId="9240" xr:uid="{00000000-0005-0000-0000-000029900000}"/>
    <cellStyle name="Normal 7 6 2 2 2 2 3 3 2" xfId="39565" xr:uid="{00000000-0005-0000-0000-00002A900000}"/>
    <cellStyle name="Normal 7 6 2 2 2 2 3 3 3" xfId="24341" xr:uid="{00000000-0005-0000-0000-00002B900000}"/>
    <cellStyle name="Normal 7 6 2 2 2 2 3 4" xfId="34552" xr:uid="{00000000-0005-0000-0000-00002C900000}"/>
    <cellStyle name="Normal 7 6 2 2 2 2 3 5" xfId="19328" xr:uid="{00000000-0005-0000-0000-00002D900000}"/>
    <cellStyle name="Normal 7 6 2 2 2 2 4" xfId="5879" xr:uid="{00000000-0005-0000-0000-00002E900000}"/>
    <cellStyle name="Normal 7 6 2 2 2 2 4 2" xfId="15931" xr:uid="{00000000-0005-0000-0000-00002F900000}"/>
    <cellStyle name="Normal 7 6 2 2 2 2 4 2 2" xfId="46253" xr:uid="{00000000-0005-0000-0000-000030900000}"/>
    <cellStyle name="Normal 7 6 2 2 2 2 4 2 3" xfId="31029" xr:uid="{00000000-0005-0000-0000-000031900000}"/>
    <cellStyle name="Normal 7 6 2 2 2 2 4 3" xfId="10911" xr:uid="{00000000-0005-0000-0000-000032900000}"/>
    <cellStyle name="Normal 7 6 2 2 2 2 4 3 2" xfId="41236" xr:uid="{00000000-0005-0000-0000-000033900000}"/>
    <cellStyle name="Normal 7 6 2 2 2 2 4 3 3" xfId="26012" xr:uid="{00000000-0005-0000-0000-000034900000}"/>
    <cellStyle name="Normal 7 6 2 2 2 2 4 4" xfId="36223" xr:uid="{00000000-0005-0000-0000-000035900000}"/>
    <cellStyle name="Normal 7 6 2 2 2 2 4 5" xfId="20999" xr:uid="{00000000-0005-0000-0000-000036900000}"/>
    <cellStyle name="Normal 7 6 2 2 2 2 5" xfId="12589" xr:uid="{00000000-0005-0000-0000-000037900000}"/>
    <cellStyle name="Normal 7 6 2 2 2 2 5 2" xfId="42911" xr:uid="{00000000-0005-0000-0000-000038900000}"/>
    <cellStyle name="Normal 7 6 2 2 2 2 5 3" xfId="27687" xr:uid="{00000000-0005-0000-0000-000039900000}"/>
    <cellStyle name="Normal 7 6 2 2 2 2 6" xfId="7568" xr:uid="{00000000-0005-0000-0000-00003A900000}"/>
    <cellStyle name="Normal 7 6 2 2 2 2 6 2" xfId="37894" xr:uid="{00000000-0005-0000-0000-00003B900000}"/>
    <cellStyle name="Normal 7 6 2 2 2 2 6 3" xfId="22670" xr:uid="{00000000-0005-0000-0000-00003C900000}"/>
    <cellStyle name="Normal 7 6 2 2 2 2 7" xfId="32882" xr:uid="{00000000-0005-0000-0000-00003D900000}"/>
    <cellStyle name="Normal 7 6 2 2 2 2 8" xfId="17657" xr:uid="{00000000-0005-0000-0000-00003E900000}"/>
    <cellStyle name="Normal 7 6 2 2 2 3" xfId="2915" xr:uid="{00000000-0005-0000-0000-00003F900000}"/>
    <cellStyle name="Normal 7 6 2 2 2 3 2" xfId="4605" xr:uid="{00000000-0005-0000-0000-000040900000}"/>
    <cellStyle name="Normal 7 6 2 2 2 3 2 2" xfId="14678" xr:uid="{00000000-0005-0000-0000-000041900000}"/>
    <cellStyle name="Normal 7 6 2 2 2 3 2 2 2" xfId="45000" xr:uid="{00000000-0005-0000-0000-000042900000}"/>
    <cellStyle name="Normal 7 6 2 2 2 3 2 2 3" xfId="29776" xr:uid="{00000000-0005-0000-0000-000043900000}"/>
    <cellStyle name="Normal 7 6 2 2 2 3 2 3" xfId="9658" xr:uid="{00000000-0005-0000-0000-000044900000}"/>
    <cellStyle name="Normal 7 6 2 2 2 3 2 3 2" xfId="39983" xr:uid="{00000000-0005-0000-0000-000045900000}"/>
    <cellStyle name="Normal 7 6 2 2 2 3 2 3 3" xfId="24759" xr:uid="{00000000-0005-0000-0000-000046900000}"/>
    <cellStyle name="Normal 7 6 2 2 2 3 2 4" xfId="34970" xr:uid="{00000000-0005-0000-0000-000047900000}"/>
    <cellStyle name="Normal 7 6 2 2 2 3 2 5" xfId="19746" xr:uid="{00000000-0005-0000-0000-000048900000}"/>
    <cellStyle name="Normal 7 6 2 2 2 3 3" xfId="6297" xr:uid="{00000000-0005-0000-0000-000049900000}"/>
    <cellStyle name="Normal 7 6 2 2 2 3 3 2" xfId="16349" xr:uid="{00000000-0005-0000-0000-00004A900000}"/>
    <cellStyle name="Normal 7 6 2 2 2 3 3 2 2" xfId="46671" xr:uid="{00000000-0005-0000-0000-00004B900000}"/>
    <cellStyle name="Normal 7 6 2 2 2 3 3 2 3" xfId="31447" xr:uid="{00000000-0005-0000-0000-00004C900000}"/>
    <cellStyle name="Normal 7 6 2 2 2 3 3 3" xfId="11329" xr:uid="{00000000-0005-0000-0000-00004D900000}"/>
    <cellStyle name="Normal 7 6 2 2 2 3 3 3 2" xfId="41654" xr:uid="{00000000-0005-0000-0000-00004E900000}"/>
    <cellStyle name="Normal 7 6 2 2 2 3 3 3 3" xfId="26430" xr:uid="{00000000-0005-0000-0000-00004F900000}"/>
    <cellStyle name="Normal 7 6 2 2 2 3 3 4" xfId="36641" xr:uid="{00000000-0005-0000-0000-000050900000}"/>
    <cellStyle name="Normal 7 6 2 2 2 3 3 5" xfId="21417" xr:uid="{00000000-0005-0000-0000-000051900000}"/>
    <cellStyle name="Normal 7 6 2 2 2 3 4" xfId="13007" xr:uid="{00000000-0005-0000-0000-000052900000}"/>
    <cellStyle name="Normal 7 6 2 2 2 3 4 2" xfId="43329" xr:uid="{00000000-0005-0000-0000-000053900000}"/>
    <cellStyle name="Normal 7 6 2 2 2 3 4 3" xfId="28105" xr:uid="{00000000-0005-0000-0000-000054900000}"/>
    <cellStyle name="Normal 7 6 2 2 2 3 5" xfId="7986" xr:uid="{00000000-0005-0000-0000-000055900000}"/>
    <cellStyle name="Normal 7 6 2 2 2 3 5 2" xfId="38312" xr:uid="{00000000-0005-0000-0000-000056900000}"/>
    <cellStyle name="Normal 7 6 2 2 2 3 5 3" xfId="23088" xr:uid="{00000000-0005-0000-0000-000057900000}"/>
    <cellStyle name="Normal 7 6 2 2 2 3 6" xfId="33300" xr:uid="{00000000-0005-0000-0000-000058900000}"/>
    <cellStyle name="Normal 7 6 2 2 2 3 7" xfId="18075" xr:uid="{00000000-0005-0000-0000-000059900000}"/>
    <cellStyle name="Normal 7 6 2 2 2 4" xfId="3768" xr:uid="{00000000-0005-0000-0000-00005A900000}"/>
    <cellStyle name="Normal 7 6 2 2 2 4 2" xfId="13842" xr:uid="{00000000-0005-0000-0000-00005B900000}"/>
    <cellStyle name="Normal 7 6 2 2 2 4 2 2" xfId="44164" xr:uid="{00000000-0005-0000-0000-00005C900000}"/>
    <cellStyle name="Normal 7 6 2 2 2 4 2 3" xfId="28940" xr:uid="{00000000-0005-0000-0000-00005D900000}"/>
    <cellStyle name="Normal 7 6 2 2 2 4 3" xfId="8822" xr:uid="{00000000-0005-0000-0000-00005E900000}"/>
    <cellStyle name="Normal 7 6 2 2 2 4 3 2" xfId="39147" xr:uid="{00000000-0005-0000-0000-00005F900000}"/>
    <cellStyle name="Normal 7 6 2 2 2 4 3 3" xfId="23923" xr:uid="{00000000-0005-0000-0000-000060900000}"/>
    <cellStyle name="Normal 7 6 2 2 2 4 4" xfId="34134" xr:uid="{00000000-0005-0000-0000-000061900000}"/>
    <cellStyle name="Normal 7 6 2 2 2 4 5" xfId="18910" xr:uid="{00000000-0005-0000-0000-000062900000}"/>
    <cellStyle name="Normal 7 6 2 2 2 5" xfId="5461" xr:uid="{00000000-0005-0000-0000-000063900000}"/>
    <cellStyle name="Normal 7 6 2 2 2 5 2" xfId="15513" xr:uid="{00000000-0005-0000-0000-000064900000}"/>
    <cellStyle name="Normal 7 6 2 2 2 5 2 2" xfId="45835" xr:uid="{00000000-0005-0000-0000-000065900000}"/>
    <cellStyle name="Normal 7 6 2 2 2 5 2 3" xfId="30611" xr:uid="{00000000-0005-0000-0000-000066900000}"/>
    <cellStyle name="Normal 7 6 2 2 2 5 3" xfId="10493" xr:uid="{00000000-0005-0000-0000-000067900000}"/>
    <cellStyle name="Normal 7 6 2 2 2 5 3 2" xfId="40818" xr:uid="{00000000-0005-0000-0000-000068900000}"/>
    <cellStyle name="Normal 7 6 2 2 2 5 3 3" xfId="25594" xr:uid="{00000000-0005-0000-0000-000069900000}"/>
    <cellStyle name="Normal 7 6 2 2 2 5 4" xfId="35805" xr:uid="{00000000-0005-0000-0000-00006A900000}"/>
    <cellStyle name="Normal 7 6 2 2 2 5 5" xfId="20581" xr:uid="{00000000-0005-0000-0000-00006B900000}"/>
    <cellStyle name="Normal 7 6 2 2 2 6" xfId="12171" xr:uid="{00000000-0005-0000-0000-00006C900000}"/>
    <cellStyle name="Normal 7 6 2 2 2 6 2" xfId="42493" xr:uid="{00000000-0005-0000-0000-00006D900000}"/>
    <cellStyle name="Normal 7 6 2 2 2 6 3" xfId="27269" xr:uid="{00000000-0005-0000-0000-00006E900000}"/>
    <cellStyle name="Normal 7 6 2 2 2 7" xfId="7150" xr:uid="{00000000-0005-0000-0000-00006F900000}"/>
    <cellStyle name="Normal 7 6 2 2 2 7 2" xfId="37476" xr:uid="{00000000-0005-0000-0000-000070900000}"/>
    <cellStyle name="Normal 7 6 2 2 2 7 3" xfId="22252" xr:uid="{00000000-0005-0000-0000-000071900000}"/>
    <cellStyle name="Normal 7 6 2 2 2 8" xfId="32464" xr:uid="{00000000-0005-0000-0000-000072900000}"/>
    <cellStyle name="Normal 7 6 2 2 2 9" xfId="17239" xr:uid="{00000000-0005-0000-0000-000073900000}"/>
    <cellStyle name="Normal 7 6 2 2 3" xfId="2286" xr:uid="{00000000-0005-0000-0000-000074900000}"/>
    <cellStyle name="Normal 7 6 2 2 3 2" xfId="3125" xr:uid="{00000000-0005-0000-0000-000075900000}"/>
    <cellStyle name="Normal 7 6 2 2 3 2 2" xfId="4815" xr:uid="{00000000-0005-0000-0000-000076900000}"/>
    <cellStyle name="Normal 7 6 2 2 3 2 2 2" xfId="14888" xr:uid="{00000000-0005-0000-0000-000077900000}"/>
    <cellStyle name="Normal 7 6 2 2 3 2 2 2 2" xfId="45210" xr:uid="{00000000-0005-0000-0000-000078900000}"/>
    <cellStyle name="Normal 7 6 2 2 3 2 2 2 3" xfId="29986" xr:uid="{00000000-0005-0000-0000-000079900000}"/>
    <cellStyle name="Normal 7 6 2 2 3 2 2 3" xfId="9868" xr:uid="{00000000-0005-0000-0000-00007A900000}"/>
    <cellStyle name="Normal 7 6 2 2 3 2 2 3 2" xfId="40193" xr:uid="{00000000-0005-0000-0000-00007B900000}"/>
    <cellStyle name="Normal 7 6 2 2 3 2 2 3 3" xfId="24969" xr:uid="{00000000-0005-0000-0000-00007C900000}"/>
    <cellStyle name="Normal 7 6 2 2 3 2 2 4" xfId="35180" xr:uid="{00000000-0005-0000-0000-00007D900000}"/>
    <cellStyle name="Normal 7 6 2 2 3 2 2 5" xfId="19956" xr:uid="{00000000-0005-0000-0000-00007E900000}"/>
    <cellStyle name="Normal 7 6 2 2 3 2 3" xfId="6507" xr:uid="{00000000-0005-0000-0000-00007F900000}"/>
    <cellStyle name="Normal 7 6 2 2 3 2 3 2" xfId="16559" xr:uid="{00000000-0005-0000-0000-000080900000}"/>
    <cellStyle name="Normal 7 6 2 2 3 2 3 2 2" xfId="46881" xr:uid="{00000000-0005-0000-0000-000081900000}"/>
    <cellStyle name="Normal 7 6 2 2 3 2 3 2 3" xfId="31657" xr:uid="{00000000-0005-0000-0000-000082900000}"/>
    <cellStyle name="Normal 7 6 2 2 3 2 3 3" xfId="11539" xr:uid="{00000000-0005-0000-0000-000083900000}"/>
    <cellStyle name="Normal 7 6 2 2 3 2 3 3 2" xfId="41864" xr:uid="{00000000-0005-0000-0000-000084900000}"/>
    <cellStyle name="Normal 7 6 2 2 3 2 3 3 3" xfId="26640" xr:uid="{00000000-0005-0000-0000-000085900000}"/>
    <cellStyle name="Normal 7 6 2 2 3 2 3 4" xfId="36851" xr:uid="{00000000-0005-0000-0000-000086900000}"/>
    <cellStyle name="Normal 7 6 2 2 3 2 3 5" xfId="21627" xr:uid="{00000000-0005-0000-0000-000087900000}"/>
    <cellStyle name="Normal 7 6 2 2 3 2 4" xfId="13217" xr:uid="{00000000-0005-0000-0000-000088900000}"/>
    <cellStyle name="Normal 7 6 2 2 3 2 4 2" xfId="43539" xr:uid="{00000000-0005-0000-0000-000089900000}"/>
    <cellStyle name="Normal 7 6 2 2 3 2 4 3" xfId="28315" xr:uid="{00000000-0005-0000-0000-00008A900000}"/>
    <cellStyle name="Normal 7 6 2 2 3 2 5" xfId="8196" xr:uid="{00000000-0005-0000-0000-00008B900000}"/>
    <cellStyle name="Normal 7 6 2 2 3 2 5 2" xfId="38522" xr:uid="{00000000-0005-0000-0000-00008C900000}"/>
    <cellStyle name="Normal 7 6 2 2 3 2 5 3" xfId="23298" xr:uid="{00000000-0005-0000-0000-00008D900000}"/>
    <cellStyle name="Normal 7 6 2 2 3 2 6" xfId="33510" xr:uid="{00000000-0005-0000-0000-00008E900000}"/>
    <cellStyle name="Normal 7 6 2 2 3 2 7" xfId="18285" xr:uid="{00000000-0005-0000-0000-00008F900000}"/>
    <cellStyle name="Normal 7 6 2 2 3 3" xfId="3978" xr:uid="{00000000-0005-0000-0000-000090900000}"/>
    <cellStyle name="Normal 7 6 2 2 3 3 2" xfId="14052" xr:uid="{00000000-0005-0000-0000-000091900000}"/>
    <cellStyle name="Normal 7 6 2 2 3 3 2 2" xfId="44374" xr:uid="{00000000-0005-0000-0000-000092900000}"/>
    <cellStyle name="Normal 7 6 2 2 3 3 2 3" xfId="29150" xr:uid="{00000000-0005-0000-0000-000093900000}"/>
    <cellStyle name="Normal 7 6 2 2 3 3 3" xfId="9032" xr:uid="{00000000-0005-0000-0000-000094900000}"/>
    <cellStyle name="Normal 7 6 2 2 3 3 3 2" xfId="39357" xr:uid="{00000000-0005-0000-0000-000095900000}"/>
    <cellStyle name="Normal 7 6 2 2 3 3 3 3" xfId="24133" xr:uid="{00000000-0005-0000-0000-000096900000}"/>
    <cellStyle name="Normal 7 6 2 2 3 3 4" xfId="34344" xr:uid="{00000000-0005-0000-0000-000097900000}"/>
    <cellStyle name="Normal 7 6 2 2 3 3 5" xfId="19120" xr:uid="{00000000-0005-0000-0000-000098900000}"/>
    <cellStyle name="Normal 7 6 2 2 3 4" xfId="5671" xr:uid="{00000000-0005-0000-0000-000099900000}"/>
    <cellStyle name="Normal 7 6 2 2 3 4 2" xfId="15723" xr:uid="{00000000-0005-0000-0000-00009A900000}"/>
    <cellStyle name="Normal 7 6 2 2 3 4 2 2" xfId="46045" xr:uid="{00000000-0005-0000-0000-00009B900000}"/>
    <cellStyle name="Normal 7 6 2 2 3 4 2 3" xfId="30821" xr:uid="{00000000-0005-0000-0000-00009C900000}"/>
    <cellStyle name="Normal 7 6 2 2 3 4 3" xfId="10703" xr:uid="{00000000-0005-0000-0000-00009D900000}"/>
    <cellStyle name="Normal 7 6 2 2 3 4 3 2" xfId="41028" xr:uid="{00000000-0005-0000-0000-00009E900000}"/>
    <cellStyle name="Normal 7 6 2 2 3 4 3 3" xfId="25804" xr:uid="{00000000-0005-0000-0000-00009F900000}"/>
    <cellStyle name="Normal 7 6 2 2 3 4 4" xfId="36015" xr:uid="{00000000-0005-0000-0000-0000A0900000}"/>
    <cellStyle name="Normal 7 6 2 2 3 4 5" xfId="20791" xr:uid="{00000000-0005-0000-0000-0000A1900000}"/>
    <cellStyle name="Normal 7 6 2 2 3 5" xfId="12381" xr:uid="{00000000-0005-0000-0000-0000A2900000}"/>
    <cellStyle name="Normal 7 6 2 2 3 5 2" xfId="42703" xr:uid="{00000000-0005-0000-0000-0000A3900000}"/>
    <cellStyle name="Normal 7 6 2 2 3 5 3" xfId="27479" xr:uid="{00000000-0005-0000-0000-0000A4900000}"/>
    <cellStyle name="Normal 7 6 2 2 3 6" xfId="7360" xr:uid="{00000000-0005-0000-0000-0000A5900000}"/>
    <cellStyle name="Normal 7 6 2 2 3 6 2" xfId="37686" xr:uid="{00000000-0005-0000-0000-0000A6900000}"/>
    <cellStyle name="Normal 7 6 2 2 3 6 3" xfId="22462" xr:uid="{00000000-0005-0000-0000-0000A7900000}"/>
    <cellStyle name="Normal 7 6 2 2 3 7" xfId="32674" xr:uid="{00000000-0005-0000-0000-0000A8900000}"/>
    <cellStyle name="Normal 7 6 2 2 3 8" xfId="17449" xr:uid="{00000000-0005-0000-0000-0000A9900000}"/>
    <cellStyle name="Normal 7 6 2 2 4" xfId="2707" xr:uid="{00000000-0005-0000-0000-0000AA900000}"/>
    <cellStyle name="Normal 7 6 2 2 4 2" xfId="4397" xr:uid="{00000000-0005-0000-0000-0000AB900000}"/>
    <cellStyle name="Normal 7 6 2 2 4 2 2" xfId="14470" xr:uid="{00000000-0005-0000-0000-0000AC900000}"/>
    <cellStyle name="Normal 7 6 2 2 4 2 2 2" xfId="44792" xr:uid="{00000000-0005-0000-0000-0000AD900000}"/>
    <cellStyle name="Normal 7 6 2 2 4 2 2 3" xfId="29568" xr:uid="{00000000-0005-0000-0000-0000AE900000}"/>
    <cellStyle name="Normal 7 6 2 2 4 2 3" xfId="9450" xr:uid="{00000000-0005-0000-0000-0000AF900000}"/>
    <cellStyle name="Normal 7 6 2 2 4 2 3 2" xfId="39775" xr:uid="{00000000-0005-0000-0000-0000B0900000}"/>
    <cellStyle name="Normal 7 6 2 2 4 2 3 3" xfId="24551" xr:uid="{00000000-0005-0000-0000-0000B1900000}"/>
    <cellStyle name="Normal 7 6 2 2 4 2 4" xfId="34762" xr:uid="{00000000-0005-0000-0000-0000B2900000}"/>
    <cellStyle name="Normal 7 6 2 2 4 2 5" xfId="19538" xr:uid="{00000000-0005-0000-0000-0000B3900000}"/>
    <cellStyle name="Normal 7 6 2 2 4 3" xfId="6089" xr:uid="{00000000-0005-0000-0000-0000B4900000}"/>
    <cellStyle name="Normal 7 6 2 2 4 3 2" xfId="16141" xr:uid="{00000000-0005-0000-0000-0000B5900000}"/>
    <cellStyle name="Normal 7 6 2 2 4 3 2 2" xfId="46463" xr:uid="{00000000-0005-0000-0000-0000B6900000}"/>
    <cellStyle name="Normal 7 6 2 2 4 3 2 3" xfId="31239" xr:uid="{00000000-0005-0000-0000-0000B7900000}"/>
    <cellStyle name="Normal 7 6 2 2 4 3 3" xfId="11121" xr:uid="{00000000-0005-0000-0000-0000B8900000}"/>
    <cellStyle name="Normal 7 6 2 2 4 3 3 2" xfId="41446" xr:uid="{00000000-0005-0000-0000-0000B9900000}"/>
    <cellStyle name="Normal 7 6 2 2 4 3 3 3" xfId="26222" xr:uid="{00000000-0005-0000-0000-0000BA900000}"/>
    <cellStyle name="Normal 7 6 2 2 4 3 4" xfId="36433" xr:uid="{00000000-0005-0000-0000-0000BB900000}"/>
    <cellStyle name="Normal 7 6 2 2 4 3 5" xfId="21209" xr:uid="{00000000-0005-0000-0000-0000BC900000}"/>
    <cellStyle name="Normal 7 6 2 2 4 4" xfId="12799" xr:uid="{00000000-0005-0000-0000-0000BD900000}"/>
    <cellStyle name="Normal 7 6 2 2 4 4 2" xfId="43121" xr:uid="{00000000-0005-0000-0000-0000BE900000}"/>
    <cellStyle name="Normal 7 6 2 2 4 4 3" xfId="27897" xr:uid="{00000000-0005-0000-0000-0000BF900000}"/>
    <cellStyle name="Normal 7 6 2 2 4 5" xfId="7778" xr:uid="{00000000-0005-0000-0000-0000C0900000}"/>
    <cellStyle name="Normal 7 6 2 2 4 5 2" xfId="38104" xr:uid="{00000000-0005-0000-0000-0000C1900000}"/>
    <cellStyle name="Normal 7 6 2 2 4 5 3" xfId="22880" xr:uid="{00000000-0005-0000-0000-0000C2900000}"/>
    <cellStyle name="Normal 7 6 2 2 4 6" xfId="33092" xr:uid="{00000000-0005-0000-0000-0000C3900000}"/>
    <cellStyle name="Normal 7 6 2 2 4 7" xfId="17867" xr:uid="{00000000-0005-0000-0000-0000C4900000}"/>
    <cellStyle name="Normal 7 6 2 2 5" xfId="3560" xr:uid="{00000000-0005-0000-0000-0000C5900000}"/>
    <cellStyle name="Normal 7 6 2 2 5 2" xfId="13634" xr:uid="{00000000-0005-0000-0000-0000C6900000}"/>
    <cellStyle name="Normal 7 6 2 2 5 2 2" xfId="43956" xr:uid="{00000000-0005-0000-0000-0000C7900000}"/>
    <cellStyle name="Normal 7 6 2 2 5 2 3" xfId="28732" xr:uid="{00000000-0005-0000-0000-0000C8900000}"/>
    <cellStyle name="Normal 7 6 2 2 5 3" xfId="8614" xr:uid="{00000000-0005-0000-0000-0000C9900000}"/>
    <cellStyle name="Normal 7 6 2 2 5 3 2" xfId="38939" xr:uid="{00000000-0005-0000-0000-0000CA900000}"/>
    <cellStyle name="Normal 7 6 2 2 5 3 3" xfId="23715" xr:uid="{00000000-0005-0000-0000-0000CB900000}"/>
    <cellStyle name="Normal 7 6 2 2 5 4" xfId="33926" xr:uid="{00000000-0005-0000-0000-0000CC900000}"/>
    <cellStyle name="Normal 7 6 2 2 5 5" xfId="18702" xr:uid="{00000000-0005-0000-0000-0000CD900000}"/>
    <cellStyle name="Normal 7 6 2 2 6" xfId="5253" xr:uid="{00000000-0005-0000-0000-0000CE900000}"/>
    <cellStyle name="Normal 7 6 2 2 6 2" xfId="15305" xr:uid="{00000000-0005-0000-0000-0000CF900000}"/>
    <cellStyle name="Normal 7 6 2 2 6 2 2" xfId="45627" xr:uid="{00000000-0005-0000-0000-0000D0900000}"/>
    <cellStyle name="Normal 7 6 2 2 6 2 3" xfId="30403" xr:uid="{00000000-0005-0000-0000-0000D1900000}"/>
    <cellStyle name="Normal 7 6 2 2 6 3" xfId="10285" xr:uid="{00000000-0005-0000-0000-0000D2900000}"/>
    <cellStyle name="Normal 7 6 2 2 6 3 2" xfId="40610" xr:uid="{00000000-0005-0000-0000-0000D3900000}"/>
    <cellStyle name="Normal 7 6 2 2 6 3 3" xfId="25386" xr:uid="{00000000-0005-0000-0000-0000D4900000}"/>
    <cellStyle name="Normal 7 6 2 2 6 4" xfId="35597" xr:uid="{00000000-0005-0000-0000-0000D5900000}"/>
    <cellStyle name="Normal 7 6 2 2 6 5" xfId="20373" xr:uid="{00000000-0005-0000-0000-0000D6900000}"/>
    <cellStyle name="Normal 7 6 2 2 7" xfId="11963" xr:uid="{00000000-0005-0000-0000-0000D7900000}"/>
    <cellStyle name="Normal 7 6 2 2 7 2" xfId="42285" xr:uid="{00000000-0005-0000-0000-0000D8900000}"/>
    <cellStyle name="Normal 7 6 2 2 7 3" xfId="27061" xr:uid="{00000000-0005-0000-0000-0000D9900000}"/>
    <cellStyle name="Normal 7 6 2 2 8" xfId="6942" xr:uid="{00000000-0005-0000-0000-0000DA900000}"/>
    <cellStyle name="Normal 7 6 2 2 8 2" xfId="37268" xr:uid="{00000000-0005-0000-0000-0000DB900000}"/>
    <cellStyle name="Normal 7 6 2 2 8 3" xfId="22044" xr:uid="{00000000-0005-0000-0000-0000DC900000}"/>
    <cellStyle name="Normal 7 6 2 2 9" xfId="32256" xr:uid="{00000000-0005-0000-0000-0000DD900000}"/>
    <cellStyle name="Normal 7 6 2 3" xfId="1969" xr:uid="{00000000-0005-0000-0000-0000DE900000}"/>
    <cellStyle name="Normal 7 6 2 3 2" xfId="2390" xr:uid="{00000000-0005-0000-0000-0000DF900000}"/>
    <cellStyle name="Normal 7 6 2 3 2 2" xfId="3229" xr:uid="{00000000-0005-0000-0000-0000E0900000}"/>
    <cellStyle name="Normal 7 6 2 3 2 2 2" xfId="4919" xr:uid="{00000000-0005-0000-0000-0000E1900000}"/>
    <cellStyle name="Normal 7 6 2 3 2 2 2 2" xfId="14992" xr:uid="{00000000-0005-0000-0000-0000E2900000}"/>
    <cellStyle name="Normal 7 6 2 3 2 2 2 2 2" xfId="45314" xr:uid="{00000000-0005-0000-0000-0000E3900000}"/>
    <cellStyle name="Normal 7 6 2 3 2 2 2 2 3" xfId="30090" xr:uid="{00000000-0005-0000-0000-0000E4900000}"/>
    <cellStyle name="Normal 7 6 2 3 2 2 2 3" xfId="9972" xr:uid="{00000000-0005-0000-0000-0000E5900000}"/>
    <cellStyle name="Normal 7 6 2 3 2 2 2 3 2" xfId="40297" xr:uid="{00000000-0005-0000-0000-0000E6900000}"/>
    <cellStyle name="Normal 7 6 2 3 2 2 2 3 3" xfId="25073" xr:uid="{00000000-0005-0000-0000-0000E7900000}"/>
    <cellStyle name="Normal 7 6 2 3 2 2 2 4" xfId="35284" xr:uid="{00000000-0005-0000-0000-0000E8900000}"/>
    <cellStyle name="Normal 7 6 2 3 2 2 2 5" xfId="20060" xr:uid="{00000000-0005-0000-0000-0000E9900000}"/>
    <cellStyle name="Normal 7 6 2 3 2 2 3" xfId="6611" xr:uid="{00000000-0005-0000-0000-0000EA900000}"/>
    <cellStyle name="Normal 7 6 2 3 2 2 3 2" xfId="16663" xr:uid="{00000000-0005-0000-0000-0000EB900000}"/>
    <cellStyle name="Normal 7 6 2 3 2 2 3 2 2" xfId="46985" xr:uid="{00000000-0005-0000-0000-0000EC900000}"/>
    <cellStyle name="Normal 7 6 2 3 2 2 3 2 3" xfId="31761" xr:uid="{00000000-0005-0000-0000-0000ED900000}"/>
    <cellStyle name="Normal 7 6 2 3 2 2 3 3" xfId="11643" xr:uid="{00000000-0005-0000-0000-0000EE900000}"/>
    <cellStyle name="Normal 7 6 2 3 2 2 3 3 2" xfId="41968" xr:uid="{00000000-0005-0000-0000-0000EF900000}"/>
    <cellStyle name="Normal 7 6 2 3 2 2 3 3 3" xfId="26744" xr:uid="{00000000-0005-0000-0000-0000F0900000}"/>
    <cellStyle name="Normal 7 6 2 3 2 2 3 4" xfId="36955" xr:uid="{00000000-0005-0000-0000-0000F1900000}"/>
    <cellStyle name="Normal 7 6 2 3 2 2 3 5" xfId="21731" xr:uid="{00000000-0005-0000-0000-0000F2900000}"/>
    <cellStyle name="Normal 7 6 2 3 2 2 4" xfId="13321" xr:uid="{00000000-0005-0000-0000-0000F3900000}"/>
    <cellStyle name="Normal 7 6 2 3 2 2 4 2" xfId="43643" xr:uid="{00000000-0005-0000-0000-0000F4900000}"/>
    <cellStyle name="Normal 7 6 2 3 2 2 4 3" xfId="28419" xr:uid="{00000000-0005-0000-0000-0000F5900000}"/>
    <cellStyle name="Normal 7 6 2 3 2 2 5" xfId="8300" xr:uid="{00000000-0005-0000-0000-0000F6900000}"/>
    <cellStyle name="Normal 7 6 2 3 2 2 5 2" xfId="38626" xr:uid="{00000000-0005-0000-0000-0000F7900000}"/>
    <cellStyle name="Normal 7 6 2 3 2 2 5 3" xfId="23402" xr:uid="{00000000-0005-0000-0000-0000F8900000}"/>
    <cellStyle name="Normal 7 6 2 3 2 2 6" xfId="33614" xr:uid="{00000000-0005-0000-0000-0000F9900000}"/>
    <cellStyle name="Normal 7 6 2 3 2 2 7" xfId="18389" xr:uid="{00000000-0005-0000-0000-0000FA900000}"/>
    <cellStyle name="Normal 7 6 2 3 2 3" xfId="4082" xr:uid="{00000000-0005-0000-0000-0000FB900000}"/>
    <cellStyle name="Normal 7 6 2 3 2 3 2" xfId="14156" xr:uid="{00000000-0005-0000-0000-0000FC900000}"/>
    <cellStyle name="Normal 7 6 2 3 2 3 2 2" xfId="44478" xr:uid="{00000000-0005-0000-0000-0000FD900000}"/>
    <cellStyle name="Normal 7 6 2 3 2 3 2 3" xfId="29254" xr:uid="{00000000-0005-0000-0000-0000FE900000}"/>
    <cellStyle name="Normal 7 6 2 3 2 3 3" xfId="9136" xr:uid="{00000000-0005-0000-0000-0000FF900000}"/>
    <cellStyle name="Normal 7 6 2 3 2 3 3 2" xfId="39461" xr:uid="{00000000-0005-0000-0000-000000910000}"/>
    <cellStyle name="Normal 7 6 2 3 2 3 3 3" xfId="24237" xr:uid="{00000000-0005-0000-0000-000001910000}"/>
    <cellStyle name="Normal 7 6 2 3 2 3 4" xfId="34448" xr:uid="{00000000-0005-0000-0000-000002910000}"/>
    <cellStyle name="Normal 7 6 2 3 2 3 5" xfId="19224" xr:uid="{00000000-0005-0000-0000-000003910000}"/>
    <cellStyle name="Normal 7 6 2 3 2 4" xfId="5775" xr:uid="{00000000-0005-0000-0000-000004910000}"/>
    <cellStyle name="Normal 7 6 2 3 2 4 2" xfId="15827" xr:uid="{00000000-0005-0000-0000-000005910000}"/>
    <cellStyle name="Normal 7 6 2 3 2 4 2 2" xfId="46149" xr:uid="{00000000-0005-0000-0000-000006910000}"/>
    <cellStyle name="Normal 7 6 2 3 2 4 2 3" xfId="30925" xr:uid="{00000000-0005-0000-0000-000007910000}"/>
    <cellStyle name="Normal 7 6 2 3 2 4 3" xfId="10807" xr:uid="{00000000-0005-0000-0000-000008910000}"/>
    <cellStyle name="Normal 7 6 2 3 2 4 3 2" xfId="41132" xr:uid="{00000000-0005-0000-0000-000009910000}"/>
    <cellStyle name="Normal 7 6 2 3 2 4 3 3" xfId="25908" xr:uid="{00000000-0005-0000-0000-00000A910000}"/>
    <cellStyle name="Normal 7 6 2 3 2 4 4" xfId="36119" xr:uid="{00000000-0005-0000-0000-00000B910000}"/>
    <cellStyle name="Normal 7 6 2 3 2 4 5" xfId="20895" xr:uid="{00000000-0005-0000-0000-00000C910000}"/>
    <cellStyle name="Normal 7 6 2 3 2 5" xfId="12485" xr:uid="{00000000-0005-0000-0000-00000D910000}"/>
    <cellStyle name="Normal 7 6 2 3 2 5 2" xfId="42807" xr:uid="{00000000-0005-0000-0000-00000E910000}"/>
    <cellStyle name="Normal 7 6 2 3 2 5 3" xfId="27583" xr:uid="{00000000-0005-0000-0000-00000F910000}"/>
    <cellStyle name="Normal 7 6 2 3 2 6" xfId="7464" xr:uid="{00000000-0005-0000-0000-000010910000}"/>
    <cellStyle name="Normal 7 6 2 3 2 6 2" xfId="37790" xr:uid="{00000000-0005-0000-0000-000011910000}"/>
    <cellStyle name="Normal 7 6 2 3 2 6 3" xfId="22566" xr:uid="{00000000-0005-0000-0000-000012910000}"/>
    <cellStyle name="Normal 7 6 2 3 2 7" xfId="32778" xr:uid="{00000000-0005-0000-0000-000013910000}"/>
    <cellStyle name="Normal 7 6 2 3 2 8" xfId="17553" xr:uid="{00000000-0005-0000-0000-000014910000}"/>
    <cellStyle name="Normal 7 6 2 3 3" xfId="2811" xr:uid="{00000000-0005-0000-0000-000015910000}"/>
    <cellStyle name="Normal 7 6 2 3 3 2" xfId="4501" xr:uid="{00000000-0005-0000-0000-000016910000}"/>
    <cellStyle name="Normal 7 6 2 3 3 2 2" xfId="14574" xr:uid="{00000000-0005-0000-0000-000017910000}"/>
    <cellStyle name="Normal 7 6 2 3 3 2 2 2" xfId="44896" xr:uid="{00000000-0005-0000-0000-000018910000}"/>
    <cellStyle name="Normal 7 6 2 3 3 2 2 3" xfId="29672" xr:uid="{00000000-0005-0000-0000-000019910000}"/>
    <cellStyle name="Normal 7 6 2 3 3 2 3" xfId="9554" xr:uid="{00000000-0005-0000-0000-00001A910000}"/>
    <cellStyle name="Normal 7 6 2 3 3 2 3 2" xfId="39879" xr:uid="{00000000-0005-0000-0000-00001B910000}"/>
    <cellStyle name="Normal 7 6 2 3 3 2 3 3" xfId="24655" xr:uid="{00000000-0005-0000-0000-00001C910000}"/>
    <cellStyle name="Normal 7 6 2 3 3 2 4" xfId="34866" xr:uid="{00000000-0005-0000-0000-00001D910000}"/>
    <cellStyle name="Normal 7 6 2 3 3 2 5" xfId="19642" xr:uid="{00000000-0005-0000-0000-00001E910000}"/>
    <cellStyle name="Normal 7 6 2 3 3 3" xfId="6193" xr:uid="{00000000-0005-0000-0000-00001F910000}"/>
    <cellStyle name="Normal 7 6 2 3 3 3 2" xfId="16245" xr:uid="{00000000-0005-0000-0000-000020910000}"/>
    <cellStyle name="Normal 7 6 2 3 3 3 2 2" xfId="46567" xr:uid="{00000000-0005-0000-0000-000021910000}"/>
    <cellStyle name="Normal 7 6 2 3 3 3 2 3" xfId="31343" xr:uid="{00000000-0005-0000-0000-000022910000}"/>
    <cellStyle name="Normal 7 6 2 3 3 3 3" xfId="11225" xr:uid="{00000000-0005-0000-0000-000023910000}"/>
    <cellStyle name="Normal 7 6 2 3 3 3 3 2" xfId="41550" xr:uid="{00000000-0005-0000-0000-000024910000}"/>
    <cellStyle name="Normal 7 6 2 3 3 3 3 3" xfId="26326" xr:uid="{00000000-0005-0000-0000-000025910000}"/>
    <cellStyle name="Normal 7 6 2 3 3 3 4" xfId="36537" xr:uid="{00000000-0005-0000-0000-000026910000}"/>
    <cellStyle name="Normal 7 6 2 3 3 3 5" xfId="21313" xr:uid="{00000000-0005-0000-0000-000027910000}"/>
    <cellStyle name="Normal 7 6 2 3 3 4" xfId="12903" xr:uid="{00000000-0005-0000-0000-000028910000}"/>
    <cellStyle name="Normal 7 6 2 3 3 4 2" xfId="43225" xr:uid="{00000000-0005-0000-0000-000029910000}"/>
    <cellStyle name="Normal 7 6 2 3 3 4 3" xfId="28001" xr:uid="{00000000-0005-0000-0000-00002A910000}"/>
    <cellStyle name="Normal 7 6 2 3 3 5" xfId="7882" xr:uid="{00000000-0005-0000-0000-00002B910000}"/>
    <cellStyle name="Normal 7 6 2 3 3 5 2" xfId="38208" xr:uid="{00000000-0005-0000-0000-00002C910000}"/>
    <cellStyle name="Normal 7 6 2 3 3 5 3" xfId="22984" xr:uid="{00000000-0005-0000-0000-00002D910000}"/>
    <cellStyle name="Normal 7 6 2 3 3 6" xfId="33196" xr:uid="{00000000-0005-0000-0000-00002E910000}"/>
    <cellStyle name="Normal 7 6 2 3 3 7" xfId="17971" xr:uid="{00000000-0005-0000-0000-00002F910000}"/>
    <cellStyle name="Normal 7 6 2 3 4" xfId="3664" xr:uid="{00000000-0005-0000-0000-000030910000}"/>
    <cellStyle name="Normal 7 6 2 3 4 2" xfId="13738" xr:uid="{00000000-0005-0000-0000-000031910000}"/>
    <cellStyle name="Normal 7 6 2 3 4 2 2" xfId="44060" xr:uid="{00000000-0005-0000-0000-000032910000}"/>
    <cellStyle name="Normal 7 6 2 3 4 2 3" xfId="28836" xr:uid="{00000000-0005-0000-0000-000033910000}"/>
    <cellStyle name="Normal 7 6 2 3 4 3" xfId="8718" xr:uid="{00000000-0005-0000-0000-000034910000}"/>
    <cellStyle name="Normal 7 6 2 3 4 3 2" xfId="39043" xr:uid="{00000000-0005-0000-0000-000035910000}"/>
    <cellStyle name="Normal 7 6 2 3 4 3 3" xfId="23819" xr:uid="{00000000-0005-0000-0000-000036910000}"/>
    <cellStyle name="Normal 7 6 2 3 4 4" xfId="34030" xr:uid="{00000000-0005-0000-0000-000037910000}"/>
    <cellStyle name="Normal 7 6 2 3 4 5" xfId="18806" xr:uid="{00000000-0005-0000-0000-000038910000}"/>
    <cellStyle name="Normal 7 6 2 3 5" xfId="5357" xr:uid="{00000000-0005-0000-0000-000039910000}"/>
    <cellStyle name="Normal 7 6 2 3 5 2" xfId="15409" xr:uid="{00000000-0005-0000-0000-00003A910000}"/>
    <cellStyle name="Normal 7 6 2 3 5 2 2" xfId="45731" xr:uid="{00000000-0005-0000-0000-00003B910000}"/>
    <cellStyle name="Normal 7 6 2 3 5 2 3" xfId="30507" xr:uid="{00000000-0005-0000-0000-00003C910000}"/>
    <cellStyle name="Normal 7 6 2 3 5 3" xfId="10389" xr:uid="{00000000-0005-0000-0000-00003D910000}"/>
    <cellStyle name="Normal 7 6 2 3 5 3 2" xfId="40714" xr:uid="{00000000-0005-0000-0000-00003E910000}"/>
    <cellStyle name="Normal 7 6 2 3 5 3 3" xfId="25490" xr:uid="{00000000-0005-0000-0000-00003F910000}"/>
    <cellStyle name="Normal 7 6 2 3 5 4" xfId="35701" xr:uid="{00000000-0005-0000-0000-000040910000}"/>
    <cellStyle name="Normal 7 6 2 3 5 5" xfId="20477" xr:uid="{00000000-0005-0000-0000-000041910000}"/>
    <cellStyle name="Normal 7 6 2 3 6" xfId="12067" xr:uid="{00000000-0005-0000-0000-000042910000}"/>
    <cellStyle name="Normal 7 6 2 3 6 2" xfId="42389" xr:uid="{00000000-0005-0000-0000-000043910000}"/>
    <cellStyle name="Normal 7 6 2 3 6 3" xfId="27165" xr:uid="{00000000-0005-0000-0000-000044910000}"/>
    <cellStyle name="Normal 7 6 2 3 7" xfId="7046" xr:uid="{00000000-0005-0000-0000-000045910000}"/>
    <cellStyle name="Normal 7 6 2 3 7 2" xfId="37372" xr:uid="{00000000-0005-0000-0000-000046910000}"/>
    <cellStyle name="Normal 7 6 2 3 7 3" xfId="22148" xr:uid="{00000000-0005-0000-0000-000047910000}"/>
    <cellStyle name="Normal 7 6 2 3 8" xfId="32360" xr:uid="{00000000-0005-0000-0000-000048910000}"/>
    <cellStyle name="Normal 7 6 2 3 9" xfId="17135" xr:uid="{00000000-0005-0000-0000-000049910000}"/>
    <cellStyle name="Normal 7 6 2 4" xfId="2182" xr:uid="{00000000-0005-0000-0000-00004A910000}"/>
    <cellStyle name="Normal 7 6 2 4 2" xfId="3021" xr:uid="{00000000-0005-0000-0000-00004B910000}"/>
    <cellStyle name="Normal 7 6 2 4 2 2" xfId="4711" xr:uid="{00000000-0005-0000-0000-00004C910000}"/>
    <cellStyle name="Normal 7 6 2 4 2 2 2" xfId="14784" xr:uid="{00000000-0005-0000-0000-00004D910000}"/>
    <cellStyle name="Normal 7 6 2 4 2 2 2 2" xfId="45106" xr:uid="{00000000-0005-0000-0000-00004E910000}"/>
    <cellStyle name="Normal 7 6 2 4 2 2 2 3" xfId="29882" xr:uid="{00000000-0005-0000-0000-00004F910000}"/>
    <cellStyle name="Normal 7 6 2 4 2 2 3" xfId="9764" xr:uid="{00000000-0005-0000-0000-000050910000}"/>
    <cellStyle name="Normal 7 6 2 4 2 2 3 2" xfId="40089" xr:uid="{00000000-0005-0000-0000-000051910000}"/>
    <cellStyle name="Normal 7 6 2 4 2 2 3 3" xfId="24865" xr:uid="{00000000-0005-0000-0000-000052910000}"/>
    <cellStyle name="Normal 7 6 2 4 2 2 4" xfId="35076" xr:uid="{00000000-0005-0000-0000-000053910000}"/>
    <cellStyle name="Normal 7 6 2 4 2 2 5" xfId="19852" xr:uid="{00000000-0005-0000-0000-000054910000}"/>
    <cellStyle name="Normal 7 6 2 4 2 3" xfId="6403" xr:uid="{00000000-0005-0000-0000-000055910000}"/>
    <cellStyle name="Normal 7 6 2 4 2 3 2" xfId="16455" xr:uid="{00000000-0005-0000-0000-000056910000}"/>
    <cellStyle name="Normal 7 6 2 4 2 3 2 2" xfId="46777" xr:uid="{00000000-0005-0000-0000-000057910000}"/>
    <cellStyle name="Normal 7 6 2 4 2 3 2 3" xfId="31553" xr:uid="{00000000-0005-0000-0000-000058910000}"/>
    <cellStyle name="Normal 7 6 2 4 2 3 3" xfId="11435" xr:uid="{00000000-0005-0000-0000-000059910000}"/>
    <cellStyle name="Normal 7 6 2 4 2 3 3 2" xfId="41760" xr:uid="{00000000-0005-0000-0000-00005A910000}"/>
    <cellStyle name="Normal 7 6 2 4 2 3 3 3" xfId="26536" xr:uid="{00000000-0005-0000-0000-00005B910000}"/>
    <cellStyle name="Normal 7 6 2 4 2 3 4" xfId="36747" xr:uid="{00000000-0005-0000-0000-00005C910000}"/>
    <cellStyle name="Normal 7 6 2 4 2 3 5" xfId="21523" xr:uid="{00000000-0005-0000-0000-00005D910000}"/>
    <cellStyle name="Normal 7 6 2 4 2 4" xfId="13113" xr:uid="{00000000-0005-0000-0000-00005E910000}"/>
    <cellStyle name="Normal 7 6 2 4 2 4 2" xfId="43435" xr:uid="{00000000-0005-0000-0000-00005F910000}"/>
    <cellStyle name="Normal 7 6 2 4 2 4 3" xfId="28211" xr:uid="{00000000-0005-0000-0000-000060910000}"/>
    <cellStyle name="Normal 7 6 2 4 2 5" xfId="8092" xr:uid="{00000000-0005-0000-0000-000061910000}"/>
    <cellStyle name="Normal 7 6 2 4 2 5 2" xfId="38418" xr:uid="{00000000-0005-0000-0000-000062910000}"/>
    <cellStyle name="Normal 7 6 2 4 2 5 3" xfId="23194" xr:uid="{00000000-0005-0000-0000-000063910000}"/>
    <cellStyle name="Normal 7 6 2 4 2 6" xfId="33406" xr:uid="{00000000-0005-0000-0000-000064910000}"/>
    <cellStyle name="Normal 7 6 2 4 2 7" xfId="18181" xr:uid="{00000000-0005-0000-0000-000065910000}"/>
    <cellStyle name="Normal 7 6 2 4 3" xfId="3874" xr:uid="{00000000-0005-0000-0000-000066910000}"/>
    <cellStyle name="Normal 7 6 2 4 3 2" xfId="13948" xr:uid="{00000000-0005-0000-0000-000067910000}"/>
    <cellStyle name="Normal 7 6 2 4 3 2 2" xfId="44270" xr:uid="{00000000-0005-0000-0000-000068910000}"/>
    <cellStyle name="Normal 7 6 2 4 3 2 3" xfId="29046" xr:uid="{00000000-0005-0000-0000-000069910000}"/>
    <cellStyle name="Normal 7 6 2 4 3 3" xfId="8928" xr:uid="{00000000-0005-0000-0000-00006A910000}"/>
    <cellStyle name="Normal 7 6 2 4 3 3 2" xfId="39253" xr:uid="{00000000-0005-0000-0000-00006B910000}"/>
    <cellStyle name="Normal 7 6 2 4 3 3 3" xfId="24029" xr:uid="{00000000-0005-0000-0000-00006C910000}"/>
    <cellStyle name="Normal 7 6 2 4 3 4" xfId="34240" xr:uid="{00000000-0005-0000-0000-00006D910000}"/>
    <cellStyle name="Normal 7 6 2 4 3 5" xfId="19016" xr:uid="{00000000-0005-0000-0000-00006E910000}"/>
    <cellStyle name="Normal 7 6 2 4 4" xfId="5567" xr:uid="{00000000-0005-0000-0000-00006F910000}"/>
    <cellStyle name="Normal 7 6 2 4 4 2" xfId="15619" xr:uid="{00000000-0005-0000-0000-000070910000}"/>
    <cellStyle name="Normal 7 6 2 4 4 2 2" xfId="45941" xr:uid="{00000000-0005-0000-0000-000071910000}"/>
    <cellStyle name="Normal 7 6 2 4 4 2 3" xfId="30717" xr:uid="{00000000-0005-0000-0000-000072910000}"/>
    <cellStyle name="Normal 7 6 2 4 4 3" xfId="10599" xr:uid="{00000000-0005-0000-0000-000073910000}"/>
    <cellStyle name="Normal 7 6 2 4 4 3 2" xfId="40924" xr:uid="{00000000-0005-0000-0000-000074910000}"/>
    <cellStyle name="Normal 7 6 2 4 4 3 3" xfId="25700" xr:uid="{00000000-0005-0000-0000-000075910000}"/>
    <cellStyle name="Normal 7 6 2 4 4 4" xfId="35911" xr:uid="{00000000-0005-0000-0000-000076910000}"/>
    <cellStyle name="Normal 7 6 2 4 4 5" xfId="20687" xr:uid="{00000000-0005-0000-0000-000077910000}"/>
    <cellStyle name="Normal 7 6 2 4 5" xfId="12277" xr:uid="{00000000-0005-0000-0000-000078910000}"/>
    <cellStyle name="Normal 7 6 2 4 5 2" xfId="42599" xr:uid="{00000000-0005-0000-0000-000079910000}"/>
    <cellStyle name="Normal 7 6 2 4 5 3" xfId="27375" xr:uid="{00000000-0005-0000-0000-00007A910000}"/>
    <cellStyle name="Normal 7 6 2 4 6" xfId="7256" xr:uid="{00000000-0005-0000-0000-00007B910000}"/>
    <cellStyle name="Normal 7 6 2 4 6 2" xfId="37582" xr:uid="{00000000-0005-0000-0000-00007C910000}"/>
    <cellStyle name="Normal 7 6 2 4 6 3" xfId="22358" xr:uid="{00000000-0005-0000-0000-00007D910000}"/>
    <cellStyle name="Normal 7 6 2 4 7" xfId="32570" xr:uid="{00000000-0005-0000-0000-00007E910000}"/>
    <cellStyle name="Normal 7 6 2 4 8" xfId="17345" xr:uid="{00000000-0005-0000-0000-00007F910000}"/>
    <cellStyle name="Normal 7 6 2 5" xfId="2603" xr:uid="{00000000-0005-0000-0000-000080910000}"/>
    <cellStyle name="Normal 7 6 2 5 2" xfId="4293" xr:uid="{00000000-0005-0000-0000-000081910000}"/>
    <cellStyle name="Normal 7 6 2 5 2 2" xfId="14366" xr:uid="{00000000-0005-0000-0000-000082910000}"/>
    <cellStyle name="Normal 7 6 2 5 2 2 2" xfId="44688" xr:uid="{00000000-0005-0000-0000-000083910000}"/>
    <cellStyle name="Normal 7 6 2 5 2 2 3" xfId="29464" xr:uid="{00000000-0005-0000-0000-000084910000}"/>
    <cellStyle name="Normal 7 6 2 5 2 3" xfId="9346" xr:uid="{00000000-0005-0000-0000-000085910000}"/>
    <cellStyle name="Normal 7 6 2 5 2 3 2" xfId="39671" xr:uid="{00000000-0005-0000-0000-000086910000}"/>
    <cellStyle name="Normal 7 6 2 5 2 3 3" xfId="24447" xr:uid="{00000000-0005-0000-0000-000087910000}"/>
    <cellStyle name="Normal 7 6 2 5 2 4" xfId="34658" xr:uid="{00000000-0005-0000-0000-000088910000}"/>
    <cellStyle name="Normal 7 6 2 5 2 5" xfId="19434" xr:uid="{00000000-0005-0000-0000-000089910000}"/>
    <cellStyle name="Normal 7 6 2 5 3" xfId="5985" xr:uid="{00000000-0005-0000-0000-00008A910000}"/>
    <cellStyle name="Normal 7 6 2 5 3 2" xfId="16037" xr:uid="{00000000-0005-0000-0000-00008B910000}"/>
    <cellStyle name="Normal 7 6 2 5 3 2 2" xfId="46359" xr:uid="{00000000-0005-0000-0000-00008C910000}"/>
    <cellStyle name="Normal 7 6 2 5 3 2 3" xfId="31135" xr:uid="{00000000-0005-0000-0000-00008D910000}"/>
    <cellStyle name="Normal 7 6 2 5 3 3" xfId="11017" xr:uid="{00000000-0005-0000-0000-00008E910000}"/>
    <cellStyle name="Normal 7 6 2 5 3 3 2" xfId="41342" xr:uid="{00000000-0005-0000-0000-00008F910000}"/>
    <cellStyle name="Normal 7 6 2 5 3 3 3" xfId="26118" xr:uid="{00000000-0005-0000-0000-000090910000}"/>
    <cellStyle name="Normal 7 6 2 5 3 4" xfId="36329" xr:uid="{00000000-0005-0000-0000-000091910000}"/>
    <cellStyle name="Normal 7 6 2 5 3 5" xfId="21105" xr:uid="{00000000-0005-0000-0000-000092910000}"/>
    <cellStyle name="Normal 7 6 2 5 4" xfId="12695" xr:uid="{00000000-0005-0000-0000-000093910000}"/>
    <cellStyle name="Normal 7 6 2 5 4 2" xfId="43017" xr:uid="{00000000-0005-0000-0000-000094910000}"/>
    <cellStyle name="Normal 7 6 2 5 4 3" xfId="27793" xr:uid="{00000000-0005-0000-0000-000095910000}"/>
    <cellStyle name="Normal 7 6 2 5 5" xfId="7674" xr:uid="{00000000-0005-0000-0000-000096910000}"/>
    <cellStyle name="Normal 7 6 2 5 5 2" xfId="38000" xr:uid="{00000000-0005-0000-0000-000097910000}"/>
    <cellStyle name="Normal 7 6 2 5 5 3" xfId="22776" xr:uid="{00000000-0005-0000-0000-000098910000}"/>
    <cellStyle name="Normal 7 6 2 5 6" xfId="32988" xr:uid="{00000000-0005-0000-0000-000099910000}"/>
    <cellStyle name="Normal 7 6 2 5 7" xfId="17763" xr:uid="{00000000-0005-0000-0000-00009A910000}"/>
    <cellStyle name="Normal 7 6 2 6" xfId="3456" xr:uid="{00000000-0005-0000-0000-00009B910000}"/>
    <cellStyle name="Normal 7 6 2 6 2" xfId="13530" xr:uid="{00000000-0005-0000-0000-00009C910000}"/>
    <cellStyle name="Normal 7 6 2 6 2 2" xfId="43852" xr:uid="{00000000-0005-0000-0000-00009D910000}"/>
    <cellStyle name="Normal 7 6 2 6 2 3" xfId="28628" xr:uid="{00000000-0005-0000-0000-00009E910000}"/>
    <cellStyle name="Normal 7 6 2 6 3" xfId="8510" xr:uid="{00000000-0005-0000-0000-00009F910000}"/>
    <cellStyle name="Normal 7 6 2 6 3 2" xfId="38835" xr:uid="{00000000-0005-0000-0000-0000A0910000}"/>
    <cellStyle name="Normal 7 6 2 6 3 3" xfId="23611" xr:uid="{00000000-0005-0000-0000-0000A1910000}"/>
    <cellStyle name="Normal 7 6 2 6 4" xfId="33822" xr:uid="{00000000-0005-0000-0000-0000A2910000}"/>
    <cellStyle name="Normal 7 6 2 6 5" xfId="18598" xr:uid="{00000000-0005-0000-0000-0000A3910000}"/>
    <cellStyle name="Normal 7 6 2 7" xfId="5149" xr:uid="{00000000-0005-0000-0000-0000A4910000}"/>
    <cellStyle name="Normal 7 6 2 7 2" xfId="15201" xr:uid="{00000000-0005-0000-0000-0000A5910000}"/>
    <cellStyle name="Normal 7 6 2 7 2 2" xfId="45523" xr:uid="{00000000-0005-0000-0000-0000A6910000}"/>
    <cellStyle name="Normal 7 6 2 7 2 3" xfId="30299" xr:uid="{00000000-0005-0000-0000-0000A7910000}"/>
    <cellStyle name="Normal 7 6 2 7 3" xfId="10181" xr:uid="{00000000-0005-0000-0000-0000A8910000}"/>
    <cellStyle name="Normal 7 6 2 7 3 2" xfId="40506" xr:uid="{00000000-0005-0000-0000-0000A9910000}"/>
    <cellStyle name="Normal 7 6 2 7 3 3" xfId="25282" xr:uid="{00000000-0005-0000-0000-0000AA910000}"/>
    <cellStyle name="Normal 7 6 2 7 4" xfId="35493" xr:uid="{00000000-0005-0000-0000-0000AB910000}"/>
    <cellStyle name="Normal 7 6 2 7 5" xfId="20269" xr:uid="{00000000-0005-0000-0000-0000AC910000}"/>
    <cellStyle name="Normal 7 6 2 8" xfId="11859" xr:uid="{00000000-0005-0000-0000-0000AD910000}"/>
    <cellStyle name="Normal 7 6 2 8 2" xfId="42181" xr:uid="{00000000-0005-0000-0000-0000AE910000}"/>
    <cellStyle name="Normal 7 6 2 8 3" xfId="26957" xr:uid="{00000000-0005-0000-0000-0000AF910000}"/>
    <cellStyle name="Normal 7 6 2 9" xfId="6838" xr:uid="{00000000-0005-0000-0000-0000B0910000}"/>
    <cellStyle name="Normal 7 6 2 9 2" xfId="37164" xr:uid="{00000000-0005-0000-0000-0000B1910000}"/>
    <cellStyle name="Normal 7 6 2 9 3" xfId="21940" xr:uid="{00000000-0005-0000-0000-0000B2910000}"/>
    <cellStyle name="Normal 7 6 3" xfId="1802" xr:uid="{00000000-0005-0000-0000-0000B3910000}"/>
    <cellStyle name="Normal 7 6 3 10" xfId="16979" xr:uid="{00000000-0005-0000-0000-0000B4910000}"/>
    <cellStyle name="Normal 7 6 3 2" xfId="2021" xr:uid="{00000000-0005-0000-0000-0000B5910000}"/>
    <cellStyle name="Normal 7 6 3 2 2" xfId="2442" xr:uid="{00000000-0005-0000-0000-0000B6910000}"/>
    <cellStyle name="Normal 7 6 3 2 2 2" xfId="3281" xr:uid="{00000000-0005-0000-0000-0000B7910000}"/>
    <cellStyle name="Normal 7 6 3 2 2 2 2" xfId="4971" xr:uid="{00000000-0005-0000-0000-0000B8910000}"/>
    <cellStyle name="Normal 7 6 3 2 2 2 2 2" xfId="15044" xr:uid="{00000000-0005-0000-0000-0000B9910000}"/>
    <cellStyle name="Normal 7 6 3 2 2 2 2 2 2" xfId="45366" xr:uid="{00000000-0005-0000-0000-0000BA910000}"/>
    <cellStyle name="Normal 7 6 3 2 2 2 2 2 3" xfId="30142" xr:uid="{00000000-0005-0000-0000-0000BB910000}"/>
    <cellStyle name="Normal 7 6 3 2 2 2 2 3" xfId="10024" xr:uid="{00000000-0005-0000-0000-0000BC910000}"/>
    <cellStyle name="Normal 7 6 3 2 2 2 2 3 2" xfId="40349" xr:uid="{00000000-0005-0000-0000-0000BD910000}"/>
    <cellStyle name="Normal 7 6 3 2 2 2 2 3 3" xfId="25125" xr:uid="{00000000-0005-0000-0000-0000BE910000}"/>
    <cellStyle name="Normal 7 6 3 2 2 2 2 4" xfId="35336" xr:uid="{00000000-0005-0000-0000-0000BF910000}"/>
    <cellStyle name="Normal 7 6 3 2 2 2 2 5" xfId="20112" xr:uid="{00000000-0005-0000-0000-0000C0910000}"/>
    <cellStyle name="Normal 7 6 3 2 2 2 3" xfId="6663" xr:uid="{00000000-0005-0000-0000-0000C1910000}"/>
    <cellStyle name="Normal 7 6 3 2 2 2 3 2" xfId="16715" xr:uid="{00000000-0005-0000-0000-0000C2910000}"/>
    <cellStyle name="Normal 7 6 3 2 2 2 3 2 2" xfId="47037" xr:uid="{00000000-0005-0000-0000-0000C3910000}"/>
    <cellStyle name="Normal 7 6 3 2 2 2 3 2 3" xfId="31813" xr:uid="{00000000-0005-0000-0000-0000C4910000}"/>
    <cellStyle name="Normal 7 6 3 2 2 2 3 3" xfId="11695" xr:uid="{00000000-0005-0000-0000-0000C5910000}"/>
    <cellStyle name="Normal 7 6 3 2 2 2 3 3 2" xfId="42020" xr:uid="{00000000-0005-0000-0000-0000C6910000}"/>
    <cellStyle name="Normal 7 6 3 2 2 2 3 3 3" xfId="26796" xr:uid="{00000000-0005-0000-0000-0000C7910000}"/>
    <cellStyle name="Normal 7 6 3 2 2 2 3 4" xfId="37007" xr:uid="{00000000-0005-0000-0000-0000C8910000}"/>
    <cellStyle name="Normal 7 6 3 2 2 2 3 5" xfId="21783" xr:uid="{00000000-0005-0000-0000-0000C9910000}"/>
    <cellStyle name="Normal 7 6 3 2 2 2 4" xfId="13373" xr:uid="{00000000-0005-0000-0000-0000CA910000}"/>
    <cellStyle name="Normal 7 6 3 2 2 2 4 2" xfId="43695" xr:uid="{00000000-0005-0000-0000-0000CB910000}"/>
    <cellStyle name="Normal 7 6 3 2 2 2 4 3" xfId="28471" xr:uid="{00000000-0005-0000-0000-0000CC910000}"/>
    <cellStyle name="Normal 7 6 3 2 2 2 5" xfId="8352" xr:uid="{00000000-0005-0000-0000-0000CD910000}"/>
    <cellStyle name="Normal 7 6 3 2 2 2 5 2" xfId="38678" xr:uid="{00000000-0005-0000-0000-0000CE910000}"/>
    <cellStyle name="Normal 7 6 3 2 2 2 5 3" xfId="23454" xr:uid="{00000000-0005-0000-0000-0000CF910000}"/>
    <cellStyle name="Normal 7 6 3 2 2 2 6" xfId="33666" xr:uid="{00000000-0005-0000-0000-0000D0910000}"/>
    <cellStyle name="Normal 7 6 3 2 2 2 7" xfId="18441" xr:uid="{00000000-0005-0000-0000-0000D1910000}"/>
    <cellStyle name="Normal 7 6 3 2 2 3" xfId="4134" xr:uid="{00000000-0005-0000-0000-0000D2910000}"/>
    <cellStyle name="Normal 7 6 3 2 2 3 2" xfId="14208" xr:uid="{00000000-0005-0000-0000-0000D3910000}"/>
    <cellStyle name="Normal 7 6 3 2 2 3 2 2" xfId="44530" xr:uid="{00000000-0005-0000-0000-0000D4910000}"/>
    <cellStyle name="Normal 7 6 3 2 2 3 2 3" xfId="29306" xr:uid="{00000000-0005-0000-0000-0000D5910000}"/>
    <cellStyle name="Normal 7 6 3 2 2 3 3" xfId="9188" xr:uid="{00000000-0005-0000-0000-0000D6910000}"/>
    <cellStyle name="Normal 7 6 3 2 2 3 3 2" xfId="39513" xr:uid="{00000000-0005-0000-0000-0000D7910000}"/>
    <cellStyle name="Normal 7 6 3 2 2 3 3 3" xfId="24289" xr:uid="{00000000-0005-0000-0000-0000D8910000}"/>
    <cellStyle name="Normal 7 6 3 2 2 3 4" xfId="34500" xr:uid="{00000000-0005-0000-0000-0000D9910000}"/>
    <cellStyle name="Normal 7 6 3 2 2 3 5" xfId="19276" xr:uid="{00000000-0005-0000-0000-0000DA910000}"/>
    <cellStyle name="Normal 7 6 3 2 2 4" xfId="5827" xr:uid="{00000000-0005-0000-0000-0000DB910000}"/>
    <cellStyle name="Normal 7 6 3 2 2 4 2" xfId="15879" xr:uid="{00000000-0005-0000-0000-0000DC910000}"/>
    <cellStyle name="Normal 7 6 3 2 2 4 2 2" xfId="46201" xr:uid="{00000000-0005-0000-0000-0000DD910000}"/>
    <cellStyle name="Normal 7 6 3 2 2 4 2 3" xfId="30977" xr:uid="{00000000-0005-0000-0000-0000DE910000}"/>
    <cellStyle name="Normal 7 6 3 2 2 4 3" xfId="10859" xr:uid="{00000000-0005-0000-0000-0000DF910000}"/>
    <cellStyle name="Normal 7 6 3 2 2 4 3 2" xfId="41184" xr:uid="{00000000-0005-0000-0000-0000E0910000}"/>
    <cellStyle name="Normal 7 6 3 2 2 4 3 3" xfId="25960" xr:uid="{00000000-0005-0000-0000-0000E1910000}"/>
    <cellStyle name="Normal 7 6 3 2 2 4 4" xfId="36171" xr:uid="{00000000-0005-0000-0000-0000E2910000}"/>
    <cellStyle name="Normal 7 6 3 2 2 4 5" xfId="20947" xr:uid="{00000000-0005-0000-0000-0000E3910000}"/>
    <cellStyle name="Normal 7 6 3 2 2 5" xfId="12537" xr:uid="{00000000-0005-0000-0000-0000E4910000}"/>
    <cellStyle name="Normal 7 6 3 2 2 5 2" xfId="42859" xr:uid="{00000000-0005-0000-0000-0000E5910000}"/>
    <cellStyle name="Normal 7 6 3 2 2 5 3" xfId="27635" xr:uid="{00000000-0005-0000-0000-0000E6910000}"/>
    <cellStyle name="Normal 7 6 3 2 2 6" xfId="7516" xr:uid="{00000000-0005-0000-0000-0000E7910000}"/>
    <cellStyle name="Normal 7 6 3 2 2 6 2" xfId="37842" xr:uid="{00000000-0005-0000-0000-0000E8910000}"/>
    <cellStyle name="Normal 7 6 3 2 2 6 3" xfId="22618" xr:uid="{00000000-0005-0000-0000-0000E9910000}"/>
    <cellStyle name="Normal 7 6 3 2 2 7" xfId="32830" xr:uid="{00000000-0005-0000-0000-0000EA910000}"/>
    <cellStyle name="Normal 7 6 3 2 2 8" xfId="17605" xr:uid="{00000000-0005-0000-0000-0000EB910000}"/>
    <cellStyle name="Normal 7 6 3 2 3" xfId="2863" xr:uid="{00000000-0005-0000-0000-0000EC910000}"/>
    <cellStyle name="Normal 7 6 3 2 3 2" xfId="4553" xr:uid="{00000000-0005-0000-0000-0000ED910000}"/>
    <cellStyle name="Normal 7 6 3 2 3 2 2" xfId="14626" xr:uid="{00000000-0005-0000-0000-0000EE910000}"/>
    <cellStyle name="Normal 7 6 3 2 3 2 2 2" xfId="44948" xr:uid="{00000000-0005-0000-0000-0000EF910000}"/>
    <cellStyle name="Normal 7 6 3 2 3 2 2 3" xfId="29724" xr:uid="{00000000-0005-0000-0000-0000F0910000}"/>
    <cellStyle name="Normal 7 6 3 2 3 2 3" xfId="9606" xr:uid="{00000000-0005-0000-0000-0000F1910000}"/>
    <cellStyle name="Normal 7 6 3 2 3 2 3 2" xfId="39931" xr:uid="{00000000-0005-0000-0000-0000F2910000}"/>
    <cellStyle name="Normal 7 6 3 2 3 2 3 3" xfId="24707" xr:uid="{00000000-0005-0000-0000-0000F3910000}"/>
    <cellStyle name="Normal 7 6 3 2 3 2 4" xfId="34918" xr:uid="{00000000-0005-0000-0000-0000F4910000}"/>
    <cellStyle name="Normal 7 6 3 2 3 2 5" xfId="19694" xr:uid="{00000000-0005-0000-0000-0000F5910000}"/>
    <cellStyle name="Normal 7 6 3 2 3 3" xfId="6245" xr:uid="{00000000-0005-0000-0000-0000F6910000}"/>
    <cellStyle name="Normal 7 6 3 2 3 3 2" xfId="16297" xr:uid="{00000000-0005-0000-0000-0000F7910000}"/>
    <cellStyle name="Normal 7 6 3 2 3 3 2 2" xfId="46619" xr:uid="{00000000-0005-0000-0000-0000F8910000}"/>
    <cellStyle name="Normal 7 6 3 2 3 3 2 3" xfId="31395" xr:uid="{00000000-0005-0000-0000-0000F9910000}"/>
    <cellStyle name="Normal 7 6 3 2 3 3 3" xfId="11277" xr:uid="{00000000-0005-0000-0000-0000FA910000}"/>
    <cellStyle name="Normal 7 6 3 2 3 3 3 2" xfId="41602" xr:uid="{00000000-0005-0000-0000-0000FB910000}"/>
    <cellStyle name="Normal 7 6 3 2 3 3 3 3" xfId="26378" xr:uid="{00000000-0005-0000-0000-0000FC910000}"/>
    <cellStyle name="Normal 7 6 3 2 3 3 4" xfId="36589" xr:uid="{00000000-0005-0000-0000-0000FD910000}"/>
    <cellStyle name="Normal 7 6 3 2 3 3 5" xfId="21365" xr:uid="{00000000-0005-0000-0000-0000FE910000}"/>
    <cellStyle name="Normal 7 6 3 2 3 4" xfId="12955" xr:uid="{00000000-0005-0000-0000-0000FF910000}"/>
    <cellStyle name="Normal 7 6 3 2 3 4 2" xfId="43277" xr:uid="{00000000-0005-0000-0000-000000920000}"/>
    <cellStyle name="Normal 7 6 3 2 3 4 3" xfId="28053" xr:uid="{00000000-0005-0000-0000-000001920000}"/>
    <cellStyle name="Normal 7 6 3 2 3 5" xfId="7934" xr:uid="{00000000-0005-0000-0000-000002920000}"/>
    <cellStyle name="Normal 7 6 3 2 3 5 2" xfId="38260" xr:uid="{00000000-0005-0000-0000-000003920000}"/>
    <cellStyle name="Normal 7 6 3 2 3 5 3" xfId="23036" xr:uid="{00000000-0005-0000-0000-000004920000}"/>
    <cellStyle name="Normal 7 6 3 2 3 6" xfId="33248" xr:uid="{00000000-0005-0000-0000-000005920000}"/>
    <cellStyle name="Normal 7 6 3 2 3 7" xfId="18023" xr:uid="{00000000-0005-0000-0000-000006920000}"/>
    <cellStyle name="Normal 7 6 3 2 4" xfId="3716" xr:uid="{00000000-0005-0000-0000-000007920000}"/>
    <cellStyle name="Normal 7 6 3 2 4 2" xfId="13790" xr:uid="{00000000-0005-0000-0000-000008920000}"/>
    <cellStyle name="Normal 7 6 3 2 4 2 2" xfId="44112" xr:uid="{00000000-0005-0000-0000-000009920000}"/>
    <cellStyle name="Normal 7 6 3 2 4 2 3" xfId="28888" xr:uid="{00000000-0005-0000-0000-00000A920000}"/>
    <cellStyle name="Normal 7 6 3 2 4 3" xfId="8770" xr:uid="{00000000-0005-0000-0000-00000B920000}"/>
    <cellStyle name="Normal 7 6 3 2 4 3 2" xfId="39095" xr:uid="{00000000-0005-0000-0000-00000C920000}"/>
    <cellStyle name="Normal 7 6 3 2 4 3 3" xfId="23871" xr:uid="{00000000-0005-0000-0000-00000D920000}"/>
    <cellStyle name="Normal 7 6 3 2 4 4" xfId="34082" xr:uid="{00000000-0005-0000-0000-00000E920000}"/>
    <cellStyle name="Normal 7 6 3 2 4 5" xfId="18858" xr:uid="{00000000-0005-0000-0000-00000F920000}"/>
    <cellStyle name="Normal 7 6 3 2 5" xfId="5409" xr:uid="{00000000-0005-0000-0000-000010920000}"/>
    <cellStyle name="Normal 7 6 3 2 5 2" xfId="15461" xr:uid="{00000000-0005-0000-0000-000011920000}"/>
    <cellStyle name="Normal 7 6 3 2 5 2 2" xfId="45783" xr:uid="{00000000-0005-0000-0000-000012920000}"/>
    <cellStyle name="Normal 7 6 3 2 5 2 3" xfId="30559" xr:uid="{00000000-0005-0000-0000-000013920000}"/>
    <cellStyle name="Normal 7 6 3 2 5 3" xfId="10441" xr:uid="{00000000-0005-0000-0000-000014920000}"/>
    <cellStyle name="Normal 7 6 3 2 5 3 2" xfId="40766" xr:uid="{00000000-0005-0000-0000-000015920000}"/>
    <cellStyle name="Normal 7 6 3 2 5 3 3" xfId="25542" xr:uid="{00000000-0005-0000-0000-000016920000}"/>
    <cellStyle name="Normal 7 6 3 2 5 4" xfId="35753" xr:uid="{00000000-0005-0000-0000-000017920000}"/>
    <cellStyle name="Normal 7 6 3 2 5 5" xfId="20529" xr:uid="{00000000-0005-0000-0000-000018920000}"/>
    <cellStyle name="Normal 7 6 3 2 6" xfId="12119" xr:uid="{00000000-0005-0000-0000-000019920000}"/>
    <cellStyle name="Normal 7 6 3 2 6 2" xfId="42441" xr:uid="{00000000-0005-0000-0000-00001A920000}"/>
    <cellStyle name="Normal 7 6 3 2 6 3" xfId="27217" xr:uid="{00000000-0005-0000-0000-00001B920000}"/>
    <cellStyle name="Normal 7 6 3 2 7" xfId="7098" xr:uid="{00000000-0005-0000-0000-00001C920000}"/>
    <cellStyle name="Normal 7 6 3 2 7 2" xfId="37424" xr:uid="{00000000-0005-0000-0000-00001D920000}"/>
    <cellStyle name="Normal 7 6 3 2 7 3" xfId="22200" xr:uid="{00000000-0005-0000-0000-00001E920000}"/>
    <cellStyle name="Normal 7 6 3 2 8" xfId="32412" xr:uid="{00000000-0005-0000-0000-00001F920000}"/>
    <cellStyle name="Normal 7 6 3 2 9" xfId="17187" xr:uid="{00000000-0005-0000-0000-000020920000}"/>
    <cellStyle name="Normal 7 6 3 3" xfId="2234" xr:uid="{00000000-0005-0000-0000-000021920000}"/>
    <cellStyle name="Normal 7 6 3 3 2" xfId="3073" xr:uid="{00000000-0005-0000-0000-000022920000}"/>
    <cellStyle name="Normal 7 6 3 3 2 2" xfId="4763" xr:uid="{00000000-0005-0000-0000-000023920000}"/>
    <cellStyle name="Normal 7 6 3 3 2 2 2" xfId="14836" xr:uid="{00000000-0005-0000-0000-000024920000}"/>
    <cellStyle name="Normal 7 6 3 3 2 2 2 2" xfId="45158" xr:uid="{00000000-0005-0000-0000-000025920000}"/>
    <cellStyle name="Normal 7 6 3 3 2 2 2 3" xfId="29934" xr:uid="{00000000-0005-0000-0000-000026920000}"/>
    <cellStyle name="Normal 7 6 3 3 2 2 3" xfId="9816" xr:uid="{00000000-0005-0000-0000-000027920000}"/>
    <cellStyle name="Normal 7 6 3 3 2 2 3 2" xfId="40141" xr:uid="{00000000-0005-0000-0000-000028920000}"/>
    <cellStyle name="Normal 7 6 3 3 2 2 3 3" xfId="24917" xr:uid="{00000000-0005-0000-0000-000029920000}"/>
    <cellStyle name="Normal 7 6 3 3 2 2 4" xfId="35128" xr:uid="{00000000-0005-0000-0000-00002A920000}"/>
    <cellStyle name="Normal 7 6 3 3 2 2 5" xfId="19904" xr:uid="{00000000-0005-0000-0000-00002B920000}"/>
    <cellStyle name="Normal 7 6 3 3 2 3" xfId="6455" xr:uid="{00000000-0005-0000-0000-00002C920000}"/>
    <cellStyle name="Normal 7 6 3 3 2 3 2" xfId="16507" xr:uid="{00000000-0005-0000-0000-00002D920000}"/>
    <cellStyle name="Normal 7 6 3 3 2 3 2 2" xfId="46829" xr:uid="{00000000-0005-0000-0000-00002E920000}"/>
    <cellStyle name="Normal 7 6 3 3 2 3 2 3" xfId="31605" xr:uid="{00000000-0005-0000-0000-00002F920000}"/>
    <cellStyle name="Normal 7 6 3 3 2 3 3" xfId="11487" xr:uid="{00000000-0005-0000-0000-000030920000}"/>
    <cellStyle name="Normal 7 6 3 3 2 3 3 2" xfId="41812" xr:uid="{00000000-0005-0000-0000-000031920000}"/>
    <cellStyle name="Normal 7 6 3 3 2 3 3 3" xfId="26588" xr:uid="{00000000-0005-0000-0000-000032920000}"/>
    <cellStyle name="Normal 7 6 3 3 2 3 4" xfId="36799" xr:uid="{00000000-0005-0000-0000-000033920000}"/>
    <cellStyle name="Normal 7 6 3 3 2 3 5" xfId="21575" xr:uid="{00000000-0005-0000-0000-000034920000}"/>
    <cellStyle name="Normal 7 6 3 3 2 4" xfId="13165" xr:uid="{00000000-0005-0000-0000-000035920000}"/>
    <cellStyle name="Normal 7 6 3 3 2 4 2" xfId="43487" xr:uid="{00000000-0005-0000-0000-000036920000}"/>
    <cellStyle name="Normal 7 6 3 3 2 4 3" xfId="28263" xr:uid="{00000000-0005-0000-0000-000037920000}"/>
    <cellStyle name="Normal 7 6 3 3 2 5" xfId="8144" xr:uid="{00000000-0005-0000-0000-000038920000}"/>
    <cellStyle name="Normal 7 6 3 3 2 5 2" xfId="38470" xr:uid="{00000000-0005-0000-0000-000039920000}"/>
    <cellStyle name="Normal 7 6 3 3 2 5 3" xfId="23246" xr:uid="{00000000-0005-0000-0000-00003A920000}"/>
    <cellStyle name="Normal 7 6 3 3 2 6" xfId="33458" xr:uid="{00000000-0005-0000-0000-00003B920000}"/>
    <cellStyle name="Normal 7 6 3 3 2 7" xfId="18233" xr:uid="{00000000-0005-0000-0000-00003C920000}"/>
    <cellStyle name="Normal 7 6 3 3 3" xfId="3926" xr:uid="{00000000-0005-0000-0000-00003D920000}"/>
    <cellStyle name="Normal 7 6 3 3 3 2" xfId="14000" xr:uid="{00000000-0005-0000-0000-00003E920000}"/>
    <cellStyle name="Normal 7 6 3 3 3 2 2" xfId="44322" xr:uid="{00000000-0005-0000-0000-00003F920000}"/>
    <cellStyle name="Normal 7 6 3 3 3 2 3" xfId="29098" xr:uid="{00000000-0005-0000-0000-000040920000}"/>
    <cellStyle name="Normal 7 6 3 3 3 3" xfId="8980" xr:uid="{00000000-0005-0000-0000-000041920000}"/>
    <cellStyle name="Normal 7 6 3 3 3 3 2" xfId="39305" xr:uid="{00000000-0005-0000-0000-000042920000}"/>
    <cellStyle name="Normal 7 6 3 3 3 3 3" xfId="24081" xr:uid="{00000000-0005-0000-0000-000043920000}"/>
    <cellStyle name="Normal 7 6 3 3 3 4" xfId="34292" xr:uid="{00000000-0005-0000-0000-000044920000}"/>
    <cellStyle name="Normal 7 6 3 3 3 5" xfId="19068" xr:uid="{00000000-0005-0000-0000-000045920000}"/>
    <cellStyle name="Normal 7 6 3 3 4" xfId="5619" xr:uid="{00000000-0005-0000-0000-000046920000}"/>
    <cellStyle name="Normal 7 6 3 3 4 2" xfId="15671" xr:uid="{00000000-0005-0000-0000-000047920000}"/>
    <cellStyle name="Normal 7 6 3 3 4 2 2" xfId="45993" xr:uid="{00000000-0005-0000-0000-000048920000}"/>
    <cellStyle name="Normal 7 6 3 3 4 2 3" xfId="30769" xr:uid="{00000000-0005-0000-0000-000049920000}"/>
    <cellStyle name="Normal 7 6 3 3 4 3" xfId="10651" xr:uid="{00000000-0005-0000-0000-00004A920000}"/>
    <cellStyle name="Normal 7 6 3 3 4 3 2" xfId="40976" xr:uid="{00000000-0005-0000-0000-00004B920000}"/>
    <cellStyle name="Normal 7 6 3 3 4 3 3" xfId="25752" xr:uid="{00000000-0005-0000-0000-00004C920000}"/>
    <cellStyle name="Normal 7 6 3 3 4 4" xfId="35963" xr:uid="{00000000-0005-0000-0000-00004D920000}"/>
    <cellStyle name="Normal 7 6 3 3 4 5" xfId="20739" xr:uid="{00000000-0005-0000-0000-00004E920000}"/>
    <cellStyle name="Normal 7 6 3 3 5" xfId="12329" xr:uid="{00000000-0005-0000-0000-00004F920000}"/>
    <cellStyle name="Normal 7 6 3 3 5 2" xfId="42651" xr:uid="{00000000-0005-0000-0000-000050920000}"/>
    <cellStyle name="Normal 7 6 3 3 5 3" xfId="27427" xr:uid="{00000000-0005-0000-0000-000051920000}"/>
    <cellStyle name="Normal 7 6 3 3 6" xfId="7308" xr:uid="{00000000-0005-0000-0000-000052920000}"/>
    <cellStyle name="Normal 7 6 3 3 6 2" xfId="37634" xr:uid="{00000000-0005-0000-0000-000053920000}"/>
    <cellStyle name="Normal 7 6 3 3 6 3" xfId="22410" xr:uid="{00000000-0005-0000-0000-000054920000}"/>
    <cellStyle name="Normal 7 6 3 3 7" xfId="32622" xr:uid="{00000000-0005-0000-0000-000055920000}"/>
    <cellStyle name="Normal 7 6 3 3 8" xfId="17397" xr:uid="{00000000-0005-0000-0000-000056920000}"/>
    <cellStyle name="Normal 7 6 3 4" xfId="2655" xr:uid="{00000000-0005-0000-0000-000057920000}"/>
    <cellStyle name="Normal 7 6 3 4 2" xfId="4345" xr:uid="{00000000-0005-0000-0000-000058920000}"/>
    <cellStyle name="Normal 7 6 3 4 2 2" xfId="14418" xr:uid="{00000000-0005-0000-0000-000059920000}"/>
    <cellStyle name="Normal 7 6 3 4 2 2 2" xfId="44740" xr:uid="{00000000-0005-0000-0000-00005A920000}"/>
    <cellStyle name="Normal 7 6 3 4 2 2 3" xfId="29516" xr:uid="{00000000-0005-0000-0000-00005B920000}"/>
    <cellStyle name="Normal 7 6 3 4 2 3" xfId="9398" xr:uid="{00000000-0005-0000-0000-00005C920000}"/>
    <cellStyle name="Normal 7 6 3 4 2 3 2" xfId="39723" xr:uid="{00000000-0005-0000-0000-00005D920000}"/>
    <cellStyle name="Normal 7 6 3 4 2 3 3" xfId="24499" xr:uid="{00000000-0005-0000-0000-00005E920000}"/>
    <cellStyle name="Normal 7 6 3 4 2 4" xfId="34710" xr:uid="{00000000-0005-0000-0000-00005F920000}"/>
    <cellStyle name="Normal 7 6 3 4 2 5" xfId="19486" xr:uid="{00000000-0005-0000-0000-000060920000}"/>
    <cellStyle name="Normal 7 6 3 4 3" xfId="6037" xr:uid="{00000000-0005-0000-0000-000061920000}"/>
    <cellStyle name="Normal 7 6 3 4 3 2" xfId="16089" xr:uid="{00000000-0005-0000-0000-000062920000}"/>
    <cellStyle name="Normal 7 6 3 4 3 2 2" xfId="46411" xr:uid="{00000000-0005-0000-0000-000063920000}"/>
    <cellStyle name="Normal 7 6 3 4 3 2 3" xfId="31187" xr:uid="{00000000-0005-0000-0000-000064920000}"/>
    <cellStyle name="Normal 7 6 3 4 3 3" xfId="11069" xr:uid="{00000000-0005-0000-0000-000065920000}"/>
    <cellStyle name="Normal 7 6 3 4 3 3 2" xfId="41394" xr:uid="{00000000-0005-0000-0000-000066920000}"/>
    <cellStyle name="Normal 7 6 3 4 3 3 3" xfId="26170" xr:uid="{00000000-0005-0000-0000-000067920000}"/>
    <cellStyle name="Normal 7 6 3 4 3 4" xfId="36381" xr:uid="{00000000-0005-0000-0000-000068920000}"/>
    <cellStyle name="Normal 7 6 3 4 3 5" xfId="21157" xr:uid="{00000000-0005-0000-0000-000069920000}"/>
    <cellStyle name="Normal 7 6 3 4 4" xfId="12747" xr:uid="{00000000-0005-0000-0000-00006A920000}"/>
    <cellStyle name="Normal 7 6 3 4 4 2" xfId="43069" xr:uid="{00000000-0005-0000-0000-00006B920000}"/>
    <cellStyle name="Normal 7 6 3 4 4 3" xfId="27845" xr:uid="{00000000-0005-0000-0000-00006C920000}"/>
    <cellStyle name="Normal 7 6 3 4 5" xfId="7726" xr:uid="{00000000-0005-0000-0000-00006D920000}"/>
    <cellStyle name="Normal 7 6 3 4 5 2" xfId="38052" xr:uid="{00000000-0005-0000-0000-00006E920000}"/>
    <cellStyle name="Normal 7 6 3 4 5 3" xfId="22828" xr:uid="{00000000-0005-0000-0000-00006F920000}"/>
    <cellStyle name="Normal 7 6 3 4 6" xfId="33040" xr:uid="{00000000-0005-0000-0000-000070920000}"/>
    <cellStyle name="Normal 7 6 3 4 7" xfId="17815" xr:uid="{00000000-0005-0000-0000-000071920000}"/>
    <cellStyle name="Normal 7 6 3 5" xfId="3508" xr:uid="{00000000-0005-0000-0000-000072920000}"/>
    <cellStyle name="Normal 7 6 3 5 2" xfId="13582" xr:uid="{00000000-0005-0000-0000-000073920000}"/>
    <cellStyle name="Normal 7 6 3 5 2 2" xfId="43904" xr:uid="{00000000-0005-0000-0000-000074920000}"/>
    <cellStyle name="Normal 7 6 3 5 2 3" xfId="28680" xr:uid="{00000000-0005-0000-0000-000075920000}"/>
    <cellStyle name="Normal 7 6 3 5 3" xfId="8562" xr:uid="{00000000-0005-0000-0000-000076920000}"/>
    <cellStyle name="Normal 7 6 3 5 3 2" xfId="38887" xr:uid="{00000000-0005-0000-0000-000077920000}"/>
    <cellStyle name="Normal 7 6 3 5 3 3" xfId="23663" xr:uid="{00000000-0005-0000-0000-000078920000}"/>
    <cellStyle name="Normal 7 6 3 5 4" xfId="33874" xr:uid="{00000000-0005-0000-0000-000079920000}"/>
    <cellStyle name="Normal 7 6 3 5 5" xfId="18650" xr:uid="{00000000-0005-0000-0000-00007A920000}"/>
    <cellStyle name="Normal 7 6 3 6" xfId="5201" xr:uid="{00000000-0005-0000-0000-00007B920000}"/>
    <cellStyle name="Normal 7 6 3 6 2" xfId="15253" xr:uid="{00000000-0005-0000-0000-00007C920000}"/>
    <cellStyle name="Normal 7 6 3 6 2 2" xfId="45575" xr:uid="{00000000-0005-0000-0000-00007D920000}"/>
    <cellStyle name="Normal 7 6 3 6 2 3" xfId="30351" xr:uid="{00000000-0005-0000-0000-00007E920000}"/>
    <cellStyle name="Normal 7 6 3 6 3" xfId="10233" xr:uid="{00000000-0005-0000-0000-00007F920000}"/>
    <cellStyle name="Normal 7 6 3 6 3 2" xfId="40558" xr:uid="{00000000-0005-0000-0000-000080920000}"/>
    <cellStyle name="Normal 7 6 3 6 3 3" xfId="25334" xr:uid="{00000000-0005-0000-0000-000081920000}"/>
    <cellStyle name="Normal 7 6 3 6 4" xfId="35545" xr:uid="{00000000-0005-0000-0000-000082920000}"/>
    <cellStyle name="Normal 7 6 3 6 5" xfId="20321" xr:uid="{00000000-0005-0000-0000-000083920000}"/>
    <cellStyle name="Normal 7 6 3 7" xfId="11911" xr:uid="{00000000-0005-0000-0000-000084920000}"/>
    <cellStyle name="Normal 7 6 3 7 2" xfId="42233" xr:uid="{00000000-0005-0000-0000-000085920000}"/>
    <cellStyle name="Normal 7 6 3 7 3" xfId="27009" xr:uid="{00000000-0005-0000-0000-000086920000}"/>
    <cellStyle name="Normal 7 6 3 8" xfId="6890" xr:uid="{00000000-0005-0000-0000-000087920000}"/>
    <cellStyle name="Normal 7 6 3 8 2" xfId="37216" xr:uid="{00000000-0005-0000-0000-000088920000}"/>
    <cellStyle name="Normal 7 6 3 8 3" xfId="21992" xr:uid="{00000000-0005-0000-0000-000089920000}"/>
    <cellStyle name="Normal 7 6 3 9" xfId="32205" xr:uid="{00000000-0005-0000-0000-00008A920000}"/>
    <cellStyle name="Normal 7 6 4" xfId="1915" xr:uid="{00000000-0005-0000-0000-00008B920000}"/>
    <cellStyle name="Normal 7 6 4 2" xfId="2338" xr:uid="{00000000-0005-0000-0000-00008C920000}"/>
    <cellStyle name="Normal 7 6 4 2 2" xfId="3177" xr:uid="{00000000-0005-0000-0000-00008D920000}"/>
    <cellStyle name="Normal 7 6 4 2 2 2" xfId="4867" xr:uid="{00000000-0005-0000-0000-00008E920000}"/>
    <cellStyle name="Normal 7 6 4 2 2 2 2" xfId="14940" xr:uid="{00000000-0005-0000-0000-00008F920000}"/>
    <cellStyle name="Normal 7 6 4 2 2 2 2 2" xfId="45262" xr:uid="{00000000-0005-0000-0000-000090920000}"/>
    <cellStyle name="Normal 7 6 4 2 2 2 2 3" xfId="30038" xr:uid="{00000000-0005-0000-0000-000091920000}"/>
    <cellStyle name="Normal 7 6 4 2 2 2 3" xfId="9920" xr:uid="{00000000-0005-0000-0000-000092920000}"/>
    <cellStyle name="Normal 7 6 4 2 2 2 3 2" xfId="40245" xr:uid="{00000000-0005-0000-0000-000093920000}"/>
    <cellStyle name="Normal 7 6 4 2 2 2 3 3" xfId="25021" xr:uid="{00000000-0005-0000-0000-000094920000}"/>
    <cellStyle name="Normal 7 6 4 2 2 2 4" xfId="35232" xr:uid="{00000000-0005-0000-0000-000095920000}"/>
    <cellStyle name="Normal 7 6 4 2 2 2 5" xfId="20008" xr:uid="{00000000-0005-0000-0000-000096920000}"/>
    <cellStyle name="Normal 7 6 4 2 2 3" xfId="6559" xr:uid="{00000000-0005-0000-0000-000097920000}"/>
    <cellStyle name="Normal 7 6 4 2 2 3 2" xfId="16611" xr:uid="{00000000-0005-0000-0000-000098920000}"/>
    <cellStyle name="Normal 7 6 4 2 2 3 2 2" xfId="46933" xr:uid="{00000000-0005-0000-0000-000099920000}"/>
    <cellStyle name="Normal 7 6 4 2 2 3 2 3" xfId="31709" xr:uid="{00000000-0005-0000-0000-00009A920000}"/>
    <cellStyle name="Normal 7 6 4 2 2 3 3" xfId="11591" xr:uid="{00000000-0005-0000-0000-00009B920000}"/>
    <cellStyle name="Normal 7 6 4 2 2 3 3 2" xfId="41916" xr:uid="{00000000-0005-0000-0000-00009C920000}"/>
    <cellStyle name="Normal 7 6 4 2 2 3 3 3" xfId="26692" xr:uid="{00000000-0005-0000-0000-00009D920000}"/>
    <cellStyle name="Normal 7 6 4 2 2 3 4" xfId="36903" xr:uid="{00000000-0005-0000-0000-00009E920000}"/>
    <cellStyle name="Normal 7 6 4 2 2 3 5" xfId="21679" xr:uid="{00000000-0005-0000-0000-00009F920000}"/>
    <cellStyle name="Normal 7 6 4 2 2 4" xfId="13269" xr:uid="{00000000-0005-0000-0000-0000A0920000}"/>
    <cellStyle name="Normal 7 6 4 2 2 4 2" xfId="43591" xr:uid="{00000000-0005-0000-0000-0000A1920000}"/>
    <cellStyle name="Normal 7 6 4 2 2 4 3" xfId="28367" xr:uid="{00000000-0005-0000-0000-0000A2920000}"/>
    <cellStyle name="Normal 7 6 4 2 2 5" xfId="8248" xr:uid="{00000000-0005-0000-0000-0000A3920000}"/>
    <cellStyle name="Normal 7 6 4 2 2 5 2" xfId="38574" xr:uid="{00000000-0005-0000-0000-0000A4920000}"/>
    <cellStyle name="Normal 7 6 4 2 2 5 3" xfId="23350" xr:uid="{00000000-0005-0000-0000-0000A5920000}"/>
    <cellStyle name="Normal 7 6 4 2 2 6" xfId="33562" xr:uid="{00000000-0005-0000-0000-0000A6920000}"/>
    <cellStyle name="Normal 7 6 4 2 2 7" xfId="18337" xr:uid="{00000000-0005-0000-0000-0000A7920000}"/>
    <cellStyle name="Normal 7 6 4 2 3" xfId="4030" xr:uid="{00000000-0005-0000-0000-0000A8920000}"/>
    <cellStyle name="Normal 7 6 4 2 3 2" xfId="14104" xr:uid="{00000000-0005-0000-0000-0000A9920000}"/>
    <cellStyle name="Normal 7 6 4 2 3 2 2" xfId="44426" xr:uid="{00000000-0005-0000-0000-0000AA920000}"/>
    <cellStyle name="Normal 7 6 4 2 3 2 3" xfId="29202" xr:uid="{00000000-0005-0000-0000-0000AB920000}"/>
    <cellStyle name="Normal 7 6 4 2 3 3" xfId="9084" xr:uid="{00000000-0005-0000-0000-0000AC920000}"/>
    <cellStyle name="Normal 7 6 4 2 3 3 2" xfId="39409" xr:uid="{00000000-0005-0000-0000-0000AD920000}"/>
    <cellStyle name="Normal 7 6 4 2 3 3 3" xfId="24185" xr:uid="{00000000-0005-0000-0000-0000AE920000}"/>
    <cellStyle name="Normal 7 6 4 2 3 4" xfId="34396" xr:uid="{00000000-0005-0000-0000-0000AF920000}"/>
    <cellStyle name="Normal 7 6 4 2 3 5" xfId="19172" xr:uid="{00000000-0005-0000-0000-0000B0920000}"/>
    <cellStyle name="Normal 7 6 4 2 4" xfId="5723" xr:uid="{00000000-0005-0000-0000-0000B1920000}"/>
    <cellStyle name="Normal 7 6 4 2 4 2" xfId="15775" xr:uid="{00000000-0005-0000-0000-0000B2920000}"/>
    <cellStyle name="Normal 7 6 4 2 4 2 2" xfId="46097" xr:uid="{00000000-0005-0000-0000-0000B3920000}"/>
    <cellStyle name="Normal 7 6 4 2 4 2 3" xfId="30873" xr:uid="{00000000-0005-0000-0000-0000B4920000}"/>
    <cellStyle name="Normal 7 6 4 2 4 3" xfId="10755" xr:uid="{00000000-0005-0000-0000-0000B5920000}"/>
    <cellStyle name="Normal 7 6 4 2 4 3 2" xfId="41080" xr:uid="{00000000-0005-0000-0000-0000B6920000}"/>
    <cellStyle name="Normal 7 6 4 2 4 3 3" xfId="25856" xr:uid="{00000000-0005-0000-0000-0000B7920000}"/>
    <cellStyle name="Normal 7 6 4 2 4 4" xfId="36067" xr:uid="{00000000-0005-0000-0000-0000B8920000}"/>
    <cellStyle name="Normal 7 6 4 2 4 5" xfId="20843" xr:uid="{00000000-0005-0000-0000-0000B9920000}"/>
    <cellStyle name="Normal 7 6 4 2 5" xfId="12433" xr:uid="{00000000-0005-0000-0000-0000BA920000}"/>
    <cellStyle name="Normal 7 6 4 2 5 2" xfId="42755" xr:uid="{00000000-0005-0000-0000-0000BB920000}"/>
    <cellStyle name="Normal 7 6 4 2 5 3" xfId="27531" xr:uid="{00000000-0005-0000-0000-0000BC920000}"/>
    <cellStyle name="Normal 7 6 4 2 6" xfId="7412" xr:uid="{00000000-0005-0000-0000-0000BD920000}"/>
    <cellStyle name="Normal 7 6 4 2 6 2" xfId="37738" xr:uid="{00000000-0005-0000-0000-0000BE920000}"/>
    <cellStyle name="Normal 7 6 4 2 6 3" xfId="22514" xr:uid="{00000000-0005-0000-0000-0000BF920000}"/>
    <cellStyle name="Normal 7 6 4 2 7" xfId="32726" xr:uid="{00000000-0005-0000-0000-0000C0920000}"/>
    <cellStyle name="Normal 7 6 4 2 8" xfId="17501" xr:uid="{00000000-0005-0000-0000-0000C1920000}"/>
    <cellStyle name="Normal 7 6 4 3" xfId="2759" xr:uid="{00000000-0005-0000-0000-0000C2920000}"/>
    <cellStyle name="Normal 7 6 4 3 2" xfId="4449" xr:uid="{00000000-0005-0000-0000-0000C3920000}"/>
    <cellStyle name="Normal 7 6 4 3 2 2" xfId="14522" xr:uid="{00000000-0005-0000-0000-0000C4920000}"/>
    <cellStyle name="Normal 7 6 4 3 2 2 2" xfId="44844" xr:uid="{00000000-0005-0000-0000-0000C5920000}"/>
    <cellStyle name="Normal 7 6 4 3 2 2 3" xfId="29620" xr:uid="{00000000-0005-0000-0000-0000C6920000}"/>
    <cellStyle name="Normal 7 6 4 3 2 3" xfId="9502" xr:uid="{00000000-0005-0000-0000-0000C7920000}"/>
    <cellStyle name="Normal 7 6 4 3 2 3 2" xfId="39827" xr:uid="{00000000-0005-0000-0000-0000C8920000}"/>
    <cellStyle name="Normal 7 6 4 3 2 3 3" xfId="24603" xr:uid="{00000000-0005-0000-0000-0000C9920000}"/>
    <cellStyle name="Normal 7 6 4 3 2 4" xfId="34814" xr:uid="{00000000-0005-0000-0000-0000CA920000}"/>
    <cellStyle name="Normal 7 6 4 3 2 5" xfId="19590" xr:uid="{00000000-0005-0000-0000-0000CB920000}"/>
    <cellStyle name="Normal 7 6 4 3 3" xfId="6141" xr:uid="{00000000-0005-0000-0000-0000CC920000}"/>
    <cellStyle name="Normal 7 6 4 3 3 2" xfId="16193" xr:uid="{00000000-0005-0000-0000-0000CD920000}"/>
    <cellStyle name="Normal 7 6 4 3 3 2 2" xfId="46515" xr:uid="{00000000-0005-0000-0000-0000CE920000}"/>
    <cellStyle name="Normal 7 6 4 3 3 2 3" xfId="31291" xr:uid="{00000000-0005-0000-0000-0000CF920000}"/>
    <cellStyle name="Normal 7 6 4 3 3 3" xfId="11173" xr:uid="{00000000-0005-0000-0000-0000D0920000}"/>
    <cellStyle name="Normal 7 6 4 3 3 3 2" xfId="41498" xr:uid="{00000000-0005-0000-0000-0000D1920000}"/>
    <cellStyle name="Normal 7 6 4 3 3 3 3" xfId="26274" xr:uid="{00000000-0005-0000-0000-0000D2920000}"/>
    <cellStyle name="Normal 7 6 4 3 3 4" xfId="36485" xr:uid="{00000000-0005-0000-0000-0000D3920000}"/>
    <cellStyle name="Normal 7 6 4 3 3 5" xfId="21261" xr:uid="{00000000-0005-0000-0000-0000D4920000}"/>
    <cellStyle name="Normal 7 6 4 3 4" xfId="12851" xr:uid="{00000000-0005-0000-0000-0000D5920000}"/>
    <cellStyle name="Normal 7 6 4 3 4 2" xfId="43173" xr:uid="{00000000-0005-0000-0000-0000D6920000}"/>
    <cellStyle name="Normal 7 6 4 3 4 3" xfId="27949" xr:uid="{00000000-0005-0000-0000-0000D7920000}"/>
    <cellStyle name="Normal 7 6 4 3 5" xfId="7830" xr:uid="{00000000-0005-0000-0000-0000D8920000}"/>
    <cellStyle name="Normal 7 6 4 3 5 2" xfId="38156" xr:uid="{00000000-0005-0000-0000-0000D9920000}"/>
    <cellStyle name="Normal 7 6 4 3 5 3" xfId="22932" xr:uid="{00000000-0005-0000-0000-0000DA920000}"/>
    <cellStyle name="Normal 7 6 4 3 6" xfId="33144" xr:uid="{00000000-0005-0000-0000-0000DB920000}"/>
    <cellStyle name="Normal 7 6 4 3 7" xfId="17919" xr:uid="{00000000-0005-0000-0000-0000DC920000}"/>
    <cellStyle name="Normal 7 6 4 4" xfId="3612" xr:uid="{00000000-0005-0000-0000-0000DD920000}"/>
    <cellStyle name="Normal 7 6 4 4 2" xfId="13686" xr:uid="{00000000-0005-0000-0000-0000DE920000}"/>
    <cellStyle name="Normal 7 6 4 4 2 2" xfId="44008" xr:uid="{00000000-0005-0000-0000-0000DF920000}"/>
    <cellStyle name="Normal 7 6 4 4 2 3" xfId="28784" xr:uid="{00000000-0005-0000-0000-0000E0920000}"/>
    <cellStyle name="Normal 7 6 4 4 3" xfId="8666" xr:uid="{00000000-0005-0000-0000-0000E1920000}"/>
    <cellStyle name="Normal 7 6 4 4 3 2" xfId="38991" xr:uid="{00000000-0005-0000-0000-0000E2920000}"/>
    <cellStyle name="Normal 7 6 4 4 3 3" xfId="23767" xr:uid="{00000000-0005-0000-0000-0000E3920000}"/>
    <cellStyle name="Normal 7 6 4 4 4" xfId="33978" xr:uid="{00000000-0005-0000-0000-0000E4920000}"/>
    <cellStyle name="Normal 7 6 4 4 5" xfId="18754" xr:uid="{00000000-0005-0000-0000-0000E5920000}"/>
    <cellStyle name="Normal 7 6 4 5" xfId="5305" xr:uid="{00000000-0005-0000-0000-0000E6920000}"/>
    <cellStyle name="Normal 7 6 4 5 2" xfId="15357" xr:uid="{00000000-0005-0000-0000-0000E7920000}"/>
    <cellStyle name="Normal 7 6 4 5 2 2" xfId="45679" xr:uid="{00000000-0005-0000-0000-0000E8920000}"/>
    <cellStyle name="Normal 7 6 4 5 2 3" xfId="30455" xr:uid="{00000000-0005-0000-0000-0000E9920000}"/>
    <cellStyle name="Normal 7 6 4 5 3" xfId="10337" xr:uid="{00000000-0005-0000-0000-0000EA920000}"/>
    <cellStyle name="Normal 7 6 4 5 3 2" xfId="40662" xr:uid="{00000000-0005-0000-0000-0000EB920000}"/>
    <cellStyle name="Normal 7 6 4 5 3 3" xfId="25438" xr:uid="{00000000-0005-0000-0000-0000EC920000}"/>
    <cellStyle name="Normal 7 6 4 5 4" xfId="35649" xr:uid="{00000000-0005-0000-0000-0000ED920000}"/>
    <cellStyle name="Normal 7 6 4 5 5" xfId="20425" xr:uid="{00000000-0005-0000-0000-0000EE920000}"/>
    <cellStyle name="Normal 7 6 4 6" xfId="12015" xr:uid="{00000000-0005-0000-0000-0000EF920000}"/>
    <cellStyle name="Normal 7 6 4 6 2" xfId="42337" xr:uid="{00000000-0005-0000-0000-0000F0920000}"/>
    <cellStyle name="Normal 7 6 4 6 3" xfId="27113" xr:uid="{00000000-0005-0000-0000-0000F1920000}"/>
    <cellStyle name="Normal 7 6 4 7" xfId="6994" xr:uid="{00000000-0005-0000-0000-0000F2920000}"/>
    <cellStyle name="Normal 7 6 4 7 2" xfId="37320" xr:uid="{00000000-0005-0000-0000-0000F3920000}"/>
    <cellStyle name="Normal 7 6 4 7 3" xfId="22096" xr:uid="{00000000-0005-0000-0000-0000F4920000}"/>
    <cellStyle name="Normal 7 6 4 8" xfId="32308" xr:uid="{00000000-0005-0000-0000-0000F5920000}"/>
    <cellStyle name="Normal 7 6 4 9" xfId="17083" xr:uid="{00000000-0005-0000-0000-0000F6920000}"/>
    <cellStyle name="Normal 7 6 5" xfId="2128" xr:uid="{00000000-0005-0000-0000-0000F7920000}"/>
    <cellStyle name="Normal 7 6 5 2" xfId="2969" xr:uid="{00000000-0005-0000-0000-0000F8920000}"/>
    <cellStyle name="Normal 7 6 5 2 2" xfId="4659" xr:uid="{00000000-0005-0000-0000-0000F9920000}"/>
    <cellStyle name="Normal 7 6 5 2 2 2" xfId="14732" xr:uid="{00000000-0005-0000-0000-0000FA920000}"/>
    <cellStyle name="Normal 7 6 5 2 2 2 2" xfId="45054" xr:uid="{00000000-0005-0000-0000-0000FB920000}"/>
    <cellStyle name="Normal 7 6 5 2 2 2 3" xfId="29830" xr:uid="{00000000-0005-0000-0000-0000FC920000}"/>
    <cellStyle name="Normal 7 6 5 2 2 3" xfId="9712" xr:uid="{00000000-0005-0000-0000-0000FD920000}"/>
    <cellStyle name="Normal 7 6 5 2 2 3 2" xfId="40037" xr:uid="{00000000-0005-0000-0000-0000FE920000}"/>
    <cellStyle name="Normal 7 6 5 2 2 3 3" xfId="24813" xr:uid="{00000000-0005-0000-0000-0000FF920000}"/>
    <cellStyle name="Normal 7 6 5 2 2 4" xfId="35024" xr:uid="{00000000-0005-0000-0000-000000930000}"/>
    <cellStyle name="Normal 7 6 5 2 2 5" xfId="19800" xr:uid="{00000000-0005-0000-0000-000001930000}"/>
    <cellStyle name="Normal 7 6 5 2 3" xfId="6351" xr:uid="{00000000-0005-0000-0000-000002930000}"/>
    <cellStyle name="Normal 7 6 5 2 3 2" xfId="16403" xr:uid="{00000000-0005-0000-0000-000003930000}"/>
    <cellStyle name="Normal 7 6 5 2 3 2 2" xfId="46725" xr:uid="{00000000-0005-0000-0000-000004930000}"/>
    <cellStyle name="Normal 7 6 5 2 3 2 3" xfId="31501" xr:uid="{00000000-0005-0000-0000-000005930000}"/>
    <cellStyle name="Normal 7 6 5 2 3 3" xfId="11383" xr:uid="{00000000-0005-0000-0000-000006930000}"/>
    <cellStyle name="Normal 7 6 5 2 3 3 2" xfId="41708" xr:uid="{00000000-0005-0000-0000-000007930000}"/>
    <cellStyle name="Normal 7 6 5 2 3 3 3" xfId="26484" xr:uid="{00000000-0005-0000-0000-000008930000}"/>
    <cellStyle name="Normal 7 6 5 2 3 4" xfId="36695" xr:uid="{00000000-0005-0000-0000-000009930000}"/>
    <cellStyle name="Normal 7 6 5 2 3 5" xfId="21471" xr:uid="{00000000-0005-0000-0000-00000A930000}"/>
    <cellStyle name="Normal 7 6 5 2 4" xfId="13061" xr:uid="{00000000-0005-0000-0000-00000B930000}"/>
    <cellStyle name="Normal 7 6 5 2 4 2" xfId="43383" xr:uid="{00000000-0005-0000-0000-00000C930000}"/>
    <cellStyle name="Normal 7 6 5 2 4 3" xfId="28159" xr:uid="{00000000-0005-0000-0000-00000D930000}"/>
    <cellStyle name="Normal 7 6 5 2 5" xfId="8040" xr:uid="{00000000-0005-0000-0000-00000E930000}"/>
    <cellStyle name="Normal 7 6 5 2 5 2" xfId="38366" xr:uid="{00000000-0005-0000-0000-00000F930000}"/>
    <cellStyle name="Normal 7 6 5 2 5 3" xfId="23142" xr:uid="{00000000-0005-0000-0000-000010930000}"/>
    <cellStyle name="Normal 7 6 5 2 6" xfId="33354" xr:uid="{00000000-0005-0000-0000-000011930000}"/>
    <cellStyle name="Normal 7 6 5 2 7" xfId="18129" xr:uid="{00000000-0005-0000-0000-000012930000}"/>
    <cellStyle name="Normal 7 6 5 3" xfId="3822" xr:uid="{00000000-0005-0000-0000-000013930000}"/>
    <cellStyle name="Normal 7 6 5 3 2" xfId="13896" xr:uid="{00000000-0005-0000-0000-000014930000}"/>
    <cellStyle name="Normal 7 6 5 3 2 2" xfId="44218" xr:uid="{00000000-0005-0000-0000-000015930000}"/>
    <cellStyle name="Normal 7 6 5 3 2 3" xfId="28994" xr:uid="{00000000-0005-0000-0000-000016930000}"/>
    <cellStyle name="Normal 7 6 5 3 3" xfId="8876" xr:uid="{00000000-0005-0000-0000-000017930000}"/>
    <cellStyle name="Normal 7 6 5 3 3 2" xfId="39201" xr:uid="{00000000-0005-0000-0000-000018930000}"/>
    <cellStyle name="Normal 7 6 5 3 3 3" xfId="23977" xr:uid="{00000000-0005-0000-0000-000019930000}"/>
    <cellStyle name="Normal 7 6 5 3 4" xfId="34188" xr:uid="{00000000-0005-0000-0000-00001A930000}"/>
    <cellStyle name="Normal 7 6 5 3 5" xfId="18964" xr:uid="{00000000-0005-0000-0000-00001B930000}"/>
    <cellStyle name="Normal 7 6 5 4" xfId="5515" xr:uid="{00000000-0005-0000-0000-00001C930000}"/>
    <cellStyle name="Normal 7 6 5 4 2" xfId="15567" xr:uid="{00000000-0005-0000-0000-00001D930000}"/>
    <cellStyle name="Normal 7 6 5 4 2 2" xfId="45889" xr:uid="{00000000-0005-0000-0000-00001E930000}"/>
    <cellStyle name="Normal 7 6 5 4 2 3" xfId="30665" xr:uid="{00000000-0005-0000-0000-00001F930000}"/>
    <cellStyle name="Normal 7 6 5 4 3" xfId="10547" xr:uid="{00000000-0005-0000-0000-000020930000}"/>
    <cellStyle name="Normal 7 6 5 4 3 2" xfId="40872" xr:uid="{00000000-0005-0000-0000-000021930000}"/>
    <cellStyle name="Normal 7 6 5 4 3 3" xfId="25648" xr:uid="{00000000-0005-0000-0000-000022930000}"/>
    <cellStyle name="Normal 7 6 5 4 4" xfId="35859" xr:uid="{00000000-0005-0000-0000-000023930000}"/>
    <cellStyle name="Normal 7 6 5 4 5" xfId="20635" xr:uid="{00000000-0005-0000-0000-000024930000}"/>
    <cellStyle name="Normal 7 6 5 5" xfId="12225" xr:uid="{00000000-0005-0000-0000-000025930000}"/>
    <cellStyle name="Normal 7 6 5 5 2" xfId="42547" xr:uid="{00000000-0005-0000-0000-000026930000}"/>
    <cellStyle name="Normal 7 6 5 5 3" xfId="27323" xr:uid="{00000000-0005-0000-0000-000027930000}"/>
    <cellStyle name="Normal 7 6 5 6" xfId="7204" xr:uid="{00000000-0005-0000-0000-000028930000}"/>
    <cellStyle name="Normal 7 6 5 6 2" xfId="37530" xr:uid="{00000000-0005-0000-0000-000029930000}"/>
    <cellStyle name="Normal 7 6 5 6 3" xfId="22306" xr:uid="{00000000-0005-0000-0000-00002A930000}"/>
    <cellStyle name="Normal 7 6 5 7" xfId="32518" xr:uid="{00000000-0005-0000-0000-00002B930000}"/>
    <cellStyle name="Normal 7 6 5 8" xfId="17293" xr:uid="{00000000-0005-0000-0000-00002C930000}"/>
    <cellStyle name="Normal 7 6 6" xfId="2549" xr:uid="{00000000-0005-0000-0000-00002D930000}"/>
    <cellStyle name="Normal 7 6 6 2" xfId="4241" xr:uid="{00000000-0005-0000-0000-00002E930000}"/>
    <cellStyle name="Normal 7 6 6 2 2" xfId="14314" xr:uid="{00000000-0005-0000-0000-00002F930000}"/>
    <cellStyle name="Normal 7 6 6 2 2 2" xfId="44636" xr:uid="{00000000-0005-0000-0000-000030930000}"/>
    <cellStyle name="Normal 7 6 6 2 2 3" xfId="29412" xr:uid="{00000000-0005-0000-0000-000031930000}"/>
    <cellStyle name="Normal 7 6 6 2 3" xfId="9294" xr:uid="{00000000-0005-0000-0000-000032930000}"/>
    <cellStyle name="Normal 7 6 6 2 3 2" xfId="39619" xr:uid="{00000000-0005-0000-0000-000033930000}"/>
    <cellStyle name="Normal 7 6 6 2 3 3" xfId="24395" xr:uid="{00000000-0005-0000-0000-000034930000}"/>
    <cellStyle name="Normal 7 6 6 2 4" xfId="34606" xr:uid="{00000000-0005-0000-0000-000035930000}"/>
    <cellStyle name="Normal 7 6 6 2 5" xfId="19382" xr:uid="{00000000-0005-0000-0000-000036930000}"/>
    <cellStyle name="Normal 7 6 6 3" xfId="5933" xr:uid="{00000000-0005-0000-0000-000037930000}"/>
    <cellStyle name="Normal 7 6 6 3 2" xfId="15985" xr:uid="{00000000-0005-0000-0000-000038930000}"/>
    <cellStyle name="Normal 7 6 6 3 2 2" xfId="46307" xr:uid="{00000000-0005-0000-0000-000039930000}"/>
    <cellStyle name="Normal 7 6 6 3 2 3" xfId="31083" xr:uid="{00000000-0005-0000-0000-00003A930000}"/>
    <cellStyle name="Normal 7 6 6 3 3" xfId="10965" xr:uid="{00000000-0005-0000-0000-00003B930000}"/>
    <cellStyle name="Normal 7 6 6 3 3 2" xfId="41290" xr:uid="{00000000-0005-0000-0000-00003C930000}"/>
    <cellStyle name="Normal 7 6 6 3 3 3" xfId="26066" xr:uid="{00000000-0005-0000-0000-00003D930000}"/>
    <cellStyle name="Normal 7 6 6 3 4" xfId="36277" xr:uid="{00000000-0005-0000-0000-00003E930000}"/>
    <cellStyle name="Normal 7 6 6 3 5" xfId="21053" xr:uid="{00000000-0005-0000-0000-00003F930000}"/>
    <cellStyle name="Normal 7 6 6 4" xfId="12643" xr:uid="{00000000-0005-0000-0000-000040930000}"/>
    <cellStyle name="Normal 7 6 6 4 2" xfId="42965" xr:uid="{00000000-0005-0000-0000-000041930000}"/>
    <cellStyle name="Normal 7 6 6 4 3" xfId="27741" xr:uid="{00000000-0005-0000-0000-000042930000}"/>
    <cellStyle name="Normal 7 6 6 5" xfId="7622" xr:uid="{00000000-0005-0000-0000-000043930000}"/>
    <cellStyle name="Normal 7 6 6 5 2" xfId="37948" xr:uid="{00000000-0005-0000-0000-000044930000}"/>
    <cellStyle name="Normal 7 6 6 5 3" xfId="22724" xr:uid="{00000000-0005-0000-0000-000045930000}"/>
    <cellStyle name="Normal 7 6 6 6" xfId="32936" xr:uid="{00000000-0005-0000-0000-000046930000}"/>
    <cellStyle name="Normal 7 6 6 7" xfId="17711" xr:uid="{00000000-0005-0000-0000-000047930000}"/>
    <cellStyle name="Normal 7 6 7" xfId="3401" xr:uid="{00000000-0005-0000-0000-000048930000}"/>
    <cellStyle name="Normal 7 6 7 2" xfId="13478" xr:uid="{00000000-0005-0000-0000-000049930000}"/>
    <cellStyle name="Normal 7 6 7 2 2" xfId="43800" xr:uid="{00000000-0005-0000-0000-00004A930000}"/>
    <cellStyle name="Normal 7 6 7 2 3" xfId="28576" xr:uid="{00000000-0005-0000-0000-00004B930000}"/>
    <cellStyle name="Normal 7 6 7 3" xfId="8458" xr:uid="{00000000-0005-0000-0000-00004C930000}"/>
    <cellStyle name="Normal 7 6 7 3 2" xfId="38783" xr:uid="{00000000-0005-0000-0000-00004D930000}"/>
    <cellStyle name="Normal 7 6 7 3 3" xfId="23559" xr:uid="{00000000-0005-0000-0000-00004E930000}"/>
    <cellStyle name="Normal 7 6 7 4" xfId="33770" xr:uid="{00000000-0005-0000-0000-00004F930000}"/>
    <cellStyle name="Normal 7 6 7 5" xfId="18546" xr:uid="{00000000-0005-0000-0000-000050930000}"/>
    <cellStyle name="Normal 7 6 8" xfId="5095" xr:uid="{00000000-0005-0000-0000-000051930000}"/>
    <cellStyle name="Normal 7 6 8 2" xfId="15149" xr:uid="{00000000-0005-0000-0000-000052930000}"/>
    <cellStyle name="Normal 7 6 8 2 2" xfId="45471" xr:uid="{00000000-0005-0000-0000-000053930000}"/>
    <cellStyle name="Normal 7 6 8 2 3" xfId="30247" xr:uid="{00000000-0005-0000-0000-000054930000}"/>
    <cellStyle name="Normal 7 6 8 3" xfId="10129" xr:uid="{00000000-0005-0000-0000-000055930000}"/>
    <cellStyle name="Normal 7 6 8 3 2" xfId="40454" xr:uid="{00000000-0005-0000-0000-000056930000}"/>
    <cellStyle name="Normal 7 6 8 3 3" xfId="25230" xr:uid="{00000000-0005-0000-0000-000057930000}"/>
    <cellStyle name="Normal 7 6 8 4" xfId="35441" xr:uid="{00000000-0005-0000-0000-000058930000}"/>
    <cellStyle name="Normal 7 6 8 5" xfId="20217" xr:uid="{00000000-0005-0000-0000-000059930000}"/>
    <cellStyle name="Normal 7 6 9" xfId="11805" xr:uid="{00000000-0005-0000-0000-00005A930000}"/>
    <cellStyle name="Normal 7 6 9 2" xfId="42129" xr:uid="{00000000-0005-0000-0000-00005B930000}"/>
    <cellStyle name="Normal 7 6 9 3" xfId="26905" xr:uid="{00000000-0005-0000-0000-00005C930000}"/>
    <cellStyle name="Normal 7 7" xfId="1486" xr:uid="{00000000-0005-0000-0000-00005D930000}"/>
    <cellStyle name="Normal 7 8" xfId="1481" xr:uid="{00000000-0005-0000-0000-00005E930000}"/>
    <cellStyle name="Normal 7 9" xfId="1054" xr:uid="{00000000-0005-0000-0000-00005F930000}"/>
    <cellStyle name="Normal 70" xfId="1487" xr:uid="{00000000-0005-0000-0000-000060930000}"/>
    <cellStyle name="Normal 70 2" xfId="47581" xr:uid="{00000000-0005-0000-0000-000061930000}"/>
    <cellStyle name="Normal 70 3" xfId="47489" xr:uid="{00000000-0005-0000-0000-000062930000}"/>
    <cellStyle name="Normal 71" xfId="1488" xr:uid="{00000000-0005-0000-0000-000063930000}"/>
    <cellStyle name="Normal 71 10" xfId="6785" xr:uid="{00000000-0005-0000-0000-000064930000}"/>
    <cellStyle name="Normal 71 10 2" xfId="37113" xr:uid="{00000000-0005-0000-0000-000065930000}"/>
    <cellStyle name="Normal 71 10 3" xfId="21889" xr:uid="{00000000-0005-0000-0000-000066930000}"/>
    <cellStyle name="Normal 71 11" xfId="32104" xr:uid="{00000000-0005-0000-0000-000067930000}"/>
    <cellStyle name="Normal 71 12" xfId="16874" xr:uid="{00000000-0005-0000-0000-000068930000}"/>
    <cellStyle name="Normal 71 13" xfId="47315" xr:uid="{00000000-0005-0000-0000-000069930000}"/>
    <cellStyle name="Normal 71 14" xfId="47490" xr:uid="{00000000-0005-0000-0000-00006A930000}"/>
    <cellStyle name="Normal 71 2" xfId="1749" xr:uid="{00000000-0005-0000-0000-00006B930000}"/>
    <cellStyle name="Normal 71 2 10" xfId="32155" xr:uid="{00000000-0005-0000-0000-00006C930000}"/>
    <cellStyle name="Normal 71 2 11" xfId="16928" xr:uid="{00000000-0005-0000-0000-00006D930000}"/>
    <cellStyle name="Normal 71 2 12" xfId="47582" xr:uid="{00000000-0005-0000-0000-00006E930000}"/>
    <cellStyle name="Normal 71 2 2" xfId="1857" xr:uid="{00000000-0005-0000-0000-00006F930000}"/>
    <cellStyle name="Normal 71 2 2 10" xfId="17032" xr:uid="{00000000-0005-0000-0000-000070930000}"/>
    <cellStyle name="Normal 71 2 2 2" xfId="2074" xr:uid="{00000000-0005-0000-0000-000071930000}"/>
    <cellStyle name="Normal 71 2 2 2 2" xfId="2495" xr:uid="{00000000-0005-0000-0000-000072930000}"/>
    <cellStyle name="Normal 71 2 2 2 2 2" xfId="3334" xr:uid="{00000000-0005-0000-0000-000073930000}"/>
    <cellStyle name="Normal 71 2 2 2 2 2 2" xfId="5024" xr:uid="{00000000-0005-0000-0000-000074930000}"/>
    <cellStyle name="Normal 71 2 2 2 2 2 2 2" xfId="15097" xr:uid="{00000000-0005-0000-0000-000075930000}"/>
    <cellStyle name="Normal 71 2 2 2 2 2 2 2 2" xfId="45419" xr:uid="{00000000-0005-0000-0000-000076930000}"/>
    <cellStyle name="Normal 71 2 2 2 2 2 2 2 3" xfId="30195" xr:uid="{00000000-0005-0000-0000-000077930000}"/>
    <cellStyle name="Normal 71 2 2 2 2 2 2 3" xfId="10077" xr:uid="{00000000-0005-0000-0000-000078930000}"/>
    <cellStyle name="Normal 71 2 2 2 2 2 2 3 2" xfId="40402" xr:uid="{00000000-0005-0000-0000-000079930000}"/>
    <cellStyle name="Normal 71 2 2 2 2 2 2 3 3" xfId="25178" xr:uid="{00000000-0005-0000-0000-00007A930000}"/>
    <cellStyle name="Normal 71 2 2 2 2 2 2 4" xfId="35389" xr:uid="{00000000-0005-0000-0000-00007B930000}"/>
    <cellStyle name="Normal 71 2 2 2 2 2 2 5" xfId="20165" xr:uid="{00000000-0005-0000-0000-00007C930000}"/>
    <cellStyle name="Normal 71 2 2 2 2 2 3" xfId="6716" xr:uid="{00000000-0005-0000-0000-00007D930000}"/>
    <cellStyle name="Normal 71 2 2 2 2 2 3 2" xfId="16768" xr:uid="{00000000-0005-0000-0000-00007E930000}"/>
    <cellStyle name="Normal 71 2 2 2 2 2 3 2 2" xfId="47090" xr:uid="{00000000-0005-0000-0000-00007F930000}"/>
    <cellStyle name="Normal 71 2 2 2 2 2 3 2 3" xfId="31866" xr:uid="{00000000-0005-0000-0000-000080930000}"/>
    <cellStyle name="Normal 71 2 2 2 2 2 3 3" xfId="11748" xr:uid="{00000000-0005-0000-0000-000081930000}"/>
    <cellStyle name="Normal 71 2 2 2 2 2 3 3 2" xfId="42073" xr:uid="{00000000-0005-0000-0000-000082930000}"/>
    <cellStyle name="Normal 71 2 2 2 2 2 3 3 3" xfId="26849" xr:uid="{00000000-0005-0000-0000-000083930000}"/>
    <cellStyle name="Normal 71 2 2 2 2 2 3 4" xfId="37060" xr:uid="{00000000-0005-0000-0000-000084930000}"/>
    <cellStyle name="Normal 71 2 2 2 2 2 3 5" xfId="21836" xr:uid="{00000000-0005-0000-0000-000085930000}"/>
    <cellStyle name="Normal 71 2 2 2 2 2 4" xfId="13426" xr:uid="{00000000-0005-0000-0000-000086930000}"/>
    <cellStyle name="Normal 71 2 2 2 2 2 4 2" xfId="43748" xr:uid="{00000000-0005-0000-0000-000087930000}"/>
    <cellStyle name="Normal 71 2 2 2 2 2 4 3" xfId="28524" xr:uid="{00000000-0005-0000-0000-000088930000}"/>
    <cellStyle name="Normal 71 2 2 2 2 2 5" xfId="8405" xr:uid="{00000000-0005-0000-0000-000089930000}"/>
    <cellStyle name="Normal 71 2 2 2 2 2 5 2" xfId="38731" xr:uid="{00000000-0005-0000-0000-00008A930000}"/>
    <cellStyle name="Normal 71 2 2 2 2 2 5 3" xfId="23507" xr:uid="{00000000-0005-0000-0000-00008B930000}"/>
    <cellStyle name="Normal 71 2 2 2 2 2 6" xfId="33719" xr:uid="{00000000-0005-0000-0000-00008C930000}"/>
    <cellStyle name="Normal 71 2 2 2 2 2 7" xfId="18494" xr:uid="{00000000-0005-0000-0000-00008D930000}"/>
    <cellStyle name="Normal 71 2 2 2 2 3" xfId="4187" xr:uid="{00000000-0005-0000-0000-00008E930000}"/>
    <cellStyle name="Normal 71 2 2 2 2 3 2" xfId="14261" xr:uid="{00000000-0005-0000-0000-00008F930000}"/>
    <cellStyle name="Normal 71 2 2 2 2 3 2 2" xfId="44583" xr:uid="{00000000-0005-0000-0000-000090930000}"/>
    <cellStyle name="Normal 71 2 2 2 2 3 2 3" xfId="29359" xr:uid="{00000000-0005-0000-0000-000091930000}"/>
    <cellStyle name="Normal 71 2 2 2 2 3 3" xfId="9241" xr:uid="{00000000-0005-0000-0000-000092930000}"/>
    <cellStyle name="Normal 71 2 2 2 2 3 3 2" xfId="39566" xr:uid="{00000000-0005-0000-0000-000093930000}"/>
    <cellStyle name="Normal 71 2 2 2 2 3 3 3" xfId="24342" xr:uid="{00000000-0005-0000-0000-000094930000}"/>
    <cellStyle name="Normal 71 2 2 2 2 3 4" xfId="34553" xr:uid="{00000000-0005-0000-0000-000095930000}"/>
    <cellStyle name="Normal 71 2 2 2 2 3 5" xfId="19329" xr:uid="{00000000-0005-0000-0000-000096930000}"/>
    <cellStyle name="Normal 71 2 2 2 2 4" xfId="5880" xr:uid="{00000000-0005-0000-0000-000097930000}"/>
    <cellStyle name="Normal 71 2 2 2 2 4 2" xfId="15932" xr:uid="{00000000-0005-0000-0000-000098930000}"/>
    <cellStyle name="Normal 71 2 2 2 2 4 2 2" xfId="46254" xr:uid="{00000000-0005-0000-0000-000099930000}"/>
    <cellStyle name="Normal 71 2 2 2 2 4 2 3" xfId="31030" xr:uid="{00000000-0005-0000-0000-00009A930000}"/>
    <cellStyle name="Normal 71 2 2 2 2 4 3" xfId="10912" xr:uid="{00000000-0005-0000-0000-00009B930000}"/>
    <cellStyle name="Normal 71 2 2 2 2 4 3 2" xfId="41237" xr:uid="{00000000-0005-0000-0000-00009C930000}"/>
    <cellStyle name="Normal 71 2 2 2 2 4 3 3" xfId="26013" xr:uid="{00000000-0005-0000-0000-00009D930000}"/>
    <cellStyle name="Normal 71 2 2 2 2 4 4" xfId="36224" xr:uid="{00000000-0005-0000-0000-00009E930000}"/>
    <cellStyle name="Normal 71 2 2 2 2 4 5" xfId="21000" xr:uid="{00000000-0005-0000-0000-00009F930000}"/>
    <cellStyle name="Normal 71 2 2 2 2 5" xfId="12590" xr:uid="{00000000-0005-0000-0000-0000A0930000}"/>
    <cellStyle name="Normal 71 2 2 2 2 5 2" xfId="42912" xr:uid="{00000000-0005-0000-0000-0000A1930000}"/>
    <cellStyle name="Normal 71 2 2 2 2 5 3" xfId="27688" xr:uid="{00000000-0005-0000-0000-0000A2930000}"/>
    <cellStyle name="Normal 71 2 2 2 2 6" xfId="7569" xr:uid="{00000000-0005-0000-0000-0000A3930000}"/>
    <cellStyle name="Normal 71 2 2 2 2 6 2" xfId="37895" xr:uid="{00000000-0005-0000-0000-0000A4930000}"/>
    <cellStyle name="Normal 71 2 2 2 2 6 3" xfId="22671" xr:uid="{00000000-0005-0000-0000-0000A5930000}"/>
    <cellStyle name="Normal 71 2 2 2 2 7" xfId="32883" xr:uid="{00000000-0005-0000-0000-0000A6930000}"/>
    <cellStyle name="Normal 71 2 2 2 2 8" xfId="17658" xr:uid="{00000000-0005-0000-0000-0000A7930000}"/>
    <cellStyle name="Normal 71 2 2 2 3" xfId="2916" xr:uid="{00000000-0005-0000-0000-0000A8930000}"/>
    <cellStyle name="Normal 71 2 2 2 3 2" xfId="4606" xr:uid="{00000000-0005-0000-0000-0000A9930000}"/>
    <cellStyle name="Normal 71 2 2 2 3 2 2" xfId="14679" xr:uid="{00000000-0005-0000-0000-0000AA930000}"/>
    <cellStyle name="Normal 71 2 2 2 3 2 2 2" xfId="45001" xr:uid="{00000000-0005-0000-0000-0000AB930000}"/>
    <cellStyle name="Normal 71 2 2 2 3 2 2 3" xfId="29777" xr:uid="{00000000-0005-0000-0000-0000AC930000}"/>
    <cellStyle name="Normal 71 2 2 2 3 2 3" xfId="9659" xr:uid="{00000000-0005-0000-0000-0000AD930000}"/>
    <cellStyle name="Normal 71 2 2 2 3 2 3 2" xfId="39984" xr:uid="{00000000-0005-0000-0000-0000AE930000}"/>
    <cellStyle name="Normal 71 2 2 2 3 2 3 3" xfId="24760" xr:uid="{00000000-0005-0000-0000-0000AF930000}"/>
    <cellStyle name="Normal 71 2 2 2 3 2 4" xfId="34971" xr:uid="{00000000-0005-0000-0000-0000B0930000}"/>
    <cellStyle name="Normal 71 2 2 2 3 2 5" xfId="19747" xr:uid="{00000000-0005-0000-0000-0000B1930000}"/>
    <cellStyle name="Normal 71 2 2 2 3 3" xfId="6298" xr:uid="{00000000-0005-0000-0000-0000B2930000}"/>
    <cellStyle name="Normal 71 2 2 2 3 3 2" xfId="16350" xr:uid="{00000000-0005-0000-0000-0000B3930000}"/>
    <cellStyle name="Normal 71 2 2 2 3 3 2 2" xfId="46672" xr:uid="{00000000-0005-0000-0000-0000B4930000}"/>
    <cellStyle name="Normal 71 2 2 2 3 3 2 3" xfId="31448" xr:uid="{00000000-0005-0000-0000-0000B5930000}"/>
    <cellStyle name="Normal 71 2 2 2 3 3 3" xfId="11330" xr:uid="{00000000-0005-0000-0000-0000B6930000}"/>
    <cellStyle name="Normal 71 2 2 2 3 3 3 2" xfId="41655" xr:uid="{00000000-0005-0000-0000-0000B7930000}"/>
    <cellStyle name="Normal 71 2 2 2 3 3 3 3" xfId="26431" xr:uid="{00000000-0005-0000-0000-0000B8930000}"/>
    <cellStyle name="Normal 71 2 2 2 3 3 4" xfId="36642" xr:uid="{00000000-0005-0000-0000-0000B9930000}"/>
    <cellStyle name="Normal 71 2 2 2 3 3 5" xfId="21418" xr:uid="{00000000-0005-0000-0000-0000BA930000}"/>
    <cellStyle name="Normal 71 2 2 2 3 4" xfId="13008" xr:uid="{00000000-0005-0000-0000-0000BB930000}"/>
    <cellStyle name="Normal 71 2 2 2 3 4 2" xfId="43330" xr:uid="{00000000-0005-0000-0000-0000BC930000}"/>
    <cellStyle name="Normal 71 2 2 2 3 4 3" xfId="28106" xr:uid="{00000000-0005-0000-0000-0000BD930000}"/>
    <cellStyle name="Normal 71 2 2 2 3 5" xfId="7987" xr:uid="{00000000-0005-0000-0000-0000BE930000}"/>
    <cellStyle name="Normal 71 2 2 2 3 5 2" xfId="38313" xr:uid="{00000000-0005-0000-0000-0000BF930000}"/>
    <cellStyle name="Normal 71 2 2 2 3 5 3" xfId="23089" xr:uid="{00000000-0005-0000-0000-0000C0930000}"/>
    <cellStyle name="Normal 71 2 2 2 3 6" xfId="33301" xr:uid="{00000000-0005-0000-0000-0000C1930000}"/>
    <cellStyle name="Normal 71 2 2 2 3 7" xfId="18076" xr:uid="{00000000-0005-0000-0000-0000C2930000}"/>
    <cellStyle name="Normal 71 2 2 2 4" xfId="3769" xr:uid="{00000000-0005-0000-0000-0000C3930000}"/>
    <cellStyle name="Normal 71 2 2 2 4 2" xfId="13843" xr:uid="{00000000-0005-0000-0000-0000C4930000}"/>
    <cellStyle name="Normal 71 2 2 2 4 2 2" xfId="44165" xr:uid="{00000000-0005-0000-0000-0000C5930000}"/>
    <cellStyle name="Normal 71 2 2 2 4 2 3" xfId="28941" xr:uid="{00000000-0005-0000-0000-0000C6930000}"/>
    <cellStyle name="Normal 71 2 2 2 4 3" xfId="8823" xr:uid="{00000000-0005-0000-0000-0000C7930000}"/>
    <cellStyle name="Normal 71 2 2 2 4 3 2" xfId="39148" xr:uid="{00000000-0005-0000-0000-0000C8930000}"/>
    <cellStyle name="Normal 71 2 2 2 4 3 3" xfId="23924" xr:uid="{00000000-0005-0000-0000-0000C9930000}"/>
    <cellStyle name="Normal 71 2 2 2 4 4" xfId="34135" xr:uid="{00000000-0005-0000-0000-0000CA930000}"/>
    <cellStyle name="Normal 71 2 2 2 4 5" xfId="18911" xr:uid="{00000000-0005-0000-0000-0000CB930000}"/>
    <cellStyle name="Normal 71 2 2 2 5" xfId="5462" xr:uid="{00000000-0005-0000-0000-0000CC930000}"/>
    <cellStyle name="Normal 71 2 2 2 5 2" xfId="15514" xr:uid="{00000000-0005-0000-0000-0000CD930000}"/>
    <cellStyle name="Normal 71 2 2 2 5 2 2" xfId="45836" xr:uid="{00000000-0005-0000-0000-0000CE930000}"/>
    <cellStyle name="Normal 71 2 2 2 5 2 3" xfId="30612" xr:uid="{00000000-0005-0000-0000-0000CF930000}"/>
    <cellStyle name="Normal 71 2 2 2 5 3" xfId="10494" xr:uid="{00000000-0005-0000-0000-0000D0930000}"/>
    <cellStyle name="Normal 71 2 2 2 5 3 2" xfId="40819" xr:uid="{00000000-0005-0000-0000-0000D1930000}"/>
    <cellStyle name="Normal 71 2 2 2 5 3 3" xfId="25595" xr:uid="{00000000-0005-0000-0000-0000D2930000}"/>
    <cellStyle name="Normal 71 2 2 2 5 4" xfId="35806" xr:uid="{00000000-0005-0000-0000-0000D3930000}"/>
    <cellStyle name="Normal 71 2 2 2 5 5" xfId="20582" xr:uid="{00000000-0005-0000-0000-0000D4930000}"/>
    <cellStyle name="Normal 71 2 2 2 6" xfId="12172" xr:uid="{00000000-0005-0000-0000-0000D5930000}"/>
    <cellStyle name="Normal 71 2 2 2 6 2" xfId="42494" xr:uid="{00000000-0005-0000-0000-0000D6930000}"/>
    <cellStyle name="Normal 71 2 2 2 6 3" xfId="27270" xr:uid="{00000000-0005-0000-0000-0000D7930000}"/>
    <cellStyle name="Normal 71 2 2 2 7" xfId="7151" xr:uid="{00000000-0005-0000-0000-0000D8930000}"/>
    <cellStyle name="Normal 71 2 2 2 7 2" xfId="37477" xr:uid="{00000000-0005-0000-0000-0000D9930000}"/>
    <cellStyle name="Normal 71 2 2 2 7 3" xfId="22253" xr:uid="{00000000-0005-0000-0000-0000DA930000}"/>
    <cellStyle name="Normal 71 2 2 2 8" xfId="32465" xr:uid="{00000000-0005-0000-0000-0000DB930000}"/>
    <cellStyle name="Normal 71 2 2 2 9" xfId="17240" xr:uid="{00000000-0005-0000-0000-0000DC930000}"/>
    <cellStyle name="Normal 71 2 2 3" xfId="2287" xr:uid="{00000000-0005-0000-0000-0000DD930000}"/>
    <cellStyle name="Normal 71 2 2 3 2" xfId="3126" xr:uid="{00000000-0005-0000-0000-0000DE930000}"/>
    <cellStyle name="Normal 71 2 2 3 2 2" xfId="4816" xr:uid="{00000000-0005-0000-0000-0000DF930000}"/>
    <cellStyle name="Normal 71 2 2 3 2 2 2" xfId="14889" xr:uid="{00000000-0005-0000-0000-0000E0930000}"/>
    <cellStyle name="Normal 71 2 2 3 2 2 2 2" xfId="45211" xr:uid="{00000000-0005-0000-0000-0000E1930000}"/>
    <cellStyle name="Normal 71 2 2 3 2 2 2 3" xfId="29987" xr:uid="{00000000-0005-0000-0000-0000E2930000}"/>
    <cellStyle name="Normal 71 2 2 3 2 2 3" xfId="9869" xr:uid="{00000000-0005-0000-0000-0000E3930000}"/>
    <cellStyle name="Normal 71 2 2 3 2 2 3 2" xfId="40194" xr:uid="{00000000-0005-0000-0000-0000E4930000}"/>
    <cellStyle name="Normal 71 2 2 3 2 2 3 3" xfId="24970" xr:uid="{00000000-0005-0000-0000-0000E5930000}"/>
    <cellStyle name="Normal 71 2 2 3 2 2 4" xfId="35181" xr:uid="{00000000-0005-0000-0000-0000E6930000}"/>
    <cellStyle name="Normal 71 2 2 3 2 2 5" xfId="19957" xr:uid="{00000000-0005-0000-0000-0000E7930000}"/>
    <cellStyle name="Normal 71 2 2 3 2 3" xfId="6508" xr:uid="{00000000-0005-0000-0000-0000E8930000}"/>
    <cellStyle name="Normal 71 2 2 3 2 3 2" xfId="16560" xr:uid="{00000000-0005-0000-0000-0000E9930000}"/>
    <cellStyle name="Normal 71 2 2 3 2 3 2 2" xfId="46882" xr:uid="{00000000-0005-0000-0000-0000EA930000}"/>
    <cellStyle name="Normal 71 2 2 3 2 3 2 3" xfId="31658" xr:uid="{00000000-0005-0000-0000-0000EB930000}"/>
    <cellStyle name="Normal 71 2 2 3 2 3 3" xfId="11540" xr:uid="{00000000-0005-0000-0000-0000EC930000}"/>
    <cellStyle name="Normal 71 2 2 3 2 3 3 2" xfId="41865" xr:uid="{00000000-0005-0000-0000-0000ED930000}"/>
    <cellStyle name="Normal 71 2 2 3 2 3 3 3" xfId="26641" xr:uid="{00000000-0005-0000-0000-0000EE930000}"/>
    <cellStyle name="Normal 71 2 2 3 2 3 4" xfId="36852" xr:uid="{00000000-0005-0000-0000-0000EF930000}"/>
    <cellStyle name="Normal 71 2 2 3 2 3 5" xfId="21628" xr:uid="{00000000-0005-0000-0000-0000F0930000}"/>
    <cellStyle name="Normal 71 2 2 3 2 4" xfId="13218" xr:uid="{00000000-0005-0000-0000-0000F1930000}"/>
    <cellStyle name="Normal 71 2 2 3 2 4 2" xfId="43540" xr:uid="{00000000-0005-0000-0000-0000F2930000}"/>
    <cellStyle name="Normal 71 2 2 3 2 4 3" xfId="28316" xr:uid="{00000000-0005-0000-0000-0000F3930000}"/>
    <cellStyle name="Normal 71 2 2 3 2 5" xfId="8197" xr:uid="{00000000-0005-0000-0000-0000F4930000}"/>
    <cellStyle name="Normal 71 2 2 3 2 5 2" xfId="38523" xr:uid="{00000000-0005-0000-0000-0000F5930000}"/>
    <cellStyle name="Normal 71 2 2 3 2 5 3" xfId="23299" xr:uid="{00000000-0005-0000-0000-0000F6930000}"/>
    <cellStyle name="Normal 71 2 2 3 2 6" xfId="33511" xr:uid="{00000000-0005-0000-0000-0000F7930000}"/>
    <cellStyle name="Normal 71 2 2 3 2 7" xfId="18286" xr:uid="{00000000-0005-0000-0000-0000F8930000}"/>
    <cellStyle name="Normal 71 2 2 3 3" xfId="3979" xr:uid="{00000000-0005-0000-0000-0000F9930000}"/>
    <cellStyle name="Normal 71 2 2 3 3 2" xfId="14053" xr:uid="{00000000-0005-0000-0000-0000FA930000}"/>
    <cellStyle name="Normal 71 2 2 3 3 2 2" xfId="44375" xr:uid="{00000000-0005-0000-0000-0000FB930000}"/>
    <cellStyle name="Normal 71 2 2 3 3 2 3" xfId="29151" xr:uid="{00000000-0005-0000-0000-0000FC930000}"/>
    <cellStyle name="Normal 71 2 2 3 3 3" xfId="9033" xr:uid="{00000000-0005-0000-0000-0000FD930000}"/>
    <cellStyle name="Normal 71 2 2 3 3 3 2" xfId="39358" xr:uid="{00000000-0005-0000-0000-0000FE930000}"/>
    <cellStyle name="Normal 71 2 2 3 3 3 3" xfId="24134" xr:uid="{00000000-0005-0000-0000-0000FF930000}"/>
    <cellStyle name="Normal 71 2 2 3 3 4" xfId="34345" xr:uid="{00000000-0005-0000-0000-000000940000}"/>
    <cellStyle name="Normal 71 2 2 3 3 5" xfId="19121" xr:uid="{00000000-0005-0000-0000-000001940000}"/>
    <cellStyle name="Normal 71 2 2 3 4" xfId="5672" xr:uid="{00000000-0005-0000-0000-000002940000}"/>
    <cellStyle name="Normal 71 2 2 3 4 2" xfId="15724" xr:uid="{00000000-0005-0000-0000-000003940000}"/>
    <cellStyle name="Normal 71 2 2 3 4 2 2" xfId="46046" xr:uid="{00000000-0005-0000-0000-000004940000}"/>
    <cellStyle name="Normal 71 2 2 3 4 2 3" xfId="30822" xr:uid="{00000000-0005-0000-0000-000005940000}"/>
    <cellStyle name="Normal 71 2 2 3 4 3" xfId="10704" xr:uid="{00000000-0005-0000-0000-000006940000}"/>
    <cellStyle name="Normal 71 2 2 3 4 3 2" xfId="41029" xr:uid="{00000000-0005-0000-0000-000007940000}"/>
    <cellStyle name="Normal 71 2 2 3 4 3 3" xfId="25805" xr:uid="{00000000-0005-0000-0000-000008940000}"/>
    <cellStyle name="Normal 71 2 2 3 4 4" xfId="36016" xr:uid="{00000000-0005-0000-0000-000009940000}"/>
    <cellStyle name="Normal 71 2 2 3 4 5" xfId="20792" xr:uid="{00000000-0005-0000-0000-00000A940000}"/>
    <cellStyle name="Normal 71 2 2 3 5" xfId="12382" xr:uid="{00000000-0005-0000-0000-00000B940000}"/>
    <cellStyle name="Normal 71 2 2 3 5 2" xfId="42704" xr:uid="{00000000-0005-0000-0000-00000C940000}"/>
    <cellStyle name="Normal 71 2 2 3 5 3" xfId="27480" xr:uid="{00000000-0005-0000-0000-00000D940000}"/>
    <cellStyle name="Normal 71 2 2 3 6" xfId="7361" xr:uid="{00000000-0005-0000-0000-00000E940000}"/>
    <cellStyle name="Normal 71 2 2 3 6 2" xfId="37687" xr:uid="{00000000-0005-0000-0000-00000F940000}"/>
    <cellStyle name="Normal 71 2 2 3 6 3" xfId="22463" xr:uid="{00000000-0005-0000-0000-000010940000}"/>
    <cellStyle name="Normal 71 2 2 3 7" xfId="32675" xr:uid="{00000000-0005-0000-0000-000011940000}"/>
    <cellStyle name="Normal 71 2 2 3 8" xfId="17450" xr:uid="{00000000-0005-0000-0000-000012940000}"/>
    <cellStyle name="Normal 71 2 2 4" xfId="2708" xr:uid="{00000000-0005-0000-0000-000013940000}"/>
    <cellStyle name="Normal 71 2 2 4 2" xfId="4398" xr:uid="{00000000-0005-0000-0000-000014940000}"/>
    <cellStyle name="Normal 71 2 2 4 2 2" xfId="14471" xr:uid="{00000000-0005-0000-0000-000015940000}"/>
    <cellStyle name="Normal 71 2 2 4 2 2 2" xfId="44793" xr:uid="{00000000-0005-0000-0000-000016940000}"/>
    <cellStyle name="Normal 71 2 2 4 2 2 3" xfId="29569" xr:uid="{00000000-0005-0000-0000-000017940000}"/>
    <cellStyle name="Normal 71 2 2 4 2 3" xfId="9451" xr:uid="{00000000-0005-0000-0000-000018940000}"/>
    <cellStyle name="Normal 71 2 2 4 2 3 2" xfId="39776" xr:uid="{00000000-0005-0000-0000-000019940000}"/>
    <cellStyle name="Normal 71 2 2 4 2 3 3" xfId="24552" xr:uid="{00000000-0005-0000-0000-00001A940000}"/>
    <cellStyle name="Normal 71 2 2 4 2 4" xfId="34763" xr:uid="{00000000-0005-0000-0000-00001B940000}"/>
    <cellStyle name="Normal 71 2 2 4 2 5" xfId="19539" xr:uid="{00000000-0005-0000-0000-00001C940000}"/>
    <cellStyle name="Normal 71 2 2 4 3" xfId="6090" xr:uid="{00000000-0005-0000-0000-00001D940000}"/>
    <cellStyle name="Normal 71 2 2 4 3 2" xfId="16142" xr:uid="{00000000-0005-0000-0000-00001E940000}"/>
    <cellStyle name="Normal 71 2 2 4 3 2 2" xfId="46464" xr:uid="{00000000-0005-0000-0000-00001F940000}"/>
    <cellStyle name="Normal 71 2 2 4 3 2 3" xfId="31240" xr:uid="{00000000-0005-0000-0000-000020940000}"/>
    <cellStyle name="Normal 71 2 2 4 3 3" xfId="11122" xr:uid="{00000000-0005-0000-0000-000021940000}"/>
    <cellStyle name="Normal 71 2 2 4 3 3 2" xfId="41447" xr:uid="{00000000-0005-0000-0000-000022940000}"/>
    <cellStyle name="Normal 71 2 2 4 3 3 3" xfId="26223" xr:uid="{00000000-0005-0000-0000-000023940000}"/>
    <cellStyle name="Normal 71 2 2 4 3 4" xfId="36434" xr:uid="{00000000-0005-0000-0000-000024940000}"/>
    <cellStyle name="Normal 71 2 2 4 3 5" xfId="21210" xr:uid="{00000000-0005-0000-0000-000025940000}"/>
    <cellStyle name="Normal 71 2 2 4 4" xfId="12800" xr:uid="{00000000-0005-0000-0000-000026940000}"/>
    <cellStyle name="Normal 71 2 2 4 4 2" xfId="43122" xr:uid="{00000000-0005-0000-0000-000027940000}"/>
    <cellStyle name="Normal 71 2 2 4 4 3" xfId="27898" xr:uid="{00000000-0005-0000-0000-000028940000}"/>
    <cellStyle name="Normal 71 2 2 4 5" xfId="7779" xr:uid="{00000000-0005-0000-0000-000029940000}"/>
    <cellStyle name="Normal 71 2 2 4 5 2" xfId="38105" xr:uid="{00000000-0005-0000-0000-00002A940000}"/>
    <cellStyle name="Normal 71 2 2 4 5 3" xfId="22881" xr:uid="{00000000-0005-0000-0000-00002B940000}"/>
    <cellStyle name="Normal 71 2 2 4 6" xfId="33093" xr:uid="{00000000-0005-0000-0000-00002C940000}"/>
    <cellStyle name="Normal 71 2 2 4 7" xfId="17868" xr:uid="{00000000-0005-0000-0000-00002D940000}"/>
    <cellStyle name="Normal 71 2 2 5" xfId="3561" xr:uid="{00000000-0005-0000-0000-00002E940000}"/>
    <cellStyle name="Normal 71 2 2 5 2" xfId="13635" xr:uid="{00000000-0005-0000-0000-00002F940000}"/>
    <cellStyle name="Normal 71 2 2 5 2 2" xfId="43957" xr:uid="{00000000-0005-0000-0000-000030940000}"/>
    <cellStyle name="Normal 71 2 2 5 2 3" xfId="28733" xr:uid="{00000000-0005-0000-0000-000031940000}"/>
    <cellStyle name="Normal 71 2 2 5 3" xfId="8615" xr:uid="{00000000-0005-0000-0000-000032940000}"/>
    <cellStyle name="Normal 71 2 2 5 3 2" xfId="38940" xr:uid="{00000000-0005-0000-0000-000033940000}"/>
    <cellStyle name="Normal 71 2 2 5 3 3" xfId="23716" xr:uid="{00000000-0005-0000-0000-000034940000}"/>
    <cellStyle name="Normal 71 2 2 5 4" xfId="33927" xr:uid="{00000000-0005-0000-0000-000035940000}"/>
    <cellStyle name="Normal 71 2 2 5 5" xfId="18703" xr:uid="{00000000-0005-0000-0000-000036940000}"/>
    <cellStyle name="Normal 71 2 2 6" xfId="5254" xr:uid="{00000000-0005-0000-0000-000037940000}"/>
    <cellStyle name="Normal 71 2 2 6 2" xfId="15306" xr:uid="{00000000-0005-0000-0000-000038940000}"/>
    <cellStyle name="Normal 71 2 2 6 2 2" xfId="45628" xr:uid="{00000000-0005-0000-0000-000039940000}"/>
    <cellStyle name="Normal 71 2 2 6 2 3" xfId="30404" xr:uid="{00000000-0005-0000-0000-00003A940000}"/>
    <cellStyle name="Normal 71 2 2 6 3" xfId="10286" xr:uid="{00000000-0005-0000-0000-00003B940000}"/>
    <cellStyle name="Normal 71 2 2 6 3 2" xfId="40611" xr:uid="{00000000-0005-0000-0000-00003C940000}"/>
    <cellStyle name="Normal 71 2 2 6 3 3" xfId="25387" xr:uid="{00000000-0005-0000-0000-00003D940000}"/>
    <cellStyle name="Normal 71 2 2 6 4" xfId="35598" xr:uid="{00000000-0005-0000-0000-00003E940000}"/>
    <cellStyle name="Normal 71 2 2 6 5" xfId="20374" xr:uid="{00000000-0005-0000-0000-00003F940000}"/>
    <cellStyle name="Normal 71 2 2 7" xfId="11964" xr:uid="{00000000-0005-0000-0000-000040940000}"/>
    <cellStyle name="Normal 71 2 2 7 2" xfId="42286" xr:uid="{00000000-0005-0000-0000-000041940000}"/>
    <cellStyle name="Normal 71 2 2 7 3" xfId="27062" xr:uid="{00000000-0005-0000-0000-000042940000}"/>
    <cellStyle name="Normal 71 2 2 8" xfId="6943" xr:uid="{00000000-0005-0000-0000-000043940000}"/>
    <cellStyle name="Normal 71 2 2 8 2" xfId="37269" xr:uid="{00000000-0005-0000-0000-000044940000}"/>
    <cellStyle name="Normal 71 2 2 8 3" xfId="22045" xr:uid="{00000000-0005-0000-0000-000045940000}"/>
    <cellStyle name="Normal 71 2 2 9" xfId="32257" xr:uid="{00000000-0005-0000-0000-000046940000}"/>
    <cellStyle name="Normal 71 2 3" xfId="1970" xr:uid="{00000000-0005-0000-0000-000047940000}"/>
    <cellStyle name="Normal 71 2 3 2" xfId="2391" xr:uid="{00000000-0005-0000-0000-000048940000}"/>
    <cellStyle name="Normal 71 2 3 2 2" xfId="3230" xr:uid="{00000000-0005-0000-0000-000049940000}"/>
    <cellStyle name="Normal 71 2 3 2 2 2" xfId="4920" xr:uid="{00000000-0005-0000-0000-00004A940000}"/>
    <cellStyle name="Normal 71 2 3 2 2 2 2" xfId="14993" xr:uid="{00000000-0005-0000-0000-00004B940000}"/>
    <cellStyle name="Normal 71 2 3 2 2 2 2 2" xfId="45315" xr:uid="{00000000-0005-0000-0000-00004C940000}"/>
    <cellStyle name="Normal 71 2 3 2 2 2 2 3" xfId="30091" xr:uid="{00000000-0005-0000-0000-00004D940000}"/>
    <cellStyle name="Normal 71 2 3 2 2 2 3" xfId="9973" xr:uid="{00000000-0005-0000-0000-00004E940000}"/>
    <cellStyle name="Normal 71 2 3 2 2 2 3 2" xfId="40298" xr:uid="{00000000-0005-0000-0000-00004F940000}"/>
    <cellStyle name="Normal 71 2 3 2 2 2 3 3" xfId="25074" xr:uid="{00000000-0005-0000-0000-000050940000}"/>
    <cellStyle name="Normal 71 2 3 2 2 2 4" xfId="35285" xr:uid="{00000000-0005-0000-0000-000051940000}"/>
    <cellStyle name="Normal 71 2 3 2 2 2 5" xfId="20061" xr:uid="{00000000-0005-0000-0000-000052940000}"/>
    <cellStyle name="Normal 71 2 3 2 2 3" xfId="6612" xr:uid="{00000000-0005-0000-0000-000053940000}"/>
    <cellStyle name="Normal 71 2 3 2 2 3 2" xfId="16664" xr:uid="{00000000-0005-0000-0000-000054940000}"/>
    <cellStyle name="Normal 71 2 3 2 2 3 2 2" xfId="46986" xr:uid="{00000000-0005-0000-0000-000055940000}"/>
    <cellStyle name="Normal 71 2 3 2 2 3 2 3" xfId="31762" xr:uid="{00000000-0005-0000-0000-000056940000}"/>
    <cellStyle name="Normal 71 2 3 2 2 3 3" xfId="11644" xr:uid="{00000000-0005-0000-0000-000057940000}"/>
    <cellStyle name="Normal 71 2 3 2 2 3 3 2" xfId="41969" xr:uid="{00000000-0005-0000-0000-000058940000}"/>
    <cellStyle name="Normal 71 2 3 2 2 3 3 3" xfId="26745" xr:uid="{00000000-0005-0000-0000-000059940000}"/>
    <cellStyle name="Normal 71 2 3 2 2 3 4" xfId="36956" xr:uid="{00000000-0005-0000-0000-00005A940000}"/>
    <cellStyle name="Normal 71 2 3 2 2 3 5" xfId="21732" xr:uid="{00000000-0005-0000-0000-00005B940000}"/>
    <cellStyle name="Normal 71 2 3 2 2 4" xfId="13322" xr:uid="{00000000-0005-0000-0000-00005C940000}"/>
    <cellStyle name="Normal 71 2 3 2 2 4 2" xfId="43644" xr:uid="{00000000-0005-0000-0000-00005D940000}"/>
    <cellStyle name="Normal 71 2 3 2 2 4 3" xfId="28420" xr:uid="{00000000-0005-0000-0000-00005E940000}"/>
    <cellStyle name="Normal 71 2 3 2 2 5" xfId="8301" xr:uid="{00000000-0005-0000-0000-00005F940000}"/>
    <cellStyle name="Normal 71 2 3 2 2 5 2" xfId="38627" xr:uid="{00000000-0005-0000-0000-000060940000}"/>
    <cellStyle name="Normal 71 2 3 2 2 5 3" xfId="23403" xr:uid="{00000000-0005-0000-0000-000061940000}"/>
    <cellStyle name="Normal 71 2 3 2 2 6" xfId="33615" xr:uid="{00000000-0005-0000-0000-000062940000}"/>
    <cellStyle name="Normal 71 2 3 2 2 7" xfId="18390" xr:uid="{00000000-0005-0000-0000-000063940000}"/>
    <cellStyle name="Normal 71 2 3 2 3" xfId="4083" xr:uid="{00000000-0005-0000-0000-000064940000}"/>
    <cellStyle name="Normal 71 2 3 2 3 2" xfId="14157" xr:uid="{00000000-0005-0000-0000-000065940000}"/>
    <cellStyle name="Normal 71 2 3 2 3 2 2" xfId="44479" xr:uid="{00000000-0005-0000-0000-000066940000}"/>
    <cellStyle name="Normal 71 2 3 2 3 2 3" xfId="29255" xr:uid="{00000000-0005-0000-0000-000067940000}"/>
    <cellStyle name="Normal 71 2 3 2 3 3" xfId="9137" xr:uid="{00000000-0005-0000-0000-000068940000}"/>
    <cellStyle name="Normal 71 2 3 2 3 3 2" xfId="39462" xr:uid="{00000000-0005-0000-0000-000069940000}"/>
    <cellStyle name="Normal 71 2 3 2 3 3 3" xfId="24238" xr:uid="{00000000-0005-0000-0000-00006A940000}"/>
    <cellStyle name="Normal 71 2 3 2 3 4" xfId="34449" xr:uid="{00000000-0005-0000-0000-00006B940000}"/>
    <cellStyle name="Normal 71 2 3 2 3 5" xfId="19225" xr:uid="{00000000-0005-0000-0000-00006C940000}"/>
    <cellStyle name="Normal 71 2 3 2 4" xfId="5776" xr:uid="{00000000-0005-0000-0000-00006D940000}"/>
    <cellStyle name="Normal 71 2 3 2 4 2" xfId="15828" xr:uid="{00000000-0005-0000-0000-00006E940000}"/>
    <cellStyle name="Normal 71 2 3 2 4 2 2" xfId="46150" xr:uid="{00000000-0005-0000-0000-00006F940000}"/>
    <cellStyle name="Normal 71 2 3 2 4 2 3" xfId="30926" xr:uid="{00000000-0005-0000-0000-000070940000}"/>
    <cellStyle name="Normal 71 2 3 2 4 3" xfId="10808" xr:uid="{00000000-0005-0000-0000-000071940000}"/>
    <cellStyle name="Normal 71 2 3 2 4 3 2" xfId="41133" xr:uid="{00000000-0005-0000-0000-000072940000}"/>
    <cellStyle name="Normal 71 2 3 2 4 3 3" xfId="25909" xr:uid="{00000000-0005-0000-0000-000073940000}"/>
    <cellStyle name="Normal 71 2 3 2 4 4" xfId="36120" xr:uid="{00000000-0005-0000-0000-000074940000}"/>
    <cellStyle name="Normal 71 2 3 2 4 5" xfId="20896" xr:uid="{00000000-0005-0000-0000-000075940000}"/>
    <cellStyle name="Normal 71 2 3 2 5" xfId="12486" xr:uid="{00000000-0005-0000-0000-000076940000}"/>
    <cellStyle name="Normal 71 2 3 2 5 2" xfId="42808" xr:uid="{00000000-0005-0000-0000-000077940000}"/>
    <cellStyle name="Normal 71 2 3 2 5 3" xfId="27584" xr:uid="{00000000-0005-0000-0000-000078940000}"/>
    <cellStyle name="Normal 71 2 3 2 6" xfId="7465" xr:uid="{00000000-0005-0000-0000-000079940000}"/>
    <cellStyle name="Normal 71 2 3 2 6 2" xfId="37791" xr:uid="{00000000-0005-0000-0000-00007A940000}"/>
    <cellStyle name="Normal 71 2 3 2 6 3" xfId="22567" xr:uid="{00000000-0005-0000-0000-00007B940000}"/>
    <cellStyle name="Normal 71 2 3 2 7" xfId="32779" xr:uid="{00000000-0005-0000-0000-00007C940000}"/>
    <cellStyle name="Normal 71 2 3 2 8" xfId="17554" xr:uid="{00000000-0005-0000-0000-00007D940000}"/>
    <cellStyle name="Normal 71 2 3 3" xfId="2812" xr:uid="{00000000-0005-0000-0000-00007E940000}"/>
    <cellStyle name="Normal 71 2 3 3 2" xfId="4502" xr:uid="{00000000-0005-0000-0000-00007F940000}"/>
    <cellStyle name="Normal 71 2 3 3 2 2" xfId="14575" xr:uid="{00000000-0005-0000-0000-000080940000}"/>
    <cellStyle name="Normal 71 2 3 3 2 2 2" xfId="44897" xr:uid="{00000000-0005-0000-0000-000081940000}"/>
    <cellStyle name="Normal 71 2 3 3 2 2 3" xfId="29673" xr:uid="{00000000-0005-0000-0000-000082940000}"/>
    <cellStyle name="Normal 71 2 3 3 2 3" xfId="9555" xr:uid="{00000000-0005-0000-0000-000083940000}"/>
    <cellStyle name="Normal 71 2 3 3 2 3 2" xfId="39880" xr:uid="{00000000-0005-0000-0000-000084940000}"/>
    <cellStyle name="Normal 71 2 3 3 2 3 3" xfId="24656" xr:uid="{00000000-0005-0000-0000-000085940000}"/>
    <cellStyle name="Normal 71 2 3 3 2 4" xfId="34867" xr:uid="{00000000-0005-0000-0000-000086940000}"/>
    <cellStyle name="Normal 71 2 3 3 2 5" xfId="19643" xr:uid="{00000000-0005-0000-0000-000087940000}"/>
    <cellStyle name="Normal 71 2 3 3 3" xfId="6194" xr:uid="{00000000-0005-0000-0000-000088940000}"/>
    <cellStyle name="Normal 71 2 3 3 3 2" xfId="16246" xr:uid="{00000000-0005-0000-0000-000089940000}"/>
    <cellStyle name="Normal 71 2 3 3 3 2 2" xfId="46568" xr:uid="{00000000-0005-0000-0000-00008A940000}"/>
    <cellStyle name="Normal 71 2 3 3 3 2 3" xfId="31344" xr:uid="{00000000-0005-0000-0000-00008B940000}"/>
    <cellStyle name="Normal 71 2 3 3 3 3" xfId="11226" xr:uid="{00000000-0005-0000-0000-00008C940000}"/>
    <cellStyle name="Normal 71 2 3 3 3 3 2" xfId="41551" xr:uid="{00000000-0005-0000-0000-00008D940000}"/>
    <cellStyle name="Normal 71 2 3 3 3 3 3" xfId="26327" xr:uid="{00000000-0005-0000-0000-00008E940000}"/>
    <cellStyle name="Normal 71 2 3 3 3 4" xfId="36538" xr:uid="{00000000-0005-0000-0000-00008F940000}"/>
    <cellStyle name="Normal 71 2 3 3 3 5" xfId="21314" xr:uid="{00000000-0005-0000-0000-000090940000}"/>
    <cellStyle name="Normal 71 2 3 3 4" xfId="12904" xr:uid="{00000000-0005-0000-0000-000091940000}"/>
    <cellStyle name="Normal 71 2 3 3 4 2" xfId="43226" xr:uid="{00000000-0005-0000-0000-000092940000}"/>
    <cellStyle name="Normal 71 2 3 3 4 3" xfId="28002" xr:uid="{00000000-0005-0000-0000-000093940000}"/>
    <cellStyle name="Normal 71 2 3 3 5" xfId="7883" xr:uid="{00000000-0005-0000-0000-000094940000}"/>
    <cellStyle name="Normal 71 2 3 3 5 2" xfId="38209" xr:uid="{00000000-0005-0000-0000-000095940000}"/>
    <cellStyle name="Normal 71 2 3 3 5 3" xfId="22985" xr:uid="{00000000-0005-0000-0000-000096940000}"/>
    <cellStyle name="Normal 71 2 3 3 6" xfId="33197" xr:uid="{00000000-0005-0000-0000-000097940000}"/>
    <cellStyle name="Normal 71 2 3 3 7" xfId="17972" xr:uid="{00000000-0005-0000-0000-000098940000}"/>
    <cellStyle name="Normal 71 2 3 4" xfId="3665" xr:uid="{00000000-0005-0000-0000-000099940000}"/>
    <cellStyle name="Normal 71 2 3 4 2" xfId="13739" xr:uid="{00000000-0005-0000-0000-00009A940000}"/>
    <cellStyle name="Normal 71 2 3 4 2 2" xfId="44061" xr:uid="{00000000-0005-0000-0000-00009B940000}"/>
    <cellStyle name="Normal 71 2 3 4 2 3" xfId="28837" xr:uid="{00000000-0005-0000-0000-00009C940000}"/>
    <cellStyle name="Normal 71 2 3 4 3" xfId="8719" xr:uid="{00000000-0005-0000-0000-00009D940000}"/>
    <cellStyle name="Normal 71 2 3 4 3 2" xfId="39044" xr:uid="{00000000-0005-0000-0000-00009E940000}"/>
    <cellStyle name="Normal 71 2 3 4 3 3" xfId="23820" xr:uid="{00000000-0005-0000-0000-00009F940000}"/>
    <cellStyle name="Normal 71 2 3 4 4" xfId="34031" xr:uid="{00000000-0005-0000-0000-0000A0940000}"/>
    <cellStyle name="Normal 71 2 3 4 5" xfId="18807" xr:uid="{00000000-0005-0000-0000-0000A1940000}"/>
    <cellStyle name="Normal 71 2 3 5" xfId="5358" xr:uid="{00000000-0005-0000-0000-0000A2940000}"/>
    <cellStyle name="Normal 71 2 3 5 2" xfId="15410" xr:uid="{00000000-0005-0000-0000-0000A3940000}"/>
    <cellStyle name="Normal 71 2 3 5 2 2" xfId="45732" xr:uid="{00000000-0005-0000-0000-0000A4940000}"/>
    <cellStyle name="Normal 71 2 3 5 2 3" xfId="30508" xr:uid="{00000000-0005-0000-0000-0000A5940000}"/>
    <cellStyle name="Normal 71 2 3 5 3" xfId="10390" xr:uid="{00000000-0005-0000-0000-0000A6940000}"/>
    <cellStyle name="Normal 71 2 3 5 3 2" xfId="40715" xr:uid="{00000000-0005-0000-0000-0000A7940000}"/>
    <cellStyle name="Normal 71 2 3 5 3 3" xfId="25491" xr:uid="{00000000-0005-0000-0000-0000A8940000}"/>
    <cellStyle name="Normal 71 2 3 5 4" xfId="35702" xr:uid="{00000000-0005-0000-0000-0000A9940000}"/>
    <cellStyle name="Normal 71 2 3 5 5" xfId="20478" xr:uid="{00000000-0005-0000-0000-0000AA940000}"/>
    <cellStyle name="Normal 71 2 3 6" xfId="12068" xr:uid="{00000000-0005-0000-0000-0000AB940000}"/>
    <cellStyle name="Normal 71 2 3 6 2" xfId="42390" xr:uid="{00000000-0005-0000-0000-0000AC940000}"/>
    <cellStyle name="Normal 71 2 3 6 3" xfId="27166" xr:uid="{00000000-0005-0000-0000-0000AD940000}"/>
    <cellStyle name="Normal 71 2 3 7" xfId="7047" xr:uid="{00000000-0005-0000-0000-0000AE940000}"/>
    <cellStyle name="Normal 71 2 3 7 2" xfId="37373" xr:uid="{00000000-0005-0000-0000-0000AF940000}"/>
    <cellStyle name="Normal 71 2 3 7 3" xfId="22149" xr:uid="{00000000-0005-0000-0000-0000B0940000}"/>
    <cellStyle name="Normal 71 2 3 8" xfId="32361" xr:uid="{00000000-0005-0000-0000-0000B1940000}"/>
    <cellStyle name="Normal 71 2 3 9" xfId="17136" xr:uid="{00000000-0005-0000-0000-0000B2940000}"/>
    <cellStyle name="Normal 71 2 4" xfId="2183" xr:uid="{00000000-0005-0000-0000-0000B3940000}"/>
    <cellStyle name="Normal 71 2 4 2" xfId="3022" xr:uid="{00000000-0005-0000-0000-0000B4940000}"/>
    <cellStyle name="Normal 71 2 4 2 2" xfId="4712" xr:uid="{00000000-0005-0000-0000-0000B5940000}"/>
    <cellStyle name="Normal 71 2 4 2 2 2" xfId="14785" xr:uid="{00000000-0005-0000-0000-0000B6940000}"/>
    <cellStyle name="Normal 71 2 4 2 2 2 2" xfId="45107" xr:uid="{00000000-0005-0000-0000-0000B7940000}"/>
    <cellStyle name="Normal 71 2 4 2 2 2 3" xfId="29883" xr:uid="{00000000-0005-0000-0000-0000B8940000}"/>
    <cellStyle name="Normal 71 2 4 2 2 3" xfId="9765" xr:uid="{00000000-0005-0000-0000-0000B9940000}"/>
    <cellStyle name="Normal 71 2 4 2 2 3 2" xfId="40090" xr:uid="{00000000-0005-0000-0000-0000BA940000}"/>
    <cellStyle name="Normal 71 2 4 2 2 3 3" xfId="24866" xr:uid="{00000000-0005-0000-0000-0000BB940000}"/>
    <cellStyle name="Normal 71 2 4 2 2 4" xfId="35077" xr:uid="{00000000-0005-0000-0000-0000BC940000}"/>
    <cellStyle name="Normal 71 2 4 2 2 5" xfId="19853" xr:uid="{00000000-0005-0000-0000-0000BD940000}"/>
    <cellStyle name="Normal 71 2 4 2 3" xfId="6404" xr:uid="{00000000-0005-0000-0000-0000BE940000}"/>
    <cellStyle name="Normal 71 2 4 2 3 2" xfId="16456" xr:uid="{00000000-0005-0000-0000-0000BF940000}"/>
    <cellStyle name="Normal 71 2 4 2 3 2 2" xfId="46778" xr:uid="{00000000-0005-0000-0000-0000C0940000}"/>
    <cellStyle name="Normal 71 2 4 2 3 2 3" xfId="31554" xr:uid="{00000000-0005-0000-0000-0000C1940000}"/>
    <cellStyle name="Normal 71 2 4 2 3 3" xfId="11436" xr:uid="{00000000-0005-0000-0000-0000C2940000}"/>
    <cellStyle name="Normal 71 2 4 2 3 3 2" xfId="41761" xr:uid="{00000000-0005-0000-0000-0000C3940000}"/>
    <cellStyle name="Normal 71 2 4 2 3 3 3" xfId="26537" xr:uid="{00000000-0005-0000-0000-0000C4940000}"/>
    <cellStyle name="Normal 71 2 4 2 3 4" xfId="36748" xr:uid="{00000000-0005-0000-0000-0000C5940000}"/>
    <cellStyle name="Normal 71 2 4 2 3 5" xfId="21524" xr:uid="{00000000-0005-0000-0000-0000C6940000}"/>
    <cellStyle name="Normal 71 2 4 2 4" xfId="13114" xr:uid="{00000000-0005-0000-0000-0000C7940000}"/>
    <cellStyle name="Normal 71 2 4 2 4 2" xfId="43436" xr:uid="{00000000-0005-0000-0000-0000C8940000}"/>
    <cellStyle name="Normal 71 2 4 2 4 3" xfId="28212" xr:uid="{00000000-0005-0000-0000-0000C9940000}"/>
    <cellStyle name="Normal 71 2 4 2 5" xfId="8093" xr:uid="{00000000-0005-0000-0000-0000CA940000}"/>
    <cellStyle name="Normal 71 2 4 2 5 2" xfId="38419" xr:uid="{00000000-0005-0000-0000-0000CB940000}"/>
    <cellStyle name="Normal 71 2 4 2 5 3" xfId="23195" xr:uid="{00000000-0005-0000-0000-0000CC940000}"/>
    <cellStyle name="Normal 71 2 4 2 6" xfId="33407" xr:uid="{00000000-0005-0000-0000-0000CD940000}"/>
    <cellStyle name="Normal 71 2 4 2 7" xfId="18182" xr:uid="{00000000-0005-0000-0000-0000CE940000}"/>
    <cellStyle name="Normal 71 2 4 3" xfId="3875" xr:uid="{00000000-0005-0000-0000-0000CF940000}"/>
    <cellStyle name="Normal 71 2 4 3 2" xfId="13949" xr:uid="{00000000-0005-0000-0000-0000D0940000}"/>
    <cellStyle name="Normal 71 2 4 3 2 2" xfId="44271" xr:uid="{00000000-0005-0000-0000-0000D1940000}"/>
    <cellStyle name="Normal 71 2 4 3 2 3" xfId="29047" xr:uid="{00000000-0005-0000-0000-0000D2940000}"/>
    <cellStyle name="Normal 71 2 4 3 3" xfId="8929" xr:uid="{00000000-0005-0000-0000-0000D3940000}"/>
    <cellStyle name="Normal 71 2 4 3 3 2" xfId="39254" xr:uid="{00000000-0005-0000-0000-0000D4940000}"/>
    <cellStyle name="Normal 71 2 4 3 3 3" xfId="24030" xr:uid="{00000000-0005-0000-0000-0000D5940000}"/>
    <cellStyle name="Normal 71 2 4 3 4" xfId="34241" xr:uid="{00000000-0005-0000-0000-0000D6940000}"/>
    <cellStyle name="Normal 71 2 4 3 5" xfId="19017" xr:uid="{00000000-0005-0000-0000-0000D7940000}"/>
    <cellStyle name="Normal 71 2 4 4" xfId="5568" xr:uid="{00000000-0005-0000-0000-0000D8940000}"/>
    <cellStyle name="Normal 71 2 4 4 2" xfId="15620" xr:uid="{00000000-0005-0000-0000-0000D9940000}"/>
    <cellStyle name="Normal 71 2 4 4 2 2" xfId="45942" xr:uid="{00000000-0005-0000-0000-0000DA940000}"/>
    <cellStyle name="Normal 71 2 4 4 2 3" xfId="30718" xr:uid="{00000000-0005-0000-0000-0000DB940000}"/>
    <cellStyle name="Normal 71 2 4 4 3" xfId="10600" xr:uid="{00000000-0005-0000-0000-0000DC940000}"/>
    <cellStyle name="Normal 71 2 4 4 3 2" xfId="40925" xr:uid="{00000000-0005-0000-0000-0000DD940000}"/>
    <cellStyle name="Normal 71 2 4 4 3 3" xfId="25701" xr:uid="{00000000-0005-0000-0000-0000DE940000}"/>
    <cellStyle name="Normal 71 2 4 4 4" xfId="35912" xr:uid="{00000000-0005-0000-0000-0000DF940000}"/>
    <cellStyle name="Normal 71 2 4 4 5" xfId="20688" xr:uid="{00000000-0005-0000-0000-0000E0940000}"/>
    <cellStyle name="Normal 71 2 4 5" xfId="12278" xr:uid="{00000000-0005-0000-0000-0000E1940000}"/>
    <cellStyle name="Normal 71 2 4 5 2" xfId="42600" xr:uid="{00000000-0005-0000-0000-0000E2940000}"/>
    <cellStyle name="Normal 71 2 4 5 3" xfId="27376" xr:uid="{00000000-0005-0000-0000-0000E3940000}"/>
    <cellStyle name="Normal 71 2 4 6" xfId="7257" xr:uid="{00000000-0005-0000-0000-0000E4940000}"/>
    <cellStyle name="Normal 71 2 4 6 2" xfId="37583" xr:uid="{00000000-0005-0000-0000-0000E5940000}"/>
    <cellStyle name="Normal 71 2 4 6 3" xfId="22359" xr:uid="{00000000-0005-0000-0000-0000E6940000}"/>
    <cellStyle name="Normal 71 2 4 7" xfId="32571" xr:uid="{00000000-0005-0000-0000-0000E7940000}"/>
    <cellStyle name="Normal 71 2 4 8" xfId="17346" xr:uid="{00000000-0005-0000-0000-0000E8940000}"/>
    <cellStyle name="Normal 71 2 5" xfId="2604" xr:uid="{00000000-0005-0000-0000-0000E9940000}"/>
    <cellStyle name="Normal 71 2 5 2" xfId="4294" xr:uid="{00000000-0005-0000-0000-0000EA940000}"/>
    <cellStyle name="Normal 71 2 5 2 2" xfId="14367" xr:uid="{00000000-0005-0000-0000-0000EB940000}"/>
    <cellStyle name="Normal 71 2 5 2 2 2" xfId="44689" xr:uid="{00000000-0005-0000-0000-0000EC940000}"/>
    <cellStyle name="Normal 71 2 5 2 2 3" xfId="29465" xr:uid="{00000000-0005-0000-0000-0000ED940000}"/>
    <cellStyle name="Normal 71 2 5 2 3" xfId="9347" xr:uid="{00000000-0005-0000-0000-0000EE940000}"/>
    <cellStyle name="Normal 71 2 5 2 3 2" xfId="39672" xr:uid="{00000000-0005-0000-0000-0000EF940000}"/>
    <cellStyle name="Normal 71 2 5 2 3 3" xfId="24448" xr:uid="{00000000-0005-0000-0000-0000F0940000}"/>
    <cellStyle name="Normal 71 2 5 2 4" xfId="34659" xr:uid="{00000000-0005-0000-0000-0000F1940000}"/>
    <cellStyle name="Normal 71 2 5 2 5" xfId="19435" xr:uid="{00000000-0005-0000-0000-0000F2940000}"/>
    <cellStyle name="Normal 71 2 5 3" xfId="5986" xr:uid="{00000000-0005-0000-0000-0000F3940000}"/>
    <cellStyle name="Normal 71 2 5 3 2" xfId="16038" xr:uid="{00000000-0005-0000-0000-0000F4940000}"/>
    <cellStyle name="Normal 71 2 5 3 2 2" xfId="46360" xr:uid="{00000000-0005-0000-0000-0000F5940000}"/>
    <cellStyle name="Normal 71 2 5 3 2 3" xfId="31136" xr:uid="{00000000-0005-0000-0000-0000F6940000}"/>
    <cellStyle name="Normal 71 2 5 3 3" xfId="11018" xr:uid="{00000000-0005-0000-0000-0000F7940000}"/>
    <cellStyle name="Normal 71 2 5 3 3 2" xfId="41343" xr:uid="{00000000-0005-0000-0000-0000F8940000}"/>
    <cellStyle name="Normal 71 2 5 3 3 3" xfId="26119" xr:uid="{00000000-0005-0000-0000-0000F9940000}"/>
    <cellStyle name="Normal 71 2 5 3 4" xfId="36330" xr:uid="{00000000-0005-0000-0000-0000FA940000}"/>
    <cellStyle name="Normal 71 2 5 3 5" xfId="21106" xr:uid="{00000000-0005-0000-0000-0000FB940000}"/>
    <cellStyle name="Normal 71 2 5 4" xfId="12696" xr:uid="{00000000-0005-0000-0000-0000FC940000}"/>
    <cellStyle name="Normal 71 2 5 4 2" xfId="43018" xr:uid="{00000000-0005-0000-0000-0000FD940000}"/>
    <cellStyle name="Normal 71 2 5 4 3" xfId="27794" xr:uid="{00000000-0005-0000-0000-0000FE940000}"/>
    <cellStyle name="Normal 71 2 5 5" xfId="7675" xr:uid="{00000000-0005-0000-0000-0000FF940000}"/>
    <cellStyle name="Normal 71 2 5 5 2" xfId="38001" xr:uid="{00000000-0005-0000-0000-000000950000}"/>
    <cellStyle name="Normal 71 2 5 5 3" xfId="22777" xr:uid="{00000000-0005-0000-0000-000001950000}"/>
    <cellStyle name="Normal 71 2 5 6" xfId="32989" xr:uid="{00000000-0005-0000-0000-000002950000}"/>
    <cellStyle name="Normal 71 2 5 7" xfId="17764" xr:uid="{00000000-0005-0000-0000-000003950000}"/>
    <cellStyle name="Normal 71 2 6" xfId="3457" xr:uid="{00000000-0005-0000-0000-000004950000}"/>
    <cellStyle name="Normal 71 2 6 2" xfId="13531" xr:uid="{00000000-0005-0000-0000-000005950000}"/>
    <cellStyle name="Normal 71 2 6 2 2" xfId="43853" xr:uid="{00000000-0005-0000-0000-000006950000}"/>
    <cellStyle name="Normal 71 2 6 2 3" xfId="28629" xr:uid="{00000000-0005-0000-0000-000007950000}"/>
    <cellStyle name="Normal 71 2 6 3" xfId="8511" xr:uid="{00000000-0005-0000-0000-000008950000}"/>
    <cellStyle name="Normal 71 2 6 3 2" xfId="38836" xr:uid="{00000000-0005-0000-0000-000009950000}"/>
    <cellStyle name="Normal 71 2 6 3 3" xfId="23612" xr:uid="{00000000-0005-0000-0000-00000A950000}"/>
    <cellStyle name="Normal 71 2 6 4" xfId="33823" xr:uid="{00000000-0005-0000-0000-00000B950000}"/>
    <cellStyle name="Normal 71 2 6 5" xfId="18599" xr:uid="{00000000-0005-0000-0000-00000C950000}"/>
    <cellStyle name="Normal 71 2 7" xfId="5150" xr:uid="{00000000-0005-0000-0000-00000D950000}"/>
    <cellStyle name="Normal 71 2 7 2" xfId="15202" xr:uid="{00000000-0005-0000-0000-00000E950000}"/>
    <cellStyle name="Normal 71 2 7 2 2" xfId="45524" xr:uid="{00000000-0005-0000-0000-00000F950000}"/>
    <cellStyle name="Normal 71 2 7 2 3" xfId="30300" xr:uid="{00000000-0005-0000-0000-000010950000}"/>
    <cellStyle name="Normal 71 2 7 3" xfId="10182" xr:uid="{00000000-0005-0000-0000-000011950000}"/>
    <cellStyle name="Normal 71 2 7 3 2" xfId="40507" xr:uid="{00000000-0005-0000-0000-000012950000}"/>
    <cellStyle name="Normal 71 2 7 3 3" xfId="25283" xr:uid="{00000000-0005-0000-0000-000013950000}"/>
    <cellStyle name="Normal 71 2 7 4" xfId="35494" xr:uid="{00000000-0005-0000-0000-000014950000}"/>
    <cellStyle name="Normal 71 2 7 5" xfId="20270" xr:uid="{00000000-0005-0000-0000-000015950000}"/>
    <cellStyle name="Normal 71 2 8" xfId="11860" xr:uid="{00000000-0005-0000-0000-000016950000}"/>
    <cellStyle name="Normal 71 2 8 2" xfId="42182" xr:uid="{00000000-0005-0000-0000-000017950000}"/>
    <cellStyle name="Normal 71 2 8 3" xfId="26958" xr:uid="{00000000-0005-0000-0000-000018950000}"/>
    <cellStyle name="Normal 71 2 9" xfId="6839" xr:uid="{00000000-0005-0000-0000-000019950000}"/>
    <cellStyle name="Normal 71 2 9 2" xfId="37165" xr:uid="{00000000-0005-0000-0000-00001A950000}"/>
    <cellStyle name="Normal 71 2 9 3" xfId="21941" xr:uid="{00000000-0005-0000-0000-00001B950000}"/>
    <cellStyle name="Normal 71 3" xfId="1803" xr:uid="{00000000-0005-0000-0000-00001C950000}"/>
    <cellStyle name="Normal 71 3 10" xfId="16980" xr:uid="{00000000-0005-0000-0000-00001D950000}"/>
    <cellStyle name="Normal 71 3 2" xfId="2022" xr:uid="{00000000-0005-0000-0000-00001E950000}"/>
    <cellStyle name="Normal 71 3 2 2" xfId="2443" xr:uid="{00000000-0005-0000-0000-00001F950000}"/>
    <cellStyle name="Normal 71 3 2 2 2" xfId="3282" xr:uid="{00000000-0005-0000-0000-000020950000}"/>
    <cellStyle name="Normal 71 3 2 2 2 2" xfId="4972" xr:uid="{00000000-0005-0000-0000-000021950000}"/>
    <cellStyle name="Normal 71 3 2 2 2 2 2" xfId="15045" xr:uid="{00000000-0005-0000-0000-000022950000}"/>
    <cellStyle name="Normal 71 3 2 2 2 2 2 2" xfId="45367" xr:uid="{00000000-0005-0000-0000-000023950000}"/>
    <cellStyle name="Normal 71 3 2 2 2 2 2 3" xfId="30143" xr:uid="{00000000-0005-0000-0000-000024950000}"/>
    <cellStyle name="Normal 71 3 2 2 2 2 3" xfId="10025" xr:uid="{00000000-0005-0000-0000-000025950000}"/>
    <cellStyle name="Normal 71 3 2 2 2 2 3 2" xfId="40350" xr:uid="{00000000-0005-0000-0000-000026950000}"/>
    <cellStyle name="Normal 71 3 2 2 2 2 3 3" xfId="25126" xr:uid="{00000000-0005-0000-0000-000027950000}"/>
    <cellStyle name="Normal 71 3 2 2 2 2 4" xfId="35337" xr:uid="{00000000-0005-0000-0000-000028950000}"/>
    <cellStyle name="Normal 71 3 2 2 2 2 5" xfId="20113" xr:uid="{00000000-0005-0000-0000-000029950000}"/>
    <cellStyle name="Normal 71 3 2 2 2 3" xfId="6664" xr:uid="{00000000-0005-0000-0000-00002A950000}"/>
    <cellStyle name="Normal 71 3 2 2 2 3 2" xfId="16716" xr:uid="{00000000-0005-0000-0000-00002B950000}"/>
    <cellStyle name="Normal 71 3 2 2 2 3 2 2" xfId="47038" xr:uid="{00000000-0005-0000-0000-00002C950000}"/>
    <cellStyle name="Normal 71 3 2 2 2 3 2 3" xfId="31814" xr:uid="{00000000-0005-0000-0000-00002D950000}"/>
    <cellStyle name="Normal 71 3 2 2 2 3 3" xfId="11696" xr:uid="{00000000-0005-0000-0000-00002E950000}"/>
    <cellStyle name="Normal 71 3 2 2 2 3 3 2" xfId="42021" xr:uid="{00000000-0005-0000-0000-00002F950000}"/>
    <cellStyle name="Normal 71 3 2 2 2 3 3 3" xfId="26797" xr:uid="{00000000-0005-0000-0000-000030950000}"/>
    <cellStyle name="Normal 71 3 2 2 2 3 4" xfId="37008" xr:uid="{00000000-0005-0000-0000-000031950000}"/>
    <cellStyle name="Normal 71 3 2 2 2 3 5" xfId="21784" xr:uid="{00000000-0005-0000-0000-000032950000}"/>
    <cellStyle name="Normal 71 3 2 2 2 4" xfId="13374" xr:uid="{00000000-0005-0000-0000-000033950000}"/>
    <cellStyle name="Normal 71 3 2 2 2 4 2" xfId="43696" xr:uid="{00000000-0005-0000-0000-000034950000}"/>
    <cellStyle name="Normal 71 3 2 2 2 4 3" xfId="28472" xr:uid="{00000000-0005-0000-0000-000035950000}"/>
    <cellStyle name="Normal 71 3 2 2 2 5" xfId="8353" xr:uid="{00000000-0005-0000-0000-000036950000}"/>
    <cellStyle name="Normal 71 3 2 2 2 5 2" xfId="38679" xr:uid="{00000000-0005-0000-0000-000037950000}"/>
    <cellStyle name="Normal 71 3 2 2 2 5 3" xfId="23455" xr:uid="{00000000-0005-0000-0000-000038950000}"/>
    <cellStyle name="Normal 71 3 2 2 2 6" xfId="33667" xr:uid="{00000000-0005-0000-0000-000039950000}"/>
    <cellStyle name="Normal 71 3 2 2 2 7" xfId="18442" xr:uid="{00000000-0005-0000-0000-00003A950000}"/>
    <cellStyle name="Normal 71 3 2 2 3" xfId="4135" xr:uid="{00000000-0005-0000-0000-00003B950000}"/>
    <cellStyle name="Normal 71 3 2 2 3 2" xfId="14209" xr:uid="{00000000-0005-0000-0000-00003C950000}"/>
    <cellStyle name="Normal 71 3 2 2 3 2 2" xfId="44531" xr:uid="{00000000-0005-0000-0000-00003D950000}"/>
    <cellStyle name="Normal 71 3 2 2 3 2 3" xfId="29307" xr:uid="{00000000-0005-0000-0000-00003E950000}"/>
    <cellStyle name="Normal 71 3 2 2 3 3" xfId="9189" xr:uid="{00000000-0005-0000-0000-00003F950000}"/>
    <cellStyle name="Normal 71 3 2 2 3 3 2" xfId="39514" xr:uid="{00000000-0005-0000-0000-000040950000}"/>
    <cellStyle name="Normal 71 3 2 2 3 3 3" xfId="24290" xr:uid="{00000000-0005-0000-0000-000041950000}"/>
    <cellStyle name="Normal 71 3 2 2 3 4" xfId="34501" xr:uid="{00000000-0005-0000-0000-000042950000}"/>
    <cellStyle name="Normal 71 3 2 2 3 5" xfId="19277" xr:uid="{00000000-0005-0000-0000-000043950000}"/>
    <cellStyle name="Normal 71 3 2 2 4" xfId="5828" xr:uid="{00000000-0005-0000-0000-000044950000}"/>
    <cellStyle name="Normal 71 3 2 2 4 2" xfId="15880" xr:uid="{00000000-0005-0000-0000-000045950000}"/>
    <cellStyle name="Normal 71 3 2 2 4 2 2" xfId="46202" xr:uid="{00000000-0005-0000-0000-000046950000}"/>
    <cellStyle name="Normal 71 3 2 2 4 2 3" xfId="30978" xr:uid="{00000000-0005-0000-0000-000047950000}"/>
    <cellStyle name="Normal 71 3 2 2 4 3" xfId="10860" xr:uid="{00000000-0005-0000-0000-000048950000}"/>
    <cellStyle name="Normal 71 3 2 2 4 3 2" xfId="41185" xr:uid="{00000000-0005-0000-0000-000049950000}"/>
    <cellStyle name="Normal 71 3 2 2 4 3 3" xfId="25961" xr:uid="{00000000-0005-0000-0000-00004A950000}"/>
    <cellStyle name="Normal 71 3 2 2 4 4" xfId="36172" xr:uid="{00000000-0005-0000-0000-00004B950000}"/>
    <cellStyle name="Normal 71 3 2 2 4 5" xfId="20948" xr:uid="{00000000-0005-0000-0000-00004C950000}"/>
    <cellStyle name="Normal 71 3 2 2 5" xfId="12538" xr:uid="{00000000-0005-0000-0000-00004D950000}"/>
    <cellStyle name="Normal 71 3 2 2 5 2" xfId="42860" xr:uid="{00000000-0005-0000-0000-00004E950000}"/>
    <cellStyle name="Normal 71 3 2 2 5 3" xfId="27636" xr:uid="{00000000-0005-0000-0000-00004F950000}"/>
    <cellStyle name="Normal 71 3 2 2 6" xfId="7517" xr:uid="{00000000-0005-0000-0000-000050950000}"/>
    <cellStyle name="Normal 71 3 2 2 6 2" xfId="37843" xr:uid="{00000000-0005-0000-0000-000051950000}"/>
    <cellStyle name="Normal 71 3 2 2 6 3" xfId="22619" xr:uid="{00000000-0005-0000-0000-000052950000}"/>
    <cellStyle name="Normal 71 3 2 2 7" xfId="32831" xr:uid="{00000000-0005-0000-0000-000053950000}"/>
    <cellStyle name="Normal 71 3 2 2 8" xfId="17606" xr:uid="{00000000-0005-0000-0000-000054950000}"/>
    <cellStyle name="Normal 71 3 2 3" xfId="2864" xr:uid="{00000000-0005-0000-0000-000055950000}"/>
    <cellStyle name="Normal 71 3 2 3 2" xfId="4554" xr:uid="{00000000-0005-0000-0000-000056950000}"/>
    <cellStyle name="Normal 71 3 2 3 2 2" xfId="14627" xr:uid="{00000000-0005-0000-0000-000057950000}"/>
    <cellStyle name="Normal 71 3 2 3 2 2 2" xfId="44949" xr:uid="{00000000-0005-0000-0000-000058950000}"/>
    <cellStyle name="Normal 71 3 2 3 2 2 3" xfId="29725" xr:uid="{00000000-0005-0000-0000-000059950000}"/>
    <cellStyle name="Normal 71 3 2 3 2 3" xfId="9607" xr:uid="{00000000-0005-0000-0000-00005A950000}"/>
    <cellStyle name="Normal 71 3 2 3 2 3 2" xfId="39932" xr:uid="{00000000-0005-0000-0000-00005B950000}"/>
    <cellStyle name="Normal 71 3 2 3 2 3 3" xfId="24708" xr:uid="{00000000-0005-0000-0000-00005C950000}"/>
    <cellStyle name="Normal 71 3 2 3 2 4" xfId="34919" xr:uid="{00000000-0005-0000-0000-00005D950000}"/>
    <cellStyle name="Normal 71 3 2 3 2 5" xfId="19695" xr:uid="{00000000-0005-0000-0000-00005E950000}"/>
    <cellStyle name="Normal 71 3 2 3 3" xfId="6246" xr:uid="{00000000-0005-0000-0000-00005F950000}"/>
    <cellStyle name="Normal 71 3 2 3 3 2" xfId="16298" xr:uid="{00000000-0005-0000-0000-000060950000}"/>
    <cellStyle name="Normal 71 3 2 3 3 2 2" xfId="46620" xr:uid="{00000000-0005-0000-0000-000061950000}"/>
    <cellStyle name="Normal 71 3 2 3 3 2 3" xfId="31396" xr:uid="{00000000-0005-0000-0000-000062950000}"/>
    <cellStyle name="Normal 71 3 2 3 3 3" xfId="11278" xr:uid="{00000000-0005-0000-0000-000063950000}"/>
    <cellStyle name="Normal 71 3 2 3 3 3 2" xfId="41603" xr:uid="{00000000-0005-0000-0000-000064950000}"/>
    <cellStyle name="Normal 71 3 2 3 3 3 3" xfId="26379" xr:uid="{00000000-0005-0000-0000-000065950000}"/>
    <cellStyle name="Normal 71 3 2 3 3 4" xfId="36590" xr:uid="{00000000-0005-0000-0000-000066950000}"/>
    <cellStyle name="Normal 71 3 2 3 3 5" xfId="21366" xr:uid="{00000000-0005-0000-0000-000067950000}"/>
    <cellStyle name="Normal 71 3 2 3 4" xfId="12956" xr:uid="{00000000-0005-0000-0000-000068950000}"/>
    <cellStyle name="Normal 71 3 2 3 4 2" xfId="43278" xr:uid="{00000000-0005-0000-0000-000069950000}"/>
    <cellStyle name="Normal 71 3 2 3 4 3" xfId="28054" xr:uid="{00000000-0005-0000-0000-00006A950000}"/>
    <cellStyle name="Normal 71 3 2 3 5" xfId="7935" xr:uid="{00000000-0005-0000-0000-00006B950000}"/>
    <cellStyle name="Normal 71 3 2 3 5 2" xfId="38261" xr:uid="{00000000-0005-0000-0000-00006C950000}"/>
    <cellStyle name="Normal 71 3 2 3 5 3" xfId="23037" xr:uid="{00000000-0005-0000-0000-00006D950000}"/>
    <cellStyle name="Normal 71 3 2 3 6" xfId="33249" xr:uid="{00000000-0005-0000-0000-00006E950000}"/>
    <cellStyle name="Normal 71 3 2 3 7" xfId="18024" xr:uid="{00000000-0005-0000-0000-00006F950000}"/>
    <cellStyle name="Normal 71 3 2 4" xfId="3717" xr:uid="{00000000-0005-0000-0000-000070950000}"/>
    <cellStyle name="Normal 71 3 2 4 2" xfId="13791" xr:uid="{00000000-0005-0000-0000-000071950000}"/>
    <cellStyle name="Normal 71 3 2 4 2 2" xfId="44113" xr:uid="{00000000-0005-0000-0000-000072950000}"/>
    <cellStyle name="Normal 71 3 2 4 2 3" xfId="28889" xr:uid="{00000000-0005-0000-0000-000073950000}"/>
    <cellStyle name="Normal 71 3 2 4 3" xfId="8771" xr:uid="{00000000-0005-0000-0000-000074950000}"/>
    <cellStyle name="Normal 71 3 2 4 3 2" xfId="39096" xr:uid="{00000000-0005-0000-0000-000075950000}"/>
    <cellStyle name="Normal 71 3 2 4 3 3" xfId="23872" xr:uid="{00000000-0005-0000-0000-000076950000}"/>
    <cellStyle name="Normal 71 3 2 4 4" xfId="34083" xr:uid="{00000000-0005-0000-0000-000077950000}"/>
    <cellStyle name="Normal 71 3 2 4 5" xfId="18859" xr:uid="{00000000-0005-0000-0000-000078950000}"/>
    <cellStyle name="Normal 71 3 2 5" xfId="5410" xr:uid="{00000000-0005-0000-0000-000079950000}"/>
    <cellStyle name="Normal 71 3 2 5 2" xfId="15462" xr:uid="{00000000-0005-0000-0000-00007A950000}"/>
    <cellStyle name="Normal 71 3 2 5 2 2" xfId="45784" xr:uid="{00000000-0005-0000-0000-00007B950000}"/>
    <cellStyle name="Normal 71 3 2 5 2 3" xfId="30560" xr:uid="{00000000-0005-0000-0000-00007C950000}"/>
    <cellStyle name="Normal 71 3 2 5 3" xfId="10442" xr:uid="{00000000-0005-0000-0000-00007D950000}"/>
    <cellStyle name="Normal 71 3 2 5 3 2" xfId="40767" xr:uid="{00000000-0005-0000-0000-00007E950000}"/>
    <cellStyle name="Normal 71 3 2 5 3 3" xfId="25543" xr:uid="{00000000-0005-0000-0000-00007F950000}"/>
    <cellStyle name="Normal 71 3 2 5 4" xfId="35754" xr:uid="{00000000-0005-0000-0000-000080950000}"/>
    <cellStyle name="Normal 71 3 2 5 5" xfId="20530" xr:uid="{00000000-0005-0000-0000-000081950000}"/>
    <cellStyle name="Normal 71 3 2 6" xfId="12120" xr:uid="{00000000-0005-0000-0000-000082950000}"/>
    <cellStyle name="Normal 71 3 2 6 2" xfId="42442" xr:uid="{00000000-0005-0000-0000-000083950000}"/>
    <cellStyle name="Normal 71 3 2 6 3" xfId="27218" xr:uid="{00000000-0005-0000-0000-000084950000}"/>
    <cellStyle name="Normal 71 3 2 7" xfId="7099" xr:uid="{00000000-0005-0000-0000-000085950000}"/>
    <cellStyle name="Normal 71 3 2 7 2" xfId="37425" xr:uid="{00000000-0005-0000-0000-000086950000}"/>
    <cellStyle name="Normal 71 3 2 7 3" xfId="22201" xr:uid="{00000000-0005-0000-0000-000087950000}"/>
    <cellStyle name="Normal 71 3 2 8" xfId="32413" xr:uid="{00000000-0005-0000-0000-000088950000}"/>
    <cellStyle name="Normal 71 3 2 9" xfId="17188" xr:uid="{00000000-0005-0000-0000-000089950000}"/>
    <cellStyle name="Normal 71 3 3" xfId="2235" xr:uid="{00000000-0005-0000-0000-00008A950000}"/>
    <cellStyle name="Normal 71 3 3 2" xfId="3074" xr:uid="{00000000-0005-0000-0000-00008B950000}"/>
    <cellStyle name="Normal 71 3 3 2 2" xfId="4764" xr:uid="{00000000-0005-0000-0000-00008C950000}"/>
    <cellStyle name="Normal 71 3 3 2 2 2" xfId="14837" xr:uid="{00000000-0005-0000-0000-00008D950000}"/>
    <cellStyle name="Normal 71 3 3 2 2 2 2" xfId="45159" xr:uid="{00000000-0005-0000-0000-00008E950000}"/>
    <cellStyle name="Normal 71 3 3 2 2 2 3" xfId="29935" xr:uid="{00000000-0005-0000-0000-00008F950000}"/>
    <cellStyle name="Normal 71 3 3 2 2 3" xfId="9817" xr:uid="{00000000-0005-0000-0000-000090950000}"/>
    <cellStyle name="Normal 71 3 3 2 2 3 2" xfId="40142" xr:uid="{00000000-0005-0000-0000-000091950000}"/>
    <cellStyle name="Normal 71 3 3 2 2 3 3" xfId="24918" xr:uid="{00000000-0005-0000-0000-000092950000}"/>
    <cellStyle name="Normal 71 3 3 2 2 4" xfId="35129" xr:uid="{00000000-0005-0000-0000-000093950000}"/>
    <cellStyle name="Normal 71 3 3 2 2 5" xfId="19905" xr:uid="{00000000-0005-0000-0000-000094950000}"/>
    <cellStyle name="Normal 71 3 3 2 3" xfId="6456" xr:uid="{00000000-0005-0000-0000-000095950000}"/>
    <cellStyle name="Normal 71 3 3 2 3 2" xfId="16508" xr:uid="{00000000-0005-0000-0000-000096950000}"/>
    <cellStyle name="Normal 71 3 3 2 3 2 2" xfId="46830" xr:uid="{00000000-0005-0000-0000-000097950000}"/>
    <cellStyle name="Normal 71 3 3 2 3 2 3" xfId="31606" xr:uid="{00000000-0005-0000-0000-000098950000}"/>
    <cellStyle name="Normal 71 3 3 2 3 3" xfId="11488" xr:uid="{00000000-0005-0000-0000-000099950000}"/>
    <cellStyle name="Normal 71 3 3 2 3 3 2" xfId="41813" xr:uid="{00000000-0005-0000-0000-00009A950000}"/>
    <cellStyle name="Normal 71 3 3 2 3 3 3" xfId="26589" xr:uid="{00000000-0005-0000-0000-00009B950000}"/>
    <cellStyle name="Normal 71 3 3 2 3 4" xfId="36800" xr:uid="{00000000-0005-0000-0000-00009C950000}"/>
    <cellStyle name="Normal 71 3 3 2 3 5" xfId="21576" xr:uid="{00000000-0005-0000-0000-00009D950000}"/>
    <cellStyle name="Normal 71 3 3 2 4" xfId="13166" xr:uid="{00000000-0005-0000-0000-00009E950000}"/>
    <cellStyle name="Normal 71 3 3 2 4 2" xfId="43488" xr:uid="{00000000-0005-0000-0000-00009F950000}"/>
    <cellStyle name="Normal 71 3 3 2 4 3" xfId="28264" xr:uid="{00000000-0005-0000-0000-0000A0950000}"/>
    <cellStyle name="Normal 71 3 3 2 5" xfId="8145" xr:uid="{00000000-0005-0000-0000-0000A1950000}"/>
    <cellStyle name="Normal 71 3 3 2 5 2" xfId="38471" xr:uid="{00000000-0005-0000-0000-0000A2950000}"/>
    <cellStyle name="Normal 71 3 3 2 5 3" xfId="23247" xr:uid="{00000000-0005-0000-0000-0000A3950000}"/>
    <cellStyle name="Normal 71 3 3 2 6" xfId="33459" xr:uid="{00000000-0005-0000-0000-0000A4950000}"/>
    <cellStyle name="Normal 71 3 3 2 7" xfId="18234" xr:uid="{00000000-0005-0000-0000-0000A5950000}"/>
    <cellStyle name="Normal 71 3 3 3" xfId="3927" xr:uid="{00000000-0005-0000-0000-0000A6950000}"/>
    <cellStyle name="Normal 71 3 3 3 2" xfId="14001" xr:uid="{00000000-0005-0000-0000-0000A7950000}"/>
    <cellStyle name="Normal 71 3 3 3 2 2" xfId="44323" xr:uid="{00000000-0005-0000-0000-0000A8950000}"/>
    <cellStyle name="Normal 71 3 3 3 2 3" xfId="29099" xr:uid="{00000000-0005-0000-0000-0000A9950000}"/>
    <cellStyle name="Normal 71 3 3 3 3" xfId="8981" xr:uid="{00000000-0005-0000-0000-0000AA950000}"/>
    <cellStyle name="Normal 71 3 3 3 3 2" xfId="39306" xr:uid="{00000000-0005-0000-0000-0000AB950000}"/>
    <cellStyle name="Normal 71 3 3 3 3 3" xfId="24082" xr:uid="{00000000-0005-0000-0000-0000AC950000}"/>
    <cellStyle name="Normal 71 3 3 3 4" xfId="34293" xr:uid="{00000000-0005-0000-0000-0000AD950000}"/>
    <cellStyle name="Normal 71 3 3 3 5" xfId="19069" xr:uid="{00000000-0005-0000-0000-0000AE950000}"/>
    <cellStyle name="Normal 71 3 3 4" xfId="5620" xr:uid="{00000000-0005-0000-0000-0000AF950000}"/>
    <cellStyle name="Normal 71 3 3 4 2" xfId="15672" xr:uid="{00000000-0005-0000-0000-0000B0950000}"/>
    <cellStyle name="Normal 71 3 3 4 2 2" xfId="45994" xr:uid="{00000000-0005-0000-0000-0000B1950000}"/>
    <cellStyle name="Normal 71 3 3 4 2 3" xfId="30770" xr:uid="{00000000-0005-0000-0000-0000B2950000}"/>
    <cellStyle name="Normal 71 3 3 4 3" xfId="10652" xr:uid="{00000000-0005-0000-0000-0000B3950000}"/>
    <cellStyle name="Normal 71 3 3 4 3 2" xfId="40977" xr:uid="{00000000-0005-0000-0000-0000B4950000}"/>
    <cellStyle name="Normal 71 3 3 4 3 3" xfId="25753" xr:uid="{00000000-0005-0000-0000-0000B5950000}"/>
    <cellStyle name="Normal 71 3 3 4 4" xfId="35964" xr:uid="{00000000-0005-0000-0000-0000B6950000}"/>
    <cellStyle name="Normal 71 3 3 4 5" xfId="20740" xr:uid="{00000000-0005-0000-0000-0000B7950000}"/>
    <cellStyle name="Normal 71 3 3 5" xfId="12330" xr:uid="{00000000-0005-0000-0000-0000B8950000}"/>
    <cellStyle name="Normal 71 3 3 5 2" xfId="42652" xr:uid="{00000000-0005-0000-0000-0000B9950000}"/>
    <cellStyle name="Normal 71 3 3 5 3" xfId="27428" xr:uid="{00000000-0005-0000-0000-0000BA950000}"/>
    <cellStyle name="Normal 71 3 3 6" xfId="7309" xr:uid="{00000000-0005-0000-0000-0000BB950000}"/>
    <cellStyle name="Normal 71 3 3 6 2" xfId="37635" xr:uid="{00000000-0005-0000-0000-0000BC950000}"/>
    <cellStyle name="Normal 71 3 3 6 3" xfId="22411" xr:uid="{00000000-0005-0000-0000-0000BD950000}"/>
    <cellStyle name="Normal 71 3 3 7" xfId="32623" xr:uid="{00000000-0005-0000-0000-0000BE950000}"/>
    <cellStyle name="Normal 71 3 3 8" xfId="17398" xr:uid="{00000000-0005-0000-0000-0000BF950000}"/>
    <cellStyle name="Normal 71 3 4" xfId="2656" xr:uid="{00000000-0005-0000-0000-0000C0950000}"/>
    <cellStyle name="Normal 71 3 4 2" xfId="4346" xr:uid="{00000000-0005-0000-0000-0000C1950000}"/>
    <cellStyle name="Normal 71 3 4 2 2" xfId="14419" xr:uid="{00000000-0005-0000-0000-0000C2950000}"/>
    <cellStyle name="Normal 71 3 4 2 2 2" xfId="44741" xr:uid="{00000000-0005-0000-0000-0000C3950000}"/>
    <cellStyle name="Normal 71 3 4 2 2 3" xfId="29517" xr:uid="{00000000-0005-0000-0000-0000C4950000}"/>
    <cellStyle name="Normal 71 3 4 2 3" xfId="9399" xr:uid="{00000000-0005-0000-0000-0000C5950000}"/>
    <cellStyle name="Normal 71 3 4 2 3 2" xfId="39724" xr:uid="{00000000-0005-0000-0000-0000C6950000}"/>
    <cellStyle name="Normal 71 3 4 2 3 3" xfId="24500" xr:uid="{00000000-0005-0000-0000-0000C7950000}"/>
    <cellStyle name="Normal 71 3 4 2 4" xfId="34711" xr:uid="{00000000-0005-0000-0000-0000C8950000}"/>
    <cellStyle name="Normal 71 3 4 2 5" xfId="19487" xr:uid="{00000000-0005-0000-0000-0000C9950000}"/>
    <cellStyle name="Normal 71 3 4 3" xfId="6038" xr:uid="{00000000-0005-0000-0000-0000CA950000}"/>
    <cellStyle name="Normal 71 3 4 3 2" xfId="16090" xr:uid="{00000000-0005-0000-0000-0000CB950000}"/>
    <cellStyle name="Normal 71 3 4 3 2 2" xfId="46412" xr:uid="{00000000-0005-0000-0000-0000CC950000}"/>
    <cellStyle name="Normal 71 3 4 3 2 3" xfId="31188" xr:uid="{00000000-0005-0000-0000-0000CD950000}"/>
    <cellStyle name="Normal 71 3 4 3 3" xfId="11070" xr:uid="{00000000-0005-0000-0000-0000CE950000}"/>
    <cellStyle name="Normal 71 3 4 3 3 2" xfId="41395" xr:uid="{00000000-0005-0000-0000-0000CF950000}"/>
    <cellStyle name="Normal 71 3 4 3 3 3" xfId="26171" xr:uid="{00000000-0005-0000-0000-0000D0950000}"/>
    <cellStyle name="Normal 71 3 4 3 4" xfId="36382" xr:uid="{00000000-0005-0000-0000-0000D1950000}"/>
    <cellStyle name="Normal 71 3 4 3 5" xfId="21158" xr:uid="{00000000-0005-0000-0000-0000D2950000}"/>
    <cellStyle name="Normal 71 3 4 4" xfId="12748" xr:uid="{00000000-0005-0000-0000-0000D3950000}"/>
    <cellStyle name="Normal 71 3 4 4 2" xfId="43070" xr:uid="{00000000-0005-0000-0000-0000D4950000}"/>
    <cellStyle name="Normal 71 3 4 4 3" xfId="27846" xr:uid="{00000000-0005-0000-0000-0000D5950000}"/>
    <cellStyle name="Normal 71 3 4 5" xfId="7727" xr:uid="{00000000-0005-0000-0000-0000D6950000}"/>
    <cellStyle name="Normal 71 3 4 5 2" xfId="38053" xr:uid="{00000000-0005-0000-0000-0000D7950000}"/>
    <cellStyle name="Normal 71 3 4 5 3" xfId="22829" xr:uid="{00000000-0005-0000-0000-0000D8950000}"/>
    <cellStyle name="Normal 71 3 4 6" xfId="33041" xr:uid="{00000000-0005-0000-0000-0000D9950000}"/>
    <cellStyle name="Normal 71 3 4 7" xfId="17816" xr:uid="{00000000-0005-0000-0000-0000DA950000}"/>
    <cellStyle name="Normal 71 3 5" xfId="3509" xr:uid="{00000000-0005-0000-0000-0000DB950000}"/>
    <cellStyle name="Normal 71 3 5 2" xfId="13583" xr:uid="{00000000-0005-0000-0000-0000DC950000}"/>
    <cellStyle name="Normal 71 3 5 2 2" xfId="43905" xr:uid="{00000000-0005-0000-0000-0000DD950000}"/>
    <cellStyle name="Normal 71 3 5 2 3" xfId="28681" xr:uid="{00000000-0005-0000-0000-0000DE950000}"/>
    <cellStyle name="Normal 71 3 5 3" xfId="8563" xr:uid="{00000000-0005-0000-0000-0000DF950000}"/>
    <cellStyle name="Normal 71 3 5 3 2" xfId="38888" xr:uid="{00000000-0005-0000-0000-0000E0950000}"/>
    <cellStyle name="Normal 71 3 5 3 3" xfId="23664" xr:uid="{00000000-0005-0000-0000-0000E1950000}"/>
    <cellStyle name="Normal 71 3 5 4" xfId="33875" xr:uid="{00000000-0005-0000-0000-0000E2950000}"/>
    <cellStyle name="Normal 71 3 5 5" xfId="18651" xr:uid="{00000000-0005-0000-0000-0000E3950000}"/>
    <cellStyle name="Normal 71 3 6" xfId="5202" xr:uid="{00000000-0005-0000-0000-0000E4950000}"/>
    <cellStyle name="Normal 71 3 6 2" xfId="15254" xr:uid="{00000000-0005-0000-0000-0000E5950000}"/>
    <cellStyle name="Normal 71 3 6 2 2" xfId="45576" xr:uid="{00000000-0005-0000-0000-0000E6950000}"/>
    <cellStyle name="Normal 71 3 6 2 3" xfId="30352" xr:uid="{00000000-0005-0000-0000-0000E7950000}"/>
    <cellStyle name="Normal 71 3 6 3" xfId="10234" xr:uid="{00000000-0005-0000-0000-0000E8950000}"/>
    <cellStyle name="Normal 71 3 6 3 2" xfId="40559" xr:uid="{00000000-0005-0000-0000-0000E9950000}"/>
    <cellStyle name="Normal 71 3 6 3 3" xfId="25335" xr:uid="{00000000-0005-0000-0000-0000EA950000}"/>
    <cellStyle name="Normal 71 3 6 4" xfId="35546" xr:uid="{00000000-0005-0000-0000-0000EB950000}"/>
    <cellStyle name="Normal 71 3 6 5" xfId="20322" xr:uid="{00000000-0005-0000-0000-0000EC950000}"/>
    <cellStyle name="Normal 71 3 7" xfId="11912" xr:uid="{00000000-0005-0000-0000-0000ED950000}"/>
    <cellStyle name="Normal 71 3 7 2" xfId="42234" xr:uid="{00000000-0005-0000-0000-0000EE950000}"/>
    <cellStyle name="Normal 71 3 7 3" xfId="27010" xr:uid="{00000000-0005-0000-0000-0000EF950000}"/>
    <cellStyle name="Normal 71 3 8" xfId="6891" xr:uid="{00000000-0005-0000-0000-0000F0950000}"/>
    <cellStyle name="Normal 71 3 8 2" xfId="37217" xr:uid="{00000000-0005-0000-0000-0000F1950000}"/>
    <cellStyle name="Normal 71 3 8 3" xfId="21993" xr:uid="{00000000-0005-0000-0000-0000F2950000}"/>
    <cellStyle name="Normal 71 3 9" xfId="32206" xr:uid="{00000000-0005-0000-0000-0000F3950000}"/>
    <cellStyle name="Normal 71 4" xfId="1916" xr:uid="{00000000-0005-0000-0000-0000F4950000}"/>
    <cellStyle name="Normal 71 4 2" xfId="2339" xr:uid="{00000000-0005-0000-0000-0000F5950000}"/>
    <cellStyle name="Normal 71 4 2 2" xfId="3178" xr:uid="{00000000-0005-0000-0000-0000F6950000}"/>
    <cellStyle name="Normal 71 4 2 2 2" xfId="4868" xr:uid="{00000000-0005-0000-0000-0000F7950000}"/>
    <cellStyle name="Normal 71 4 2 2 2 2" xfId="14941" xr:uid="{00000000-0005-0000-0000-0000F8950000}"/>
    <cellStyle name="Normal 71 4 2 2 2 2 2" xfId="45263" xr:uid="{00000000-0005-0000-0000-0000F9950000}"/>
    <cellStyle name="Normal 71 4 2 2 2 2 3" xfId="30039" xr:uid="{00000000-0005-0000-0000-0000FA950000}"/>
    <cellStyle name="Normal 71 4 2 2 2 3" xfId="9921" xr:uid="{00000000-0005-0000-0000-0000FB950000}"/>
    <cellStyle name="Normal 71 4 2 2 2 3 2" xfId="40246" xr:uid="{00000000-0005-0000-0000-0000FC950000}"/>
    <cellStyle name="Normal 71 4 2 2 2 3 3" xfId="25022" xr:uid="{00000000-0005-0000-0000-0000FD950000}"/>
    <cellStyle name="Normal 71 4 2 2 2 4" xfId="35233" xr:uid="{00000000-0005-0000-0000-0000FE950000}"/>
    <cellStyle name="Normal 71 4 2 2 2 5" xfId="20009" xr:uid="{00000000-0005-0000-0000-0000FF950000}"/>
    <cellStyle name="Normal 71 4 2 2 3" xfId="6560" xr:uid="{00000000-0005-0000-0000-000000960000}"/>
    <cellStyle name="Normal 71 4 2 2 3 2" xfId="16612" xr:uid="{00000000-0005-0000-0000-000001960000}"/>
    <cellStyle name="Normal 71 4 2 2 3 2 2" xfId="46934" xr:uid="{00000000-0005-0000-0000-000002960000}"/>
    <cellStyle name="Normal 71 4 2 2 3 2 3" xfId="31710" xr:uid="{00000000-0005-0000-0000-000003960000}"/>
    <cellStyle name="Normal 71 4 2 2 3 3" xfId="11592" xr:uid="{00000000-0005-0000-0000-000004960000}"/>
    <cellStyle name="Normal 71 4 2 2 3 3 2" xfId="41917" xr:uid="{00000000-0005-0000-0000-000005960000}"/>
    <cellStyle name="Normal 71 4 2 2 3 3 3" xfId="26693" xr:uid="{00000000-0005-0000-0000-000006960000}"/>
    <cellStyle name="Normal 71 4 2 2 3 4" xfId="36904" xr:uid="{00000000-0005-0000-0000-000007960000}"/>
    <cellStyle name="Normal 71 4 2 2 3 5" xfId="21680" xr:uid="{00000000-0005-0000-0000-000008960000}"/>
    <cellStyle name="Normal 71 4 2 2 4" xfId="13270" xr:uid="{00000000-0005-0000-0000-000009960000}"/>
    <cellStyle name="Normal 71 4 2 2 4 2" xfId="43592" xr:uid="{00000000-0005-0000-0000-00000A960000}"/>
    <cellStyle name="Normal 71 4 2 2 4 3" xfId="28368" xr:uid="{00000000-0005-0000-0000-00000B960000}"/>
    <cellStyle name="Normal 71 4 2 2 5" xfId="8249" xr:uid="{00000000-0005-0000-0000-00000C960000}"/>
    <cellStyle name="Normal 71 4 2 2 5 2" xfId="38575" xr:uid="{00000000-0005-0000-0000-00000D960000}"/>
    <cellStyle name="Normal 71 4 2 2 5 3" xfId="23351" xr:uid="{00000000-0005-0000-0000-00000E960000}"/>
    <cellStyle name="Normal 71 4 2 2 6" xfId="33563" xr:uid="{00000000-0005-0000-0000-00000F960000}"/>
    <cellStyle name="Normal 71 4 2 2 7" xfId="18338" xr:uid="{00000000-0005-0000-0000-000010960000}"/>
    <cellStyle name="Normal 71 4 2 3" xfId="4031" xr:uid="{00000000-0005-0000-0000-000011960000}"/>
    <cellStyle name="Normal 71 4 2 3 2" xfId="14105" xr:uid="{00000000-0005-0000-0000-000012960000}"/>
    <cellStyle name="Normal 71 4 2 3 2 2" xfId="44427" xr:uid="{00000000-0005-0000-0000-000013960000}"/>
    <cellStyle name="Normal 71 4 2 3 2 3" xfId="29203" xr:uid="{00000000-0005-0000-0000-000014960000}"/>
    <cellStyle name="Normal 71 4 2 3 3" xfId="9085" xr:uid="{00000000-0005-0000-0000-000015960000}"/>
    <cellStyle name="Normal 71 4 2 3 3 2" xfId="39410" xr:uid="{00000000-0005-0000-0000-000016960000}"/>
    <cellStyle name="Normal 71 4 2 3 3 3" xfId="24186" xr:uid="{00000000-0005-0000-0000-000017960000}"/>
    <cellStyle name="Normal 71 4 2 3 4" xfId="34397" xr:uid="{00000000-0005-0000-0000-000018960000}"/>
    <cellStyle name="Normal 71 4 2 3 5" xfId="19173" xr:uid="{00000000-0005-0000-0000-000019960000}"/>
    <cellStyle name="Normal 71 4 2 4" xfId="5724" xr:uid="{00000000-0005-0000-0000-00001A960000}"/>
    <cellStyle name="Normal 71 4 2 4 2" xfId="15776" xr:uid="{00000000-0005-0000-0000-00001B960000}"/>
    <cellStyle name="Normal 71 4 2 4 2 2" xfId="46098" xr:uid="{00000000-0005-0000-0000-00001C960000}"/>
    <cellStyle name="Normal 71 4 2 4 2 3" xfId="30874" xr:uid="{00000000-0005-0000-0000-00001D960000}"/>
    <cellStyle name="Normal 71 4 2 4 3" xfId="10756" xr:uid="{00000000-0005-0000-0000-00001E960000}"/>
    <cellStyle name="Normal 71 4 2 4 3 2" xfId="41081" xr:uid="{00000000-0005-0000-0000-00001F960000}"/>
    <cellStyle name="Normal 71 4 2 4 3 3" xfId="25857" xr:uid="{00000000-0005-0000-0000-000020960000}"/>
    <cellStyle name="Normal 71 4 2 4 4" xfId="36068" xr:uid="{00000000-0005-0000-0000-000021960000}"/>
    <cellStyle name="Normal 71 4 2 4 5" xfId="20844" xr:uid="{00000000-0005-0000-0000-000022960000}"/>
    <cellStyle name="Normal 71 4 2 5" xfId="12434" xr:uid="{00000000-0005-0000-0000-000023960000}"/>
    <cellStyle name="Normal 71 4 2 5 2" xfId="42756" xr:uid="{00000000-0005-0000-0000-000024960000}"/>
    <cellStyle name="Normal 71 4 2 5 3" xfId="27532" xr:uid="{00000000-0005-0000-0000-000025960000}"/>
    <cellStyle name="Normal 71 4 2 6" xfId="7413" xr:uid="{00000000-0005-0000-0000-000026960000}"/>
    <cellStyle name="Normal 71 4 2 6 2" xfId="37739" xr:uid="{00000000-0005-0000-0000-000027960000}"/>
    <cellStyle name="Normal 71 4 2 6 3" xfId="22515" xr:uid="{00000000-0005-0000-0000-000028960000}"/>
    <cellStyle name="Normal 71 4 2 7" xfId="32727" xr:uid="{00000000-0005-0000-0000-000029960000}"/>
    <cellStyle name="Normal 71 4 2 8" xfId="17502" xr:uid="{00000000-0005-0000-0000-00002A960000}"/>
    <cellStyle name="Normal 71 4 3" xfId="2760" xr:uid="{00000000-0005-0000-0000-00002B960000}"/>
    <cellStyle name="Normal 71 4 3 2" xfId="4450" xr:uid="{00000000-0005-0000-0000-00002C960000}"/>
    <cellStyle name="Normal 71 4 3 2 2" xfId="14523" xr:uid="{00000000-0005-0000-0000-00002D960000}"/>
    <cellStyle name="Normal 71 4 3 2 2 2" xfId="44845" xr:uid="{00000000-0005-0000-0000-00002E960000}"/>
    <cellStyle name="Normal 71 4 3 2 2 3" xfId="29621" xr:uid="{00000000-0005-0000-0000-00002F960000}"/>
    <cellStyle name="Normal 71 4 3 2 3" xfId="9503" xr:uid="{00000000-0005-0000-0000-000030960000}"/>
    <cellStyle name="Normal 71 4 3 2 3 2" xfId="39828" xr:uid="{00000000-0005-0000-0000-000031960000}"/>
    <cellStyle name="Normal 71 4 3 2 3 3" xfId="24604" xr:uid="{00000000-0005-0000-0000-000032960000}"/>
    <cellStyle name="Normal 71 4 3 2 4" xfId="34815" xr:uid="{00000000-0005-0000-0000-000033960000}"/>
    <cellStyle name="Normal 71 4 3 2 5" xfId="19591" xr:uid="{00000000-0005-0000-0000-000034960000}"/>
    <cellStyle name="Normal 71 4 3 3" xfId="6142" xr:uid="{00000000-0005-0000-0000-000035960000}"/>
    <cellStyle name="Normal 71 4 3 3 2" xfId="16194" xr:uid="{00000000-0005-0000-0000-000036960000}"/>
    <cellStyle name="Normal 71 4 3 3 2 2" xfId="46516" xr:uid="{00000000-0005-0000-0000-000037960000}"/>
    <cellStyle name="Normal 71 4 3 3 2 3" xfId="31292" xr:uid="{00000000-0005-0000-0000-000038960000}"/>
    <cellStyle name="Normal 71 4 3 3 3" xfId="11174" xr:uid="{00000000-0005-0000-0000-000039960000}"/>
    <cellStyle name="Normal 71 4 3 3 3 2" xfId="41499" xr:uid="{00000000-0005-0000-0000-00003A960000}"/>
    <cellStyle name="Normal 71 4 3 3 3 3" xfId="26275" xr:uid="{00000000-0005-0000-0000-00003B960000}"/>
    <cellStyle name="Normal 71 4 3 3 4" xfId="36486" xr:uid="{00000000-0005-0000-0000-00003C960000}"/>
    <cellStyle name="Normal 71 4 3 3 5" xfId="21262" xr:uid="{00000000-0005-0000-0000-00003D960000}"/>
    <cellStyle name="Normal 71 4 3 4" xfId="12852" xr:uid="{00000000-0005-0000-0000-00003E960000}"/>
    <cellStyle name="Normal 71 4 3 4 2" xfId="43174" xr:uid="{00000000-0005-0000-0000-00003F960000}"/>
    <cellStyle name="Normal 71 4 3 4 3" xfId="27950" xr:uid="{00000000-0005-0000-0000-000040960000}"/>
    <cellStyle name="Normal 71 4 3 5" xfId="7831" xr:uid="{00000000-0005-0000-0000-000041960000}"/>
    <cellStyle name="Normal 71 4 3 5 2" xfId="38157" xr:uid="{00000000-0005-0000-0000-000042960000}"/>
    <cellStyle name="Normal 71 4 3 5 3" xfId="22933" xr:uid="{00000000-0005-0000-0000-000043960000}"/>
    <cellStyle name="Normal 71 4 3 6" xfId="33145" xr:uid="{00000000-0005-0000-0000-000044960000}"/>
    <cellStyle name="Normal 71 4 3 7" xfId="17920" xr:uid="{00000000-0005-0000-0000-000045960000}"/>
    <cellStyle name="Normal 71 4 4" xfId="3613" xr:uid="{00000000-0005-0000-0000-000046960000}"/>
    <cellStyle name="Normal 71 4 4 2" xfId="13687" xr:uid="{00000000-0005-0000-0000-000047960000}"/>
    <cellStyle name="Normal 71 4 4 2 2" xfId="44009" xr:uid="{00000000-0005-0000-0000-000048960000}"/>
    <cellStyle name="Normal 71 4 4 2 3" xfId="28785" xr:uid="{00000000-0005-0000-0000-000049960000}"/>
    <cellStyle name="Normal 71 4 4 3" xfId="8667" xr:uid="{00000000-0005-0000-0000-00004A960000}"/>
    <cellStyle name="Normal 71 4 4 3 2" xfId="38992" xr:uid="{00000000-0005-0000-0000-00004B960000}"/>
    <cellStyle name="Normal 71 4 4 3 3" xfId="23768" xr:uid="{00000000-0005-0000-0000-00004C960000}"/>
    <cellStyle name="Normal 71 4 4 4" xfId="33979" xr:uid="{00000000-0005-0000-0000-00004D960000}"/>
    <cellStyle name="Normal 71 4 4 5" xfId="18755" xr:uid="{00000000-0005-0000-0000-00004E960000}"/>
    <cellStyle name="Normal 71 4 5" xfId="5306" xr:uid="{00000000-0005-0000-0000-00004F960000}"/>
    <cellStyle name="Normal 71 4 5 2" xfId="15358" xr:uid="{00000000-0005-0000-0000-000050960000}"/>
    <cellStyle name="Normal 71 4 5 2 2" xfId="45680" xr:uid="{00000000-0005-0000-0000-000051960000}"/>
    <cellStyle name="Normal 71 4 5 2 3" xfId="30456" xr:uid="{00000000-0005-0000-0000-000052960000}"/>
    <cellStyle name="Normal 71 4 5 3" xfId="10338" xr:uid="{00000000-0005-0000-0000-000053960000}"/>
    <cellStyle name="Normal 71 4 5 3 2" xfId="40663" xr:uid="{00000000-0005-0000-0000-000054960000}"/>
    <cellStyle name="Normal 71 4 5 3 3" xfId="25439" xr:uid="{00000000-0005-0000-0000-000055960000}"/>
    <cellStyle name="Normal 71 4 5 4" xfId="35650" xr:uid="{00000000-0005-0000-0000-000056960000}"/>
    <cellStyle name="Normal 71 4 5 5" xfId="20426" xr:uid="{00000000-0005-0000-0000-000057960000}"/>
    <cellStyle name="Normal 71 4 6" xfId="12016" xr:uid="{00000000-0005-0000-0000-000058960000}"/>
    <cellStyle name="Normal 71 4 6 2" xfId="42338" xr:uid="{00000000-0005-0000-0000-000059960000}"/>
    <cellStyle name="Normal 71 4 6 3" xfId="27114" xr:uid="{00000000-0005-0000-0000-00005A960000}"/>
    <cellStyle name="Normal 71 4 7" xfId="6995" xr:uid="{00000000-0005-0000-0000-00005B960000}"/>
    <cellStyle name="Normal 71 4 7 2" xfId="37321" xr:uid="{00000000-0005-0000-0000-00005C960000}"/>
    <cellStyle name="Normal 71 4 7 3" xfId="22097" xr:uid="{00000000-0005-0000-0000-00005D960000}"/>
    <cellStyle name="Normal 71 4 8" xfId="32309" xr:uid="{00000000-0005-0000-0000-00005E960000}"/>
    <cellStyle name="Normal 71 4 9" xfId="17084" xr:uid="{00000000-0005-0000-0000-00005F960000}"/>
    <cellStyle name="Normal 71 5" xfId="2129" xr:uid="{00000000-0005-0000-0000-000060960000}"/>
    <cellStyle name="Normal 71 5 2" xfId="2970" xr:uid="{00000000-0005-0000-0000-000061960000}"/>
    <cellStyle name="Normal 71 5 2 2" xfId="4660" xr:uid="{00000000-0005-0000-0000-000062960000}"/>
    <cellStyle name="Normal 71 5 2 2 2" xfId="14733" xr:uid="{00000000-0005-0000-0000-000063960000}"/>
    <cellStyle name="Normal 71 5 2 2 2 2" xfId="45055" xr:uid="{00000000-0005-0000-0000-000064960000}"/>
    <cellStyle name="Normal 71 5 2 2 2 3" xfId="29831" xr:uid="{00000000-0005-0000-0000-000065960000}"/>
    <cellStyle name="Normal 71 5 2 2 3" xfId="9713" xr:uid="{00000000-0005-0000-0000-000066960000}"/>
    <cellStyle name="Normal 71 5 2 2 3 2" xfId="40038" xr:uid="{00000000-0005-0000-0000-000067960000}"/>
    <cellStyle name="Normal 71 5 2 2 3 3" xfId="24814" xr:uid="{00000000-0005-0000-0000-000068960000}"/>
    <cellStyle name="Normal 71 5 2 2 4" xfId="35025" xr:uid="{00000000-0005-0000-0000-000069960000}"/>
    <cellStyle name="Normal 71 5 2 2 5" xfId="19801" xr:uid="{00000000-0005-0000-0000-00006A960000}"/>
    <cellStyle name="Normal 71 5 2 3" xfId="6352" xr:uid="{00000000-0005-0000-0000-00006B960000}"/>
    <cellStyle name="Normal 71 5 2 3 2" xfId="16404" xr:uid="{00000000-0005-0000-0000-00006C960000}"/>
    <cellStyle name="Normal 71 5 2 3 2 2" xfId="46726" xr:uid="{00000000-0005-0000-0000-00006D960000}"/>
    <cellStyle name="Normal 71 5 2 3 2 3" xfId="31502" xr:uid="{00000000-0005-0000-0000-00006E960000}"/>
    <cellStyle name="Normal 71 5 2 3 3" xfId="11384" xr:uid="{00000000-0005-0000-0000-00006F960000}"/>
    <cellStyle name="Normal 71 5 2 3 3 2" xfId="41709" xr:uid="{00000000-0005-0000-0000-000070960000}"/>
    <cellStyle name="Normal 71 5 2 3 3 3" xfId="26485" xr:uid="{00000000-0005-0000-0000-000071960000}"/>
    <cellStyle name="Normal 71 5 2 3 4" xfId="36696" xr:uid="{00000000-0005-0000-0000-000072960000}"/>
    <cellStyle name="Normal 71 5 2 3 5" xfId="21472" xr:uid="{00000000-0005-0000-0000-000073960000}"/>
    <cellStyle name="Normal 71 5 2 4" xfId="13062" xr:uid="{00000000-0005-0000-0000-000074960000}"/>
    <cellStyle name="Normal 71 5 2 4 2" xfId="43384" xr:uid="{00000000-0005-0000-0000-000075960000}"/>
    <cellStyle name="Normal 71 5 2 4 3" xfId="28160" xr:uid="{00000000-0005-0000-0000-000076960000}"/>
    <cellStyle name="Normal 71 5 2 5" xfId="8041" xr:uid="{00000000-0005-0000-0000-000077960000}"/>
    <cellStyle name="Normal 71 5 2 5 2" xfId="38367" xr:uid="{00000000-0005-0000-0000-000078960000}"/>
    <cellStyle name="Normal 71 5 2 5 3" xfId="23143" xr:uid="{00000000-0005-0000-0000-000079960000}"/>
    <cellStyle name="Normal 71 5 2 6" xfId="33355" xr:uid="{00000000-0005-0000-0000-00007A960000}"/>
    <cellStyle name="Normal 71 5 2 7" xfId="18130" xr:uid="{00000000-0005-0000-0000-00007B960000}"/>
    <cellStyle name="Normal 71 5 3" xfId="3823" xr:uid="{00000000-0005-0000-0000-00007C960000}"/>
    <cellStyle name="Normal 71 5 3 2" xfId="13897" xr:uid="{00000000-0005-0000-0000-00007D960000}"/>
    <cellStyle name="Normal 71 5 3 2 2" xfId="44219" xr:uid="{00000000-0005-0000-0000-00007E960000}"/>
    <cellStyle name="Normal 71 5 3 2 3" xfId="28995" xr:uid="{00000000-0005-0000-0000-00007F960000}"/>
    <cellStyle name="Normal 71 5 3 3" xfId="8877" xr:uid="{00000000-0005-0000-0000-000080960000}"/>
    <cellStyle name="Normal 71 5 3 3 2" xfId="39202" xr:uid="{00000000-0005-0000-0000-000081960000}"/>
    <cellStyle name="Normal 71 5 3 3 3" xfId="23978" xr:uid="{00000000-0005-0000-0000-000082960000}"/>
    <cellStyle name="Normal 71 5 3 4" xfId="34189" xr:uid="{00000000-0005-0000-0000-000083960000}"/>
    <cellStyle name="Normal 71 5 3 5" xfId="18965" xr:uid="{00000000-0005-0000-0000-000084960000}"/>
    <cellStyle name="Normal 71 5 4" xfId="5516" xr:uid="{00000000-0005-0000-0000-000085960000}"/>
    <cellStyle name="Normal 71 5 4 2" xfId="15568" xr:uid="{00000000-0005-0000-0000-000086960000}"/>
    <cellStyle name="Normal 71 5 4 2 2" xfId="45890" xr:uid="{00000000-0005-0000-0000-000087960000}"/>
    <cellStyle name="Normal 71 5 4 2 3" xfId="30666" xr:uid="{00000000-0005-0000-0000-000088960000}"/>
    <cellStyle name="Normal 71 5 4 3" xfId="10548" xr:uid="{00000000-0005-0000-0000-000089960000}"/>
    <cellStyle name="Normal 71 5 4 3 2" xfId="40873" xr:uid="{00000000-0005-0000-0000-00008A960000}"/>
    <cellStyle name="Normal 71 5 4 3 3" xfId="25649" xr:uid="{00000000-0005-0000-0000-00008B960000}"/>
    <cellStyle name="Normal 71 5 4 4" xfId="35860" xr:uid="{00000000-0005-0000-0000-00008C960000}"/>
    <cellStyle name="Normal 71 5 4 5" xfId="20636" xr:uid="{00000000-0005-0000-0000-00008D960000}"/>
    <cellStyle name="Normal 71 5 5" xfId="12226" xr:uid="{00000000-0005-0000-0000-00008E960000}"/>
    <cellStyle name="Normal 71 5 5 2" xfId="42548" xr:uid="{00000000-0005-0000-0000-00008F960000}"/>
    <cellStyle name="Normal 71 5 5 3" xfId="27324" xr:uid="{00000000-0005-0000-0000-000090960000}"/>
    <cellStyle name="Normal 71 5 6" xfId="7205" xr:uid="{00000000-0005-0000-0000-000091960000}"/>
    <cellStyle name="Normal 71 5 6 2" xfId="37531" xr:uid="{00000000-0005-0000-0000-000092960000}"/>
    <cellStyle name="Normal 71 5 6 3" xfId="22307" xr:uid="{00000000-0005-0000-0000-000093960000}"/>
    <cellStyle name="Normal 71 5 7" xfId="32519" xr:uid="{00000000-0005-0000-0000-000094960000}"/>
    <cellStyle name="Normal 71 5 8" xfId="17294" xr:uid="{00000000-0005-0000-0000-000095960000}"/>
    <cellStyle name="Normal 71 6" xfId="2550" xr:uid="{00000000-0005-0000-0000-000096960000}"/>
    <cellStyle name="Normal 71 6 2" xfId="4242" xr:uid="{00000000-0005-0000-0000-000097960000}"/>
    <cellStyle name="Normal 71 6 2 2" xfId="14315" xr:uid="{00000000-0005-0000-0000-000098960000}"/>
    <cellStyle name="Normal 71 6 2 2 2" xfId="44637" xr:uid="{00000000-0005-0000-0000-000099960000}"/>
    <cellStyle name="Normal 71 6 2 2 3" xfId="29413" xr:uid="{00000000-0005-0000-0000-00009A960000}"/>
    <cellStyle name="Normal 71 6 2 3" xfId="9295" xr:uid="{00000000-0005-0000-0000-00009B960000}"/>
    <cellStyle name="Normal 71 6 2 3 2" xfId="39620" xr:uid="{00000000-0005-0000-0000-00009C960000}"/>
    <cellStyle name="Normal 71 6 2 3 3" xfId="24396" xr:uid="{00000000-0005-0000-0000-00009D960000}"/>
    <cellStyle name="Normal 71 6 2 4" xfId="34607" xr:uid="{00000000-0005-0000-0000-00009E960000}"/>
    <cellStyle name="Normal 71 6 2 5" xfId="19383" xr:uid="{00000000-0005-0000-0000-00009F960000}"/>
    <cellStyle name="Normal 71 6 3" xfId="5934" xr:uid="{00000000-0005-0000-0000-0000A0960000}"/>
    <cellStyle name="Normal 71 6 3 2" xfId="15986" xr:uid="{00000000-0005-0000-0000-0000A1960000}"/>
    <cellStyle name="Normal 71 6 3 2 2" xfId="46308" xr:uid="{00000000-0005-0000-0000-0000A2960000}"/>
    <cellStyle name="Normal 71 6 3 2 3" xfId="31084" xr:uid="{00000000-0005-0000-0000-0000A3960000}"/>
    <cellStyle name="Normal 71 6 3 3" xfId="10966" xr:uid="{00000000-0005-0000-0000-0000A4960000}"/>
    <cellStyle name="Normal 71 6 3 3 2" xfId="41291" xr:uid="{00000000-0005-0000-0000-0000A5960000}"/>
    <cellStyle name="Normal 71 6 3 3 3" xfId="26067" xr:uid="{00000000-0005-0000-0000-0000A6960000}"/>
    <cellStyle name="Normal 71 6 3 4" xfId="36278" xr:uid="{00000000-0005-0000-0000-0000A7960000}"/>
    <cellStyle name="Normal 71 6 3 5" xfId="21054" xr:uid="{00000000-0005-0000-0000-0000A8960000}"/>
    <cellStyle name="Normal 71 6 4" xfId="12644" xr:uid="{00000000-0005-0000-0000-0000A9960000}"/>
    <cellStyle name="Normal 71 6 4 2" xfId="42966" xr:uid="{00000000-0005-0000-0000-0000AA960000}"/>
    <cellStyle name="Normal 71 6 4 3" xfId="27742" xr:uid="{00000000-0005-0000-0000-0000AB960000}"/>
    <cellStyle name="Normal 71 6 5" xfId="7623" xr:uid="{00000000-0005-0000-0000-0000AC960000}"/>
    <cellStyle name="Normal 71 6 5 2" xfId="37949" xr:uid="{00000000-0005-0000-0000-0000AD960000}"/>
    <cellStyle name="Normal 71 6 5 3" xfId="22725" xr:uid="{00000000-0005-0000-0000-0000AE960000}"/>
    <cellStyle name="Normal 71 6 6" xfId="32937" xr:uid="{00000000-0005-0000-0000-0000AF960000}"/>
    <cellStyle name="Normal 71 6 7" xfId="17712" xr:uid="{00000000-0005-0000-0000-0000B0960000}"/>
    <cellStyle name="Normal 71 7" xfId="3402" xr:uid="{00000000-0005-0000-0000-0000B1960000}"/>
    <cellStyle name="Normal 71 7 2" xfId="13479" xr:uid="{00000000-0005-0000-0000-0000B2960000}"/>
    <cellStyle name="Normal 71 7 2 2" xfId="43801" xr:uid="{00000000-0005-0000-0000-0000B3960000}"/>
    <cellStyle name="Normal 71 7 2 3" xfId="28577" xr:uid="{00000000-0005-0000-0000-0000B4960000}"/>
    <cellStyle name="Normal 71 7 3" xfId="8459" xr:uid="{00000000-0005-0000-0000-0000B5960000}"/>
    <cellStyle name="Normal 71 7 3 2" xfId="38784" xr:uid="{00000000-0005-0000-0000-0000B6960000}"/>
    <cellStyle name="Normal 71 7 3 3" xfId="23560" xr:uid="{00000000-0005-0000-0000-0000B7960000}"/>
    <cellStyle name="Normal 71 7 4" xfId="33771" xr:uid="{00000000-0005-0000-0000-0000B8960000}"/>
    <cellStyle name="Normal 71 7 5" xfId="18547" xr:uid="{00000000-0005-0000-0000-0000B9960000}"/>
    <cellStyle name="Normal 71 8" xfId="5096" xr:uid="{00000000-0005-0000-0000-0000BA960000}"/>
    <cellStyle name="Normal 71 8 2" xfId="15150" xr:uid="{00000000-0005-0000-0000-0000BB960000}"/>
    <cellStyle name="Normal 71 8 2 2" xfId="45472" xr:uid="{00000000-0005-0000-0000-0000BC960000}"/>
    <cellStyle name="Normal 71 8 2 3" xfId="30248" xr:uid="{00000000-0005-0000-0000-0000BD960000}"/>
    <cellStyle name="Normal 71 8 3" xfId="10130" xr:uid="{00000000-0005-0000-0000-0000BE960000}"/>
    <cellStyle name="Normal 71 8 3 2" xfId="40455" xr:uid="{00000000-0005-0000-0000-0000BF960000}"/>
    <cellStyle name="Normal 71 8 3 3" xfId="25231" xr:uid="{00000000-0005-0000-0000-0000C0960000}"/>
    <cellStyle name="Normal 71 8 4" xfId="35442" xr:uid="{00000000-0005-0000-0000-0000C1960000}"/>
    <cellStyle name="Normal 71 8 5" xfId="20218" xr:uid="{00000000-0005-0000-0000-0000C2960000}"/>
    <cellStyle name="Normal 71 9" xfId="11806" xr:uid="{00000000-0005-0000-0000-0000C3960000}"/>
    <cellStyle name="Normal 71 9 2" xfId="42130" xr:uid="{00000000-0005-0000-0000-0000C4960000}"/>
    <cellStyle name="Normal 71 9 3" xfId="26906" xr:uid="{00000000-0005-0000-0000-0000C5960000}"/>
    <cellStyle name="Normal 72" xfId="1489" xr:uid="{00000000-0005-0000-0000-0000C6960000}"/>
    <cellStyle name="Normal 72 10" xfId="6786" xr:uid="{00000000-0005-0000-0000-0000C7960000}"/>
    <cellStyle name="Normal 72 10 2" xfId="37114" xr:uid="{00000000-0005-0000-0000-0000C8960000}"/>
    <cellStyle name="Normal 72 10 3" xfId="21890" xr:uid="{00000000-0005-0000-0000-0000C9960000}"/>
    <cellStyle name="Normal 72 11" xfId="32105" xr:uid="{00000000-0005-0000-0000-0000CA960000}"/>
    <cellStyle name="Normal 72 12" xfId="16875" xr:uid="{00000000-0005-0000-0000-0000CB960000}"/>
    <cellStyle name="Normal 72 13" xfId="47316" xr:uid="{00000000-0005-0000-0000-0000CC960000}"/>
    <cellStyle name="Normal 72 14" xfId="47491" xr:uid="{00000000-0005-0000-0000-0000CD960000}"/>
    <cellStyle name="Normal 72 2" xfId="1750" xr:uid="{00000000-0005-0000-0000-0000CE960000}"/>
    <cellStyle name="Normal 72 2 10" xfId="32156" xr:uid="{00000000-0005-0000-0000-0000CF960000}"/>
    <cellStyle name="Normal 72 2 11" xfId="16929" xr:uid="{00000000-0005-0000-0000-0000D0960000}"/>
    <cellStyle name="Normal 72 2 12" xfId="47583" xr:uid="{00000000-0005-0000-0000-0000D1960000}"/>
    <cellStyle name="Normal 72 2 2" xfId="1858" xr:uid="{00000000-0005-0000-0000-0000D2960000}"/>
    <cellStyle name="Normal 72 2 2 10" xfId="17033" xr:uid="{00000000-0005-0000-0000-0000D3960000}"/>
    <cellStyle name="Normal 72 2 2 2" xfId="2075" xr:uid="{00000000-0005-0000-0000-0000D4960000}"/>
    <cellStyle name="Normal 72 2 2 2 2" xfId="2496" xr:uid="{00000000-0005-0000-0000-0000D5960000}"/>
    <cellStyle name="Normal 72 2 2 2 2 2" xfId="3335" xr:uid="{00000000-0005-0000-0000-0000D6960000}"/>
    <cellStyle name="Normal 72 2 2 2 2 2 2" xfId="5025" xr:uid="{00000000-0005-0000-0000-0000D7960000}"/>
    <cellStyle name="Normal 72 2 2 2 2 2 2 2" xfId="15098" xr:uid="{00000000-0005-0000-0000-0000D8960000}"/>
    <cellStyle name="Normal 72 2 2 2 2 2 2 2 2" xfId="45420" xr:uid="{00000000-0005-0000-0000-0000D9960000}"/>
    <cellStyle name="Normal 72 2 2 2 2 2 2 2 3" xfId="30196" xr:uid="{00000000-0005-0000-0000-0000DA960000}"/>
    <cellStyle name="Normal 72 2 2 2 2 2 2 3" xfId="10078" xr:uid="{00000000-0005-0000-0000-0000DB960000}"/>
    <cellStyle name="Normal 72 2 2 2 2 2 2 3 2" xfId="40403" xr:uid="{00000000-0005-0000-0000-0000DC960000}"/>
    <cellStyle name="Normal 72 2 2 2 2 2 2 3 3" xfId="25179" xr:uid="{00000000-0005-0000-0000-0000DD960000}"/>
    <cellStyle name="Normal 72 2 2 2 2 2 2 4" xfId="35390" xr:uid="{00000000-0005-0000-0000-0000DE960000}"/>
    <cellStyle name="Normal 72 2 2 2 2 2 2 5" xfId="20166" xr:uid="{00000000-0005-0000-0000-0000DF960000}"/>
    <cellStyle name="Normal 72 2 2 2 2 2 3" xfId="6717" xr:uid="{00000000-0005-0000-0000-0000E0960000}"/>
    <cellStyle name="Normal 72 2 2 2 2 2 3 2" xfId="16769" xr:uid="{00000000-0005-0000-0000-0000E1960000}"/>
    <cellStyle name="Normal 72 2 2 2 2 2 3 2 2" xfId="47091" xr:uid="{00000000-0005-0000-0000-0000E2960000}"/>
    <cellStyle name="Normal 72 2 2 2 2 2 3 2 3" xfId="31867" xr:uid="{00000000-0005-0000-0000-0000E3960000}"/>
    <cellStyle name="Normal 72 2 2 2 2 2 3 3" xfId="11749" xr:uid="{00000000-0005-0000-0000-0000E4960000}"/>
    <cellStyle name="Normal 72 2 2 2 2 2 3 3 2" xfId="42074" xr:uid="{00000000-0005-0000-0000-0000E5960000}"/>
    <cellStyle name="Normal 72 2 2 2 2 2 3 3 3" xfId="26850" xr:uid="{00000000-0005-0000-0000-0000E6960000}"/>
    <cellStyle name="Normal 72 2 2 2 2 2 3 4" xfId="37061" xr:uid="{00000000-0005-0000-0000-0000E7960000}"/>
    <cellStyle name="Normal 72 2 2 2 2 2 3 5" xfId="21837" xr:uid="{00000000-0005-0000-0000-0000E8960000}"/>
    <cellStyle name="Normal 72 2 2 2 2 2 4" xfId="13427" xr:uid="{00000000-0005-0000-0000-0000E9960000}"/>
    <cellStyle name="Normal 72 2 2 2 2 2 4 2" xfId="43749" xr:uid="{00000000-0005-0000-0000-0000EA960000}"/>
    <cellStyle name="Normal 72 2 2 2 2 2 4 3" xfId="28525" xr:uid="{00000000-0005-0000-0000-0000EB960000}"/>
    <cellStyle name="Normal 72 2 2 2 2 2 5" xfId="8406" xr:uid="{00000000-0005-0000-0000-0000EC960000}"/>
    <cellStyle name="Normal 72 2 2 2 2 2 5 2" xfId="38732" xr:uid="{00000000-0005-0000-0000-0000ED960000}"/>
    <cellStyle name="Normal 72 2 2 2 2 2 5 3" xfId="23508" xr:uid="{00000000-0005-0000-0000-0000EE960000}"/>
    <cellStyle name="Normal 72 2 2 2 2 2 6" xfId="33720" xr:uid="{00000000-0005-0000-0000-0000EF960000}"/>
    <cellStyle name="Normal 72 2 2 2 2 2 7" xfId="18495" xr:uid="{00000000-0005-0000-0000-0000F0960000}"/>
    <cellStyle name="Normal 72 2 2 2 2 3" xfId="4188" xr:uid="{00000000-0005-0000-0000-0000F1960000}"/>
    <cellStyle name="Normal 72 2 2 2 2 3 2" xfId="14262" xr:uid="{00000000-0005-0000-0000-0000F2960000}"/>
    <cellStyle name="Normal 72 2 2 2 2 3 2 2" xfId="44584" xr:uid="{00000000-0005-0000-0000-0000F3960000}"/>
    <cellStyle name="Normal 72 2 2 2 2 3 2 3" xfId="29360" xr:uid="{00000000-0005-0000-0000-0000F4960000}"/>
    <cellStyle name="Normal 72 2 2 2 2 3 3" xfId="9242" xr:uid="{00000000-0005-0000-0000-0000F5960000}"/>
    <cellStyle name="Normal 72 2 2 2 2 3 3 2" xfId="39567" xr:uid="{00000000-0005-0000-0000-0000F6960000}"/>
    <cellStyle name="Normal 72 2 2 2 2 3 3 3" xfId="24343" xr:uid="{00000000-0005-0000-0000-0000F7960000}"/>
    <cellStyle name="Normal 72 2 2 2 2 3 4" xfId="34554" xr:uid="{00000000-0005-0000-0000-0000F8960000}"/>
    <cellStyle name="Normal 72 2 2 2 2 3 5" xfId="19330" xr:uid="{00000000-0005-0000-0000-0000F9960000}"/>
    <cellStyle name="Normal 72 2 2 2 2 4" xfId="5881" xr:uid="{00000000-0005-0000-0000-0000FA960000}"/>
    <cellStyle name="Normal 72 2 2 2 2 4 2" xfId="15933" xr:uid="{00000000-0005-0000-0000-0000FB960000}"/>
    <cellStyle name="Normal 72 2 2 2 2 4 2 2" xfId="46255" xr:uid="{00000000-0005-0000-0000-0000FC960000}"/>
    <cellStyle name="Normal 72 2 2 2 2 4 2 3" xfId="31031" xr:uid="{00000000-0005-0000-0000-0000FD960000}"/>
    <cellStyle name="Normal 72 2 2 2 2 4 3" xfId="10913" xr:uid="{00000000-0005-0000-0000-0000FE960000}"/>
    <cellStyle name="Normal 72 2 2 2 2 4 3 2" xfId="41238" xr:uid="{00000000-0005-0000-0000-0000FF960000}"/>
    <cellStyle name="Normal 72 2 2 2 2 4 3 3" xfId="26014" xr:uid="{00000000-0005-0000-0000-000000970000}"/>
    <cellStyle name="Normal 72 2 2 2 2 4 4" xfId="36225" xr:uid="{00000000-0005-0000-0000-000001970000}"/>
    <cellStyle name="Normal 72 2 2 2 2 4 5" xfId="21001" xr:uid="{00000000-0005-0000-0000-000002970000}"/>
    <cellStyle name="Normal 72 2 2 2 2 5" xfId="12591" xr:uid="{00000000-0005-0000-0000-000003970000}"/>
    <cellStyle name="Normal 72 2 2 2 2 5 2" xfId="42913" xr:uid="{00000000-0005-0000-0000-000004970000}"/>
    <cellStyle name="Normal 72 2 2 2 2 5 3" xfId="27689" xr:uid="{00000000-0005-0000-0000-000005970000}"/>
    <cellStyle name="Normal 72 2 2 2 2 6" xfId="7570" xr:uid="{00000000-0005-0000-0000-000006970000}"/>
    <cellStyle name="Normal 72 2 2 2 2 6 2" xfId="37896" xr:uid="{00000000-0005-0000-0000-000007970000}"/>
    <cellStyle name="Normal 72 2 2 2 2 6 3" xfId="22672" xr:uid="{00000000-0005-0000-0000-000008970000}"/>
    <cellStyle name="Normal 72 2 2 2 2 7" xfId="32884" xr:uid="{00000000-0005-0000-0000-000009970000}"/>
    <cellStyle name="Normal 72 2 2 2 2 8" xfId="17659" xr:uid="{00000000-0005-0000-0000-00000A970000}"/>
    <cellStyle name="Normal 72 2 2 2 3" xfId="2917" xr:uid="{00000000-0005-0000-0000-00000B970000}"/>
    <cellStyle name="Normal 72 2 2 2 3 2" xfId="4607" xr:uid="{00000000-0005-0000-0000-00000C970000}"/>
    <cellStyle name="Normal 72 2 2 2 3 2 2" xfId="14680" xr:uid="{00000000-0005-0000-0000-00000D970000}"/>
    <cellStyle name="Normal 72 2 2 2 3 2 2 2" xfId="45002" xr:uid="{00000000-0005-0000-0000-00000E970000}"/>
    <cellStyle name="Normal 72 2 2 2 3 2 2 3" xfId="29778" xr:uid="{00000000-0005-0000-0000-00000F970000}"/>
    <cellStyle name="Normal 72 2 2 2 3 2 3" xfId="9660" xr:uid="{00000000-0005-0000-0000-000010970000}"/>
    <cellStyle name="Normal 72 2 2 2 3 2 3 2" xfId="39985" xr:uid="{00000000-0005-0000-0000-000011970000}"/>
    <cellStyle name="Normal 72 2 2 2 3 2 3 3" xfId="24761" xr:uid="{00000000-0005-0000-0000-000012970000}"/>
    <cellStyle name="Normal 72 2 2 2 3 2 4" xfId="34972" xr:uid="{00000000-0005-0000-0000-000013970000}"/>
    <cellStyle name="Normal 72 2 2 2 3 2 5" xfId="19748" xr:uid="{00000000-0005-0000-0000-000014970000}"/>
    <cellStyle name="Normal 72 2 2 2 3 3" xfId="6299" xr:uid="{00000000-0005-0000-0000-000015970000}"/>
    <cellStyle name="Normal 72 2 2 2 3 3 2" xfId="16351" xr:uid="{00000000-0005-0000-0000-000016970000}"/>
    <cellStyle name="Normal 72 2 2 2 3 3 2 2" xfId="46673" xr:uid="{00000000-0005-0000-0000-000017970000}"/>
    <cellStyle name="Normal 72 2 2 2 3 3 2 3" xfId="31449" xr:uid="{00000000-0005-0000-0000-000018970000}"/>
    <cellStyle name="Normal 72 2 2 2 3 3 3" xfId="11331" xr:uid="{00000000-0005-0000-0000-000019970000}"/>
    <cellStyle name="Normal 72 2 2 2 3 3 3 2" xfId="41656" xr:uid="{00000000-0005-0000-0000-00001A970000}"/>
    <cellStyle name="Normal 72 2 2 2 3 3 3 3" xfId="26432" xr:uid="{00000000-0005-0000-0000-00001B970000}"/>
    <cellStyle name="Normal 72 2 2 2 3 3 4" xfId="36643" xr:uid="{00000000-0005-0000-0000-00001C970000}"/>
    <cellStyle name="Normal 72 2 2 2 3 3 5" xfId="21419" xr:uid="{00000000-0005-0000-0000-00001D970000}"/>
    <cellStyle name="Normal 72 2 2 2 3 4" xfId="13009" xr:uid="{00000000-0005-0000-0000-00001E970000}"/>
    <cellStyle name="Normal 72 2 2 2 3 4 2" xfId="43331" xr:uid="{00000000-0005-0000-0000-00001F970000}"/>
    <cellStyle name="Normal 72 2 2 2 3 4 3" xfId="28107" xr:uid="{00000000-0005-0000-0000-000020970000}"/>
    <cellStyle name="Normal 72 2 2 2 3 5" xfId="7988" xr:uid="{00000000-0005-0000-0000-000021970000}"/>
    <cellStyle name="Normal 72 2 2 2 3 5 2" xfId="38314" xr:uid="{00000000-0005-0000-0000-000022970000}"/>
    <cellStyle name="Normal 72 2 2 2 3 5 3" xfId="23090" xr:uid="{00000000-0005-0000-0000-000023970000}"/>
    <cellStyle name="Normal 72 2 2 2 3 6" xfId="33302" xr:uid="{00000000-0005-0000-0000-000024970000}"/>
    <cellStyle name="Normal 72 2 2 2 3 7" xfId="18077" xr:uid="{00000000-0005-0000-0000-000025970000}"/>
    <cellStyle name="Normal 72 2 2 2 4" xfId="3770" xr:uid="{00000000-0005-0000-0000-000026970000}"/>
    <cellStyle name="Normal 72 2 2 2 4 2" xfId="13844" xr:uid="{00000000-0005-0000-0000-000027970000}"/>
    <cellStyle name="Normal 72 2 2 2 4 2 2" xfId="44166" xr:uid="{00000000-0005-0000-0000-000028970000}"/>
    <cellStyle name="Normal 72 2 2 2 4 2 3" xfId="28942" xr:uid="{00000000-0005-0000-0000-000029970000}"/>
    <cellStyle name="Normal 72 2 2 2 4 3" xfId="8824" xr:uid="{00000000-0005-0000-0000-00002A970000}"/>
    <cellStyle name="Normal 72 2 2 2 4 3 2" xfId="39149" xr:uid="{00000000-0005-0000-0000-00002B970000}"/>
    <cellStyle name="Normal 72 2 2 2 4 3 3" xfId="23925" xr:uid="{00000000-0005-0000-0000-00002C970000}"/>
    <cellStyle name="Normal 72 2 2 2 4 4" xfId="34136" xr:uid="{00000000-0005-0000-0000-00002D970000}"/>
    <cellStyle name="Normal 72 2 2 2 4 5" xfId="18912" xr:uid="{00000000-0005-0000-0000-00002E970000}"/>
    <cellStyle name="Normal 72 2 2 2 5" xfId="5463" xr:uid="{00000000-0005-0000-0000-00002F970000}"/>
    <cellStyle name="Normal 72 2 2 2 5 2" xfId="15515" xr:uid="{00000000-0005-0000-0000-000030970000}"/>
    <cellStyle name="Normal 72 2 2 2 5 2 2" xfId="45837" xr:uid="{00000000-0005-0000-0000-000031970000}"/>
    <cellStyle name="Normal 72 2 2 2 5 2 3" xfId="30613" xr:uid="{00000000-0005-0000-0000-000032970000}"/>
    <cellStyle name="Normal 72 2 2 2 5 3" xfId="10495" xr:uid="{00000000-0005-0000-0000-000033970000}"/>
    <cellStyle name="Normal 72 2 2 2 5 3 2" xfId="40820" xr:uid="{00000000-0005-0000-0000-000034970000}"/>
    <cellStyle name="Normal 72 2 2 2 5 3 3" xfId="25596" xr:uid="{00000000-0005-0000-0000-000035970000}"/>
    <cellStyle name="Normal 72 2 2 2 5 4" xfId="35807" xr:uid="{00000000-0005-0000-0000-000036970000}"/>
    <cellStyle name="Normal 72 2 2 2 5 5" xfId="20583" xr:uid="{00000000-0005-0000-0000-000037970000}"/>
    <cellStyle name="Normal 72 2 2 2 6" xfId="12173" xr:uid="{00000000-0005-0000-0000-000038970000}"/>
    <cellStyle name="Normal 72 2 2 2 6 2" xfId="42495" xr:uid="{00000000-0005-0000-0000-000039970000}"/>
    <cellStyle name="Normal 72 2 2 2 6 3" xfId="27271" xr:uid="{00000000-0005-0000-0000-00003A970000}"/>
    <cellStyle name="Normal 72 2 2 2 7" xfId="7152" xr:uid="{00000000-0005-0000-0000-00003B970000}"/>
    <cellStyle name="Normal 72 2 2 2 7 2" xfId="37478" xr:uid="{00000000-0005-0000-0000-00003C970000}"/>
    <cellStyle name="Normal 72 2 2 2 7 3" xfId="22254" xr:uid="{00000000-0005-0000-0000-00003D970000}"/>
    <cellStyle name="Normal 72 2 2 2 8" xfId="32466" xr:uid="{00000000-0005-0000-0000-00003E970000}"/>
    <cellStyle name="Normal 72 2 2 2 9" xfId="17241" xr:uid="{00000000-0005-0000-0000-00003F970000}"/>
    <cellStyle name="Normal 72 2 2 3" xfId="2288" xr:uid="{00000000-0005-0000-0000-000040970000}"/>
    <cellStyle name="Normal 72 2 2 3 2" xfId="3127" xr:uid="{00000000-0005-0000-0000-000041970000}"/>
    <cellStyle name="Normal 72 2 2 3 2 2" xfId="4817" xr:uid="{00000000-0005-0000-0000-000042970000}"/>
    <cellStyle name="Normal 72 2 2 3 2 2 2" xfId="14890" xr:uid="{00000000-0005-0000-0000-000043970000}"/>
    <cellStyle name="Normal 72 2 2 3 2 2 2 2" xfId="45212" xr:uid="{00000000-0005-0000-0000-000044970000}"/>
    <cellStyle name="Normal 72 2 2 3 2 2 2 3" xfId="29988" xr:uid="{00000000-0005-0000-0000-000045970000}"/>
    <cellStyle name="Normal 72 2 2 3 2 2 3" xfId="9870" xr:uid="{00000000-0005-0000-0000-000046970000}"/>
    <cellStyle name="Normal 72 2 2 3 2 2 3 2" xfId="40195" xr:uid="{00000000-0005-0000-0000-000047970000}"/>
    <cellStyle name="Normal 72 2 2 3 2 2 3 3" xfId="24971" xr:uid="{00000000-0005-0000-0000-000048970000}"/>
    <cellStyle name="Normal 72 2 2 3 2 2 4" xfId="35182" xr:uid="{00000000-0005-0000-0000-000049970000}"/>
    <cellStyle name="Normal 72 2 2 3 2 2 5" xfId="19958" xr:uid="{00000000-0005-0000-0000-00004A970000}"/>
    <cellStyle name="Normal 72 2 2 3 2 3" xfId="6509" xr:uid="{00000000-0005-0000-0000-00004B970000}"/>
    <cellStyle name="Normal 72 2 2 3 2 3 2" xfId="16561" xr:uid="{00000000-0005-0000-0000-00004C970000}"/>
    <cellStyle name="Normal 72 2 2 3 2 3 2 2" xfId="46883" xr:uid="{00000000-0005-0000-0000-00004D970000}"/>
    <cellStyle name="Normal 72 2 2 3 2 3 2 3" xfId="31659" xr:uid="{00000000-0005-0000-0000-00004E970000}"/>
    <cellStyle name="Normal 72 2 2 3 2 3 3" xfId="11541" xr:uid="{00000000-0005-0000-0000-00004F970000}"/>
    <cellStyle name="Normal 72 2 2 3 2 3 3 2" xfId="41866" xr:uid="{00000000-0005-0000-0000-000050970000}"/>
    <cellStyle name="Normal 72 2 2 3 2 3 3 3" xfId="26642" xr:uid="{00000000-0005-0000-0000-000051970000}"/>
    <cellStyle name="Normal 72 2 2 3 2 3 4" xfId="36853" xr:uid="{00000000-0005-0000-0000-000052970000}"/>
    <cellStyle name="Normal 72 2 2 3 2 3 5" xfId="21629" xr:uid="{00000000-0005-0000-0000-000053970000}"/>
    <cellStyle name="Normal 72 2 2 3 2 4" xfId="13219" xr:uid="{00000000-0005-0000-0000-000054970000}"/>
    <cellStyle name="Normal 72 2 2 3 2 4 2" xfId="43541" xr:uid="{00000000-0005-0000-0000-000055970000}"/>
    <cellStyle name="Normal 72 2 2 3 2 4 3" xfId="28317" xr:uid="{00000000-0005-0000-0000-000056970000}"/>
    <cellStyle name="Normal 72 2 2 3 2 5" xfId="8198" xr:uid="{00000000-0005-0000-0000-000057970000}"/>
    <cellStyle name="Normal 72 2 2 3 2 5 2" xfId="38524" xr:uid="{00000000-0005-0000-0000-000058970000}"/>
    <cellStyle name="Normal 72 2 2 3 2 5 3" xfId="23300" xr:uid="{00000000-0005-0000-0000-000059970000}"/>
    <cellStyle name="Normal 72 2 2 3 2 6" xfId="33512" xr:uid="{00000000-0005-0000-0000-00005A970000}"/>
    <cellStyle name="Normal 72 2 2 3 2 7" xfId="18287" xr:uid="{00000000-0005-0000-0000-00005B970000}"/>
    <cellStyle name="Normal 72 2 2 3 3" xfId="3980" xr:uid="{00000000-0005-0000-0000-00005C970000}"/>
    <cellStyle name="Normal 72 2 2 3 3 2" xfId="14054" xr:uid="{00000000-0005-0000-0000-00005D970000}"/>
    <cellStyle name="Normal 72 2 2 3 3 2 2" xfId="44376" xr:uid="{00000000-0005-0000-0000-00005E970000}"/>
    <cellStyle name="Normal 72 2 2 3 3 2 3" xfId="29152" xr:uid="{00000000-0005-0000-0000-00005F970000}"/>
    <cellStyle name="Normal 72 2 2 3 3 3" xfId="9034" xr:uid="{00000000-0005-0000-0000-000060970000}"/>
    <cellStyle name="Normal 72 2 2 3 3 3 2" xfId="39359" xr:uid="{00000000-0005-0000-0000-000061970000}"/>
    <cellStyle name="Normal 72 2 2 3 3 3 3" xfId="24135" xr:uid="{00000000-0005-0000-0000-000062970000}"/>
    <cellStyle name="Normal 72 2 2 3 3 4" xfId="34346" xr:uid="{00000000-0005-0000-0000-000063970000}"/>
    <cellStyle name="Normal 72 2 2 3 3 5" xfId="19122" xr:uid="{00000000-0005-0000-0000-000064970000}"/>
    <cellStyle name="Normal 72 2 2 3 4" xfId="5673" xr:uid="{00000000-0005-0000-0000-000065970000}"/>
    <cellStyle name="Normal 72 2 2 3 4 2" xfId="15725" xr:uid="{00000000-0005-0000-0000-000066970000}"/>
    <cellStyle name="Normal 72 2 2 3 4 2 2" xfId="46047" xr:uid="{00000000-0005-0000-0000-000067970000}"/>
    <cellStyle name="Normal 72 2 2 3 4 2 3" xfId="30823" xr:uid="{00000000-0005-0000-0000-000068970000}"/>
    <cellStyle name="Normal 72 2 2 3 4 3" xfId="10705" xr:uid="{00000000-0005-0000-0000-000069970000}"/>
    <cellStyle name="Normal 72 2 2 3 4 3 2" xfId="41030" xr:uid="{00000000-0005-0000-0000-00006A970000}"/>
    <cellStyle name="Normal 72 2 2 3 4 3 3" xfId="25806" xr:uid="{00000000-0005-0000-0000-00006B970000}"/>
    <cellStyle name="Normal 72 2 2 3 4 4" xfId="36017" xr:uid="{00000000-0005-0000-0000-00006C970000}"/>
    <cellStyle name="Normal 72 2 2 3 4 5" xfId="20793" xr:uid="{00000000-0005-0000-0000-00006D970000}"/>
    <cellStyle name="Normal 72 2 2 3 5" xfId="12383" xr:uid="{00000000-0005-0000-0000-00006E970000}"/>
    <cellStyle name="Normal 72 2 2 3 5 2" xfId="42705" xr:uid="{00000000-0005-0000-0000-00006F970000}"/>
    <cellStyle name="Normal 72 2 2 3 5 3" xfId="27481" xr:uid="{00000000-0005-0000-0000-000070970000}"/>
    <cellStyle name="Normal 72 2 2 3 6" xfId="7362" xr:uid="{00000000-0005-0000-0000-000071970000}"/>
    <cellStyle name="Normal 72 2 2 3 6 2" xfId="37688" xr:uid="{00000000-0005-0000-0000-000072970000}"/>
    <cellStyle name="Normal 72 2 2 3 6 3" xfId="22464" xr:uid="{00000000-0005-0000-0000-000073970000}"/>
    <cellStyle name="Normal 72 2 2 3 7" xfId="32676" xr:uid="{00000000-0005-0000-0000-000074970000}"/>
    <cellStyle name="Normal 72 2 2 3 8" xfId="17451" xr:uid="{00000000-0005-0000-0000-000075970000}"/>
    <cellStyle name="Normal 72 2 2 4" xfId="2709" xr:uid="{00000000-0005-0000-0000-000076970000}"/>
    <cellStyle name="Normal 72 2 2 4 2" xfId="4399" xr:uid="{00000000-0005-0000-0000-000077970000}"/>
    <cellStyle name="Normal 72 2 2 4 2 2" xfId="14472" xr:uid="{00000000-0005-0000-0000-000078970000}"/>
    <cellStyle name="Normal 72 2 2 4 2 2 2" xfId="44794" xr:uid="{00000000-0005-0000-0000-000079970000}"/>
    <cellStyle name="Normal 72 2 2 4 2 2 3" xfId="29570" xr:uid="{00000000-0005-0000-0000-00007A970000}"/>
    <cellStyle name="Normal 72 2 2 4 2 3" xfId="9452" xr:uid="{00000000-0005-0000-0000-00007B970000}"/>
    <cellStyle name="Normal 72 2 2 4 2 3 2" xfId="39777" xr:uid="{00000000-0005-0000-0000-00007C970000}"/>
    <cellStyle name="Normal 72 2 2 4 2 3 3" xfId="24553" xr:uid="{00000000-0005-0000-0000-00007D970000}"/>
    <cellStyle name="Normal 72 2 2 4 2 4" xfId="34764" xr:uid="{00000000-0005-0000-0000-00007E970000}"/>
    <cellStyle name="Normal 72 2 2 4 2 5" xfId="19540" xr:uid="{00000000-0005-0000-0000-00007F970000}"/>
    <cellStyle name="Normal 72 2 2 4 3" xfId="6091" xr:uid="{00000000-0005-0000-0000-000080970000}"/>
    <cellStyle name="Normal 72 2 2 4 3 2" xfId="16143" xr:uid="{00000000-0005-0000-0000-000081970000}"/>
    <cellStyle name="Normal 72 2 2 4 3 2 2" xfId="46465" xr:uid="{00000000-0005-0000-0000-000082970000}"/>
    <cellStyle name="Normal 72 2 2 4 3 2 3" xfId="31241" xr:uid="{00000000-0005-0000-0000-000083970000}"/>
    <cellStyle name="Normal 72 2 2 4 3 3" xfId="11123" xr:uid="{00000000-0005-0000-0000-000084970000}"/>
    <cellStyle name="Normal 72 2 2 4 3 3 2" xfId="41448" xr:uid="{00000000-0005-0000-0000-000085970000}"/>
    <cellStyle name="Normal 72 2 2 4 3 3 3" xfId="26224" xr:uid="{00000000-0005-0000-0000-000086970000}"/>
    <cellStyle name="Normal 72 2 2 4 3 4" xfId="36435" xr:uid="{00000000-0005-0000-0000-000087970000}"/>
    <cellStyle name="Normal 72 2 2 4 3 5" xfId="21211" xr:uid="{00000000-0005-0000-0000-000088970000}"/>
    <cellStyle name="Normal 72 2 2 4 4" xfId="12801" xr:uid="{00000000-0005-0000-0000-000089970000}"/>
    <cellStyle name="Normal 72 2 2 4 4 2" xfId="43123" xr:uid="{00000000-0005-0000-0000-00008A970000}"/>
    <cellStyle name="Normal 72 2 2 4 4 3" xfId="27899" xr:uid="{00000000-0005-0000-0000-00008B970000}"/>
    <cellStyle name="Normal 72 2 2 4 5" xfId="7780" xr:uid="{00000000-0005-0000-0000-00008C970000}"/>
    <cellStyle name="Normal 72 2 2 4 5 2" xfId="38106" xr:uid="{00000000-0005-0000-0000-00008D970000}"/>
    <cellStyle name="Normal 72 2 2 4 5 3" xfId="22882" xr:uid="{00000000-0005-0000-0000-00008E970000}"/>
    <cellStyle name="Normal 72 2 2 4 6" xfId="33094" xr:uid="{00000000-0005-0000-0000-00008F970000}"/>
    <cellStyle name="Normal 72 2 2 4 7" xfId="17869" xr:uid="{00000000-0005-0000-0000-000090970000}"/>
    <cellStyle name="Normal 72 2 2 5" xfId="3562" xr:uid="{00000000-0005-0000-0000-000091970000}"/>
    <cellStyle name="Normal 72 2 2 5 2" xfId="13636" xr:uid="{00000000-0005-0000-0000-000092970000}"/>
    <cellStyle name="Normal 72 2 2 5 2 2" xfId="43958" xr:uid="{00000000-0005-0000-0000-000093970000}"/>
    <cellStyle name="Normal 72 2 2 5 2 3" xfId="28734" xr:uid="{00000000-0005-0000-0000-000094970000}"/>
    <cellStyle name="Normal 72 2 2 5 3" xfId="8616" xr:uid="{00000000-0005-0000-0000-000095970000}"/>
    <cellStyle name="Normal 72 2 2 5 3 2" xfId="38941" xr:uid="{00000000-0005-0000-0000-000096970000}"/>
    <cellStyle name="Normal 72 2 2 5 3 3" xfId="23717" xr:uid="{00000000-0005-0000-0000-000097970000}"/>
    <cellStyle name="Normal 72 2 2 5 4" xfId="33928" xr:uid="{00000000-0005-0000-0000-000098970000}"/>
    <cellStyle name="Normal 72 2 2 5 5" xfId="18704" xr:uid="{00000000-0005-0000-0000-000099970000}"/>
    <cellStyle name="Normal 72 2 2 6" xfId="5255" xr:uid="{00000000-0005-0000-0000-00009A970000}"/>
    <cellStyle name="Normal 72 2 2 6 2" xfId="15307" xr:uid="{00000000-0005-0000-0000-00009B970000}"/>
    <cellStyle name="Normal 72 2 2 6 2 2" xfId="45629" xr:uid="{00000000-0005-0000-0000-00009C970000}"/>
    <cellStyle name="Normal 72 2 2 6 2 3" xfId="30405" xr:uid="{00000000-0005-0000-0000-00009D970000}"/>
    <cellStyle name="Normal 72 2 2 6 3" xfId="10287" xr:uid="{00000000-0005-0000-0000-00009E970000}"/>
    <cellStyle name="Normal 72 2 2 6 3 2" xfId="40612" xr:uid="{00000000-0005-0000-0000-00009F970000}"/>
    <cellStyle name="Normal 72 2 2 6 3 3" xfId="25388" xr:uid="{00000000-0005-0000-0000-0000A0970000}"/>
    <cellStyle name="Normal 72 2 2 6 4" xfId="35599" xr:uid="{00000000-0005-0000-0000-0000A1970000}"/>
    <cellStyle name="Normal 72 2 2 6 5" xfId="20375" xr:uid="{00000000-0005-0000-0000-0000A2970000}"/>
    <cellStyle name="Normal 72 2 2 7" xfId="11965" xr:uid="{00000000-0005-0000-0000-0000A3970000}"/>
    <cellStyle name="Normal 72 2 2 7 2" xfId="42287" xr:uid="{00000000-0005-0000-0000-0000A4970000}"/>
    <cellStyle name="Normal 72 2 2 7 3" xfId="27063" xr:uid="{00000000-0005-0000-0000-0000A5970000}"/>
    <cellStyle name="Normal 72 2 2 8" xfId="6944" xr:uid="{00000000-0005-0000-0000-0000A6970000}"/>
    <cellStyle name="Normal 72 2 2 8 2" xfId="37270" xr:uid="{00000000-0005-0000-0000-0000A7970000}"/>
    <cellStyle name="Normal 72 2 2 8 3" xfId="22046" xr:uid="{00000000-0005-0000-0000-0000A8970000}"/>
    <cellStyle name="Normal 72 2 2 9" xfId="32258" xr:uid="{00000000-0005-0000-0000-0000A9970000}"/>
    <cellStyle name="Normal 72 2 3" xfId="1971" xr:uid="{00000000-0005-0000-0000-0000AA970000}"/>
    <cellStyle name="Normal 72 2 3 2" xfId="2392" xr:uid="{00000000-0005-0000-0000-0000AB970000}"/>
    <cellStyle name="Normal 72 2 3 2 2" xfId="3231" xr:uid="{00000000-0005-0000-0000-0000AC970000}"/>
    <cellStyle name="Normal 72 2 3 2 2 2" xfId="4921" xr:uid="{00000000-0005-0000-0000-0000AD970000}"/>
    <cellStyle name="Normal 72 2 3 2 2 2 2" xfId="14994" xr:uid="{00000000-0005-0000-0000-0000AE970000}"/>
    <cellStyle name="Normal 72 2 3 2 2 2 2 2" xfId="45316" xr:uid="{00000000-0005-0000-0000-0000AF970000}"/>
    <cellStyle name="Normal 72 2 3 2 2 2 2 3" xfId="30092" xr:uid="{00000000-0005-0000-0000-0000B0970000}"/>
    <cellStyle name="Normal 72 2 3 2 2 2 3" xfId="9974" xr:uid="{00000000-0005-0000-0000-0000B1970000}"/>
    <cellStyle name="Normal 72 2 3 2 2 2 3 2" xfId="40299" xr:uid="{00000000-0005-0000-0000-0000B2970000}"/>
    <cellStyle name="Normal 72 2 3 2 2 2 3 3" xfId="25075" xr:uid="{00000000-0005-0000-0000-0000B3970000}"/>
    <cellStyle name="Normal 72 2 3 2 2 2 4" xfId="35286" xr:uid="{00000000-0005-0000-0000-0000B4970000}"/>
    <cellStyle name="Normal 72 2 3 2 2 2 5" xfId="20062" xr:uid="{00000000-0005-0000-0000-0000B5970000}"/>
    <cellStyle name="Normal 72 2 3 2 2 3" xfId="6613" xr:uid="{00000000-0005-0000-0000-0000B6970000}"/>
    <cellStyle name="Normal 72 2 3 2 2 3 2" xfId="16665" xr:uid="{00000000-0005-0000-0000-0000B7970000}"/>
    <cellStyle name="Normal 72 2 3 2 2 3 2 2" xfId="46987" xr:uid="{00000000-0005-0000-0000-0000B8970000}"/>
    <cellStyle name="Normal 72 2 3 2 2 3 2 3" xfId="31763" xr:uid="{00000000-0005-0000-0000-0000B9970000}"/>
    <cellStyle name="Normal 72 2 3 2 2 3 3" xfId="11645" xr:uid="{00000000-0005-0000-0000-0000BA970000}"/>
    <cellStyle name="Normal 72 2 3 2 2 3 3 2" xfId="41970" xr:uid="{00000000-0005-0000-0000-0000BB970000}"/>
    <cellStyle name="Normal 72 2 3 2 2 3 3 3" xfId="26746" xr:uid="{00000000-0005-0000-0000-0000BC970000}"/>
    <cellStyle name="Normal 72 2 3 2 2 3 4" xfId="36957" xr:uid="{00000000-0005-0000-0000-0000BD970000}"/>
    <cellStyle name="Normal 72 2 3 2 2 3 5" xfId="21733" xr:uid="{00000000-0005-0000-0000-0000BE970000}"/>
    <cellStyle name="Normal 72 2 3 2 2 4" xfId="13323" xr:uid="{00000000-0005-0000-0000-0000BF970000}"/>
    <cellStyle name="Normal 72 2 3 2 2 4 2" xfId="43645" xr:uid="{00000000-0005-0000-0000-0000C0970000}"/>
    <cellStyle name="Normal 72 2 3 2 2 4 3" xfId="28421" xr:uid="{00000000-0005-0000-0000-0000C1970000}"/>
    <cellStyle name="Normal 72 2 3 2 2 5" xfId="8302" xr:uid="{00000000-0005-0000-0000-0000C2970000}"/>
    <cellStyle name="Normal 72 2 3 2 2 5 2" xfId="38628" xr:uid="{00000000-0005-0000-0000-0000C3970000}"/>
    <cellStyle name="Normal 72 2 3 2 2 5 3" xfId="23404" xr:uid="{00000000-0005-0000-0000-0000C4970000}"/>
    <cellStyle name="Normal 72 2 3 2 2 6" xfId="33616" xr:uid="{00000000-0005-0000-0000-0000C5970000}"/>
    <cellStyle name="Normal 72 2 3 2 2 7" xfId="18391" xr:uid="{00000000-0005-0000-0000-0000C6970000}"/>
    <cellStyle name="Normal 72 2 3 2 3" xfId="4084" xr:uid="{00000000-0005-0000-0000-0000C7970000}"/>
    <cellStyle name="Normal 72 2 3 2 3 2" xfId="14158" xr:uid="{00000000-0005-0000-0000-0000C8970000}"/>
    <cellStyle name="Normal 72 2 3 2 3 2 2" xfId="44480" xr:uid="{00000000-0005-0000-0000-0000C9970000}"/>
    <cellStyle name="Normal 72 2 3 2 3 2 3" xfId="29256" xr:uid="{00000000-0005-0000-0000-0000CA970000}"/>
    <cellStyle name="Normal 72 2 3 2 3 3" xfId="9138" xr:uid="{00000000-0005-0000-0000-0000CB970000}"/>
    <cellStyle name="Normal 72 2 3 2 3 3 2" xfId="39463" xr:uid="{00000000-0005-0000-0000-0000CC970000}"/>
    <cellStyle name="Normal 72 2 3 2 3 3 3" xfId="24239" xr:uid="{00000000-0005-0000-0000-0000CD970000}"/>
    <cellStyle name="Normal 72 2 3 2 3 4" xfId="34450" xr:uid="{00000000-0005-0000-0000-0000CE970000}"/>
    <cellStyle name="Normal 72 2 3 2 3 5" xfId="19226" xr:uid="{00000000-0005-0000-0000-0000CF970000}"/>
    <cellStyle name="Normal 72 2 3 2 4" xfId="5777" xr:uid="{00000000-0005-0000-0000-0000D0970000}"/>
    <cellStyle name="Normal 72 2 3 2 4 2" xfId="15829" xr:uid="{00000000-0005-0000-0000-0000D1970000}"/>
    <cellStyle name="Normal 72 2 3 2 4 2 2" xfId="46151" xr:uid="{00000000-0005-0000-0000-0000D2970000}"/>
    <cellStyle name="Normal 72 2 3 2 4 2 3" xfId="30927" xr:uid="{00000000-0005-0000-0000-0000D3970000}"/>
    <cellStyle name="Normal 72 2 3 2 4 3" xfId="10809" xr:uid="{00000000-0005-0000-0000-0000D4970000}"/>
    <cellStyle name="Normal 72 2 3 2 4 3 2" xfId="41134" xr:uid="{00000000-0005-0000-0000-0000D5970000}"/>
    <cellStyle name="Normal 72 2 3 2 4 3 3" xfId="25910" xr:uid="{00000000-0005-0000-0000-0000D6970000}"/>
    <cellStyle name="Normal 72 2 3 2 4 4" xfId="36121" xr:uid="{00000000-0005-0000-0000-0000D7970000}"/>
    <cellStyle name="Normal 72 2 3 2 4 5" xfId="20897" xr:uid="{00000000-0005-0000-0000-0000D8970000}"/>
    <cellStyle name="Normal 72 2 3 2 5" xfId="12487" xr:uid="{00000000-0005-0000-0000-0000D9970000}"/>
    <cellStyle name="Normal 72 2 3 2 5 2" xfId="42809" xr:uid="{00000000-0005-0000-0000-0000DA970000}"/>
    <cellStyle name="Normal 72 2 3 2 5 3" xfId="27585" xr:uid="{00000000-0005-0000-0000-0000DB970000}"/>
    <cellStyle name="Normal 72 2 3 2 6" xfId="7466" xr:uid="{00000000-0005-0000-0000-0000DC970000}"/>
    <cellStyle name="Normal 72 2 3 2 6 2" xfId="37792" xr:uid="{00000000-0005-0000-0000-0000DD970000}"/>
    <cellStyle name="Normal 72 2 3 2 6 3" xfId="22568" xr:uid="{00000000-0005-0000-0000-0000DE970000}"/>
    <cellStyle name="Normal 72 2 3 2 7" xfId="32780" xr:uid="{00000000-0005-0000-0000-0000DF970000}"/>
    <cellStyle name="Normal 72 2 3 2 8" xfId="17555" xr:uid="{00000000-0005-0000-0000-0000E0970000}"/>
    <cellStyle name="Normal 72 2 3 3" xfId="2813" xr:uid="{00000000-0005-0000-0000-0000E1970000}"/>
    <cellStyle name="Normal 72 2 3 3 2" xfId="4503" xr:uid="{00000000-0005-0000-0000-0000E2970000}"/>
    <cellStyle name="Normal 72 2 3 3 2 2" xfId="14576" xr:uid="{00000000-0005-0000-0000-0000E3970000}"/>
    <cellStyle name="Normal 72 2 3 3 2 2 2" xfId="44898" xr:uid="{00000000-0005-0000-0000-0000E4970000}"/>
    <cellStyle name="Normal 72 2 3 3 2 2 3" xfId="29674" xr:uid="{00000000-0005-0000-0000-0000E5970000}"/>
    <cellStyle name="Normal 72 2 3 3 2 3" xfId="9556" xr:uid="{00000000-0005-0000-0000-0000E6970000}"/>
    <cellStyle name="Normal 72 2 3 3 2 3 2" xfId="39881" xr:uid="{00000000-0005-0000-0000-0000E7970000}"/>
    <cellStyle name="Normal 72 2 3 3 2 3 3" xfId="24657" xr:uid="{00000000-0005-0000-0000-0000E8970000}"/>
    <cellStyle name="Normal 72 2 3 3 2 4" xfId="34868" xr:uid="{00000000-0005-0000-0000-0000E9970000}"/>
    <cellStyle name="Normal 72 2 3 3 2 5" xfId="19644" xr:uid="{00000000-0005-0000-0000-0000EA970000}"/>
    <cellStyle name="Normal 72 2 3 3 3" xfId="6195" xr:uid="{00000000-0005-0000-0000-0000EB970000}"/>
    <cellStyle name="Normal 72 2 3 3 3 2" xfId="16247" xr:uid="{00000000-0005-0000-0000-0000EC970000}"/>
    <cellStyle name="Normal 72 2 3 3 3 2 2" xfId="46569" xr:uid="{00000000-0005-0000-0000-0000ED970000}"/>
    <cellStyle name="Normal 72 2 3 3 3 2 3" xfId="31345" xr:uid="{00000000-0005-0000-0000-0000EE970000}"/>
    <cellStyle name="Normal 72 2 3 3 3 3" xfId="11227" xr:uid="{00000000-0005-0000-0000-0000EF970000}"/>
    <cellStyle name="Normal 72 2 3 3 3 3 2" xfId="41552" xr:uid="{00000000-0005-0000-0000-0000F0970000}"/>
    <cellStyle name="Normal 72 2 3 3 3 3 3" xfId="26328" xr:uid="{00000000-0005-0000-0000-0000F1970000}"/>
    <cellStyle name="Normal 72 2 3 3 3 4" xfId="36539" xr:uid="{00000000-0005-0000-0000-0000F2970000}"/>
    <cellStyle name="Normal 72 2 3 3 3 5" xfId="21315" xr:uid="{00000000-0005-0000-0000-0000F3970000}"/>
    <cellStyle name="Normal 72 2 3 3 4" xfId="12905" xr:uid="{00000000-0005-0000-0000-0000F4970000}"/>
    <cellStyle name="Normal 72 2 3 3 4 2" xfId="43227" xr:uid="{00000000-0005-0000-0000-0000F5970000}"/>
    <cellStyle name="Normal 72 2 3 3 4 3" xfId="28003" xr:uid="{00000000-0005-0000-0000-0000F6970000}"/>
    <cellStyle name="Normal 72 2 3 3 5" xfId="7884" xr:uid="{00000000-0005-0000-0000-0000F7970000}"/>
    <cellStyle name="Normal 72 2 3 3 5 2" xfId="38210" xr:uid="{00000000-0005-0000-0000-0000F8970000}"/>
    <cellStyle name="Normal 72 2 3 3 5 3" xfId="22986" xr:uid="{00000000-0005-0000-0000-0000F9970000}"/>
    <cellStyle name="Normal 72 2 3 3 6" xfId="33198" xr:uid="{00000000-0005-0000-0000-0000FA970000}"/>
    <cellStyle name="Normal 72 2 3 3 7" xfId="17973" xr:uid="{00000000-0005-0000-0000-0000FB970000}"/>
    <cellStyle name="Normal 72 2 3 4" xfId="3666" xr:uid="{00000000-0005-0000-0000-0000FC970000}"/>
    <cellStyle name="Normal 72 2 3 4 2" xfId="13740" xr:uid="{00000000-0005-0000-0000-0000FD970000}"/>
    <cellStyle name="Normal 72 2 3 4 2 2" xfId="44062" xr:uid="{00000000-0005-0000-0000-0000FE970000}"/>
    <cellStyle name="Normal 72 2 3 4 2 3" xfId="28838" xr:uid="{00000000-0005-0000-0000-0000FF970000}"/>
    <cellStyle name="Normal 72 2 3 4 3" xfId="8720" xr:uid="{00000000-0005-0000-0000-000000980000}"/>
    <cellStyle name="Normal 72 2 3 4 3 2" xfId="39045" xr:uid="{00000000-0005-0000-0000-000001980000}"/>
    <cellStyle name="Normal 72 2 3 4 3 3" xfId="23821" xr:uid="{00000000-0005-0000-0000-000002980000}"/>
    <cellStyle name="Normal 72 2 3 4 4" xfId="34032" xr:uid="{00000000-0005-0000-0000-000003980000}"/>
    <cellStyle name="Normal 72 2 3 4 5" xfId="18808" xr:uid="{00000000-0005-0000-0000-000004980000}"/>
    <cellStyle name="Normal 72 2 3 5" xfId="5359" xr:uid="{00000000-0005-0000-0000-000005980000}"/>
    <cellStyle name="Normal 72 2 3 5 2" xfId="15411" xr:uid="{00000000-0005-0000-0000-000006980000}"/>
    <cellStyle name="Normal 72 2 3 5 2 2" xfId="45733" xr:uid="{00000000-0005-0000-0000-000007980000}"/>
    <cellStyle name="Normal 72 2 3 5 2 3" xfId="30509" xr:uid="{00000000-0005-0000-0000-000008980000}"/>
    <cellStyle name="Normal 72 2 3 5 3" xfId="10391" xr:uid="{00000000-0005-0000-0000-000009980000}"/>
    <cellStyle name="Normal 72 2 3 5 3 2" xfId="40716" xr:uid="{00000000-0005-0000-0000-00000A980000}"/>
    <cellStyle name="Normal 72 2 3 5 3 3" xfId="25492" xr:uid="{00000000-0005-0000-0000-00000B980000}"/>
    <cellStyle name="Normal 72 2 3 5 4" xfId="35703" xr:uid="{00000000-0005-0000-0000-00000C980000}"/>
    <cellStyle name="Normal 72 2 3 5 5" xfId="20479" xr:uid="{00000000-0005-0000-0000-00000D980000}"/>
    <cellStyle name="Normal 72 2 3 6" xfId="12069" xr:uid="{00000000-0005-0000-0000-00000E980000}"/>
    <cellStyle name="Normal 72 2 3 6 2" xfId="42391" xr:uid="{00000000-0005-0000-0000-00000F980000}"/>
    <cellStyle name="Normal 72 2 3 6 3" xfId="27167" xr:uid="{00000000-0005-0000-0000-000010980000}"/>
    <cellStyle name="Normal 72 2 3 7" xfId="7048" xr:uid="{00000000-0005-0000-0000-000011980000}"/>
    <cellStyle name="Normal 72 2 3 7 2" xfId="37374" xr:uid="{00000000-0005-0000-0000-000012980000}"/>
    <cellStyle name="Normal 72 2 3 7 3" xfId="22150" xr:uid="{00000000-0005-0000-0000-000013980000}"/>
    <cellStyle name="Normal 72 2 3 8" xfId="32362" xr:uid="{00000000-0005-0000-0000-000014980000}"/>
    <cellStyle name="Normal 72 2 3 9" xfId="17137" xr:uid="{00000000-0005-0000-0000-000015980000}"/>
    <cellStyle name="Normal 72 2 4" xfId="2184" xr:uid="{00000000-0005-0000-0000-000016980000}"/>
    <cellStyle name="Normal 72 2 4 2" xfId="3023" xr:uid="{00000000-0005-0000-0000-000017980000}"/>
    <cellStyle name="Normal 72 2 4 2 2" xfId="4713" xr:uid="{00000000-0005-0000-0000-000018980000}"/>
    <cellStyle name="Normal 72 2 4 2 2 2" xfId="14786" xr:uid="{00000000-0005-0000-0000-000019980000}"/>
    <cellStyle name="Normal 72 2 4 2 2 2 2" xfId="45108" xr:uid="{00000000-0005-0000-0000-00001A980000}"/>
    <cellStyle name="Normal 72 2 4 2 2 2 3" xfId="29884" xr:uid="{00000000-0005-0000-0000-00001B980000}"/>
    <cellStyle name="Normal 72 2 4 2 2 3" xfId="9766" xr:uid="{00000000-0005-0000-0000-00001C980000}"/>
    <cellStyle name="Normal 72 2 4 2 2 3 2" xfId="40091" xr:uid="{00000000-0005-0000-0000-00001D980000}"/>
    <cellStyle name="Normal 72 2 4 2 2 3 3" xfId="24867" xr:uid="{00000000-0005-0000-0000-00001E980000}"/>
    <cellStyle name="Normal 72 2 4 2 2 4" xfId="35078" xr:uid="{00000000-0005-0000-0000-00001F980000}"/>
    <cellStyle name="Normal 72 2 4 2 2 5" xfId="19854" xr:uid="{00000000-0005-0000-0000-000020980000}"/>
    <cellStyle name="Normal 72 2 4 2 3" xfId="6405" xr:uid="{00000000-0005-0000-0000-000021980000}"/>
    <cellStyle name="Normal 72 2 4 2 3 2" xfId="16457" xr:uid="{00000000-0005-0000-0000-000022980000}"/>
    <cellStyle name="Normal 72 2 4 2 3 2 2" xfId="46779" xr:uid="{00000000-0005-0000-0000-000023980000}"/>
    <cellStyle name="Normal 72 2 4 2 3 2 3" xfId="31555" xr:uid="{00000000-0005-0000-0000-000024980000}"/>
    <cellStyle name="Normal 72 2 4 2 3 3" xfId="11437" xr:uid="{00000000-0005-0000-0000-000025980000}"/>
    <cellStyle name="Normal 72 2 4 2 3 3 2" xfId="41762" xr:uid="{00000000-0005-0000-0000-000026980000}"/>
    <cellStyle name="Normal 72 2 4 2 3 3 3" xfId="26538" xr:uid="{00000000-0005-0000-0000-000027980000}"/>
    <cellStyle name="Normal 72 2 4 2 3 4" xfId="36749" xr:uid="{00000000-0005-0000-0000-000028980000}"/>
    <cellStyle name="Normal 72 2 4 2 3 5" xfId="21525" xr:uid="{00000000-0005-0000-0000-000029980000}"/>
    <cellStyle name="Normal 72 2 4 2 4" xfId="13115" xr:uid="{00000000-0005-0000-0000-00002A980000}"/>
    <cellStyle name="Normal 72 2 4 2 4 2" xfId="43437" xr:uid="{00000000-0005-0000-0000-00002B980000}"/>
    <cellStyle name="Normal 72 2 4 2 4 3" xfId="28213" xr:uid="{00000000-0005-0000-0000-00002C980000}"/>
    <cellStyle name="Normal 72 2 4 2 5" xfId="8094" xr:uid="{00000000-0005-0000-0000-00002D980000}"/>
    <cellStyle name="Normal 72 2 4 2 5 2" xfId="38420" xr:uid="{00000000-0005-0000-0000-00002E980000}"/>
    <cellStyle name="Normal 72 2 4 2 5 3" xfId="23196" xr:uid="{00000000-0005-0000-0000-00002F980000}"/>
    <cellStyle name="Normal 72 2 4 2 6" xfId="33408" xr:uid="{00000000-0005-0000-0000-000030980000}"/>
    <cellStyle name="Normal 72 2 4 2 7" xfId="18183" xr:uid="{00000000-0005-0000-0000-000031980000}"/>
    <cellStyle name="Normal 72 2 4 3" xfId="3876" xr:uid="{00000000-0005-0000-0000-000032980000}"/>
    <cellStyle name="Normal 72 2 4 3 2" xfId="13950" xr:uid="{00000000-0005-0000-0000-000033980000}"/>
    <cellStyle name="Normal 72 2 4 3 2 2" xfId="44272" xr:uid="{00000000-0005-0000-0000-000034980000}"/>
    <cellStyle name="Normal 72 2 4 3 2 3" xfId="29048" xr:uid="{00000000-0005-0000-0000-000035980000}"/>
    <cellStyle name="Normal 72 2 4 3 3" xfId="8930" xr:uid="{00000000-0005-0000-0000-000036980000}"/>
    <cellStyle name="Normal 72 2 4 3 3 2" xfId="39255" xr:uid="{00000000-0005-0000-0000-000037980000}"/>
    <cellStyle name="Normal 72 2 4 3 3 3" xfId="24031" xr:uid="{00000000-0005-0000-0000-000038980000}"/>
    <cellStyle name="Normal 72 2 4 3 4" xfId="34242" xr:uid="{00000000-0005-0000-0000-000039980000}"/>
    <cellStyle name="Normal 72 2 4 3 5" xfId="19018" xr:uid="{00000000-0005-0000-0000-00003A980000}"/>
    <cellStyle name="Normal 72 2 4 4" xfId="5569" xr:uid="{00000000-0005-0000-0000-00003B980000}"/>
    <cellStyle name="Normal 72 2 4 4 2" xfId="15621" xr:uid="{00000000-0005-0000-0000-00003C980000}"/>
    <cellStyle name="Normal 72 2 4 4 2 2" xfId="45943" xr:uid="{00000000-0005-0000-0000-00003D980000}"/>
    <cellStyle name="Normal 72 2 4 4 2 3" xfId="30719" xr:uid="{00000000-0005-0000-0000-00003E980000}"/>
    <cellStyle name="Normal 72 2 4 4 3" xfId="10601" xr:uid="{00000000-0005-0000-0000-00003F980000}"/>
    <cellStyle name="Normal 72 2 4 4 3 2" xfId="40926" xr:uid="{00000000-0005-0000-0000-000040980000}"/>
    <cellStyle name="Normal 72 2 4 4 3 3" xfId="25702" xr:uid="{00000000-0005-0000-0000-000041980000}"/>
    <cellStyle name="Normal 72 2 4 4 4" xfId="35913" xr:uid="{00000000-0005-0000-0000-000042980000}"/>
    <cellStyle name="Normal 72 2 4 4 5" xfId="20689" xr:uid="{00000000-0005-0000-0000-000043980000}"/>
    <cellStyle name="Normal 72 2 4 5" xfId="12279" xr:uid="{00000000-0005-0000-0000-000044980000}"/>
    <cellStyle name="Normal 72 2 4 5 2" xfId="42601" xr:uid="{00000000-0005-0000-0000-000045980000}"/>
    <cellStyle name="Normal 72 2 4 5 3" xfId="27377" xr:uid="{00000000-0005-0000-0000-000046980000}"/>
    <cellStyle name="Normal 72 2 4 6" xfId="7258" xr:uid="{00000000-0005-0000-0000-000047980000}"/>
    <cellStyle name="Normal 72 2 4 6 2" xfId="37584" xr:uid="{00000000-0005-0000-0000-000048980000}"/>
    <cellStyle name="Normal 72 2 4 6 3" xfId="22360" xr:uid="{00000000-0005-0000-0000-000049980000}"/>
    <cellStyle name="Normal 72 2 4 7" xfId="32572" xr:uid="{00000000-0005-0000-0000-00004A980000}"/>
    <cellStyle name="Normal 72 2 4 8" xfId="17347" xr:uid="{00000000-0005-0000-0000-00004B980000}"/>
    <cellStyle name="Normal 72 2 5" xfId="2605" xr:uid="{00000000-0005-0000-0000-00004C980000}"/>
    <cellStyle name="Normal 72 2 5 2" xfId="4295" xr:uid="{00000000-0005-0000-0000-00004D980000}"/>
    <cellStyle name="Normal 72 2 5 2 2" xfId="14368" xr:uid="{00000000-0005-0000-0000-00004E980000}"/>
    <cellStyle name="Normal 72 2 5 2 2 2" xfId="44690" xr:uid="{00000000-0005-0000-0000-00004F980000}"/>
    <cellStyle name="Normal 72 2 5 2 2 3" xfId="29466" xr:uid="{00000000-0005-0000-0000-000050980000}"/>
    <cellStyle name="Normal 72 2 5 2 3" xfId="9348" xr:uid="{00000000-0005-0000-0000-000051980000}"/>
    <cellStyle name="Normal 72 2 5 2 3 2" xfId="39673" xr:uid="{00000000-0005-0000-0000-000052980000}"/>
    <cellStyle name="Normal 72 2 5 2 3 3" xfId="24449" xr:uid="{00000000-0005-0000-0000-000053980000}"/>
    <cellStyle name="Normal 72 2 5 2 4" xfId="34660" xr:uid="{00000000-0005-0000-0000-000054980000}"/>
    <cellStyle name="Normal 72 2 5 2 5" xfId="19436" xr:uid="{00000000-0005-0000-0000-000055980000}"/>
    <cellStyle name="Normal 72 2 5 3" xfId="5987" xr:uid="{00000000-0005-0000-0000-000056980000}"/>
    <cellStyle name="Normal 72 2 5 3 2" xfId="16039" xr:uid="{00000000-0005-0000-0000-000057980000}"/>
    <cellStyle name="Normal 72 2 5 3 2 2" xfId="46361" xr:uid="{00000000-0005-0000-0000-000058980000}"/>
    <cellStyle name="Normal 72 2 5 3 2 3" xfId="31137" xr:uid="{00000000-0005-0000-0000-000059980000}"/>
    <cellStyle name="Normal 72 2 5 3 3" xfId="11019" xr:uid="{00000000-0005-0000-0000-00005A980000}"/>
    <cellStyle name="Normal 72 2 5 3 3 2" xfId="41344" xr:uid="{00000000-0005-0000-0000-00005B980000}"/>
    <cellStyle name="Normal 72 2 5 3 3 3" xfId="26120" xr:uid="{00000000-0005-0000-0000-00005C980000}"/>
    <cellStyle name="Normal 72 2 5 3 4" xfId="36331" xr:uid="{00000000-0005-0000-0000-00005D980000}"/>
    <cellStyle name="Normal 72 2 5 3 5" xfId="21107" xr:uid="{00000000-0005-0000-0000-00005E980000}"/>
    <cellStyle name="Normal 72 2 5 4" xfId="12697" xr:uid="{00000000-0005-0000-0000-00005F980000}"/>
    <cellStyle name="Normal 72 2 5 4 2" xfId="43019" xr:uid="{00000000-0005-0000-0000-000060980000}"/>
    <cellStyle name="Normal 72 2 5 4 3" xfId="27795" xr:uid="{00000000-0005-0000-0000-000061980000}"/>
    <cellStyle name="Normal 72 2 5 5" xfId="7676" xr:uid="{00000000-0005-0000-0000-000062980000}"/>
    <cellStyle name="Normal 72 2 5 5 2" xfId="38002" xr:uid="{00000000-0005-0000-0000-000063980000}"/>
    <cellStyle name="Normal 72 2 5 5 3" xfId="22778" xr:uid="{00000000-0005-0000-0000-000064980000}"/>
    <cellStyle name="Normal 72 2 5 6" xfId="32990" xr:uid="{00000000-0005-0000-0000-000065980000}"/>
    <cellStyle name="Normal 72 2 5 7" xfId="17765" xr:uid="{00000000-0005-0000-0000-000066980000}"/>
    <cellStyle name="Normal 72 2 6" xfId="3458" xr:uid="{00000000-0005-0000-0000-000067980000}"/>
    <cellStyle name="Normal 72 2 6 2" xfId="13532" xr:uid="{00000000-0005-0000-0000-000068980000}"/>
    <cellStyle name="Normal 72 2 6 2 2" xfId="43854" xr:uid="{00000000-0005-0000-0000-000069980000}"/>
    <cellStyle name="Normal 72 2 6 2 3" xfId="28630" xr:uid="{00000000-0005-0000-0000-00006A980000}"/>
    <cellStyle name="Normal 72 2 6 3" xfId="8512" xr:uid="{00000000-0005-0000-0000-00006B980000}"/>
    <cellStyle name="Normal 72 2 6 3 2" xfId="38837" xr:uid="{00000000-0005-0000-0000-00006C980000}"/>
    <cellStyle name="Normal 72 2 6 3 3" xfId="23613" xr:uid="{00000000-0005-0000-0000-00006D980000}"/>
    <cellStyle name="Normal 72 2 6 4" xfId="33824" xr:uid="{00000000-0005-0000-0000-00006E980000}"/>
    <cellStyle name="Normal 72 2 6 5" xfId="18600" xr:uid="{00000000-0005-0000-0000-00006F980000}"/>
    <cellStyle name="Normal 72 2 7" xfId="5151" xr:uid="{00000000-0005-0000-0000-000070980000}"/>
    <cellStyle name="Normal 72 2 7 2" xfId="15203" xr:uid="{00000000-0005-0000-0000-000071980000}"/>
    <cellStyle name="Normal 72 2 7 2 2" xfId="45525" xr:uid="{00000000-0005-0000-0000-000072980000}"/>
    <cellStyle name="Normal 72 2 7 2 3" xfId="30301" xr:uid="{00000000-0005-0000-0000-000073980000}"/>
    <cellStyle name="Normal 72 2 7 3" xfId="10183" xr:uid="{00000000-0005-0000-0000-000074980000}"/>
    <cellStyle name="Normal 72 2 7 3 2" xfId="40508" xr:uid="{00000000-0005-0000-0000-000075980000}"/>
    <cellStyle name="Normal 72 2 7 3 3" xfId="25284" xr:uid="{00000000-0005-0000-0000-000076980000}"/>
    <cellStyle name="Normal 72 2 7 4" xfId="35495" xr:uid="{00000000-0005-0000-0000-000077980000}"/>
    <cellStyle name="Normal 72 2 7 5" xfId="20271" xr:uid="{00000000-0005-0000-0000-000078980000}"/>
    <cellStyle name="Normal 72 2 8" xfId="11861" xr:uid="{00000000-0005-0000-0000-000079980000}"/>
    <cellStyle name="Normal 72 2 8 2" xfId="42183" xr:uid="{00000000-0005-0000-0000-00007A980000}"/>
    <cellStyle name="Normal 72 2 8 3" xfId="26959" xr:uid="{00000000-0005-0000-0000-00007B980000}"/>
    <cellStyle name="Normal 72 2 9" xfId="6840" xr:uid="{00000000-0005-0000-0000-00007C980000}"/>
    <cellStyle name="Normal 72 2 9 2" xfId="37166" xr:uid="{00000000-0005-0000-0000-00007D980000}"/>
    <cellStyle name="Normal 72 2 9 3" xfId="21942" xr:uid="{00000000-0005-0000-0000-00007E980000}"/>
    <cellStyle name="Normal 72 3" xfId="1804" xr:uid="{00000000-0005-0000-0000-00007F980000}"/>
    <cellStyle name="Normal 72 3 10" xfId="16981" xr:uid="{00000000-0005-0000-0000-000080980000}"/>
    <cellStyle name="Normal 72 3 2" xfId="2023" xr:uid="{00000000-0005-0000-0000-000081980000}"/>
    <cellStyle name="Normal 72 3 2 2" xfId="2444" xr:uid="{00000000-0005-0000-0000-000082980000}"/>
    <cellStyle name="Normal 72 3 2 2 2" xfId="3283" xr:uid="{00000000-0005-0000-0000-000083980000}"/>
    <cellStyle name="Normal 72 3 2 2 2 2" xfId="4973" xr:uid="{00000000-0005-0000-0000-000084980000}"/>
    <cellStyle name="Normal 72 3 2 2 2 2 2" xfId="15046" xr:uid="{00000000-0005-0000-0000-000085980000}"/>
    <cellStyle name="Normal 72 3 2 2 2 2 2 2" xfId="45368" xr:uid="{00000000-0005-0000-0000-000086980000}"/>
    <cellStyle name="Normal 72 3 2 2 2 2 2 3" xfId="30144" xr:uid="{00000000-0005-0000-0000-000087980000}"/>
    <cellStyle name="Normal 72 3 2 2 2 2 3" xfId="10026" xr:uid="{00000000-0005-0000-0000-000088980000}"/>
    <cellStyle name="Normal 72 3 2 2 2 2 3 2" xfId="40351" xr:uid="{00000000-0005-0000-0000-000089980000}"/>
    <cellStyle name="Normal 72 3 2 2 2 2 3 3" xfId="25127" xr:uid="{00000000-0005-0000-0000-00008A980000}"/>
    <cellStyle name="Normal 72 3 2 2 2 2 4" xfId="35338" xr:uid="{00000000-0005-0000-0000-00008B980000}"/>
    <cellStyle name="Normal 72 3 2 2 2 2 5" xfId="20114" xr:uid="{00000000-0005-0000-0000-00008C980000}"/>
    <cellStyle name="Normal 72 3 2 2 2 3" xfId="6665" xr:uid="{00000000-0005-0000-0000-00008D980000}"/>
    <cellStyle name="Normal 72 3 2 2 2 3 2" xfId="16717" xr:uid="{00000000-0005-0000-0000-00008E980000}"/>
    <cellStyle name="Normal 72 3 2 2 2 3 2 2" xfId="47039" xr:uid="{00000000-0005-0000-0000-00008F980000}"/>
    <cellStyle name="Normal 72 3 2 2 2 3 2 3" xfId="31815" xr:uid="{00000000-0005-0000-0000-000090980000}"/>
    <cellStyle name="Normal 72 3 2 2 2 3 3" xfId="11697" xr:uid="{00000000-0005-0000-0000-000091980000}"/>
    <cellStyle name="Normal 72 3 2 2 2 3 3 2" xfId="42022" xr:uid="{00000000-0005-0000-0000-000092980000}"/>
    <cellStyle name="Normal 72 3 2 2 2 3 3 3" xfId="26798" xr:uid="{00000000-0005-0000-0000-000093980000}"/>
    <cellStyle name="Normal 72 3 2 2 2 3 4" xfId="37009" xr:uid="{00000000-0005-0000-0000-000094980000}"/>
    <cellStyle name="Normal 72 3 2 2 2 3 5" xfId="21785" xr:uid="{00000000-0005-0000-0000-000095980000}"/>
    <cellStyle name="Normal 72 3 2 2 2 4" xfId="13375" xr:uid="{00000000-0005-0000-0000-000096980000}"/>
    <cellStyle name="Normal 72 3 2 2 2 4 2" xfId="43697" xr:uid="{00000000-0005-0000-0000-000097980000}"/>
    <cellStyle name="Normal 72 3 2 2 2 4 3" xfId="28473" xr:uid="{00000000-0005-0000-0000-000098980000}"/>
    <cellStyle name="Normal 72 3 2 2 2 5" xfId="8354" xr:uid="{00000000-0005-0000-0000-000099980000}"/>
    <cellStyle name="Normal 72 3 2 2 2 5 2" xfId="38680" xr:uid="{00000000-0005-0000-0000-00009A980000}"/>
    <cellStyle name="Normal 72 3 2 2 2 5 3" xfId="23456" xr:uid="{00000000-0005-0000-0000-00009B980000}"/>
    <cellStyle name="Normal 72 3 2 2 2 6" xfId="33668" xr:uid="{00000000-0005-0000-0000-00009C980000}"/>
    <cellStyle name="Normal 72 3 2 2 2 7" xfId="18443" xr:uid="{00000000-0005-0000-0000-00009D980000}"/>
    <cellStyle name="Normal 72 3 2 2 3" xfId="4136" xr:uid="{00000000-0005-0000-0000-00009E980000}"/>
    <cellStyle name="Normal 72 3 2 2 3 2" xfId="14210" xr:uid="{00000000-0005-0000-0000-00009F980000}"/>
    <cellStyle name="Normal 72 3 2 2 3 2 2" xfId="44532" xr:uid="{00000000-0005-0000-0000-0000A0980000}"/>
    <cellStyle name="Normal 72 3 2 2 3 2 3" xfId="29308" xr:uid="{00000000-0005-0000-0000-0000A1980000}"/>
    <cellStyle name="Normal 72 3 2 2 3 3" xfId="9190" xr:uid="{00000000-0005-0000-0000-0000A2980000}"/>
    <cellStyle name="Normal 72 3 2 2 3 3 2" xfId="39515" xr:uid="{00000000-0005-0000-0000-0000A3980000}"/>
    <cellStyle name="Normal 72 3 2 2 3 3 3" xfId="24291" xr:uid="{00000000-0005-0000-0000-0000A4980000}"/>
    <cellStyle name="Normal 72 3 2 2 3 4" xfId="34502" xr:uid="{00000000-0005-0000-0000-0000A5980000}"/>
    <cellStyle name="Normal 72 3 2 2 3 5" xfId="19278" xr:uid="{00000000-0005-0000-0000-0000A6980000}"/>
    <cellStyle name="Normal 72 3 2 2 4" xfId="5829" xr:uid="{00000000-0005-0000-0000-0000A7980000}"/>
    <cellStyle name="Normal 72 3 2 2 4 2" xfId="15881" xr:uid="{00000000-0005-0000-0000-0000A8980000}"/>
    <cellStyle name="Normal 72 3 2 2 4 2 2" xfId="46203" xr:uid="{00000000-0005-0000-0000-0000A9980000}"/>
    <cellStyle name="Normal 72 3 2 2 4 2 3" xfId="30979" xr:uid="{00000000-0005-0000-0000-0000AA980000}"/>
    <cellStyle name="Normal 72 3 2 2 4 3" xfId="10861" xr:uid="{00000000-0005-0000-0000-0000AB980000}"/>
    <cellStyle name="Normal 72 3 2 2 4 3 2" xfId="41186" xr:uid="{00000000-0005-0000-0000-0000AC980000}"/>
    <cellStyle name="Normal 72 3 2 2 4 3 3" xfId="25962" xr:uid="{00000000-0005-0000-0000-0000AD980000}"/>
    <cellStyle name="Normal 72 3 2 2 4 4" xfId="36173" xr:uid="{00000000-0005-0000-0000-0000AE980000}"/>
    <cellStyle name="Normal 72 3 2 2 4 5" xfId="20949" xr:uid="{00000000-0005-0000-0000-0000AF980000}"/>
    <cellStyle name="Normal 72 3 2 2 5" xfId="12539" xr:uid="{00000000-0005-0000-0000-0000B0980000}"/>
    <cellStyle name="Normal 72 3 2 2 5 2" xfId="42861" xr:uid="{00000000-0005-0000-0000-0000B1980000}"/>
    <cellStyle name="Normal 72 3 2 2 5 3" xfId="27637" xr:uid="{00000000-0005-0000-0000-0000B2980000}"/>
    <cellStyle name="Normal 72 3 2 2 6" xfId="7518" xr:uid="{00000000-0005-0000-0000-0000B3980000}"/>
    <cellStyle name="Normal 72 3 2 2 6 2" xfId="37844" xr:uid="{00000000-0005-0000-0000-0000B4980000}"/>
    <cellStyle name="Normal 72 3 2 2 6 3" xfId="22620" xr:uid="{00000000-0005-0000-0000-0000B5980000}"/>
    <cellStyle name="Normal 72 3 2 2 7" xfId="32832" xr:uid="{00000000-0005-0000-0000-0000B6980000}"/>
    <cellStyle name="Normal 72 3 2 2 8" xfId="17607" xr:uid="{00000000-0005-0000-0000-0000B7980000}"/>
    <cellStyle name="Normal 72 3 2 3" xfId="2865" xr:uid="{00000000-0005-0000-0000-0000B8980000}"/>
    <cellStyle name="Normal 72 3 2 3 2" xfId="4555" xr:uid="{00000000-0005-0000-0000-0000B9980000}"/>
    <cellStyle name="Normal 72 3 2 3 2 2" xfId="14628" xr:uid="{00000000-0005-0000-0000-0000BA980000}"/>
    <cellStyle name="Normal 72 3 2 3 2 2 2" xfId="44950" xr:uid="{00000000-0005-0000-0000-0000BB980000}"/>
    <cellStyle name="Normal 72 3 2 3 2 2 3" xfId="29726" xr:uid="{00000000-0005-0000-0000-0000BC980000}"/>
    <cellStyle name="Normal 72 3 2 3 2 3" xfId="9608" xr:uid="{00000000-0005-0000-0000-0000BD980000}"/>
    <cellStyle name="Normal 72 3 2 3 2 3 2" xfId="39933" xr:uid="{00000000-0005-0000-0000-0000BE980000}"/>
    <cellStyle name="Normal 72 3 2 3 2 3 3" xfId="24709" xr:uid="{00000000-0005-0000-0000-0000BF980000}"/>
    <cellStyle name="Normal 72 3 2 3 2 4" xfId="34920" xr:uid="{00000000-0005-0000-0000-0000C0980000}"/>
    <cellStyle name="Normal 72 3 2 3 2 5" xfId="19696" xr:uid="{00000000-0005-0000-0000-0000C1980000}"/>
    <cellStyle name="Normal 72 3 2 3 3" xfId="6247" xr:uid="{00000000-0005-0000-0000-0000C2980000}"/>
    <cellStyle name="Normal 72 3 2 3 3 2" xfId="16299" xr:uid="{00000000-0005-0000-0000-0000C3980000}"/>
    <cellStyle name="Normal 72 3 2 3 3 2 2" xfId="46621" xr:uid="{00000000-0005-0000-0000-0000C4980000}"/>
    <cellStyle name="Normal 72 3 2 3 3 2 3" xfId="31397" xr:uid="{00000000-0005-0000-0000-0000C5980000}"/>
    <cellStyle name="Normal 72 3 2 3 3 3" xfId="11279" xr:uid="{00000000-0005-0000-0000-0000C6980000}"/>
    <cellStyle name="Normal 72 3 2 3 3 3 2" xfId="41604" xr:uid="{00000000-0005-0000-0000-0000C7980000}"/>
    <cellStyle name="Normal 72 3 2 3 3 3 3" xfId="26380" xr:uid="{00000000-0005-0000-0000-0000C8980000}"/>
    <cellStyle name="Normal 72 3 2 3 3 4" xfId="36591" xr:uid="{00000000-0005-0000-0000-0000C9980000}"/>
    <cellStyle name="Normal 72 3 2 3 3 5" xfId="21367" xr:uid="{00000000-0005-0000-0000-0000CA980000}"/>
    <cellStyle name="Normal 72 3 2 3 4" xfId="12957" xr:uid="{00000000-0005-0000-0000-0000CB980000}"/>
    <cellStyle name="Normal 72 3 2 3 4 2" xfId="43279" xr:uid="{00000000-0005-0000-0000-0000CC980000}"/>
    <cellStyle name="Normal 72 3 2 3 4 3" xfId="28055" xr:uid="{00000000-0005-0000-0000-0000CD980000}"/>
    <cellStyle name="Normal 72 3 2 3 5" xfId="7936" xr:uid="{00000000-0005-0000-0000-0000CE980000}"/>
    <cellStyle name="Normal 72 3 2 3 5 2" xfId="38262" xr:uid="{00000000-0005-0000-0000-0000CF980000}"/>
    <cellStyle name="Normal 72 3 2 3 5 3" xfId="23038" xr:uid="{00000000-0005-0000-0000-0000D0980000}"/>
    <cellStyle name="Normal 72 3 2 3 6" xfId="33250" xr:uid="{00000000-0005-0000-0000-0000D1980000}"/>
    <cellStyle name="Normal 72 3 2 3 7" xfId="18025" xr:uid="{00000000-0005-0000-0000-0000D2980000}"/>
    <cellStyle name="Normal 72 3 2 4" xfId="3718" xr:uid="{00000000-0005-0000-0000-0000D3980000}"/>
    <cellStyle name="Normal 72 3 2 4 2" xfId="13792" xr:uid="{00000000-0005-0000-0000-0000D4980000}"/>
    <cellStyle name="Normal 72 3 2 4 2 2" xfId="44114" xr:uid="{00000000-0005-0000-0000-0000D5980000}"/>
    <cellStyle name="Normal 72 3 2 4 2 3" xfId="28890" xr:uid="{00000000-0005-0000-0000-0000D6980000}"/>
    <cellStyle name="Normal 72 3 2 4 3" xfId="8772" xr:uid="{00000000-0005-0000-0000-0000D7980000}"/>
    <cellStyle name="Normal 72 3 2 4 3 2" xfId="39097" xr:uid="{00000000-0005-0000-0000-0000D8980000}"/>
    <cellStyle name="Normal 72 3 2 4 3 3" xfId="23873" xr:uid="{00000000-0005-0000-0000-0000D9980000}"/>
    <cellStyle name="Normal 72 3 2 4 4" xfId="34084" xr:uid="{00000000-0005-0000-0000-0000DA980000}"/>
    <cellStyle name="Normal 72 3 2 4 5" xfId="18860" xr:uid="{00000000-0005-0000-0000-0000DB980000}"/>
    <cellStyle name="Normal 72 3 2 5" xfId="5411" xr:uid="{00000000-0005-0000-0000-0000DC980000}"/>
    <cellStyle name="Normal 72 3 2 5 2" xfId="15463" xr:uid="{00000000-0005-0000-0000-0000DD980000}"/>
    <cellStyle name="Normal 72 3 2 5 2 2" xfId="45785" xr:uid="{00000000-0005-0000-0000-0000DE980000}"/>
    <cellStyle name="Normal 72 3 2 5 2 3" xfId="30561" xr:uid="{00000000-0005-0000-0000-0000DF980000}"/>
    <cellStyle name="Normal 72 3 2 5 3" xfId="10443" xr:uid="{00000000-0005-0000-0000-0000E0980000}"/>
    <cellStyle name="Normal 72 3 2 5 3 2" xfId="40768" xr:uid="{00000000-0005-0000-0000-0000E1980000}"/>
    <cellStyle name="Normal 72 3 2 5 3 3" xfId="25544" xr:uid="{00000000-0005-0000-0000-0000E2980000}"/>
    <cellStyle name="Normal 72 3 2 5 4" xfId="35755" xr:uid="{00000000-0005-0000-0000-0000E3980000}"/>
    <cellStyle name="Normal 72 3 2 5 5" xfId="20531" xr:uid="{00000000-0005-0000-0000-0000E4980000}"/>
    <cellStyle name="Normal 72 3 2 6" xfId="12121" xr:uid="{00000000-0005-0000-0000-0000E5980000}"/>
    <cellStyle name="Normal 72 3 2 6 2" xfId="42443" xr:uid="{00000000-0005-0000-0000-0000E6980000}"/>
    <cellStyle name="Normal 72 3 2 6 3" xfId="27219" xr:uid="{00000000-0005-0000-0000-0000E7980000}"/>
    <cellStyle name="Normal 72 3 2 7" xfId="7100" xr:uid="{00000000-0005-0000-0000-0000E8980000}"/>
    <cellStyle name="Normal 72 3 2 7 2" xfId="37426" xr:uid="{00000000-0005-0000-0000-0000E9980000}"/>
    <cellStyle name="Normal 72 3 2 7 3" xfId="22202" xr:uid="{00000000-0005-0000-0000-0000EA980000}"/>
    <cellStyle name="Normal 72 3 2 8" xfId="32414" xr:uid="{00000000-0005-0000-0000-0000EB980000}"/>
    <cellStyle name="Normal 72 3 2 9" xfId="17189" xr:uid="{00000000-0005-0000-0000-0000EC980000}"/>
    <cellStyle name="Normal 72 3 3" xfId="2236" xr:uid="{00000000-0005-0000-0000-0000ED980000}"/>
    <cellStyle name="Normal 72 3 3 2" xfId="3075" xr:uid="{00000000-0005-0000-0000-0000EE980000}"/>
    <cellStyle name="Normal 72 3 3 2 2" xfId="4765" xr:uid="{00000000-0005-0000-0000-0000EF980000}"/>
    <cellStyle name="Normal 72 3 3 2 2 2" xfId="14838" xr:uid="{00000000-0005-0000-0000-0000F0980000}"/>
    <cellStyle name="Normal 72 3 3 2 2 2 2" xfId="45160" xr:uid="{00000000-0005-0000-0000-0000F1980000}"/>
    <cellStyle name="Normal 72 3 3 2 2 2 3" xfId="29936" xr:uid="{00000000-0005-0000-0000-0000F2980000}"/>
    <cellStyle name="Normal 72 3 3 2 2 3" xfId="9818" xr:uid="{00000000-0005-0000-0000-0000F3980000}"/>
    <cellStyle name="Normal 72 3 3 2 2 3 2" xfId="40143" xr:uid="{00000000-0005-0000-0000-0000F4980000}"/>
    <cellStyle name="Normal 72 3 3 2 2 3 3" xfId="24919" xr:uid="{00000000-0005-0000-0000-0000F5980000}"/>
    <cellStyle name="Normal 72 3 3 2 2 4" xfId="35130" xr:uid="{00000000-0005-0000-0000-0000F6980000}"/>
    <cellStyle name="Normal 72 3 3 2 2 5" xfId="19906" xr:uid="{00000000-0005-0000-0000-0000F7980000}"/>
    <cellStyle name="Normal 72 3 3 2 3" xfId="6457" xr:uid="{00000000-0005-0000-0000-0000F8980000}"/>
    <cellStyle name="Normal 72 3 3 2 3 2" xfId="16509" xr:uid="{00000000-0005-0000-0000-0000F9980000}"/>
    <cellStyle name="Normal 72 3 3 2 3 2 2" xfId="46831" xr:uid="{00000000-0005-0000-0000-0000FA980000}"/>
    <cellStyle name="Normal 72 3 3 2 3 2 3" xfId="31607" xr:uid="{00000000-0005-0000-0000-0000FB980000}"/>
    <cellStyle name="Normal 72 3 3 2 3 3" xfId="11489" xr:uid="{00000000-0005-0000-0000-0000FC980000}"/>
    <cellStyle name="Normal 72 3 3 2 3 3 2" xfId="41814" xr:uid="{00000000-0005-0000-0000-0000FD980000}"/>
    <cellStyle name="Normal 72 3 3 2 3 3 3" xfId="26590" xr:uid="{00000000-0005-0000-0000-0000FE980000}"/>
    <cellStyle name="Normal 72 3 3 2 3 4" xfId="36801" xr:uid="{00000000-0005-0000-0000-0000FF980000}"/>
    <cellStyle name="Normal 72 3 3 2 3 5" xfId="21577" xr:uid="{00000000-0005-0000-0000-000000990000}"/>
    <cellStyle name="Normal 72 3 3 2 4" xfId="13167" xr:uid="{00000000-0005-0000-0000-000001990000}"/>
    <cellStyle name="Normal 72 3 3 2 4 2" xfId="43489" xr:uid="{00000000-0005-0000-0000-000002990000}"/>
    <cellStyle name="Normal 72 3 3 2 4 3" xfId="28265" xr:uid="{00000000-0005-0000-0000-000003990000}"/>
    <cellStyle name="Normal 72 3 3 2 5" xfId="8146" xr:uid="{00000000-0005-0000-0000-000004990000}"/>
    <cellStyle name="Normal 72 3 3 2 5 2" xfId="38472" xr:uid="{00000000-0005-0000-0000-000005990000}"/>
    <cellStyle name="Normal 72 3 3 2 5 3" xfId="23248" xr:uid="{00000000-0005-0000-0000-000006990000}"/>
    <cellStyle name="Normal 72 3 3 2 6" xfId="33460" xr:uid="{00000000-0005-0000-0000-000007990000}"/>
    <cellStyle name="Normal 72 3 3 2 7" xfId="18235" xr:uid="{00000000-0005-0000-0000-000008990000}"/>
    <cellStyle name="Normal 72 3 3 3" xfId="3928" xr:uid="{00000000-0005-0000-0000-000009990000}"/>
    <cellStyle name="Normal 72 3 3 3 2" xfId="14002" xr:uid="{00000000-0005-0000-0000-00000A990000}"/>
    <cellStyle name="Normal 72 3 3 3 2 2" xfId="44324" xr:uid="{00000000-0005-0000-0000-00000B990000}"/>
    <cellStyle name="Normal 72 3 3 3 2 3" xfId="29100" xr:uid="{00000000-0005-0000-0000-00000C990000}"/>
    <cellStyle name="Normal 72 3 3 3 3" xfId="8982" xr:uid="{00000000-0005-0000-0000-00000D990000}"/>
    <cellStyle name="Normal 72 3 3 3 3 2" xfId="39307" xr:uid="{00000000-0005-0000-0000-00000E990000}"/>
    <cellStyle name="Normal 72 3 3 3 3 3" xfId="24083" xr:uid="{00000000-0005-0000-0000-00000F990000}"/>
    <cellStyle name="Normal 72 3 3 3 4" xfId="34294" xr:uid="{00000000-0005-0000-0000-000010990000}"/>
    <cellStyle name="Normal 72 3 3 3 5" xfId="19070" xr:uid="{00000000-0005-0000-0000-000011990000}"/>
    <cellStyle name="Normal 72 3 3 4" xfId="5621" xr:uid="{00000000-0005-0000-0000-000012990000}"/>
    <cellStyle name="Normal 72 3 3 4 2" xfId="15673" xr:uid="{00000000-0005-0000-0000-000013990000}"/>
    <cellStyle name="Normal 72 3 3 4 2 2" xfId="45995" xr:uid="{00000000-0005-0000-0000-000014990000}"/>
    <cellStyle name="Normal 72 3 3 4 2 3" xfId="30771" xr:uid="{00000000-0005-0000-0000-000015990000}"/>
    <cellStyle name="Normal 72 3 3 4 3" xfId="10653" xr:uid="{00000000-0005-0000-0000-000016990000}"/>
    <cellStyle name="Normal 72 3 3 4 3 2" xfId="40978" xr:uid="{00000000-0005-0000-0000-000017990000}"/>
    <cellStyle name="Normal 72 3 3 4 3 3" xfId="25754" xr:uid="{00000000-0005-0000-0000-000018990000}"/>
    <cellStyle name="Normal 72 3 3 4 4" xfId="35965" xr:uid="{00000000-0005-0000-0000-000019990000}"/>
    <cellStyle name="Normal 72 3 3 4 5" xfId="20741" xr:uid="{00000000-0005-0000-0000-00001A990000}"/>
    <cellStyle name="Normal 72 3 3 5" xfId="12331" xr:uid="{00000000-0005-0000-0000-00001B990000}"/>
    <cellStyle name="Normal 72 3 3 5 2" xfId="42653" xr:uid="{00000000-0005-0000-0000-00001C990000}"/>
    <cellStyle name="Normal 72 3 3 5 3" xfId="27429" xr:uid="{00000000-0005-0000-0000-00001D990000}"/>
    <cellStyle name="Normal 72 3 3 6" xfId="7310" xr:uid="{00000000-0005-0000-0000-00001E990000}"/>
    <cellStyle name="Normal 72 3 3 6 2" xfId="37636" xr:uid="{00000000-0005-0000-0000-00001F990000}"/>
    <cellStyle name="Normal 72 3 3 6 3" xfId="22412" xr:uid="{00000000-0005-0000-0000-000020990000}"/>
    <cellStyle name="Normal 72 3 3 7" xfId="32624" xr:uid="{00000000-0005-0000-0000-000021990000}"/>
    <cellStyle name="Normal 72 3 3 8" xfId="17399" xr:uid="{00000000-0005-0000-0000-000022990000}"/>
    <cellStyle name="Normal 72 3 4" xfId="2657" xr:uid="{00000000-0005-0000-0000-000023990000}"/>
    <cellStyle name="Normal 72 3 4 2" xfId="4347" xr:uid="{00000000-0005-0000-0000-000024990000}"/>
    <cellStyle name="Normal 72 3 4 2 2" xfId="14420" xr:uid="{00000000-0005-0000-0000-000025990000}"/>
    <cellStyle name="Normal 72 3 4 2 2 2" xfId="44742" xr:uid="{00000000-0005-0000-0000-000026990000}"/>
    <cellStyle name="Normal 72 3 4 2 2 3" xfId="29518" xr:uid="{00000000-0005-0000-0000-000027990000}"/>
    <cellStyle name="Normal 72 3 4 2 3" xfId="9400" xr:uid="{00000000-0005-0000-0000-000028990000}"/>
    <cellStyle name="Normal 72 3 4 2 3 2" xfId="39725" xr:uid="{00000000-0005-0000-0000-000029990000}"/>
    <cellStyle name="Normal 72 3 4 2 3 3" xfId="24501" xr:uid="{00000000-0005-0000-0000-00002A990000}"/>
    <cellStyle name="Normal 72 3 4 2 4" xfId="34712" xr:uid="{00000000-0005-0000-0000-00002B990000}"/>
    <cellStyle name="Normal 72 3 4 2 5" xfId="19488" xr:uid="{00000000-0005-0000-0000-00002C990000}"/>
    <cellStyle name="Normal 72 3 4 3" xfId="6039" xr:uid="{00000000-0005-0000-0000-00002D990000}"/>
    <cellStyle name="Normal 72 3 4 3 2" xfId="16091" xr:uid="{00000000-0005-0000-0000-00002E990000}"/>
    <cellStyle name="Normal 72 3 4 3 2 2" xfId="46413" xr:uid="{00000000-0005-0000-0000-00002F990000}"/>
    <cellStyle name="Normal 72 3 4 3 2 3" xfId="31189" xr:uid="{00000000-0005-0000-0000-000030990000}"/>
    <cellStyle name="Normal 72 3 4 3 3" xfId="11071" xr:uid="{00000000-0005-0000-0000-000031990000}"/>
    <cellStyle name="Normal 72 3 4 3 3 2" xfId="41396" xr:uid="{00000000-0005-0000-0000-000032990000}"/>
    <cellStyle name="Normal 72 3 4 3 3 3" xfId="26172" xr:uid="{00000000-0005-0000-0000-000033990000}"/>
    <cellStyle name="Normal 72 3 4 3 4" xfId="36383" xr:uid="{00000000-0005-0000-0000-000034990000}"/>
    <cellStyle name="Normal 72 3 4 3 5" xfId="21159" xr:uid="{00000000-0005-0000-0000-000035990000}"/>
    <cellStyle name="Normal 72 3 4 4" xfId="12749" xr:uid="{00000000-0005-0000-0000-000036990000}"/>
    <cellStyle name="Normal 72 3 4 4 2" xfId="43071" xr:uid="{00000000-0005-0000-0000-000037990000}"/>
    <cellStyle name="Normal 72 3 4 4 3" xfId="27847" xr:uid="{00000000-0005-0000-0000-000038990000}"/>
    <cellStyle name="Normal 72 3 4 5" xfId="7728" xr:uid="{00000000-0005-0000-0000-000039990000}"/>
    <cellStyle name="Normal 72 3 4 5 2" xfId="38054" xr:uid="{00000000-0005-0000-0000-00003A990000}"/>
    <cellStyle name="Normal 72 3 4 5 3" xfId="22830" xr:uid="{00000000-0005-0000-0000-00003B990000}"/>
    <cellStyle name="Normal 72 3 4 6" xfId="33042" xr:uid="{00000000-0005-0000-0000-00003C990000}"/>
    <cellStyle name="Normal 72 3 4 7" xfId="17817" xr:uid="{00000000-0005-0000-0000-00003D990000}"/>
    <cellStyle name="Normal 72 3 5" xfId="3510" xr:uid="{00000000-0005-0000-0000-00003E990000}"/>
    <cellStyle name="Normal 72 3 5 2" xfId="13584" xr:uid="{00000000-0005-0000-0000-00003F990000}"/>
    <cellStyle name="Normal 72 3 5 2 2" xfId="43906" xr:uid="{00000000-0005-0000-0000-000040990000}"/>
    <cellStyle name="Normal 72 3 5 2 3" xfId="28682" xr:uid="{00000000-0005-0000-0000-000041990000}"/>
    <cellStyle name="Normal 72 3 5 3" xfId="8564" xr:uid="{00000000-0005-0000-0000-000042990000}"/>
    <cellStyle name="Normal 72 3 5 3 2" xfId="38889" xr:uid="{00000000-0005-0000-0000-000043990000}"/>
    <cellStyle name="Normal 72 3 5 3 3" xfId="23665" xr:uid="{00000000-0005-0000-0000-000044990000}"/>
    <cellStyle name="Normal 72 3 5 4" xfId="33876" xr:uid="{00000000-0005-0000-0000-000045990000}"/>
    <cellStyle name="Normal 72 3 5 5" xfId="18652" xr:uid="{00000000-0005-0000-0000-000046990000}"/>
    <cellStyle name="Normal 72 3 6" xfId="5203" xr:uid="{00000000-0005-0000-0000-000047990000}"/>
    <cellStyle name="Normal 72 3 6 2" xfId="15255" xr:uid="{00000000-0005-0000-0000-000048990000}"/>
    <cellStyle name="Normal 72 3 6 2 2" xfId="45577" xr:uid="{00000000-0005-0000-0000-000049990000}"/>
    <cellStyle name="Normal 72 3 6 2 3" xfId="30353" xr:uid="{00000000-0005-0000-0000-00004A990000}"/>
    <cellStyle name="Normal 72 3 6 3" xfId="10235" xr:uid="{00000000-0005-0000-0000-00004B990000}"/>
    <cellStyle name="Normal 72 3 6 3 2" xfId="40560" xr:uid="{00000000-0005-0000-0000-00004C990000}"/>
    <cellStyle name="Normal 72 3 6 3 3" xfId="25336" xr:uid="{00000000-0005-0000-0000-00004D990000}"/>
    <cellStyle name="Normal 72 3 6 4" xfId="35547" xr:uid="{00000000-0005-0000-0000-00004E990000}"/>
    <cellStyle name="Normal 72 3 6 5" xfId="20323" xr:uid="{00000000-0005-0000-0000-00004F990000}"/>
    <cellStyle name="Normal 72 3 7" xfId="11913" xr:uid="{00000000-0005-0000-0000-000050990000}"/>
    <cellStyle name="Normal 72 3 7 2" xfId="42235" xr:uid="{00000000-0005-0000-0000-000051990000}"/>
    <cellStyle name="Normal 72 3 7 3" xfId="27011" xr:uid="{00000000-0005-0000-0000-000052990000}"/>
    <cellStyle name="Normal 72 3 8" xfId="6892" xr:uid="{00000000-0005-0000-0000-000053990000}"/>
    <cellStyle name="Normal 72 3 8 2" xfId="37218" xr:uid="{00000000-0005-0000-0000-000054990000}"/>
    <cellStyle name="Normal 72 3 8 3" xfId="21994" xr:uid="{00000000-0005-0000-0000-000055990000}"/>
    <cellStyle name="Normal 72 3 9" xfId="32207" xr:uid="{00000000-0005-0000-0000-000056990000}"/>
    <cellStyle name="Normal 72 4" xfId="1917" xr:uid="{00000000-0005-0000-0000-000057990000}"/>
    <cellStyle name="Normal 72 4 2" xfId="2340" xr:uid="{00000000-0005-0000-0000-000058990000}"/>
    <cellStyle name="Normal 72 4 2 2" xfId="3179" xr:uid="{00000000-0005-0000-0000-000059990000}"/>
    <cellStyle name="Normal 72 4 2 2 2" xfId="4869" xr:uid="{00000000-0005-0000-0000-00005A990000}"/>
    <cellStyle name="Normal 72 4 2 2 2 2" xfId="14942" xr:uid="{00000000-0005-0000-0000-00005B990000}"/>
    <cellStyle name="Normal 72 4 2 2 2 2 2" xfId="45264" xr:uid="{00000000-0005-0000-0000-00005C990000}"/>
    <cellStyle name="Normal 72 4 2 2 2 2 3" xfId="30040" xr:uid="{00000000-0005-0000-0000-00005D990000}"/>
    <cellStyle name="Normal 72 4 2 2 2 3" xfId="9922" xr:uid="{00000000-0005-0000-0000-00005E990000}"/>
    <cellStyle name="Normal 72 4 2 2 2 3 2" xfId="40247" xr:uid="{00000000-0005-0000-0000-00005F990000}"/>
    <cellStyle name="Normal 72 4 2 2 2 3 3" xfId="25023" xr:uid="{00000000-0005-0000-0000-000060990000}"/>
    <cellStyle name="Normal 72 4 2 2 2 4" xfId="35234" xr:uid="{00000000-0005-0000-0000-000061990000}"/>
    <cellStyle name="Normal 72 4 2 2 2 5" xfId="20010" xr:uid="{00000000-0005-0000-0000-000062990000}"/>
    <cellStyle name="Normal 72 4 2 2 3" xfId="6561" xr:uid="{00000000-0005-0000-0000-000063990000}"/>
    <cellStyle name="Normal 72 4 2 2 3 2" xfId="16613" xr:uid="{00000000-0005-0000-0000-000064990000}"/>
    <cellStyle name="Normal 72 4 2 2 3 2 2" xfId="46935" xr:uid="{00000000-0005-0000-0000-000065990000}"/>
    <cellStyle name="Normal 72 4 2 2 3 2 3" xfId="31711" xr:uid="{00000000-0005-0000-0000-000066990000}"/>
    <cellStyle name="Normal 72 4 2 2 3 3" xfId="11593" xr:uid="{00000000-0005-0000-0000-000067990000}"/>
    <cellStyle name="Normal 72 4 2 2 3 3 2" xfId="41918" xr:uid="{00000000-0005-0000-0000-000068990000}"/>
    <cellStyle name="Normal 72 4 2 2 3 3 3" xfId="26694" xr:uid="{00000000-0005-0000-0000-000069990000}"/>
    <cellStyle name="Normal 72 4 2 2 3 4" xfId="36905" xr:uid="{00000000-0005-0000-0000-00006A990000}"/>
    <cellStyle name="Normal 72 4 2 2 3 5" xfId="21681" xr:uid="{00000000-0005-0000-0000-00006B990000}"/>
    <cellStyle name="Normal 72 4 2 2 4" xfId="13271" xr:uid="{00000000-0005-0000-0000-00006C990000}"/>
    <cellStyle name="Normal 72 4 2 2 4 2" xfId="43593" xr:uid="{00000000-0005-0000-0000-00006D990000}"/>
    <cellStyle name="Normal 72 4 2 2 4 3" xfId="28369" xr:uid="{00000000-0005-0000-0000-00006E990000}"/>
    <cellStyle name="Normal 72 4 2 2 5" xfId="8250" xr:uid="{00000000-0005-0000-0000-00006F990000}"/>
    <cellStyle name="Normal 72 4 2 2 5 2" xfId="38576" xr:uid="{00000000-0005-0000-0000-000070990000}"/>
    <cellStyle name="Normal 72 4 2 2 5 3" xfId="23352" xr:uid="{00000000-0005-0000-0000-000071990000}"/>
    <cellStyle name="Normal 72 4 2 2 6" xfId="33564" xr:uid="{00000000-0005-0000-0000-000072990000}"/>
    <cellStyle name="Normal 72 4 2 2 7" xfId="18339" xr:uid="{00000000-0005-0000-0000-000073990000}"/>
    <cellStyle name="Normal 72 4 2 3" xfId="4032" xr:uid="{00000000-0005-0000-0000-000074990000}"/>
    <cellStyle name="Normal 72 4 2 3 2" xfId="14106" xr:uid="{00000000-0005-0000-0000-000075990000}"/>
    <cellStyle name="Normal 72 4 2 3 2 2" xfId="44428" xr:uid="{00000000-0005-0000-0000-000076990000}"/>
    <cellStyle name="Normal 72 4 2 3 2 3" xfId="29204" xr:uid="{00000000-0005-0000-0000-000077990000}"/>
    <cellStyle name="Normal 72 4 2 3 3" xfId="9086" xr:uid="{00000000-0005-0000-0000-000078990000}"/>
    <cellStyle name="Normal 72 4 2 3 3 2" xfId="39411" xr:uid="{00000000-0005-0000-0000-000079990000}"/>
    <cellStyle name="Normal 72 4 2 3 3 3" xfId="24187" xr:uid="{00000000-0005-0000-0000-00007A990000}"/>
    <cellStyle name="Normal 72 4 2 3 4" xfId="34398" xr:uid="{00000000-0005-0000-0000-00007B990000}"/>
    <cellStyle name="Normal 72 4 2 3 5" xfId="19174" xr:uid="{00000000-0005-0000-0000-00007C990000}"/>
    <cellStyle name="Normal 72 4 2 4" xfId="5725" xr:uid="{00000000-0005-0000-0000-00007D990000}"/>
    <cellStyle name="Normal 72 4 2 4 2" xfId="15777" xr:uid="{00000000-0005-0000-0000-00007E990000}"/>
    <cellStyle name="Normal 72 4 2 4 2 2" xfId="46099" xr:uid="{00000000-0005-0000-0000-00007F990000}"/>
    <cellStyle name="Normal 72 4 2 4 2 3" xfId="30875" xr:uid="{00000000-0005-0000-0000-000080990000}"/>
    <cellStyle name="Normal 72 4 2 4 3" xfId="10757" xr:uid="{00000000-0005-0000-0000-000081990000}"/>
    <cellStyle name="Normal 72 4 2 4 3 2" xfId="41082" xr:uid="{00000000-0005-0000-0000-000082990000}"/>
    <cellStyle name="Normal 72 4 2 4 3 3" xfId="25858" xr:uid="{00000000-0005-0000-0000-000083990000}"/>
    <cellStyle name="Normal 72 4 2 4 4" xfId="36069" xr:uid="{00000000-0005-0000-0000-000084990000}"/>
    <cellStyle name="Normal 72 4 2 4 5" xfId="20845" xr:uid="{00000000-0005-0000-0000-000085990000}"/>
    <cellStyle name="Normal 72 4 2 5" xfId="12435" xr:uid="{00000000-0005-0000-0000-000086990000}"/>
    <cellStyle name="Normal 72 4 2 5 2" xfId="42757" xr:uid="{00000000-0005-0000-0000-000087990000}"/>
    <cellStyle name="Normal 72 4 2 5 3" xfId="27533" xr:uid="{00000000-0005-0000-0000-000088990000}"/>
    <cellStyle name="Normal 72 4 2 6" xfId="7414" xr:uid="{00000000-0005-0000-0000-000089990000}"/>
    <cellStyle name="Normal 72 4 2 6 2" xfId="37740" xr:uid="{00000000-0005-0000-0000-00008A990000}"/>
    <cellStyle name="Normal 72 4 2 6 3" xfId="22516" xr:uid="{00000000-0005-0000-0000-00008B990000}"/>
    <cellStyle name="Normal 72 4 2 7" xfId="32728" xr:uid="{00000000-0005-0000-0000-00008C990000}"/>
    <cellStyle name="Normal 72 4 2 8" xfId="17503" xr:uid="{00000000-0005-0000-0000-00008D990000}"/>
    <cellStyle name="Normal 72 4 3" xfId="2761" xr:uid="{00000000-0005-0000-0000-00008E990000}"/>
    <cellStyle name="Normal 72 4 3 2" xfId="4451" xr:uid="{00000000-0005-0000-0000-00008F990000}"/>
    <cellStyle name="Normal 72 4 3 2 2" xfId="14524" xr:uid="{00000000-0005-0000-0000-000090990000}"/>
    <cellStyle name="Normal 72 4 3 2 2 2" xfId="44846" xr:uid="{00000000-0005-0000-0000-000091990000}"/>
    <cellStyle name="Normal 72 4 3 2 2 3" xfId="29622" xr:uid="{00000000-0005-0000-0000-000092990000}"/>
    <cellStyle name="Normal 72 4 3 2 3" xfId="9504" xr:uid="{00000000-0005-0000-0000-000093990000}"/>
    <cellStyle name="Normal 72 4 3 2 3 2" xfId="39829" xr:uid="{00000000-0005-0000-0000-000094990000}"/>
    <cellStyle name="Normal 72 4 3 2 3 3" xfId="24605" xr:uid="{00000000-0005-0000-0000-000095990000}"/>
    <cellStyle name="Normal 72 4 3 2 4" xfId="34816" xr:uid="{00000000-0005-0000-0000-000096990000}"/>
    <cellStyle name="Normal 72 4 3 2 5" xfId="19592" xr:uid="{00000000-0005-0000-0000-000097990000}"/>
    <cellStyle name="Normal 72 4 3 3" xfId="6143" xr:uid="{00000000-0005-0000-0000-000098990000}"/>
    <cellStyle name="Normal 72 4 3 3 2" xfId="16195" xr:uid="{00000000-0005-0000-0000-000099990000}"/>
    <cellStyle name="Normal 72 4 3 3 2 2" xfId="46517" xr:uid="{00000000-0005-0000-0000-00009A990000}"/>
    <cellStyle name="Normal 72 4 3 3 2 3" xfId="31293" xr:uid="{00000000-0005-0000-0000-00009B990000}"/>
    <cellStyle name="Normal 72 4 3 3 3" xfId="11175" xr:uid="{00000000-0005-0000-0000-00009C990000}"/>
    <cellStyle name="Normal 72 4 3 3 3 2" xfId="41500" xr:uid="{00000000-0005-0000-0000-00009D990000}"/>
    <cellStyle name="Normal 72 4 3 3 3 3" xfId="26276" xr:uid="{00000000-0005-0000-0000-00009E990000}"/>
    <cellStyle name="Normal 72 4 3 3 4" xfId="36487" xr:uid="{00000000-0005-0000-0000-00009F990000}"/>
    <cellStyle name="Normal 72 4 3 3 5" xfId="21263" xr:uid="{00000000-0005-0000-0000-0000A0990000}"/>
    <cellStyle name="Normal 72 4 3 4" xfId="12853" xr:uid="{00000000-0005-0000-0000-0000A1990000}"/>
    <cellStyle name="Normal 72 4 3 4 2" xfId="43175" xr:uid="{00000000-0005-0000-0000-0000A2990000}"/>
    <cellStyle name="Normal 72 4 3 4 3" xfId="27951" xr:uid="{00000000-0005-0000-0000-0000A3990000}"/>
    <cellStyle name="Normal 72 4 3 5" xfId="7832" xr:uid="{00000000-0005-0000-0000-0000A4990000}"/>
    <cellStyle name="Normal 72 4 3 5 2" xfId="38158" xr:uid="{00000000-0005-0000-0000-0000A5990000}"/>
    <cellStyle name="Normal 72 4 3 5 3" xfId="22934" xr:uid="{00000000-0005-0000-0000-0000A6990000}"/>
    <cellStyle name="Normal 72 4 3 6" xfId="33146" xr:uid="{00000000-0005-0000-0000-0000A7990000}"/>
    <cellStyle name="Normal 72 4 3 7" xfId="17921" xr:uid="{00000000-0005-0000-0000-0000A8990000}"/>
    <cellStyle name="Normal 72 4 4" xfId="3614" xr:uid="{00000000-0005-0000-0000-0000A9990000}"/>
    <cellStyle name="Normal 72 4 4 2" xfId="13688" xr:uid="{00000000-0005-0000-0000-0000AA990000}"/>
    <cellStyle name="Normal 72 4 4 2 2" xfId="44010" xr:uid="{00000000-0005-0000-0000-0000AB990000}"/>
    <cellStyle name="Normal 72 4 4 2 3" xfId="28786" xr:uid="{00000000-0005-0000-0000-0000AC990000}"/>
    <cellStyle name="Normal 72 4 4 3" xfId="8668" xr:uid="{00000000-0005-0000-0000-0000AD990000}"/>
    <cellStyle name="Normal 72 4 4 3 2" xfId="38993" xr:uid="{00000000-0005-0000-0000-0000AE990000}"/>
    <cellStyle name="Normal 72 4 4 3 3" xfId="23769" xr:uid="{00000000-0005-0000-0000-0000AF990000}"/>
    <cellStyle name="Normal 72 4 4 4" xfId="33980" xr:uid="{00000000-0005-0000-0000-0000B0990000}"/>
    <cellStyle name="Normal 72 4 4 5" xfId="18756" xr:uid="{00000000-0005-0000-0000-0000B1990000}"/>
    <cellStyle name="Normal 72 4 5" xfId="5307" xr:uid="{00000000-0005-0000-0000-0000B2990000}"/>
    <cellStyle name="Normal 72 4 5 2" xfId="15359" xr:uid="{00000000-0005-0000-0000-0000B3990000}"/>
    <cellStyle name="Normal 72 4 5 2 2" xfId="45681" xr:uid="{00000000-0005-0000-0000-0000B4990000}"/>
    <cellStyle name="Normal 72 4 5 2 3" xfId="30457" xr:uid="{00000000-0005-0000-0000-0000B5990000}"/>
    <cellStyle name="Normal 72 4 5 3" xfId="10339" xr:uid="{00000000-0005-0000-0000-0000B6990000}"/>
    <cellStyle name="Normal 72 4 5 3 2" xfId="40664" xr:uid="{00000000-0005-0000-0000-0000B7990000}"/>
    <cellStyle name="Normal 72 4 5 3 3" xfId="25440" xr:uid="{00000000-0005-0000-0000-0000B8990000}"/>
    <cellStyle name="Normal 72 4 5 4" xfId="35651" xr:uid="{00000000-0005-0000-0000-0000B9990000}"/>
    <cellStyle name="Normal 72 4 5 5" xfId="20427" xr:uid="{00000000-0005-0000-0000-0000BA990000}"/>
    <cellStyle name="Normal 72 4 6" xfId="12017" xr:uid="{00000000-0005-0000-0000-0000BB990000}"/>
    <cellStyle name="Normal 72 4 6 2" xfId="42339" xr:uid="{00000000-0005-0000-0000-0000BC990000}"/>
    <cellStyle name="Normal 72 4 6 3" xfId="27115" xr:uid="{00000000-0005-0000-0000-0000BD990000}"/>
    <cellStyle name="Normal 72 4 7" xfId="6996" xr:uid="{00000000-0005-0000-0000-0000BE990000}"/>
    <cellStyle name="Normal 72 4 7 2" xfId="37322" xr:uid="{00000000-0005-0000-0000-0000BF990000}"/>
    <cellStyle name="Normal 72 4 7 3" xfId="22098" xr:uid="{00000000-0005-0000-0000-0000C0990000}"/>
    <cellStyle name="Normal 72 4 8" xfId="32310" xr:uid="{00000000-0005-0000-0000-0000C1990000}"/>
    <cellStyle name="Normal 72 4 9" xfId="17085" xr:uid="{00000000-0005-0000-0000-0000C2990000}"/>
    <cellStyle name="Normal 72 5" xfId="2130" xr:uid="{00000000-0005-0000-0000-0000C3990000}"/>
    <cellStyle name="Normal 72 5 2" xfId="2971" xr:uid="{00000000-0005-0000-0000-0000C4990000}"/>
    <cellStyle name="Normal 72 5 2 2" xfId="4661" xr:uid="{00000000-0005-0000-0000-0000C5990000}"/>
    <cellStyle name="Normal 72 5 2 2 2" xfId="14734" xr:uid="{00000000-0005-0000-0000-0000C6990000}"/>
    <cellStyle name="Normal 72 5 2 2 2 2" xfId="45056" xr:uid="{00000000-0005-0000-0000-0000C7990000}"/>
    <cellStyle name="Normal 72 5 2 2 2 3" xfId="29832" xr:uid="{00000000-0005-0000-0000-0000C8990000}"/>
    <cellStyle name="Normal 72 5 2 2 3" xfId="9714" xr:uid="{00000000-0005-0000-0000-0000C9990000}"/>
    <cellStyle name="Normal 72 5 2 2 3 2" xfId="40039" xr:uid="{00000000-0005-0000-0000-0000CA990000}"/>
    <cellStyle name="Normal 72 5 2 2 3 3" xfId="24815" xr:uid="{00000000-0005-0000-0000-0000CB990000}"/>
    <cellStyle name="Normal 72 5 2 2 4" xfId="35026" xr:uid="{00000000-0005-0000-0000-0000CC990000}"/>
    <cellStyle name="Normal 72 5 2 2 5" xfId="19802" xr:uid="{00000000-0005-0000-0000-0000CD990000}"/>
    <cellStyle name="Normal 72 5 2 3" xfId="6353" xr:uid="{00000000-0005-0000-0000-0000CE990000}"/>
    <cellStyle name="Normal 72 5 2 3 2" xfId="16405" xr:uid="{00000000-0005-0000-0000-0000CF990000}"/>
    <cellStyle name="Normal 72 5 2 3 2 2" xfId="46727" xr:uid="{00000000-0005-0000-0000-0000D0990000}"/>
    <cellStyle name="Normal 72 5 2 3 2 3" xfId="31503" xr:uid="{00000000-0005-0000-0000-0000D1990000}"/>
    <cellStyle name="Normal 72 5 2 3 3" xfId="11385" xr:uid="{00000000-0005-0000-0000-0000D2990000}"/>
    <cellStyle name="Normal 72 5 2 3 3 2" xfId="41710" xr:uid="{00000000-0005-0000-0000-0000D3990000}"/>
    <cellStyle name="Normal 72 5 2 3 3 3" xfId="26486" xr:uid="{00000000-0005-0000-0000-0000D4990000}"/>
    <cellStyle name="Normal 72 5 2 3 4" xfId="36697" xr:uid="{00000000-0005-0000-0000-0000D5990000}"/>
    <cellStyle name="Normal 72 5 2 3 5" xfId="21473" xr:uid="{00000000-0005-0000-0000-0000D6990000}"/>
    <cellStyle name="Normal 72 5 2 4" xfId="13063" xr:uid="{00000000-0005-0000-0000-0000D7990000}"/>
    <cellStyle name="Normal 72 5 2 4 2" xfId="43385" xr:uid="{00000000-0005-0000-0000-0000D8990000}"/>
    <cellStyle name="Normal 72 5 2 4 3" xfId="28161" xr:uid="{00000000-0005-0000-0000-0000D9990000}"/>
    <cellStyle name="Normal 72 5 2 5" xfId="8042" xr:uid="{00000000-0005-0000-0000-0000DA990000}"/>
    <cellStyle name="Normal 72 5 2 5 2" xfId="38368" xr:uid="{00000000-0005-0000-0000-0000DB990000}"/>
    <cellStyle name="Normal 72 5 2 5 3" xfId="23144" xr:uid="{00000000-0005-0000-0000-0000DC990000}"/>
    <cellStyle name="Normal 72 5 2 6" xfId="33356" xr:uid="{00000000-0005-0000-0000-0000DD990000}"/>
    <cellStyle name="Normal 72 5 2 7" xfId="18131" xr:uid="{00000000-0005-0000-0000-0000DE990000}"/>
    <cellStyle name="Normal 72 5 3" xfId="3824" xr:uid="{00000000-0005-0000-0000-0000DF990000}"/>
    <cellStyle name="Normal 72 5 3 2" xfId="13898" xr:uid="{00000000-0005-0000-0000-0000E0990000}"/>
    <cellStyle name="Normal 72 5 3 2 2" xfId="44220" xr:uid="{00000000-0005-0000-0000-0000E1990000}"/>
    <cellStyle name="Normal 72 5 3 2 3" xfId="28996" xr:uid="{00000000-0005-0000-0000-0000E2990000}"/>
    <cellStyle name="Normal 72 5 3 3" xfId="8878" xr:uid="{00000000-0005-0000-0000-0000E3990000}"/>
    <cellStyle name="Normal 72 5 3 3 2" xfId="39203" xr:uid="{00000000-0005-0000-0000-0000E4990000}"/>
    <cellStyle name="Normal 72 5 3 3 3" xfId="23979" xr:uid="{00000000-0005-0000-0000-0000E5990000}"/>
    <cellStyle name="Normal 72 5 3 4" xfId="34190" xr:uid="{00000000-0005-0000-0000-0000E6990000}"/>
    <cellStyle name="Normal 72 5 3 5" xfId="18966" xr:uid="{00000000-0005-0000-0000-0000E7990000}"/>
    <cellStyle name="Normal 72 5 4" xfId="5517" xr:uid="{00000000-0005-0000-0000-0000E8990000}"/>
    <cellStyle name="Normal 72 5 4 2" xfId="15569" xr:uid="{00000000-0005-0000-0000-0000E9990000}"/>
    <cellStyle name="Normal 72 5 4 2 2" xfId="45891" xr:uid="{00000000-0005-0000-0000-0000EA990000}"/>
    <cellStyle name="Normal 72 5 4 2 3" xfId="30667" xr:uid="{00000000-0005-0000-0000-0000EB990000}"/>
    <cellStyle name="Normal 72 5 4 3" xfId="10549" xr:uid="{00000000-0005-0000-0000-0000EC990000}"/>
    <cellStyle name="Normal 72 5 4 3 2" xfId="40874" xr:uid="{00000000-0005-0000-0000-0000ED990000}"/>
    <cellStyle name="Normal 72 5 4 3 3" xfId="25650" xr:uid="{00000000-0005-0000-0000-0000EE990000}"/>
    <cellStyle name="Normal 72 5 4 4" xfId="35861" xr:uid="{00000000-0005-0000-0000-0000EF990000}"/>
    <cellStyle name="Normal 72 5 4 5" xfId="20637" xr:uid="{00000000-0005-0000-0000-0000F0990000}"/>
    <cellStyle name="Normal 72 5 5" xfId="12227" xr:uid="{00000000-0005-0000-0000-0000F1990000}"/>
    <cellStyle name="Normal 72 5 5 2" xfId="42549" xr:uid="{00000000-0005-0000-0000-0000F2990000}"/>
    <cellStyle name="Normal 72 5 5 3" xfId="27325" xr:uid="{00000000-0005-0000-0000-0000F3990000}"/>
    <cellStyle name="Normal 72 5 6" xfId="7206" xr:uid="{00000000-0005-0000-0000-0000F4990000}"/>
    <cellStyle name="Normal 72 5 6 2" xfId="37532" xr:uid="{00000000-0005-0000-0000-0000F5990000}"/>
    <cellStyle name="Normal 72 5 6 3" xfId="22308" xr:uid="{00000000-0005-0000-0000-0000F6990000}"/>
    <cellStyle name="Normal 72 5 7" xfId="32520" xr:uid="{00000000-0005-0000-0000-0000F7990000}"/>
    <cellStyle name="Normal 72 5 8" xfId="17295" xr:uid="{00000000-0005-0000-0000-0000F8990000}"/>
    <cellStyle name="Normal 72 6" xfId="2551" xr:uid="{00000000-0005-0000-0000-0000F9990000}"/>
    <cellStyle name="Normal 72 6 2" xfId="4243" xr:uid="{00000000-0005-0000-0000-0000FA990000}"/>
    <cellStyle name="Normal 72 6 2 2" xfId="14316" xr:uid="{00000000-0005-0000-0000-0000FB990000}"/>
    <cellStyle name="Normal 72 6 2 2 2" xfId="44638" xr:uid="{00000000-0005-0000-0000-0000FC990000}"/>
    <cellStyle name="Normal 72 6 2 2 3" xfId="29414" xr:uid="{00000000-0005-0000-0000-0000FD990000}"/>
    <cellStyle name="Normal 72 6 2 3" xfId="9296" xr:uid="{00000000-0005-0000-0000-0000FE990000}"/>
    <cellStyle name="Normal 72 6 2 3 2" xfId="39621" xr:uid="{00000000-0005-0000-0000-0000FF990000}"/>
    <cellStyle name="Normal 72 6 2 3 3" xfId="24397" xr:uid="{00000000-0005-0000-0000-0000009A0000}"/>
    <cellStyle name="Normal 72 6 2 4" xfId="34608" xr:uid="{00000000-0005-0000-0000-0000019A0000}"/>
    <cellStyle name="Normal 72 6 2 5" xfId="19384" xr:uid="{00000000-0005-0000-0000-0000029A0000}"/>
    <cellStyle name="Normal 72 6 3" xfId="5935" xr:uid="{00000000-0005-0000-0000-0000039A0000}"/>
    <cellStyle name="Normal 72 6 3 2" xfId="15987" xr:uid="{00000000-0005-0000-0000-0000049A0000}"/>
    <cellStyle name="Normal 72 6 3 2 2" xfId="46309" xr:uid="{00000000-0005-0000-0000-0000059A0000}"/>
    <cellStyle name="Normal 72 6 3 2 3" xfId="31085" xr:uid="{00000000-0005-0000-0000-0000069A0000}"/>
    <cellStyle name="Normal 72 6 3 3" xfId="10967" xr:uid="{00000000-0005-0000-0000-0000079A0000}"/>
    <cellStyle name="Normal 72 6 3 3 2" xfId="41292" xr:uid="{00000000-0005-0000-0000-0000089A0000}"/>
    <cellStyle name="Normal 72 6 3 3 3" xfId="26068" xr:uid="{00000000-0005-0000-0000-0000099A0000}"/>
    <cellStyle name="Normal 72 6 3 4" xfId="36279" xr:uid="{00000000-0005-0000-0000-00000A9A0000}"/>
    <cellStyle name="Normal 72 6 3 5" xfId="21055" xr:uid="{00000000-0005-0000-0000-00000B9A0000}"/>
    <cellStyle name="Normal 72 6 4" xfId="12645" xr:uid="{00000000-0005-0000-0000-00000C9A0000}"/>
    <cellStyle name="Normal 72 6 4 2" xfId="42967" xr:uid="{00000000-0005-0000-0000-00000D9A0000}"/>
    <cellStyle name="Normal 72 6 4 3" xfId="27743" xr:uid="{00000000-0005-0000-0000-00000E9A0000}"/>
    <cellStyle name="Normal 72 6 5" xfId="7624" xr:uid="{00000000-0005-0000-0000-00000F9A0000}"/>
    <cellStyle name="Normal 72 6 5 2" xfId="37950" xr:uid="{00000000-0005-0000-0000-0000109A0000}"/>
    <cellStyle name="Normal 72 6 5 3" xfId="22726" xr:uid="{00000000-0005-0000-0000-0000119A0000}"/>
    <cellStyle name="Normal 72 6 6" xfId="32938" xr:uid="{00000000-0005-0000-0000-0000129A0000}"/>
    <cellStyle name="Normal 72 6 7" xfId="17713" xr:uid="{00000000-0005-0000-0000-0000139A0000}"/>
    <cellStyle name="Normal 72 7" xfId="3403" xr:uid="{00000000-0005-0000-0000-0000149A0000}"/>
    <cellStyle name="Normal 72 7 2" xfId="13480" xr:uid="{00000000-0005-0000-0000-0000159A0000}"/>
    <cellStyle name="Normal 72 7 2 2" xfId="43802" xr:uid="{00000000-0005-0000-0000-0000169A0000}"/>
    <cellStyle name="Normal 72 7 2 3" xfId="28578" xr:uid="{00000000-0005-0000-0000-0000179A0000}"/>
    <cellStyle name="Normal 72 7 3" xfId="8460" xr:uid="{00000000-0005-0000-0000-0000189A0000}"/>
    <cellStyle name="Normal 72 7 3 2" xfId="38785" xr:uid="{00000000-0005-0000-0000-0000199A0000}"/>
    <cellStyle name="Normal 72 7 3 3" xfId="23561" xr:uid="{00000000-0005-0000-0000-00001A9A0000}"/>
    <cellStyle name="Normal 72 7 4" xfId="33772" xr:uid="{00000000-0005-0000-0000-00001B9A0000}"/>
    <cellStyle name="Normal 72 7 5" xfId="18548" xr:uid="{00000000-0005-0000-0000-00001C9A0000}"/>
    <cellStyle name="Normal 72 8" xfId="5097" xr:uid="{00000000-0005-0000-0000-00001D9A0000}"/>
    <cellStyle name="Normal 72 8 2" xfId="15151" xr:uid="{00000000-0005-0000-0000-00001E9A0000}"/>
    <cellStyle name="Normal 72 8 2 2" xfId="45473" xr:uid="{00000000-0005-0000-0000-00001F9A0000}"/>
    <cellStyle name="Normal 72 8 2 3" xfId="30249" xr:uid="{00000000-0005-0000-0000-0000209A0000}"/>
    <cellStyle name="Normal 72 8 3" xfId="10131" xr:uid="{00000000-0005-0000-0000-0000219A0000}"/>
    <cellStyle name="Normal 72 8 3 2" xfId="40456" xr:uid="{00000000-0005-0000-0000-0000229A0000}"/>
    <cellStyle name="Normal 72 8 3 3" xfId="25232" xr:uid="{00000000-0005-0000-0000-0000239A0000}"/>
    <cellStyle name="Normal 72 8 4" xfId="35443" xr:uid="{00000000-0005-0000-0000-0000249A0000}"/>
    <cellStyle name="Normal 72 8 5" xfId="20219" xr:uid="{00000000-0005-0000-0000-0000259A0000}"/>
    <cellStyle name="Normal 72 9" xfId="11807" xr:uid="{00000000-0005-0000-0000-0000269A0000}"/>
    <cellStyle name="Normal 72 9 2" xfId="42131" xr:uid="{00000000-0005-0000-0000-0000279A0000}"/>
    <cellStyle name="Normal 72 9 3" xfId="26907" xr:uid="{00000000-0005-0000-0000-0000289A0000}"/>
    <cellStyle name="Normal 73" xfId="1490" xr:uid="{00000000-0005-0000-0000-0000299A0000}"/>
    <cellStyle name="Normal 73 10" xfId="6787" xr:uid="{00000000-0005-0000-0000-00002A9A0000}"/>
    <cellStyle name="Normal 73 10 2" xfId="37115" xr:uid="{00000000-0005-0000-0000-00002B9A0000}"/>
    <cellStyle name="Normal 73 10 3" xfId="21891" xr:uid="{00000000-0005-0000-0000-00002C9A0000}"/>
    <cellStyle name="Normal 73 11" xfId="32106" xr:uid="{00000000-0005-0000-0000-00002D9A0000}"/>
    <cellStyle name="Normal 73 12" xfId="16876" xr:uid="{00000000-0005-0000-0000-00002E9A0000}"/>
    <cellStyle name="Normal 73 13" xfId="47317" xr:uid="{00000000-0005-0000-0000-00002F9A0000}"/>
    <cellStyle name="Normal 73 14" xfId="47492" xr:uid="{00000000-0005-0000-0000-0000309A0000}"/>
    <cellStyle name="Normal 73 2" xfId="1751" xr:uid="{00000000-0005-0000-0000-0000319A0000}"/>
    <cellStyle name="Normal 73 2 10" xfId="32157" xr:uid="{00000000-0005-0000-0000-0000329A0000}"/>
    <cellStyle name="Normal 73 2 11" xfId="16930" xr:uid="{00000000-0005-0000-0000-0000339A0000}"/>
    <cellStyle name="Normal 73 2 12" xfId="47584" xr:uid="{00000000-0005-0000-0000-0000349A0000}"/>
    <cellStyle name="Normal 73 2 2" xfId="1859" xr:uid="{00000000-0005-0000-0000-0000359A0000}"/>
    <cellStyle name="Normal 73 2 2 10" xfId="17034" xr:uid="{00000000-0005-0000-0000-0000369A0000}"/>
    <cellStyle name="Normal 73 2 2 2" xfId="2076" xr:uid="{00000000-0005-0000-0000-0000379A0000}"/>
    <cellStyle name="Normal 73 2 2 2 2" xfId="2497" xr:uid="{00000000-0005-0000-0000-0000389A0000}"/>
    <cellStyle name="Normal 73 2 2 2 2 2" xfId="3336" xr:uid="{00000000-0005-0000-0000-0000399A0000}"/>
    <cellStyle name="Normal 73 2 2 2 2 2 2" xfId="5026" xr:uid="{00000000-0005-0000-0000-00003A9A0000}"/>
    <cellStyle name="Normal 73 2 2 2 2 2 2 2" xfId="15099" xr:uid="{00000000-0005-0000-0000-00003B9A0000}"/>
    <cellStyle name="Normal 73 2 2 2 2 2 2 2 2" xfId="45421" xr:uid="{00000000-0005-0000-0000-00003C9A0000}"/>
    <cellStyle name="Normal 73 2 2 2 2 2 2 2 3" xfId="30197" xr:uid="{00000000-0005-0000-0000-00003D9A0000}"/>
    <cellStyle name="Normal 73 2 2 2 2 2 2 3" xfId="10079" xr:uid="{00000000-0005-0000-0000-00003E9A0000}"/>
    <cellStyle name="Normal 73 2 2 2 2 2 2 3 2" xfId="40404" xr:uid="{00000000-0005-0000-0000-00003F9A0000}"/>
    <cellStyle name="Normal 73 2 2 2 2 2 2 3 3" xfId="25180" xr:uid="{00000000-0005-0000-0000-0000409A0000}"/>
    <cellStyle name="Normal 73 2 2 2 2 2 2 4" xfId="35391" xr:uid="{00000000-0005-0000-0000-0000419A0000}"/>
    <cellStyle name="Normal 73 2 2 2 2 2 2 5" xfId="20167" xr:uid="{00000000-0005-0000-0000-0000429A0000}"/>
    <cellStyle name="Normal 73 2 2 2 2 2 3" xfId="6718" xr:uid="{00000000-0005-0000-0000-0000439A0000}"/>
    <cellStyle name="Normal 73 2 2 2 2 2 3 2" xfId="16770" xr:uid="{00000000-0005-0000-0000-0000449A0000}"/>
    <cellStyle name="Normal 73 2 2 2 2 2 3 2 2" xfId="47092" xr:uid="{00000000-0005-0000-0000-0000459A0000}"/>
    <cellStyle name="Normal 73 2 2 2 2 2 3 2 3" xfId="31868" xr:uid="{00000000-0005-0000-0000-0000469A0000}"/>
    <cellStyle name="Normal 73 2 2 2 2 2 3 3" xfId="11750" xr:uid="{00000000-0005-0000-0000-0000479A0000}"/>
    <cellStyle name="Normal 73 2 2 2 2 2 3 3 2" xfId="42075" xr:uid="{00000000-0005-0000-0000-0000489A0000}"/>
    <cellStyle name="Normal 73 2 2 2 2 2 3 3 3" xfId="26851" xr:uid="{00000000-0005-0000-0000-0000499A0000}"/>
    <cellStyle name="Normal 73 2 2 2 2 2 3 4" xfId="37062" xr:uid="{00000000-0005-0000-0000-00004A9A0000}"/>
    <cellStyle name="Normal 73 2 2 2 2 2 3 5" xfId="21838" xr:uid="{00000000-0005-0000-0000-00004B9A0000}"/>
    <cellStyle name="Normal 73 2 2 2 2 2 4" xfId="13428" xr:uid="{00000000-0005-0000-0000-00004C9A0000}"/>
    <cellStyle name="Normal 73 2 2 2 2 2 4 2" xfId="43750" xr:uid="{00000000-0005-0000-0000-00004D9A0000}"/>
    <cellStyle name="Normal 73 2 2 2 2 2 4 3" xfId="28526" xr:uid="{00000000-0005-0000-0000-00004E9A0000}"/>
    <cellStyle name="Normal 73 2 2 2 2 2 5" xfId="8407" xr:uid="{00000000-0005-0000-0000-00004F9A0000}"/>
    <cellStyle name="Normal 73 2 2 2 2 2 5 2" xfId="38733" xr:uid="{00000000-0005-0000-0000-0000509A0000}"/>
    <cellStyle name="Normal 73 2 2 2 2 2 5 3" xfId="23509" xr:uid="{00000000-0005-0000-0000-0000519A0000}"/>
    <cellStyle name="Normal 73 2 2 2 2 2 6" xfId="33721" xr:uid="{00000000-0005-0000-0000-0000529A0000}"/>
    <cellStyle name="Normal 73 2 2 2 2 2 7" xfId="18496" xr:uid="{00000000-0005-0000-0000-0000539A0000}"/>
    <cellStyle name="Normal 73 2 2 2 2 3" xfId="4189" xr:uid="{00000000-0005-0000-0000-0000549A0000}"/>
    <cellStyle name="Normal 73 2 2 2 2 3 2" xfId="14263" xr:uid="{00000000-0005-0000-0000-0000559A0000}"/>
    <cellStyle name="Normal 73 2 2 2 2 3 2 2" xfId="44585" xr:uid="{00000000-0005-0000-0000-0000569A0000}"/>
    <cellStyle name="Normal 73 2 2 2 2 3 2 3" xfId="29361" xr:uid="{00000000-0005-0000-0000-0000579A0000}"/>
    <cellStyle name="Normal 73 2 2 2 2 3 3" xfId="9243" xr:uid="{00000000-0005-0000-0000-0000589A0000}"/>
    <cellStyle name="Normal 73 2 2 2 2 3 3 2" xfId="39568" xr:uid="{00000000-0005-0000-0000-0000599A0000}"/>
    <cellStyle name="Normal 73 2 2 2 2 3 3 3" xfId="24344" xr:uid="{00000000-0005-0000-0000-00005A9A0000}"/>
    <cellStyle name="Normal 73 2 2 2 2 3 4" xfId="34555" xr:uid="{00000000-0005-0000-0000-00005B9A0000}"/>
    <cellStyle name="Normal 73 2 2 2 2 3 5" xfId="19331" xr:uid="{00000000-0005-0000-0000-00005C9A0000}"/>
    <cellStyle name="Normal 73 2 2 2 2 4" xfId="5882" xr:uid="{00000000-0005-0000-0000-00005D9A0000}"/>
    <cellStyle name="Normal 73 2 2 2 2 4 2" xfId="15934" xr:uid="{00000000-0005-0000-0000-00005E9A0000}"/>
    <cellStyle name="Normal 73 2 2 2 2 4 2 2" xfId="46256" xr:uid="{00000000-0005-0000-0000-00005F9A0000}"/>
    <cellStyle name="Normal 73 2 2 2 2 4 2 3" xfId="31032" xr:uid="{00000000-0005-0000-0000-0000609A0000}"/>
    <cellStyle name="Normal 73 2 2 2 2 4 3" xfId="10914" xr:uid="{00000000-0005-0000-0000-0000619A0000}"/>
    <cellStyle name="Normal 73 2 2 2 2 4 3 2" xfId="41239" xr:uid="{00000000-0005-0000-0000-0000629A0000}"/>
    <cellStyle name="Normal 73 2 2 2 2 4 3 3" xfId="26015" xr:uid="{00000000-0005-0000-0000-0000639A0000}"/>
    <cellStyle name="Normal 73 2 2 2 2 4 4" xfId="36226" xr:uid="{00000000-0005-0000-0000-0000649A0000}"/>
    <cellStyle name="Normal 73 2 2 2 2 4 5" xfId="21002" xr:uid="{00000000-0005-0000-0000-0000659A0000}"/>
    <cellStyle name="Normal 73 2 2 2 2 5" xfId="12592" xr:uid="{00000000-0005-0000-0000-0000669A0000}"/>
    <cellStyle name="Normal 73 2 2 2 2 5 2" xfId="42914" xr:uid="{00000000-0005-0000-0000-0000679A0000}"/>
    <cellStyle name="Normal 73 2 2 2 2 5 3" xfId="27690" xr:uid="{00000000-0005-0000-0000-0000689A0000}"/>
    <cellStyle name="Normal 73 2 2 2 2 6" xfId="7571" xr:uid="{00000000-0005-0000-0000-0000699A0000}"/>
    <cellStyle name="Normal 73 2 2 2 2 6 2" xfId="37897" xr:uid="{00000000-0005-0000-0000-00006A9A0000}"/>
    <cellStyle name="Normal 73 2 2 2 2 6 3" xfId="22673" xr:uid="{00000000-0005-0000-0000-00006B9A0000}"/>
    <cellStyle name="Normal 73 2 2 2 2 7" xfId="32885" xr:uid="{00000000-0005-0000-0000-00006C9A0000}"/>
    <cellStyle name="Normal 73 2 2 2 2 8" xfId="17660" xr:uid="{00000000-0005-0000-0000-00006D9A0000}"/>
    <cellStyle name="Normal 73 2 2 2 3" xfId="2918" xr:uid="{00000000-0005-0000-0000-00006E9A0000}"/>
    <cellStyle name="Normal 73 2 2 2 3 2" xfId="4608" xr:uid="{00000000-0005-0000-0000-00006F9A0000}"/>
    <cellStyle name="Normal 73 2 2 2 3 2 2" xfId="14681" xr:uid="{00000000-0005-0000-0000-0000709A0000}"/>
    <cellStyle name="Normal 73 2 2 2 3 2 2 2" xfId="45003" xr:uid="{00000000-0005-0000-0000-0000719A0000}"/>
    <cellStyle name="Normal 73 2 2 2 3 2 2 3" xfId="29779" xr:uid="{00000000-0005-0000-0000-0000729A0000}"/>
    <cellStyle name="Normal 73 2 2 2 3 2 3" xfId="9661" xr:uid="{00000000-0005-0000-0000-0000739A0000}"/>
    <cellStyle name="Normal 73 2 2 2 3 2 3 2" xfId="39986" xr:uid="{00000000-0005-0000-0000-0000749A0000}"/>
    <cellStyle name="Normal 73 2 2 2 3 2 3 3" xfId="24762" xr:uid="{00000000-0005-0000-0000-0000759A0000}"/>
    <cellStyle name="Normal 73 2 2 2 3 2 4" xfId="34973" xr:uid="{00000000-0005-0000-0000-0000769A0000}"/>
    <cellStyle name="Normal 73 2 2 2 3 2 5" xfId="19749" xr:uid="{00000000-0005-0000-0000-0000779A0000}"/>
    <cellStyle name="Normal 73 2 2 2 3 3" xfId="6300" xr:uid="{00000000-0005-0000-0000-0000789A0000}"/>
    <cellStyle name="Normal 73 2 2 2 3 3 2" xfId="16352" xr:uid="{00000000-0005-0000-0000-0000799A0000}"/>
    <cellStyle name="Normal 73 2 2 2 3 3 2 2" xfId="46674" xr:uid="{00000000-0005-0000-0000-00007A9A0000}"/>
    <cellStyle name="Normal 73 2 2 2 3 3 2 3" xfId="31450" xr:uid="{00000000-0005-0000-0000-00007B9A0000}"/>
    <cellStyle name="Normal 73 2 2 2 3 3 3" xfId="11332" xr:uid="{00000000-0005-0000-0000-00007C9A0000}"/>
    <cellStyle name="Normal 73 2 2 2 3 3 3 2" xfId="41657" xr:uid="{00000000-0005-0000-0000-00007D9A0000}"/>
    <cellStyle name="Normal 73 2 2 2 3 3 3 3" xfId="26433" xr:uid="{00000000-0005-0000-0000-00007E9A0000}"/>
    <cellStyle name="Normal 73 2 2 2 3 3 4" xfId="36644" xr:uid="{00000000-0005-0000-0000-00007F9A0000}"/>
    <cellStyle name="Normal 73 2 2 2 3 3 5" xfId="21420" xr:uid="{00000000-0005-0000-0000-0000809A0000}"/>
    <cellStyle name="Normal 73 2 2 2 3 4" xfId="13010" xr:uid="{00000000-0005-0000-0000-0000819A0000}"/>
    <cellStyle name="Normal 73 2 2 2 3 4 2" xfId="43332" xr:uid="{00000000-0005-0000-0000-0000829A0000}"/>
    <cellStyle name="Normal 73 2 2 2 3 4 3" xfId="28108" xr:uid="{00000000-0005-0000-0000-0000839A0000}"/>
    <cellStyle name="Normal 73 2 2 2 3 5" xfId="7989" xr:uid="{00000000-0005-0000-0000-0000849A0000}"/>
    <cellStyle name="Normal 73 2 2 2 3 5 2" xfId="38315" xr:uid="{00000000-0005-0000-0000-0000859A0000}"/>
    <cellStyle name="Normal 73 2 2 2 3 5 3" xfId="23091" xr:uid="{00000000-0005-0000-0000-0000869A0000}"/>
    <cellStyle name="Normal 73 2 2 2 3 6" xfId="33303" xr:uid="{00000000-0005-0000-0000-0000879A0000}"/>
    <cellStyle name="Normal 73 2 2 2 3 7" xfId="18078" xr:uid="{00000000-0005-0000-0000-0000889A0000}"/>
    <cellStyle name="Normal 73 2 2 2 4" xfId="3771" xr:uid="{00000000-0005-0000-0000-0000899A0000}"/>
    <cellStyle name="Normal 73 2 2 2 4 2" xfId="13845" xr:uid="{00000000-0005-0000-0000-00008A9A0000}"/>
    <cellStyle name="Normal 73 2 2 2 4 2 2" xfId="44167" xr:uid="{00000000-0005-0000-0000-00008B9A0000}"/>
    <cellStyle name="Normal 73 2 2 2 4 2 3" xfId="28943" xr:uid="{00000000-0005-0000-0000-00008C9A0000}"/>
    <cellStyle name="Normal 73 2 2 2 4 3" xfId="8825" xr:uid="{00000000-0005-0000-0000-00008D9A0000}"/>
    <cellStyle name="Normal 73 2 2 2 4 3 2" xfId="39150" xr:uid="{00000000-0005-0000-0000-00008E9A0000}"/>
    <cellStyle name="Normal 73 2 2 2 4 3 3" xfId="23926" xr:uid="{00000000-0005-0000-0000-00008F9A0000}"/>
    <cellStyle name="Normal 73 2 2 2 4 4" xfId="34137" xr:uid="{00000000-0005-0000-0000-0000909A0000}"/>
    <cellStyle name="Normal 73 2 2 2 4 5" xfId="18913" xr:uid="{00000000-0005-0000-0000-0000919A0000}"/>
    <cellStyle name="Normal 73 2 2 2 5" xfId="5464" xr:uid="{00000000-0005-0000-0000-0000929A0000}"/>
    <cellStyle name="Normal 73 2 2 2 5 2" xfId="15516" xr:uid="{00000000-0005-0000-0000-0000939A0000}"/>
    <cellStyle name="Normal 73 2 2 2 5 2 2" xfId="45838" xr:uid="{00000000-0005-0000-0000-0000949A0000}"/>
    <cellStyle name="Normal 73 2 2 2 5 2 3" xfId="30614" xr:uid="{00000000-0005-0000-0000-0000959A0000}"/>
    <cellStyle name="Normal 73 2 2 2 5 3" xfId="10496" xr:uid="{00000000-0005-0000-0000-0000969A0000}"/>
    <cellStyle name="Normal 73 2 2 2 5 3 2" xfId="40821" xr:uid="{00000000-0005-0000-0000-0000979A0000}"/>
    <cellStyle name="Normal 73 2 2 2 5 3 3" xfId="25597" xr:uid="{00000000-0005-0000-0000-0000989A0000}"/>
    <cellStyle name="Normal 73 2 2 2 5 4" xfId="35808" xr:uid="{00000000-0005-0000-0000-0000999A0000}"/>
    <cellStyle name="Normal 73 2 2 2 5 5" xfId="20584" xr:uid="{00000000-0005-0000-0000-00009A9A0000}"/>
    <cellStyle name="Normal 73 2 2 2 6" xfId="12174" xr:uid="{00000000-0005-0000-0000-00009B9A0000}"/>
    <cellStyle name="Normal 73 2 2 2 6 2" xfId="42496" xr:uid="{00000000-0005-0000-0000-00009C9A0000}"/>
    <cellStyle name="Normal 73 2 2 2 6 3" xfId="27272" xr:uid="{00000000-0005-0000-0000-00009D9A0000}"/>
    <cellStyle name="Normal 73 2 2 2 7" xfId="7153" xr:uid="{00000000-0005-0000-0000-00009E9A0000}"/>
    <cellStyle name="Normal 73 2 2 2 7 2" xfId="37479" xr:uid="{00000000-0005-0000-0000-00009F9A0000}"/>
    <cellStyle name="Normal 73 2 2 2 7 3" xfId="22255" xr:uid="{00000000-0005-0000-0000-0000A09A0000}"/>
    <cellStyle name="Normal 73 2 2 2 8" xfId="32467" xr:uid="{00000000-0005-0000-0000-0000A19A0000}"/>
    <cellStyle name="Normal 73 2 2 2 9" xfId="17242" xr:uid="{00000000-0005-0000-0000-0000A29A0000}"/>
    <cellStyle name="Normal 73 2 2 3" xfId="2289" xr:uid="{00000000-0005-0000-0000-0000A39A0000}"/>
    <cellStyle name="Normal 73 2 2 3 2" xfId="3128" xr:uid="{00000000-0005-0000-0000-0000A49A0000}"/>
    <cellStyle name="Normal 73 2 2 3 2 2" xfId="4818" xr:uid="{00000000-0005-0000-0000-0000A59A0000}"/>
    <cellStyle name="Normal 73 2 2 3 2 2 2" xfId="14891" xr:uid="{00000000-0005-0000-0000-0000A69A0000}"/>
    <cellStyle name="Normal 73 2 2 3 2 2 2 2" xfId="45213" xr:uid="{00000000-0005-0000-0000-0000A79A0000}"/>
    <cellStyle name="Normal 73 2 2 3 2 2 2 3" xfId="29989" xr:uid="{00000000-0005-0000-0000-0000A89A0000}"/>
    <cellStyle name="Normal 73 2 2 3 2 2 3" xfId="9871" xr:uid="{00000000-0005-0000-0000-0000A99A0000}"/>
    <cellStyle name="Normal 73 2 2 3 2 2 3 2" xfId="40196" xr:uid="{00000000-0005-0000-0000-0000AA9A0000}"/>
    <cellStyle name="Normal 73 2 2 3 2 2 3 3" xfId="24972" xr:uid="{00000000-0005-0000-0000-0000AB9A0000}"/>
    <cellStyle name="Normal 73 2 2 3 2 2 4" xfId="35183" xr:uid="{00000000-0005-0000-0000-0000AC9A0000}"/>
    <cellStyle name="Normal 73 2 2 3 2 2 5" xfId="19959" xr:uid="{00000000-0005-0000-0000-0000AD9A0000}"/>
    <cellStyle name="Normal 73 2 2 3 2 3" xfId="6510" xr:uid="{00000000-0005-0000-0000-0000AE9A0000}"/>
    <cellStyle name="Normal 73 2 2 3 2 3 2" xfId="16562" xr:uid="{00000000-0005-0000-0000-0000AF9A0000}"/>
    <cellStyle name="Normal 73 2 2 3 2 3 2 2" xfId="46884" xr:uid="{00000000-0005-0000-0000-0000B09A0000}"/>
    <cellStyle name="Normal 73 2 2 3 2 3 2 3" xfId="31660" xr:uid="{00000000-0005-0000-0000-0000B19A0000}"/>
    <cellStyle name="Normal 73 2 2 3 2 3 3" xfId="11542" xr:uid="{00000000-0005-0000-0000-0000B29A0000}"/>
    <cellStyle name="Normal 73 2 2 3 2 3 3 2" xfId="41867" xr:uid="{00000000-0005-0000-0000-0000B39A0000}"/>
    <cellStyle name="Normal 73 2 2 3 2 3 3 3" xfId="26643" xr:uid="{00000000-0005-0000-0000-0000B49A0000}"/>
    <cellStyle name="Normal 73 2 2 3 2 3 4" xfId="36854" xr:uid="{00000000-0005-0000-0000-0000B59A0000}"/>
    <cellStyle name="Normal 73 2 2 3 2 3 5" xfId="21630" xr:uid="{00000000-0005-0000-0000-0000B69A0000}"/>
    <cellStyle name="Normal 73 2 2 3 2 4" xfId="13220" xr:uid="{00000000-0005-0000-0000-0000B79A0000}"/>
    <cellStyle name="Normal 73 2 2 3 2 4 2" xfId="43542" xr:uid="{00000000-0005-0000-0000-0000B89A0000}"/>
    <cellStyle name="Normal 73 2 2 3 2 4 3" xfId="28318" xr:uid="{00000000-0005-0000-0000-0000B99A0000}"/>
    <cellStyle name="Normal 73 2 2 3 2 5" xfId="8199" xr:uid="{00000000-0005-0000-0000-0000BA9A0000}"/>
    <cellStyle name="Normal 73 2 2 3 2 5 2" xfId="38525" xr:uid="{00000000-0005-0000-0000-0000BB9A0000}"/>
    <cellStyle name="Normal 73 2 2 3 2 5 3" xfId="23301" xr:uid="{00000000-0005-0000-0000-0000BC9A0000}"/>
    <cellStyle name="Normal 73 2 2 3 2 6" xfId="33513" xr:uid="{00000000-0005-0000-0000-0000BD9A0000}"/>
    <cellStyle name="Normal 73 2 2 3 2 7" xfId="18288" xr:uid="{00000000-0005-0000-0000-0000BE9A0000}"/>
    <cellStyle name="Normal 73 2 2 3 3" xfId="3981" xr:uid="{00000000-0005-0000-0000-0000BF9A0000}"/>
    <cellStyle name="Normal 73 2 2 3 3 2" xfId="14055" xr:uid="{00000000-0005-0000-0000-0000C09A0000}"/>
    <cellStyle name="Normal 73 2 2 3 3 2 2" xfId="44377" xr:uid="{00000000-0005-0000-0000-0000C19A0000}"/>
    <cellStyle name="Normal 73 2 2 3 3 2 3" xfId="29153" xr:uid="{00000000-0005-0000-0000-0000C29A0000}"/>
    <cellStyle name="Normal 73 2 2 3 3 3" xfId="9035" xr:uid="{00000000-0005-0000-0000-0000C39A0000}"/>
    <cellStyle name="Normal 73 2 2 3 3 3 2" xfId="39360" xr:uid="{00000000-0005-0000-0000-0000C49A0000}"/>
    <cellStyle name="Normal 73 2 2 3 3 3 3" xfId="24136" xr:uid="{00000000-0005-0000-0000-0000C59A0000}"/>
    <cellStyle name="Normal 73 2 2 3 3 4" xfId="34347" xr:uid="{00000000-0005-0000-0000-0000C69A0000}"/>
    <cellStyle name="Normal 73 2 2 3 3 5" xfId="19123" xr:uid="{00000000-0005-0000-0000-0000C79A0000}"/>
    <cellStyle name="Normal 73 2 2 3 4" xfId="5674" xr:uid="{00000000-0005-0000-0000-0000C89A0000}"/>
    <cellStyle name="Normal 73 2 2 3 4 2" xfId="15726" xr:uid="{00000000-0005-0000-0000-0000C99A0000}"/>
    <cellStyle name="Normal 73 2 2 3 4 2 2" xfId="46048" xr:uid="{00000000-0005-0000-0000-0000CA9A0000}"/>
    <cellStyle name="Normal 73 2 2 3 4 2 3" xfId="30824" xr:uid="{00000000-0005-0000-0000-0000CB9A0000}"/>
    <cellStyle name="Normal 73 2 2 3 4 3" xfId="10706" xr:uid="{00000000-0005-0000-0000-0000CC9A0000}"/>
    <cellStyle name="Normal 73 2 2 3 4 3 2" xfId="41031" xr:uid="{00000000-0005-0000-0000-0000CD9A0000}"/>
    <cellStyle name="Normal 73 2 2 3 4 3 3" xfId="25807" xr:uid="{00000000-0005-0000-0000-0000CE9A0000}"/>
    <cellStyle name="Normal 73 2 2 3 4 4" xfId="36018" xr:uid="{00000000-0005-0000-0000-0000CF9A0000}"/>
    <cellStyle name="Normal 73 2 2 3 4 5" xfId="20794" xr:uid="{00000000-0005-0000-0000-0000D09A0000}"/>
    <cellStyle name="Normal 73 2 2 3 5" xfId="12384" xr:uid="{00000000-0005-0000-0000-0000D19A0000}"/>
    <cellStyle name="Normal 73 2 2 3 5 2" xfId="42706" xr:uid="{00000000-0005-0000-0000-0000D29A0000}"/>
    <cellStyle name="Normal 73 2 2 3 5 3" xfId="27482" xr:uid="{00000000-0005-0000-0000-0000D39A0000}"/>
    <cellStyle name="Normal 73 2 2 3 6" xfId="7363" xr:uid="{00000000-0005-0000-0000-0000D49A0000}"/>
    <cellStyle name="Normal 73 2 2 3 6 2" xfId="37689" xr:uid="{00000000-0005-0000-0000-0000D59A0000}"/>
    <cellStyle name="Normal 73 2 2 3 6 3" xfId="22465" xr:uid="{00000000-0005-0000-0000-0000D69A0000}"/>
    <cellStyle name="Normal 73 2 2 3 7" xfId="32677" xr:uid="{00000000-0005-0000-0000-0000D79A0000}"/>
    <cellStyle name="Normal 73 2 2 3 8" xfId="17452" xr:uid="{00000000-0005-0000-0000-0000D89A0000}"/>
    <cellStyle name="Normal 73 2 2 4" xfId="2710" xr:uid="{00000000-0005-0000-0000-0000D99A0000}"/>
    <cellStyle name="Normal 73 2 2 4 2" xfId="4400" xr:uid="{00000000-0005-0000-0000-0000DA9A0000}"/>
    <cellStyle name="Normal 73 2 2 4 2 2" xfId="14473" xr:uid="{00000000-0005-0000-0000-0000DB9A0000}"/>
    <cellStyle name="Normal 73 2 2 4 2 2 2" xfId="44795" xr:uid="{00000000-0005-0000-0000-0000DC9A0000}"/>
    <cellStyle name="Normal 73 2 2 4 2 2 3" xfId="29571" xr:uid="{00000000-0005-0000-0000-0000DD9A0000}"/>
    <cellStyle name="Normal 73 2 2 4 2 3" xfId="9453" xr:uid="{00000000-0005-0000-0000-0000DE9A0000}"/>
    <cellStyle name="Normal 73 2 2 4 2 3 2" xfId="39778" xr:uid="{00000000-0005-0000-0000-0000DF9A0000}"/>
    <cellStyle name="Normal 73 2 2 4 2 3 3" xfId="24554" xr:uid="{00000000-0005-0000-0000-0000E09A0000}"/>
    <cellStyle name="Normal 73 2 2 4 2 4" xfId="34765" xr:uid="{00000000-0005-0000-0000-0000E19A0000}"/>
    <cellStyle name="Normal 73 2 2 4 2 5" xfId="19541" xr:uid="{00000000-0005-0000-0000-0000E29A0000}"/>
    <cellStyle name="Normal 73 2 2 4 3" xfId="6092" xr:uid="{00000000-0005-0000-0000-0000E39A0000}"/>
    <cellStyle name="Normal 73 2 2 4 3 2" xfId="16144" xr:uid="{00000000-0005-0000-0000-0000E49A0000}"/>
    <cellStyle name="Normal 73 2 2 4 3 2 2" xfId="46466" xr:uid="{00000000-0005-0000-0000-0000E59A0000}"/>
    <cellStyle name="Normal 73 2 2 4 3 2 3" xfId="31242" xr:uid="{00000000-0005-0000-0000-0000E69A0000}"/>
    <cellStyle name="Normal 73 2 2 4 3 3" xfId="11124" xr:uid="{00000000-0005-0000-0000-0000E79A0000}"/>
    <cellStyle name="Normal 73 2 2 4 3 3 2" xfId="41449" xr:uid="{00000000-0005-0000-0000-0000E89A0000}"/>
    <cellStyle name="Normal 73 2 2 4 3 3 3" xfId="26225" xr:uid="{00000000-0005-0000-0000-0000E99A0000}"/>
    <cellStyle name="Normal 73 2 2 4 3 4" xfId="36436" xr:uid="{00000000-0005-0000-0000-0000EA9A0000}"/>
    <cellStyle name="Normal 73 2 2 4 3 5" xfId="21212" xr:uid="{00000000-0005-0000-0000-0000EB9A0000}"/>
    <cellStyle name="Normal 73 2 2 4 4" xfId="12802" xr:uid="{00000000-0005-0000-0000-0000EC9A0000}"/>
    <cellStyle name="Normal 73 2 2 4 4 2" xfId="43124" xr:uid="{00000000-0005-0000-0000-0000ED9A0000}"/>
    <cellStyle name="Normal 73 2 2 4 4 3" xfId="27900" xr:uid="{00000000-0005-0000-0000-0000EE9A0000}"/>
    <cellStyle name="Normal 73 2 2 4 5" xfId="7781" xr:uid="{00000000-0005-0000-0000-0000EF9A0000}"/>
    <cellStyle name="Normal 73 2 2 4 5 2" xfId="38107" xr:uid="{00000000-0005-0000-0000-0000F09A0000}"/>
    <cellStyle name="Normal 73 2 2 4 5 3" xfId="22883" xr:uid="{00000000-0005-0000-0000-0000F19A0000}"/>
    <cellStyle name="Normal 73 2 2 4 6" xfId="33095" xr:uid="{00000000-0005-0000-0000-0000F29A0000}"/>
    <cellStyle name="Normal 73 2 2 4 7" xfId="17870" xr:uid="{00000000-0005-0000-0000-0000F39A0000}"/>
    <cellStyle name="Normal 73 2 2 5" xfId="3563" xr:uid="{00000000-0005-0000-0000-0000F49A0000}"/>
    <cellStyle name="Normal 73 2 2 5 2" xfId="13637" xr:uid="{00000000-0005-0000-0000-0000F59A0000}"/>
    <cellStyle name="Normal 73 2 2 5 2 2" xfId="43959" xr:uid="{00000000-0005-0000-0000-0000F69A0000}"/>
    <cellStyle name="Normal 73 2 2 5 2 3" xfId="28735" xr:uid="{00000000-0005-0000-0000-0000F79A0000}"/>
    <cellStyle name="Normal 73 2 2 5 3" xfId="8617" xr:uid="{00000000-0005-0000-0000-0000F89A0000}"/>
    <cellStyle name="Normal 73 2 2 5 3 2" xfId="38942" xr:uid="{00000000-0005-0000-0000-0000F99A0000}"/>
    <cellStyle name="Normal 73 2 2 5 3 3" xfId="23718" xr:uid="{00000000-0005-0000-0000-0000FA9A0000}"/>
    <cellStyle name="Normal 73 2 2 5 4" xfId="33929" xr:uid="{00000000-0005-0000-0000-0000FB9A0000}"/>
    <cellStyle name="Normal 73 2 2 5 5" xfId="18705" xr:uid="{00000000-0005-0000-0000-0000FC9A0000}"/>
    <cellStyle name="Normal 73 2 2 6" xfId="5256" xr:uid="{00000000-0005-0000-0000-0000FD9A0000}"/>
    <cellStyle name="Normal 73 2 2 6 2" xfId="15308" xr:uid="{00000000-0005-0000-0000-0000FE9A0000}"/>
    <cellStyle name="Normal 73 2 2 6 2 2" xfId="45630" xr:uid="{00000000-0005-0000-0000-0000FF9A0000}"/>
    <cellStyle name="Normal 73 2 2 6 2 3" xfId="30406" xr:uid="{00000000-0005-0000-0000-0000009B0000}"/>
    <cellStyle name="Normal 73 2 2 6 3" xfId="10288" xr:uid="{00000000-0005-0000-0000-0000019B0000}"/>
    <cellStyle name="Normal 73 2 2 6 3 2" xfId="40613" xr:uid="{00000000-0005-0000-0000-0000029B0000}"/>
    <cellStyle name="Normal 73 2 2 6 3 3" xfId="25389" xr:uid="{00000000-0005-0000-0000-0000039B0000}"/>
    <cellStyle name="Normal 73 2 2 6 4" xfId="35600" xr:uid="{00000000-0005-0000-0000-0000049B0000}"/>
    <cellStyle name="Normal 73 2 2 6 5" xfId="20376" xr:uid="{00000000-0005-0000-0000-0000059B0000}"/>
    <cellStyle name="Normal 73 2 2 7" xfId="11966" xr:uid="{00000000-0005-0000-0000-0000069B0000}"/>
    <cellStyle name="Normal 73 2 2 7 2" xfId="42288" xr:uid="{00000000-0005-0000-0000-0000079B0000}"/>
    <cellStyle name="Normal 73 2 2 7 3" xfId="27064" xr:uid="{00000000-0005-0000-0000-0000089B0000}"/>
    <cellStyle name="Normal 73 2 2 8" xfId="6945" xr:uid="{00000000-0005-0000-0000-0000099B0000}"/>
    <cellStyle name="Normal 73 2 2 8 2" xfId="37271" xr:uid="{00000000-0005-0000-0000-00000A9B0000}"/>
    <cellStyle name="Normal 73 2 2 8 3" xfId="22047" xr:uid="{00000000-0005-0000-0000-00000B9B0000}"/>
    <cellStyle name="Normal 73 2 2 9" xfId="32259" xr:uid="{00000000-0005-0000-0000-00000C9B0000}"/>
    <cellStyle name="Normal 73 2 3" xfId="1972" xr:uid="{00000000-0005-0000-0000-00000D9B0000}"/>
    <cellStyle name="Normal 73 2 3 2" xfId="2393" xr:uid="{00000000-0005-0000-0000-00000E9B0000}"/>
    <cellStyle name="Normal 73 2 3 2 2" xfId="3232" xr:uid="{00000000-0005-0000-0000-00000F9B0000}"/>
    <cellStyle name="Normal 73 2 3 2 2 2" xfId="4922" xr:uid="{00000000-0005-0000-0000-0000109B0000}"/>
    <cellStyle name="Normal 73 2 3 2 2 2 2" xfId="14995" xr:uid="{00000000-0005-0000-0000-0000119B0000}"/>
    <cellStyle name="Normal 73 2 3 2 2 2 2 2" xfId="45317" xr:uid="{00000000-0005-0000-0000-0000129B0000}"/>
    <cellStyle name="Normal 73 2 3 2 2 2 2 3" xfId="30093" xr:uid="{00000000-0005-0000-0000-0000139B0000}"/>
    <cellStyle name="Normal 73 2 3 2 2 2 3" xfId="9975" xr:uid="{00000000-0005-0000-0000-0000149B0000}"/>
    <cellStyle name="Normal 73 2 3 2 2 2 3 2" xfId="40300" xr:uid="{00000000-0005-0000-0000-0000159B0000}"/>
    <cellStyle name="Normal 73 2 3 2 2 2 3 3" xfId="25076" xr:uid="{00000000-0005-0000-0000-0000169B0000}"/>
    <cellStyle name="Normal 73 2 3 2 2 2 4" xfId="35287" xr:uid="{00000000-0005-0000-0000-0000179B0000}"/>
    <cellStyle name="Normal 73 2 3 2 2 2 5" xfId="20063" xr:uid="{00000000-0005-0000-0000-0000189B0000}"/>
    <cellStyle name="Normal 73 2 3 2 2 3" xfId="6614" xr:uid="{00000000-0005-0000-0000-0000199B0000}"/>
    <cellStyle name="Normal 73 2 3 2 2 3 2" xfId="16666" xr:uid="{00000000-0005-0000-0000-00001A9B0000}"/>
    <cellStyle name="Normal 73 2 3 2 2 3 2 2" xfId="46988" xr:uid="{00000000-0005-0000-0000-00001B9B0000}"/>
    <cellStyle name="Normal 73 2 3 2 2 3 2 3" xfId="31764" xr:uid="{00000000-0005-0000-0000-00001C9B0000}"/>
    <cellStyle name="Normal 73 2 3 2 2 3 3" xfId="11646" xr:uid="{00000000-0005-0000-0000-00001D9B0000}"/>
    <cellStyle name="Normal 73 2 3 2 2 3 3 2" xfId="41971" xr:uid="{00000000-0005-0000-0000-00001E9B0000}"/>
    <cellStyle name="Normal 73 2 3 2 2 3 3 3" xfId="26747" xr:uid="{00000000-0005-0000-0000-00001F9B0000}"/>
    <cellStyle name="Normal 73 2 3 2 2 3 4" xfId="36958" xr:uid="{00000000-0005-0000-0000-0000209B0000}"/>
    <cellStyle name="Normal 73 2 3 2 2 3 5" xfId="21734" xr:uid="{00000000-0005-0000-0000-0000219B0000}"/>
    <cellStyle name="Normal 73 2 3 2 2 4" xfId="13324" xr:uid="{00000000-0005-0000-0000-0000229B0000}"/>
    <cellStyle name="Normal 73 2 3 2 2 4 2" xfId="43646" xr:uid="{00000000-0005-0000-0000-0000239B0000}"/>
    <cellStyle name="Normal 73 2 3 2 2 4 3" xfId="28422" xr:uid="{00000000-0005-0000-0000-0000249B0000}"/>
    <cellStyle name="Normal 73 2 3 2 2 5" xfId="8303" xr:uid="{00000000-0005-0000-0000-0000259B0000}"/>
    <cellStyle name="Normal 73 2 3 2 2 5 2" xfId="38629" xr:uid="{00000000-0005-0000-0000-0000269B0000}"/>
    <cellStyle name="Normal 73 2 3 2 2 5 3" xfId="23405" xr:uid="{00000000-0005-0000-0000-0000279B0000}"/>
    <cellStyle name="Normal 73 2 3 2 2 6" xfId="33617" xr:uid="{00000000-0005-0000-0000-0000289B0000}"/>
    <cellStyle name="Normal 73 2 3 2 2 7" xfId="18392" xr:uid="{00000000-0005-0000-0000-0000299B0000}"/>
    <cellStyle name="Normal 73 2 3 2 3" xfId="4085" xr:uid="{00000000-0005-0000-0000-00002A9B0000}"/>
    <cellStyle name="Normal 73 2 3 2 3 2" xfId="14159" xr:uid="{00000000-0005-0000-0000-00002B9B0000}"/>
    <cellStyle name="Normal 73 2 3 2 3 2 2" xfId="44481" xr:uid="{00000000-0005-0000-0000-00002C9B0000}"/>
    <cellStyle name="Normal 73 2 3 2 3 2 3" xfId="29257" xr:uid="{00000000-0005-0000-0000-00002D9B0000}"/>
    <cellStyle name="Normal 73 2 3 2 3 3" xfId="9139" xr:uid="{00000000-0005-0000-0000-00002E9B0000}"/>
    <cellStyle name="Normal 73 2 3 2 3 3 2" xfId="39464" xr:uid="{00000000-0005-0000-0000-00002F9B0000}"/>
    <cellStyle name="Normal 73 2 3 2 3 3 3" xfId="24240" xr:uid="{00000000-0005-0000-0000-0000309B0000}"/>
    <cellStyle name="Normal 73 2 3 2 3 4" xfId="34451" xr:uid="{00000000-0005-0000-0000-0000319B0000}"/>
    <cellStyle name="Normal 73 2 3 2 3 5" xfId="19227" xr:uid="{00000000-0005-0000-0000-0000329B0000}"/>
    <cellStyle name="Normal 73 2 3 2 4" xfId="5778" xr:uid="{00000000-0005-0000-0000-0000339B0000}"/>
    <cellStyle name="Normal 73 2 3 2 4 2" xfId="15830" xr:uid="{00000000-0005-0000-0000-0000349B0000}"/>
    <cellStyle name="Normal 73 2 3 2 4 2 2" xfId="46152" xr:uid="{00000000-0005-0000-0000-0000359B0000}"/>
    <cellStyle name="Normal 73 2 3 2 4 2 3" xfId="30928" xr:uid="{00000000-0005-0000-0000-0000369B0000}"/>
    <cellStyle name="Normal 73 2 3 2 4 3" xfId="10810" xr:uid="{00000000-0005-0000-0000-0000379B0000}"/>
    <cellStyle name="Normal 73 2 3 2 4 3 2" xfId="41135" xr:uid="{00000000-0005-0000-0000-0000389B0000}"/>
    <cellStyle name="Normal 73 2 3 2 4 3 3" xfId="25911" xr:uid="{00000000-0005-0000-0000-0000399B0000}"/>
    <cellStyle name="Normal 73 2 3 2 4 4" xfId="36122" xr:uid="{00000000-0005-0000-0000-00003A9B0000}"/>
    <cellStyle name="Normal 73 2 3 2 4 5" xfId="20898" xr:uid="{00000000-0005-0000-0000-00003B9B0000}"/>
    <cellStyle name="Normal 73 2 3 2 5" xfId="12488" xr:uid="{00000000-0005-0000-0000-00003C9B0000}"/>
    <cellStyle name="Normal 73 2 3 2 5 2" xfId="42810" xr:uid="{00000000-0005-0000-0000-00003D9B0000}"/>
    <cellStyle name="Normal 73 2 3 2 5 3" xfId="27586" xr:uid="{00000000-0005-0000-0000-00003E9B0000}"/>
    <cellStyle name="Normal 73 2 3 2 6" xfId="7467" xr:uid="{00000000-0005-0000-0000-00003F9B0000}"/>
    <cellStyle name="Normal 73 2 3 2 6 2" xfId="37793" xr:uid="{00000000-0005-0000-0000-0000409B0000}"/>
    <cellStyle name="Normal 73 2 3 2 6 3" xfId="22569" xr:uid="{00000000-0005-0000-0000-0000419B0000}"/>
    <cellStyle name="Normal 73 2 3 2 7" xfId="32781" xr:uid="{00000000-0005-0000-0000-0000429B0000}"/>
    <cellStyle name="Normal 73 2 3 2 8" xfId="17556" xr:uid="{00000000-0005-0000-0000-0000439B0000}"/>
    <cellStyle name="Normal 73 2 3 3" xfId="2814" xr:uid="{00000000-0005-0000-0000-0000449B0000}"/>
    <cellStyle name="Normal 73 2 3 3 2" xfId="4504" xr:uid="{00000000-0005-0000-0000-0000459B0000}"/>
    <cellStyle name="Normal 73 2 3 3 2 2" xfId="14577" xr:uid="{00000000-0005-0000-0000-0000469B0000}"/>
    <cellStyle name="Normal 73 2 3 3 2 2 2" xfId="44899" xr:uid="{00000000-0005-0000-0000-0000479B0000}"/>
    <cellStyle name="Normal 73 2 3 3 2 2 3" xfId="29675" xr:uid="{00000000-0005-0000-0000-0000489B0000}"/>
    <cellStyle name="Normal 73 2 3 3 2 3" xfId="9557" xr:uid="{00000000-0005-0000-0000-0000499B0000}"/>
    <cellStyle name="Normal 73 2 3 3 2 3 2" xfId="39882" xr:uid="{00000000-0005-0000-0000-00004A9B0000}"/>
    <cellStyle name="Normal 73 2 3 3 2 3 3" xfId="24658" xr:uid="{00000000-0005-0000-0000-00004B9B0000}"/>
    <cellStyle name="Normal 73 2 3 3 2 4" xfId="34869" xr:uid="{00000000-0005-0000-0000-00004C9B0000}"/>
    <cellStyle name="Normal 73 2 3 3 2 5" xfId="19645" xr:uid="{00000000-0005-0000-0000-00004D9B0000}"/>
    <cellStyle name="Normal 73 2 3 3 3" xfId="6196" xr:uid="{00000000-0005-0000-0000-00004E9B0000}"/>
    <cellStyle name="Normal 73 2 3 3 3 2" xfId="16248" xr:uid="{00000000-0005-0000-0000-00004F9B0000}"/>
    <cellStyle name="Normal 73 2 3 3 3 2 2" xfId="46570" xr:uid="{00000000-0005-0000-0000-0000509B0000}"/>
    <cellStyle name="Normal 73 2 3 3 3 2 3" xfId="31346" xr:uid="{00000000-0005-0000-0000-0000519B0000}"/>
    <cellStyle name="Normal 73 2 3 3 3 3" xfId="11228" xr:uid="{00000000-0005-0000-0000-0000529B0000}"/>
    <cellStyle name="Normal 73 2 3 3 3 3 2" xfId="41553" xr:uid="{00000000-0005-0000-0000-0000539B0000}"/>
    <cellStyle name="Normal 73 2 3 3 3 3 3" xfId="26329" xr:uid="{00000000-0005-0000-0000-0000549B0000}"/>
    <cellStyle name="Normal 73 2 3 3 3 4" xfId="36540" xr:uid="{00000000-0005-0000-0000-0000559B0000}"/>
    <cellStyle name="Normal 73 2 3 3 3 5" xfId="21316" xr:uid="{00000000-0005-0000-0000-0000569B0000}"/>
    <cellStyle name="Normal 73 2 3 3 4" xfId="12906" xr:uid="{00000000-0005-0000-0000-0000579B0000}"/>
    <cellStyle name="Normal 73 2 3 3 4 2" xfId="43228" xr:uid="{00000000-0005-0000-0000-0000589B0000}"/>
    <cellStyle name="Normal 73 2 3 3 4 3" xfId="28004" xr:uid="{00000000-0005-0000-0000-0000599B0000}"/>
    <cellStyle name="Normal 73 2 3 3 5" xfId="7885" xr:uid="{00000000-0005-0000-0000-00005A9B0000}"/>
    <cellStyle name="Normal 73 2 3 3 5 2" xfId="38211" xr:uid="{00000000-0005-0000-0000-00005B9B0000}"/>
    <cellStyle name="Normal 73 2 3 3 5 3" xfId="22987" xr:uid="{00000000-0005-0000-0000-00005C9B0000}"/>
    <cellStyle name="Normal 73 2 3 3 6" xfId="33199" xr:uid="{00000000-0005-0000-0000-00005D9B0000}"/>
    <cellStyle name="Normal 73 2 3 3 7" xfId="17974" xr:uid="{00000000-0005-0000-0000-00005E9B0000}"/>
    <cellStyle name="Normal 73 2 3 4" xfId="3667" xr:uid="{00000000-0005-0000-0000-00005F9B0000}"/>
    <cellStyle name="Normal 73 2 3 4 2" xfId="13741" xr:uid="{00000000-0005-0000-0000-0000609B0000}"/>
    <cellStyle name="Normal 73 2 3 4 2 2" xfId="44063" xr:uid="{00000000-0005-0000-0000-0000619B0000}"/>
    <cellStyle name="Normal 73 2 3 4 2 3" xfId="28839" xr:uid="{00000000-0005-0000-0000-0000629B0000}"/>
    <cellStyle name="Normal 73 2 3 4 3" xfId="8721" xr:uid="{00000000-0005-0000-0000-0000639B0000}"/>
    <cellStyle name="Normal 73 2 3 4 3 2" xfId="39046" xr:uid="{00000000-0005-0000-0000-0000649B0000}"/>
    <cellStyle name="Normal 73 2 3 4 3 3" xfId="23822" xr:uid="{00000000-0005-0000-0000-0000659B0000}"/>
    <cellStyle name="Normal 73 2 3 4 4" xfId="34033" xr:uid="{00000000-0005-0000-0000-0000669B0000}"/>
    <cellStyle name="Normal 73 2 3 4 5" xfId="18809" xr:uid="{00000000-0005-0000-0000-0000679B0000}"/>
    <cellStyle name="Normal 73 2 3 5" xfId="5360" xr:uid="{00000000-0005-0000-0000-0000689B0000}"/>
    <cellStyle name="Normal 73 2 3 5 2" xfId="15412" xr:uid="{00000000-0005-0000-0000-0000699B0000}"/>
    <cellStyle name="Normal 73 2 3 5 2 2" xfId="45734" xr:uid="{00000000-0005-0000-0000-00006A9B0000}"/>
    <cellStyle name="Normal 73 2 3 5 2 3" xfId="30510" xr:uid="{00000000-0005-0000-0000-00006B9B0000}"/>
    <cellStyle name="Normal 73 2 3 5 3" xfId="10392" xr:uid="{00000000-0005-0000-0000-00006C9B0000}"/>
    <cellStyle name="Normal 73 2 3 5 3 2" xfId="40717" xr:uid="{00000000-0005-0000-0000-00006D9B0000}"/>
    <cellStyle name="Normal 73 2 3 5 3 3" xfId="25493" xr:uid="{00000000-0005-0000-0000-00006E9B0000}"/>
    <cellStyle name="Normal 73 2 3 5 4" xfId="35704" xr:uid="{00000000-0005-0000-0000-00006F9B0000}"/>
    <cellStyle name="Normal 73 2 3 5 5" xfId="20480" xr:uid="{00000000-0005-0000-0000-0000709B0000}"/>
    <cellStyle name="Normal 73 2 3 6" xfId="12070" xr:uid="{00000000-0005-0000-0000-0000719B0000}"/>
    <cellStyle name="Normal 73 2 3 6 2" xfId="42392" xr:uid="{00000000-0005-0000-0000-0000729B0000}"/>
    <cellStyle name="Normal 73 2 3 6 3" xfId="27168" xr:uid="{00000000-0005-0000-0000-0000739B0000}"/>
    <cellStyle name="Normal 73 2 3 7" xfId="7049" xr:uid="{00000000-0005-0000-0000-0000749B0000}"/>
    <cellStyle name="Normal 73 2 3 7 2" xfId="37375" xr:uid="{00000000-0005-0000-0000-0000759B0000}"/>
    <cellStyle name="Normal 73 2 3 7 3" xfId="22151" xr:uid="{00000000-0005-0000-0000-0000769B0000}"/>
    <cellStyle name="Normal 73 2 3 8" xfId="32363" xr:uid="{00000000-0005-0000-0000-0000779B0000}"/>
    <cellStyle name="Normal 73 2 3 9" xfId="17138" xr:uid="{00000000-0005-0000-0000-0000789B0000}"/>
    <cellStyle name="Normal 73 2 4" xfId="2185" xr:uid="{00000000-0005-0000-0000-0000799B0000}"/>
    <cellStyle name="Normal 73 2 4 2" xfId="3024" xr:uid="{00000000-0005-0000-0000-00007A9B0000}"/>
    <cellStyle name="Normal 73 2 4 2 2" xfId="4714" xr:uid="{00000000-0005-0000-0000-00007B9B0000}"/>
    <cellStyle name="Normal 73 2 4 2 2 2" xfId="14787" xr:uid="{00000000-0005-0000-0000-00007C9B0000}"/>
    <cellStyle name="Normal 73 2 4 2 2 2 2" xfId="45109" xr:uid="{00000000-0005-0000-0000-00007D9B0000}"/>
    <cellStyle name="Normal 73 2 4 2 2 2 3" xfId="29885" xr:uid="{00000000-0005-0000-0000-00007E9B0000}"/>
    <cellStyle name="Normal 73 2 4 2 2 3" xfId="9767" xr:uid="{00000000-0005-0000-0000-00007F9B0000}"/>
    <cellStyle name="Normal 73 2 4 2 2 3 2" xfId="40092" xr:uid="{00000000-0005-0000-0000-0000809B0000}"/>
    <cellStyle name="Normal 73 2 4 2 2 3 3" xfId="24868" xr:uid="{00000000-0005-0000-0000-0000819B0000}"/>
    <cellStyle name="Normal 73 2 4 2 2 4" xfId="35079" xr:uid="{00000000-0005-0000-0000-0000829B0000}"/>
    <cellStyle name="Normal 73 2 4 2 2 5" xfId="19855" xr:uid="{00000000-0005-0000-0000-0000839B0000}"/>
    <cellStyle name="Normal 73 2 4 2 3" xfId="6406" xr:uid="{00000000-0005-0000-0000-0000849B0000}"/>
    <cellStyle name="Normal 73 2 4 2 3 2" xfId="16458" xr:uid="{00000000-0005-0000-0000-0000859B0000}"/>
    <cellStyle name="Normal 73 2 4 2 3 2 2" xfId="46780" xr:uid="{00000000-0005-0000-0000-0000869B0000}"/>
    <cellStyle name="Normal 73 2 4 2 3 2 3" xfId="31556" xr:uid="{00000000-0005-0000-0000-0000879B0000}"/>
    <cellStyle name="Normal 73 2 4 2 3 3" xfId="11438" xr:uid="{00000000-0005-0000-0000-0000889B0000}"/>
    <cellStyle name="Normal 73 2 4 2 3 3 2" xfId="41763" xr:uid="{00000000-0005-0000-0000-0000899B0000}"/>
    <cellStyle name="Normal 73 2 4 2 3 3 3" xfId="26539" xr:uid="{00000000-0005-0000-0000-00008A9B0000}"/>
    <cellStyle name="Normal 73 2 4 2 3 4" xfId="36750" xr:uid="{00000000-0005-0000-0000-00008B9B0000}"/>
    <cellStyle name="Normal 73 2 4 2 3 5" xfId="21526" xr:uid="{00000000-0005-0000-0000-00008C9B0000}"/>
    <cellStyle name="Normal 73 2 4 2 4" xfId="13116" xr:uid="{00000000-0005-0000-0000-00008D9B0000}"/>
    <cellStyle name="Normal 73 2 4 2 4 2" xfId="43438" xr:uid="{00000000-0005-0000-0000-00008E9B0000}"/>
    <cellStyle name="Normal 73 2 4 2 4 3" xfId="28214" xr:uid="{00000000-0005-0000-0000-00008F9B0000}"/>
    <cellStyle name="Normal 73 2 4 2 5" xfId="8095" xr:uid="{00000000-0005-0000-0000-0000909B0000}"/>
    <cellStyle name="Normal 73 2 4 2 5 2" xfId="38421" xr:uid="{00000000-0005-0000-0000-0000919B0000}"/>
    <cellStyle name="Normal 73 2 4 2 5 3" xfId="23197" xr:uid="{00000000-0005-0000-0000-0000929B0000}"/>
    <cellStyle name="Normal 73 2 4 2 6" xfId="33409" xr:uid="{00000000-0005-0000-0000-0000939B0000}"/>
    <cellStyle name="Normal 73 2 4 2 7" xfId="18184" xr:uid="{00000000-0005-0000-0000-0000949B0000}"/>
    <cellStyle name="Normal 73 2 4 3" xfId="3877" xr:uid="{00000000-0005-0000-0000-0000959B0000}"/>
    <cellStyle name="Normal 73 2 4 3 2" xfId="13951" xr:uid="{00000000-0005-0000-0000-0000969B0000}"/>
    <cellStyle name="Normal 73 2 4 3 2 2" xfId="44273" xr:uid="{00000000-0005-0000-0000-0000979B0000}"/>
    <cellStyle name="Normal 73 2 4 3 2 3" xfId="29049" xr:uid="{00000000-0005-0000-0000-0000989B0000}"/>
    <cellStyle name="Normal 73 2 4 3 3" xfId="8931" xr:uid="{00000000-0005-0000-0000-0000999B0000}"/>
    <cellStyle name="Normal 73 2 4 3 3 2" xfId="39256" xr:uid="{00000000-0005-0000-0000-00009A9B0000}"/>
    <cellStyle name="Normal 73 2 4 3 3 3" xfId="24032" xr:uid="{00000000-0005-0000-0000-00009B9B0000}"/>
    <cellStyle name="Normal 73 2 4 3 4" xfId="34243" xr:uid="{00000000-0005-0000-0000-00009C9B0000}"/>
    <cellStyle name="Normal 73 2 4 3 5" xfId="19019" xr:uid="{00000000-0005-0000-0000-00009D9B0000}"/>
    <cellStyle name="Normal 73 2 4 4" xfId="5570" xr:uid="{00000000-0005-0000-0000-00009E9B0000}"/>
    <cellStyle name="Normal 73 2 4 4 2" xfId="15622" xr:uid="{00000000-0005-0000-0000-00009F9B0000}"/>
    <cellStyle name="Normal 73 2 4 4 2 2" xfId="45944" xr:uid="{00000000-0005-0000-0000-0000A09B0000}"/>
    <cellStyle name="Normal 73 2 4 4 2 3" xfId="30720" xr:uid="{00000000-0005-0000-0000-0000A19B0000}"/>
    <cellStyle name="Normal 73 2 4 4 3" xfId="10602" xr:uid="{00000000-0005-0000-0000-0000A29B0000}"/>
    <cellStyle name="Normal 73 2 4 4 3 2" xfId="40927" xr:uid="{00000000-0005-0000-0000-0000A39B0000}"/>
    <cellStyle name="Normal 73 2 4 4 3 3" xfId="25703" xr:uid="{00000000-0005-0000-0000-0000A49B0000}"/>
    <cellStyle name="Normal 73 2 4 4 4" xfId="35914" xr:uid="{00000000-0005-0000-0000-0000A59B0000}"/>
    <cellStyle name="Normal 73 2 4 4 5" xfId="20690" xr:uid="{00000000-0005-0000-0000-0000A69B0000}"/>
    <cellStyle name="Normal 73 2 4 5" xfId="12280" xr:uid="{00000000-0005-0000-0000-0000A79B0000}"/>
    <cellStyle name="Normal 73 2 4 5 2" xfId="42602" xr:uid="{00000000-0005-0000-0000-0000A89B0000}"/>
    <cellStyle name="Normal 73 2 4 5 3" xfId="27378" xr:uid="{00000000-0005-0000-0000-0000A99B0000}"/>
    <cellStyle name="Normal 73 2 4 6" xfId="7259" xr:uid="{00000000-0005-0000-0000-0000AA9B0000}"/>
    <cellStyle name="Normal 73 2 4 6 2" xfId="37585" xr:uid="{00000000-0005-0000-0000-0000AB9B0000}"/>
    <cellStyle name="Normal 73 2 4 6 3" xfId="22361" xr:uid="{00000000-0005-0000-0000-0000AC9B0000}"/>
    <cellStyle name="Normal 73 2 4 7" xfId="32573" xr:uid="{00000000-0005-0000-0000-0000AD9B0000}"/>
    <cellStyle name="Normal 73 2 4 8" xfId="17348" xr:uid="{00000000-0005-0000-0000-0000AE9B0000}"/>
    <cellStyle name="Normal 73 2 5" xfId="2606" xr:uid="{00000000-0005-0000-0000-0000AF9B0000}"/>
    <cellStyle name="Normal 73 2 5 2" xfId="4296" xr:uid="{00000000-0005-0000-0000-0000B09B0000}"/>
    <cellStyle name="Normal 73 2 5 2 2" xfId="14369" xr:uid="{00000000-0005-0000-0000-0000B19B0000}"/>
    <cellStyle name="Normal 73 2 5 2 2 2" xfId="44691" xr:uid="{00000000-0005-0000-0000-0000B29B0000}"/>
    <cellStyle name="Normal 73 2 5 2 2 3" xfId="29467" xr:uid="{00000000-0005-0000-0000-0000B39B0000}"/>
    <cellStyle name="Normal 73 2 5 2 3" xfId="9349" xr:uid="{00000000-0005-0000-0000-0000B49B0000}"/>
    <cellStyle name="Normal 73 2 5 2 3 2" xfId="39674" xr:uid="{00000000-0005-0000-0000-0000B59B0000}"/>
    <cellStyle name="Normal 73 2 5 2 3 3" xfId="24450" xr:uid="{00000000-0005-0000-0000-0000B69B0000}"/>
    <cellStyle name="Normal 73 2 5 2 4" xfId="34661" xr:uid="{00000000-0005-0000-0000-0000B79B0000}"/>
    <cellStyle name="Normal 73 2 5 2 5" xfId="19437" xr:uid="{00000000-0005-0000-0000-0000B89B0000}"/>
    <cellStyle name="Normal 73 2 5 3" xfId="5988" xr:uid="{00000000-0005-0000-0000-0000B99B0000}"/>
    <cellStyle name="Normal 73 2 5 3 2" xfId="16040" xr:uid="{00000000-0005-0000-0000-0000BA9B0000}"/>
    <cellStyle name="Normal 73 2 5 3 2 2" xfId="46362" xr:uid="{00000000-0005-0000-0000-0000BB9B0000}"/>
    <cellStyle name="Normal 73 2 5 3 2 3" xfId="31138" xr:uid="{00000000-0005-0000-0000-0000BC9B0000}"/>
    <cellStyle name="Normal 73 2 5 3 3" xfId="11020" xr:uid="{00000000-0005-0000-0000-0000BD9B0000}"/>
    <cellStyle name="Normal 73 2 5 3 3 2" xfId="41345" xr:uid="{00000000-0005-0000-0000-0000BE9B0000}"/>
    <cellStyle name="Normal 73 2 5 3 3 3" xfId="26121" xr:uid="{00000000-0005-0000-0000-0000BF9B0000}"/>
    <cellStyle name="Normal 73 2 5 3 4" xfId="36332" xr:uid="{00000000-0005-0000-0000-0000C09B0000}"/>
    <cellStyle name="Normal 73 2 5 3 5" xfId="21108" xr:uid="{00000000-0005-0000-0000-0000C19B0000}"/>
    <cellStyle name="Normal 73 2 5 4" xfId="12698" xr:uid="{00000000-0005-0000-0000-0000C29B0000}"/>
    <cellStyle name="Normal 73 2 5 4 2" xfId="43020" xr:uid="{00000000-0005-0000-0000-0000C39B0000}"/>
    <cellStyle name="Normal 73 2 5 4 3" xfId="27796" xr:uid="{00000000-0005-0000-0000-0000C49B0000}"/>
    <cellStyle name="Normal 73 2 5 5" xfId="7677" xr:uid="{00000000-0005-0000-0000-0000C59B0000}"/>
    <cellStyle name="Normal 73 2 5 5 2" xfId="38003" xr:uid="{00000000-0005-0000-0000-0000C69B0000}"/>
    <cellStyle name="Normal 73 2 5 5 3" xfId="22779" xr:uid="{00000000-0005-0000-0000-0000C79B0000}"/>
    <cellStyle name="Normal 73 2 5 6" xfId="32991" xr:uid="{00000000-0005-0000-0000-0000C89B0000}"/>
    <cellStyle name="Normal 73 2 5 7" xfId="17766" xr:uid="{00000000-0005-0000-0000-0000C99B0000}"/>
    <cellStyle name="Normal 73 2 6" xfId="3459" xr:uid="{00000000-0005-0000-0000-0000CA9B0000}"/>
    <cellStyle name="Normal 73 2 6 2" xfId="13533" xr:uid="{00000000-0005-0000-0000-0000CB9B0000}"/>
    <cellStyle name="Normal 73 2 6 2 2" xfId="43855" xr:uid="{00000000-0005-0000-0000-0000CC9B0000}"/>
    <cellStyle name="Normal 73 2 6 2 3" xfId="28631" xr:uid="{00000000-0005-0000-0000-0000CD9B0000}"/>
    <cellStyle name="Normal 73 2 6 3" xfId="8513" xr:uid="{00000000-0005-0000-0000-0000CE9B0000}"/>
    <cellStyle name="Normal 73 2 6 3 2" xfId="38838" xr:uid="{00000000-0005-0000-0000-0000CF9B0000}"/>
    <cellStyle name="Normal 73 2 6 3 3" xfId="23614" xr:uid="{00000000-0005-0000-0000-0000D09B0000}"/>
    <cellStyle name="Normal 73 2 6 4" xfId="33825" xr:uid="{00000000-0005-0000-0000-0000D19B0000}"/>
    <cellStyle name="Normal 73 2 6 5" xfId="18601" xr:uid="{00000000-0005-0000-0000-0000D29B0000}"/>
    <cellStyle name="Normal 73 2 7" xfId="5152" xr:uid="{00000000-0005-0000-0000-0000D39B0000}"/>
    <cellStyle name="Normal 73 2 7 2" xfId="15204" xr:uid="{00000000-0005-0000-0000-0000D49B0000}"/>
    <cellStyle name="Normal 73 2 7 2 2" xfId="45526" xr:uid="{00000000-0005-0000-0000-0000D59B0000}"/>
    <cellStyle name="Normal 73 2 7 2 3" xfId="30302" xr:uid="{00000000-0005-0000-0000-0000D69B0000}"/>
    <cellStyle name="Normal 73 2 7 3" xfId="10184" xr:uid="{00000000-0005-0000-0000-0000D79B0000}"/>
    <cellStyle name="Normal 73 2 7 3 2" xfId="40509" xr:uid="{00000000-0005-0000-0000-0000D89B0000}"/>
    <cellStyle name="Normal 73 2 7 3 3" xfId="25285" xr:uid="{00000000-0005-0000-0000-0000D99B0000}"/>
    <cellStyle name="Normal 73 2 7 4" xfId="35496" xr:uid="{00000000-0005-0000-0000-0000DA9B0000}"/>
    <cellStyle name="Normal 73 2 7 5" xfId="20272" xr:uid="{00000000-0005-0000-0000-0000DB9B0000}"/>
    <cellStyle name="Normal 73 2 8" xfId="11862" xr:uid="{00000000-0005-0000-0000-0000DC9B0000}"/>
    <cellStyle name="Normal 73 2 8 2" xfId="42184" xr:uid="{00000000-0005-0000-0000-0000DD9B0000}"/>
    <cellStyle name="Normal 73 2 8 3" xfId="26960" xr:uid="{00000000-0005-0000-0000-0000DE9B0000}"/>
    <cellStyle name="Normal 73 2 9" xfId="6841" xr:uid="{00000000-0005-0000-0000-0000DF9B0000}"/>
    <cellStyle name="Normal 73 2 9 2" xfId="37167" xr:uid="{00000000-0005-0000-0000-0000E09B0000}"/>
    <cellStyle name="Normal 73 2 9 3" xfId="21943" xr:uid="{00000000-0005-0000-0000-0000E19B0000}"/>
    <cellStyle name="Normal 73 3" xfId="1805" xr:uid="{00000000-0005-0000-0000-0000E29B0000}"/>
    <cellStyle name="Normal 73 3 10" xfId="16982" xr:uid="{00000000-0005-0000-0000-0000E39B0000}"/>
    <cellStyle name="Normal 73 3 2" xfId="2024" xr:uid="{00000000-0005-0000-0000-0000E49B0000}"/>
    <cellStyle name="Normal 73 3 2 2" xfId="2445" xr:uid="{00000000-0005-0000-0000-0000E59B0000}"/>
    <cellStyle name="Normal 73 3 2 2 2" xfId="3284" xr:uid="{00000000-0005-0000-0000-0000E69B0000}"/>
    <cellStyle name="Normal 73 3 2 2 2 2" xfId="4974" xr:uid="{00000000-0005-0000-0000-0000E79B0000}"/>
    <cellStyle name="Normal 73 3 2 2 2 2 2" xfId="15047" xr:uid="{00000000-0005-0000-0000-0000E89B0000}"/>
    <cellStyle name="Normal 73 3 2 2 2 2 2 2" xfId="45369" xr:uid="{00000000-0005-0000-0000-0000E99B0000}"/>
    <cellStyle name="Normal 73 3 2 2 2 2 2 3" xfId="30145" xr:uid="{00000000-0005-0000-0000-0000EA9B0000}"/>
    <cellStyle name="Normal 73 3 2 2 2 2 3" xfId="10027" xr:uid="{00000000-0005-0000-0000-0000EB9B0000}"/>
    <cellStyle name="Normal 73 3 2 2 2 2 3 2" xfId="40352" xr:uid="{00000000-0005-0000-0000-0000EC9B0000}"/>
    <cellStyle name="Normal 73 3 2 2 2 2 3 3" xfId="25128" xr:uid="{00000000-0005-0000-0000-0000ED9B0000}"/>
    <cellStyle name="Normal 73 3 2 2 2 2 4" xfId="35339" xr:uid="{00000000-0005-0000-0000-0000EE9B0000}"/>
    <cellStyle name="Normal 73 3 2 2 2 2 5" xfId="20115" xr:uid="{00000000-0005-0000-0000-0000EF9B0000}"/>
    <cellStyle name="Normal 73 3 2 2 2 3" xfId="6666" xr:uid="{00000000-0005-0000-0000-0000F09B0000}"/>
    <cellStyle name="Normal 73 3 2 2 2 3 2" xfId="16718" xr:uid="{00000000-0005-0000-0000-0000F19B0000}"/>
    <cellStyle name="Normal 73 3 2 2 2 3 2 2" xfId="47040" xr:uid="{00000000-0005-0000-0000-0000F29B0000}"/>
    <cellStyle name="Normal 73 3 2 2 2 3 2 3" xfId="31816" xr:uid="{00000000-0005-0000-0000-0000F39B0000}"/>
    <cellStyle name="Normal 73 3 2 2 2 3 3" xfId="11698" xr:uid="{00000000-0005-0000-0000-0000F49B0000}"/>
    <cellStyle name="Normal 73 3 2 2 2 3 3 2" xfId="42023" xr:uid="{00000000-0005-0000-0000-0000F59B0000}"/>
    <cellStyle name="Normal 73 3 2 2 2 3 3 3" xfId="26799" xr:uid="{00000000-0005-0000-0000-0000F69B0000}"/>
    <cellStyle name="Normal 73 3 2 2 2 3 4" xfId="37010" xr:uid="{00000000-0005-0000-0000-0000F79B0000}"/>
    <cellStyle name="Normal 73 3 2 2 2 3 5" xfId="21786" xr:uid="{00000000-0005-0000-0000-0000F89B0000}"/>
    <cellStyle name="Normal 73 3 2 2 2 4" xfId="13376" xr:uid="{00000000-0005-0000-0000-0000F99B0000}"/>
    <cellStyle name="Normal 73 3 2 2 2 4 2" xfId="43698" xr:uid="{00000000-0005-0000-0000-0000FA9B0000}"/>
    <cellStyle name="Normal 73 3 2 2 2 4 3" xfId="28474" xr:uid="{00000000-0005-0000-0000-0000FB9B0000}"/>
    <cellStyle name="Normal 73 3 2 2 2 5" xfId="8355" xr:uid="{00000000-0005-0000-0000-0000FC9B0000}"/>
    <cellStyle name="Normal 73 3 2 2 2 5 2" xfId="38681" xr:uid="{00000000-0005-0000-0000-0000FD9B0000}"/>
    <cellStyle name="Normal 73 3 2 2 2 5 3" xfId="23457" xr:uid="{00000000-0005-0000-0000-0000FE9B0000}"/>
    <cellStyle name="Normal 73 3 2 2 2 6" xfId="33669" xr:uid="{00000000-0005-0000-0000-0000FF9B0000}"/>
    <cellStyle name="Normal 73 3 2 2 2 7" xfId="18444" xr:uid="{00000000-0005-0000-0000-0000009C0000}"/>
    <cellStyle name="Normal 73 3 2 2 3" xfId="4137" xr:uid="{00000000-0005-0000-0000-0000019C0000}"/>
    <cellStyle name="Normal 73 3 2 2 3 2" xfId="14211" xr:uid="{00000000-0005-0000-0000-0000029C0000}"/>
    <cellStyle name="Normal 73 3 2 2 3 2 2" xfId="44533" xr:uid="{00000000-0005-0000-0000-0000039C0000}"/>
    <cellStyle name="Normal 73 3 2 2 3 2 3" xfId="29309" xr:uid="{00000000-0005-0000-0000-0000049C0000}"/>
    <cellStyle name="Normal 73 3 2 2 3 3" xfId="9191" xr:uid="{00000000-0005-0000-0000-0000059C0000}"/>
    <cellStyle name="Normal 73 3 2 2 3 3 2" xfId="39516" xr:uid="{00000000-0005-0000-0000-0000069C0000}"/>
    <cellStyle name="Normal 73 3 2 2 3 3 3" xfId="24292" xr:uid="{00000000-0005-0000-0000-0000079C0000}"/>
    <cellStyle name="Normal 73 3 2 2 3 4" xfId="34503" xr:uid="{00000000-0005-0000-0000-0000089C0000}"/>
    <cellStyle name="Normal 73 3 2 2 3 5" xfId="19279" xr:uid="{00000000-0005-0000-0000-0000099C0000}"/>
    <cellStyle name="Normal 73 3 2 2 4" xfId="5830" xr:uid="{00000000-0005-0000-0000-00000A9C0000}"/>
    <cellStyle name="Normal 73 3 2 2 4 2" xfId="15882" xr:uid="{00000000-0005-0000-0000-00000B9C0000}"/>
    <cellStyle name="Normal 73 3 2 2 4 2 2" xfId="46204" xr:uid="{00000000-0005-0000-0000-00000C9C0000}"/>
    <cellStyle name="Normal 73 3 2 2 4 2 3" xfId="30980" xr:uid="{00000000-0005-0000-0000-00000D9C0000}"/>
    <cellStyle name="Normal 73 3 2 2 4 3" xfId="10862" xr:uid="{00000000-0005-0000-0000-00000E9C0000}"/>
    <cellStyle name="Normal 73 3 2 2 4 3 2" xfId="41187" xr:uid="{00000000-0005-0000-0000-00000F9C0000}"/>
    <cellStyle name="Normal 73 3 2 2 4 3 3" xfId="25963" xr:uid="{00000000-0005-0000-0000-0000109C0000}"/>
    <cellStyle name="Normal 73 3 2 2 4 4" xfId="36174" xr:uid="{00000000-0005-0000-0000-0000119C0000}"/>
    <cellStyle name="Normal 73 3 2 2 4 5" xfId="20950" xr:uid="{00000000-0005-0000-0000-0000129C0000}"/>
    <cellStyle name="Normal 73 3 2 2 5" xfId="12540" xr:uid="{00000000-0005-0000-0000-0000139C0000}"/>
    <cellStyle name="Normal 73 3 2 2 5 2" xfId="42862" xr:uid="{00000000-0005-0000-0000-0000149C0000}"/>
    <cellStyle name="Normal 73 3 2 2 5 3" xfId="27638" xr:uid="{00000000-0005-0000-0000-0000159C0000}"/>
    <cellStyle name="Normal 73 3 2 2 6" xfId="7519" xr:uid="{00000000-0005-0000-0000-0000169C0000}"/>
    <cellStyle name="Normal 73 3 2 2 6 2" xfId="37845" xr:uid="{00000000-0005-0000-0000-0000179C0000}"/>
    <cellStyle name="Normal 73 3 2 2 6 3" xfId="22621" xr:uid="{00000000-0005-0000-0000-0000189C0000}"/>
    <cellStyle name="Normal 73 3 2 2 7" xfId="32833" xr:uid="{00000000-0005-0000-0000-0000199C0000}"/>
    <cellStyle name="Normal 73 3 2 2 8" xfId="17608" xr:uid="{00000000-0005-0000-0000-00001A9C0000}"/>
    <cellStyle name="Normal 73 3 2 3" xfId="2866" xr:uid="{00000000-0005-0000-0000-00001B9C0000}"/>
    <cellStyle name="Normal 73 3 2 3 2" xfId="4556" xr:uid="{00000000-0005-0000-0000-00001C9C0000}"/>
    <cellStyle name="Normal 73 3 2 3 2 2" xfId="14629" xr:uid="{00000000-0005-0000-0000-00001D9C0000}"/>
    <cellStyle name="Normal 73 3 2 3 2 2 2" xfId="44951" xr:uid="{00000000-0005-0000-0000-00001E9C0000}"/>
    <cellStyle name="Normal 73 3 2 3 2 2 3" xfId="29727" xr:uid="{00000000-0005-0000-0000-00001F9C0000}"/>
    <cellStyle name="Normal 73 3 2 3 2 3" xfId="9609" xr:uid="{00000000-0005-0000-0000-0000209C0000}"/>
    <cellStyle name="Normal 73 3 2 3 2 3 2" xfId="39934" xr:uid="{00000000-0005-0000-0000-0000219C0000}"/>
    <cellStyle name="Normal 73 3 2 3 2 3 3" xfId="24710" xr:uid="{00000000-0005-0000-0000-0000229C0000}"/>
    <cellStyle name="Normal 73 3 2 3 2 4" xfId="34921" xr:uid="{00000000-0005-0000-0000-0000239C0000}"/>
    <cellStyle name="Normal 73 3 2 3 2 5" xfId="19697" xr:uid="{00000000-0005-0000-0000-0000249C0000}"/>
    <cellStyle name="Normal 73 3 2 3 3" xfId="6248" xr:uid="{00000000-0005-0000-0000-0000259C0000}"/>
    <cellStyle name="Normal 73 3 2 3 3 2" xfId="16300" xr:uid="{00000000-0005-0000-0000-0000269C0000}"/>
    <cellStyle name="Normal 73 3 2 3 3 2 2" xfId="46622" xr:uid="{00000000-0005-0000-0000-0000279C0000}"/>
    <cellStyle name="Normal 73 3 2 3 3 2 3" xfId="31398" xr:uid="{00000000-0005-0000-0000-0000289C0000}"/>
    <cellStyle name="Normal 73 3 2 3 3 3" xfId="11280" xr:uid="{00000000-0005-0000-0000-0000299C0000}"/>
    <cellStyle name="Normal 73 3 2 3 3 3 2" xfId="41605" xr:uid="{00000000-0005-0000-0000-00002A9C0000}"/>
    <cellStyle name="Normal 73 3 2 3 3 3 3" xfId="26381" xr:uid="{00000000-0005-0000-0000-00002B9C0000}"/>
    <cellStyle name="Normal 73 3 2 3 3 4" xfId="36592" xr:uid="{00000000-0005-0000-0000-00002C9C0000}"/>
    <cellStyle name="Normal 73 3 2 3 3 5" xfId="21368" xr:uid="{00000000-0005-0000-0000-00002D9C0000}"/>
    <cellStyle name="Normal 73 3 2 3 4" xfId="12958" xr:uid="{00000000-0005-0000-0000-00002E9C0000}"/>
    <cellStyle name="Normal 73 3 2 3 4 2" xfId="43280" xr:uid="{00000000-0005-0000-0000-00002F9C0000}"/>
    <cellStyle name="Normal 73 3 2 3 4 3" xfId="28056" xr:uid="{00000000-0005-0000-0000-0000309C0000}"/>
    <cellStyle name="Normal 73 3 2 3 5" xfId="7937" xr:uid="{00000000-0005-0000-0000-0000319C0000}"/>
    <cellStyle name="Normal 73 3 2 3 5 2" xfId="38263" xr:uid="{00000000-0005-0000-0000-0000329C0000}"/>
    <cellStyle name="Normal 73 3 2 3 5 3" xfId="23039" xr:uid="{00000000-0005-0000-0000-0000339C0000}"/>
    <cellStyle name="Normal 73 3 2 3 6" xfId="33251" xr:uid="{00000000-0005-0000-0000-0000349C0000}"/>
    <cellStyle name="Normal 73 3 2 3 7" xfId="18026" xr:uid="{00000000-0005-0000-0000-0000359C0000}"/>
    <cellStyle name="Normal 73 3 2 4" xfId="3719" xr:uid="{00000000-0005-0000-0000-0000369C0000}"/>
    <cellStyle name="Normal 73 3 2 4 2" xfId="13793" xr:uid="{00000000-0005-0000-0000-0000379C0000}"/>
    <cellStyle name="Normal 73 3 2 4 2 2" xfId="44115" xr:uid="{00000000-0005-0000-0000-0000389C0000}"/>
    <cellStyle name="Normal 73 3 2 4 2 3" xfId="28891" xr:uid="{00000000-0005-0000-0000-0000399C0000}"/>
    <cellStyle name="Normal 73 3 2 4 3" xfId="8773" xr:uid="{00000000-0005-0000-0000-00003A9C0000}"/>
    <cellStyle name="Normal 73 3 2 4 3 2" xfId="39098" xr:uid="{00000000-0005-0000-0000-00003B9C0000}"/>
    <cellStyle name="Normal 73 3 2 4 3 3" xfId="23874" xr:uid="{00000000-0005-0000-0000-00003C9C0000}"/>
    <cellStyle name="Normal 73 3 2 4 4" xfId="34085" xr:uid="{00000000-0005-0000-0000-00003D9C0000}"/>
    <cellStyle name="Normal 73 3 2 4 5" xfId="18861" xr:uid="{00000000-0005-0000-0000-00003E9C0000}"/>
    <cellStyle name="Normal 73 3 2 5" xfId="5412" xr:uid="{00000000-0005-0000-0000-00003F9C0000}"/>
    <cellStyle name="Normal 73 3 2 5 2" xfId="15464" xr:uid="{00000000-0005-0000-0000-0000409C0000}"/>
    <cellStyle name="Normal 73 3 2 5 2 2" xfId="45786" xr:uid="{00000000-0005-0000-0000-0000419C0000}"/>
    <cellStyle name="Normal 73 3 2 5 2 3" xfId="30562" xr:uid="{00000000-0005-0000-0000-0000429C0000}"/>
    <cellStyle name="Normal 73 3 2 5 3" xfId="10444" xr:uid="{00000000-0005-0000-0000-0000439C0000}"/>
    <cellStyle name="Normal 73 3 2 5 3 2" xfId="40769" xr:uid="{00000000-0005-0000-0000-0000449C0000}"/>
    <cellStyle name="Normal 73 3 2 5 3 3" xfId="25545" xr:uid="{00000000-0005-0000-0000-0000459C0000}"/>
    <cellStyle name="Normal 73 3 2 5 4" xfId="35756" xr:uid="{00000000-0005-0000-0000-0000469C0000}"/>
    <cellStyle name="Normal 73 3 2 5 5" xfId="20532" xr:uid="{00000000-0005-0000-0000-0000479C0000}"/>
    <cellStyle name="Normal 73 3 2 6" xfId="12122" xr:uid="{00000000-0005-0000-0000-0000489C0000}"/>
    <cellStyle name="Normal 73 3 2 6 2" xfId="42444" xr:uid="{00000000-0005-0000-0000-0000499C0000}"/>
    <cellStyle name="Normal 73 3 2 6 3" xfId="27220" xr:uid="{00000000-0005-0000-0000-00004A9C0000}"/>
    <cellStyle name="Normal 73 3 2 7" xfId="7101" xr:uid="{00000000-0005-0000-0000-00004B9C0000}"/>
    <cellStyle name="Normal 73 3 2 7 2" xfId="37427" xr:uid="{00000000-0005-0000-0000-00004C9C0000}"/>
    <cellStyle name="Normal 73 3 2 7 3" xfId="22203" xr:uid="{00000000-0005-0000-0000-00004D9C0000}"/>
    <cellStyle name="Normal 73 3 2 8" xfId="32415" xr:uid="{00000000-0005-0000-0000-00004E9C0000}"/>
    <cellStyle name="Normal 73 3 2 9" xfId="17190" xr:uid="{00000000-0005-0000-0000-00004F9C0000}"/>
    <cellStyle name="Normal 73 3 3" xfId="2237" xr:uid="{00000000-0005-0000-0000-0000509C0000}"/>
    <cellStyle name="Normal 73 3 3 2" xfId="3076" xr:uid="{00000000-0005-0000-0000-0000519C0000}"/>
    <cellStyle name="Normal 73 3 3 2 2" xfId="4766" xr:uid="{00000000-0005-0000-0000-0000529C0000}"/>
    <cellStyle name="Normal 73 3 3 2 2 2" xfId="14839" xr:uid="{00000000-0005-0000-0000-0000539C0000}"/>
    <cellStyle name="Normal 73 3 3 2 2 2 2" xfId="45161" xr:uid="{00000000-0005-0000-0000-0000549C0000}"/>
    <cellStyle name="Normal 73 3 3 2 2 2 3" xfId="29937" xr:uid="{00000000-0005-0000-0000-0000559C0000}"/>
    <cellStyle name="Normal 73 3 3 2 2 3" xfId="9819" xr:uid="{00000000-0005-0000-0000-0000569C0000}"/>
    <cellStyle name="Normal 73 3 3 2 2 3 2" xfId="40144" xr:uid="{00000000-0005-0000-0000-0000579C0000}"/>
    <cellStyle name="Normal 73 3 3 2 2 3 3" xfId="24920" xr:uid="{00000000-0005-0000-0000-0000589C0000}"/>
    <cellStyle name="Normal 73 3 3 2 2 4" xfId="35131" xr:uid="{00000000-0005-0000-0000-0000599C0000}"/>
    <cellStyle name="Normal 73 3 3 2 2 5" xfId="19907" xr:uid="{00000000-0005-0000-0000-00005A9C0000}"/>
    <cellStyle name="Normal 73 3 3 2 3" xfId="6458" xr:uid="{00000000-0005-0000-0000-00005B9C0000}"/>
    <cellStyle name="Normal 73 3 3 2 3 2" xfId="16510" xr:uid="{00000000-0005-0000-0000-00005C9C0000}"/>
    <cellStyle name="Normal 73 3 3 2 3 2 2" xfId="46832" xr:uid="{00000000-0005-0000-0000-00005D9C0000}"/>
    <cellStyle name="Normal 73 3 3 2 3 2 3" xfId="31608" xr:uid="{00000000-0005-0000-0000-00005E9C0000}"/>
    <cellStyle name="Normal 73 3 3 2 3 3" xfId="11490" xr:uid="{00000000-0005-0000-0000-00005F9C0000}"/>
    <cellStyle name="Normal 73 3 3 2 3 3 2" xfId="41815" xr:uid="{00000000-0005-0000-0000-0000609C0000}"/>
    <cellStyle name="Normal 73 3 3 2 3 3 3" xfId="26591" xr:uid="{00000000-0005-0000-0000-0000619C0000}"/>
    <cellStyle name="Normal 73 3 3 2 3 4" xfId="36802" xr:uid="{00000000-0005-0000-0000-0000629C0000}"/>
    <cellStyle name="Normal 73 3 3 2 3 5" xfId="21578" xr:uid="{00000000-0005-0000-0000-0000639C0000}"/>
    <cellStyle name="Normal 73 3 3 2 4" xfId="13168" xr:uid="{00000000-0005-0000-0000-0000649C0000}"/>
    <cellStyle name="Normal 73 3 3 2 4 2" xfId="43490" xr:uid="{00000000-0005-0000-0000-0000659C0000}"/>
    <cellStyle name="Normal 73 3 3 2 4 3" xfId="28266" xr:uid="{00000000-0005-0000-0000-0000669C0000}"/>
    <cellStyle name="Normal 73 3 3 2 5" xfId="8147" xr:uid="{00000000-0005-0000-0000-0000679C0000}"/>
    <cellStyle name="Normal 73 3 3 2 5 2" xfId="38473" xr:uid="{00000000-0005-0000-0000-0000689C0000}"/>
    <cellStyle name="Normal 73 3 3 2 5 3" xfId="23249" xr:uid="{00000000-0005-0000-0000-0000699C0000}"/>
    <cellStyle name="Normal 73 3 3 2 6" xfId="33461" xr:uid="{00000000-0005-0000-0000-00006A9C0000}"/>
    <cellStyle name="Normal 73 3 3 2 7" xfId="18236" xr:uid="{00000000-0005-0000-0000-00006B9C0000}"/>
    <cellStyle name="Normal 73 3 3 3" xfId="3929" xr:uid="{00000000-0005-0000-0000-00006C9C0000}"/>
    <cellStyle name="Normal 73 3 3 3 2" xfId="14003" xr:uid="{00000000-0005-0000-0000-00006D9C0000}"/>
    <cellStyle name="Normal 73 3 3 3 2 2" xfId="44325" xr:uid="{00000000-0005-0000-0000-00006E9C0000}"/>
    <cellStyle name="Normal 73 3 3 3 2 3" xfId="29101" xr:uid="{00000000-0005-0000-0000-00006F9C0000}"/>
    <cellStyle name="Normal 73 3 3 3 3" xfId="8983" xr:uid="{00000000-0005-0000-0000-0000709C0000}"/>
    <cellStyle name="Normal 73 3 3 3 3 2" xfId="39308" xr:uid="{00000000-0005-0000-0000-0000719C0000}"/>
    <cellStyle name="Normal 73 3 3 3 3 3" xfId="24084" xr:uid="{00000000-0005-0000-0000-0000729C0000}"/>
    <cellStyle name="Normal 73 3 3 3 4" xfId="34295" xr:uid="{00000000-0005-0000-0000-0000739C0000}"/>
    <cellStyle name="Normal 73 3 3 3 5" xfId="19071" xr:uid="{00000000-0005-0000-0000-0000749C0000}"/>
    <cellStyle name="Normal 73 3 3 4" xfId="5622" xr:uid="{00000000-0005-0000-0000-0000759C0000}"/>
    <cellStyle name="Normal 73 3 3 4 2" xfId="15674" xr:uid="{00000000-0005-0000-0000-0000769C0000}"/>
    <cellStyle name="Normal 73 3 3 4 2 2" xfId="45996" xr:uid="{00000000-0005-0000-0000-0000779C0000}"/>
    <cellStyle name="Normal 73 3 3 4 2 3" xfId="30772" xr:uid="{00000000-0005-0000-0000-0000789C0000}"/>
    <cellStyle name="Normal 73 3 3 4 3" xfId="10654" xr:uid="{00000000-0005-0000-0000-0000799C0000}"/>
    <cellStyle name="Normal 73 3 3 4 3 2" xfId="40979" xr:uid="{00000000-0005-0000-0000-00007A9C0000}"/>
    <cellStyle name="Normal 73 3 3 4 3 3" xfId="25755" xr:uid="{00000000-0005-0000-0000-00007B9C0000}"/>
    <cellStyle name="Normal 73 3 3 4 4" xfId="35966" xr:uid="{00000000-0005-0000-0000-00007C9C0000}"/>
    <cellStyle name="Normal 73 3 3 4 5" xfId="20742" xr:uid="{00000000-0005-0000-0000-00007D9C0000}"/>
    <cellStyle name="Normal 73 3 3 5" xfId="12332" xr:uid="{00000000-0005-0000-0000-00007E9C0000}"/>
    <cellStyle name="Normal 73 3 3 5 2" xfId="42654" xr:uid="{00000000-0005-0000-0000-00007F9C0000}"/>
    <cellStyle name="Normal 73 3 3 5 3" xfId="27430" xr:uid="{00000000-0005-0000-0000-0000809C0000}"/>
    <cellStyle name="Normal 73 3 3 6" xfId="7311" xr:uid="{00000000-0005-0000-0000-0000819C0000}"/>
    <cellStyle name="Normal 73 3 3 6 2" xfId="37637" xr:uid="{00000000-0005-0000-0000-0000829C0000}"/>
    <cellStyle name="Normal 73 3 3 6 3" xfId="22413" xr:uid="{00000000-0005-0000-0000-0000839C0000}"/>
    <cellStyle name="Normal 73 3 3 7" xfId="32625" xr:uid="{00000000-0005-0000-0000-0000849C0000}"/>
    <cellStyle name="Normal 73 3 3 8" xfId="17400" xr:uid="{00000000-0005-0000-0000-0000859C0000}"/>
    <cellStyle name="Normal 73 3 4" xfId="2658" xr:uid="{00000000-0005-0000-0000-0000869C0000}"/>
    <cellStyle name="Normal 73 3 4 2" xfId="4348" xr:uid="{00000000-0005-0000-0000-0000879C0000}"/>
    <cellStyle name="Normal 73 3 4 2 2" xfId="14421" xr:uid="{00000000-0005-0000-0000-0000889C0000}"/>
    <cellStyle name="Normal 73 3 4 2 2 2" xfId="44743" xr:uid="{00000000-0005-0000-0000-0000899C0000}"/>
    <cellStyle name="Normal 73 3 4 2 2 3" xfId="29519" xr:uid="{00000000-0005-0000-0000-00008A9C0000}"/>
    <cellStyle name="Normal 73 3 4 2 3" xfId="9401" xr:uid="{00000000-0005-0000-0000-00008B9C0000}"/>
    <cellStyle name="Normal 73 3 4 2 3 2" xfId="39726" xr:uid="{00000000-0005-0000-0000-00008C9C0000}"/>
    <cellStyle name="Normal 73 3 4 2 3 3" xfId="24502" xr:uid="{00000000-0005-0000-0000-00008D9C0000}"/>
    <cellStyle name="Normal 73 3 4 2 4" xfId="34713" xr:uid="{00000000-0005-0000-0000-00008E9C0000}"/>
    <cellStyle name="Normal 73 3 4 2 5" xfId="19489" xr:uid="{00000000-0005-0000-0000-00008F9C0000}"/>
    <cellStyle name="Normal 73 3 4 3" xfId="6040" xr:uid="{00000000-0005-0000-0000-0000909C0000}"/>
    <cellStyle name="Normal 73 3 4 3 2" xfId="16092" xr:uid="{00000000-0005-0000-0000-0000919C0000}"/>
    <cellStyle name="Normal 73 3 4 3 2 2" xfId="46414" xr:uid="{00000000-0005-0000-0000-0000929C0000}"/>
    <cellStyle name="Normal 73 3 4 3 2 3" xfId="31190" xr:uid="{00000000-0005-0000-0000-0000939C0000}"/>
    <cellStyle name="Normal 73 3 4 3 3" xfId="11072" xr:uid="{00000000-0005-0000-0000-0000949C0000}"/>
    <cellStyle name="Normal 73 3 4 3 3 2" xfId="41397" xr:uid="{00000000-0005-0000-0000-0000959C0000}"/>
    <cellStyle name="Normal 73 3 4 3 3 3" xfId="26173" xr:uid="{00000000-0005-0000-0000-0000969C0000}"/>
    <cellStyle name="Normal 73 3 4 3 4" xfId="36384" xr:uid="{00000000-0005-0000-0000-0000979C0000}"/>
    <cellStyle name="Normal 73 3 4 3 5" xfId="21160" xr:uid="{00000000-0005-0000-0000-0000989C0000}"/>
    <cellStyle name="Normal 73 3 4 4" xfId="12750" xr:uid="{00000000-0005-0000-0000-0000999C0000}"/>
    <cellStyle name="Normal 73 3 4 4 2" xfId="43072" xr:uid="{00000000-0005-0000-0000-00009A9C0000}"/>
    <cellStyle name="Normal 73 3 4 4 3" xfId="27848" xr:uid="{00000000-0005-0000-0000-00009B9C0000}"/>
    <cellStyle name="Normal 73 3 4 5" xfId="7729" xr:uid="{00000000-0005-0000-0000-00009C9C0000}"/>
    <cellStyle name="Normal 73 3 4 5 2" xfId="38055" xr:uid="{00000000-0005-0000-0000-00009D9C0000}"/>
    <cellStyle name="Normal 73 3 4 5 3" xfId="22831" xr:uid="{00000000-0005-0000-0000-00009E9C0000}"/>
    <cellStyle name="Normal 73 3 4 6" xfId="33043" xr:uid="{00000000-0005-0000-0000-00009F9C0000}"/>
    <cellStyle name="Normal 73 3 4 7" xfId="17818" xr:uid="{00000000-0005-0000-0000-0000A09C0000}"/>
    <cellStyle name="Normal 73 3 5" xfId="3511" xr:uid="{00000000-0005-0000-0000-0000A19C0000}"/>
    <cellStyle name="Normal 73 3 5 2" xfId="13585" xr:uid="{00000000-0005-0000-0000-0000A29C0000}"/>
    <cellStyle name="Normal 73 3 5 2 2" xfId="43907" xr:uid="{00000000-0005-0000-0000-0000A39C0000}"/>
    <cellStyle name="Normal 73 3 5 2 3" xfId="28683" xr:uid="{00000000-0005-0000-0000-0000A49C0000}"/>
    <cellStyle name="Normal 73 3 5 3" xfId="8565" xr:uid="{00000000-0005-0000-0000-0000A59C0000}"/>
    <cellStyle name="Normal 73 3 5 3 2" xfId="38890" xr:uid="{00000000-0005-0000-0000-0000A69C0000}"/>
    <cellStyle name="Normal 73 3 5 3 3" xfId="23666" xr:uid="{00000000-0005-0000-0000-0000A79C0000}"/>
    <cellStyle name="Normal 73 3 5 4" xfId="33877" xr:uid="{00000000-0005-0000-0000-0000A89C0000}"/>
    <cellStyle name="Normal 73 3 5 5" xfId="18653" xr:uid="{00000000-0005-0000-0000-0000A99C0000}"/>
    <cellStyle name="Normal 73 3 6" xfId="5204" xr:uid="{00000000-0005-0000-0000-0000AA9C0000}"/>
    <cellStyle name="Normal 73 3 6 2" xfId="15256" xr:uid="{00000000-0005-0000-0000-0000AB9C0000}"/>
    <cellStyle name="Normal 73 3 6 2 2" xfId="45578" xr:uid="{00000000-0005-0000-0000-0000AC9C0000}"/>
    <cellStyle name="Normal 73 3 6 2 3" xfId="30354" xr:uid="{00000000-0005-0000-0000-0000AD9C0000}"/>
    <cellStyle name="Normal 73 3 6 3" xfId="10236" xr:uid="{00000000-0005-0000-0000-0000AE9C0000}"/>
    <cellStyle name="Normal 73 3 6 3 2" xfId="40561" xr:uid="{00000000-0005-0000-0000-0000AF9C0000}"/>
    <cellStyle name="Normal 73 3 6 3 3" xfId="25337" xr:uid="{00000000-0005-0000-0000-0000B09C0000}"/>
    <cellStyle name="Normal 73 3 6 4" xfId="35548" xr:uid="{00000000-0005-0000-0000-0000B19C0000}"/>
    <cellStyle name="Normal 73 3 6 5" xfId="20324" xr:uid="{00000000-0005-0000-0000-0000B29C0000}"/>
    <cellStyle name="Normal 73 3 7" xfId="11914" xr:uid="{00000000-0005-0000-0000-0000B39C0000}"/>
    <cellStyle name="Normal 73 3 7 2" xfId="42236" xr:uid="{00000000-0005-0000-0000-0000B49C0000}"/>
    <cellStyle name="Normal 73 3 7 3" xfId="27012" xr:uid="{00000000-0005-0000-0000-0000B59C0000}"/>
    <cellStyle name="Normal 73 3 8" xfId="6893" xr:uid="{00000000-0005-0000-0000-0000B69C0000}"/>
    <cellStyle name="Normal 73 3 8 2" xfId="37219" xr:uid="{00000000-0005-0000-0000-0000B79C0000}"/>
    <cellStyle name="Normal 73 3 8 3" xfId="21995" xr:uid="{00000000-0005-0000-0000-0000B89C0000}"/>
    <cellStyle name="Normal 73 3 9" xfId="32208" xr:uid="{00000000-0005-0000-0000-0000B99C0000}"/>
    <cellStyle name="Normal 73 4" xfId="1918" xr:uid="{00000000-0005-0000-0000-0000BA9C0000}"/>
    <cellStyle name="Normal 73 4 2" xfId="2341" xr:uid="{00000000-0005-0000-0000-0000BB9C0000}"/>
    <cellStyle name="Normal 73 4 2 2" xfId="3180" xr:uid="{00000000-0005-0000-0000-0000BC9C0000}"/>
    <cellStyle name="Normal 73 4 2 2 2" xfId="4870" xr:uid="{00000000-0005-0000-0000-0000BD9C0000}"/>
    <cellStyle name="Normal 73 4 2 2 2 2" xfId="14943" xr:uid="{00000000-0005-0000-0000-0000BE9C0000}"/>
    <cellStyle name="Normal 73 4 2 2 2 2 2" xfId="45265" xr:uid="{00000000-0005-0000-0000-0000BF9C0000}"/>
    <cellStyle name="Normal 73 4 2 2 2 2 3" xfId="30041" xr:uid="{00000000-0005-0000-0000-0000C09C0000}"/>
    <cellStyle name="Normal 73 4 2 2 2 3" xfId="9923" xr:uid="{00000000-0005-0000-0000-0000C19C0000}"/>
    <cellStyle name="Normal 73 4 2 2 2 3 2" xfId="40248" xr:uid="{00000000-0005-0000-0000-0000C29C0000}"/>
    <cellStyle name="Normal 73 4 2 2 2 3 3" xfId="25024" xr:uid="{00000000-0005-0000-0000-0000C39C0000}"/>
    <cellStyle name="Normal 73 4 2 2 2 4" xfId="35235" xr:uid="{00000000-0005-0000-0000-0000C49C0000}"/>
    <cellStyle name="Normal 73 4 2 2 2 5" xfId="20011" xr:uid="{00000000-0005-0000-0000-0000C59C0000}"/>
    <cellStyle name="Normal 73 4 2 2 3" xfId="6562" xr:uid="{00000000-0005-0000-0000-0000C69C0000}"/>
    <cellStyle name="Normal 73 4 2 2 3 2" xfId="16614" xr:uid="{00000000-0005-0000-0000-0000C79C0000}"/>
    <cellStyle name="Normal 73 4 2 2 3 2 2" xfId="46936" xr:uid="{00000000-0005-0000-0000-0000C89C0000}"/>
    <cellStyle name="Normal 73 4 2 2 3 2 3" xfId="31712" xr:uid="{00000000-0005-0000-0000-0000C99C0000}"/>
    <cellStyle name="Normal 73 4 2 2 3 3" xfId="11594" xr:uid="{00000000-0005-0000-0000-0000CA9C0000}"/>
    <cellStyle name="Normal 73 4 2 2 3 3 2" xfId="41919" xr:uid="{00000000-0005-0000-0000-0000CB9C0000}"/>
    <cellStyle name="Normal 73 4 2 2 3 3 3" xfId="26695" xr:uid="{00000000-0005-0000-0000-0000CC9C0000}"/>
    <cellStyle name="Normal 73 4 2 2 3 4" xfId="36906" xr:uid="{00000000-0005-0000-0000-0000CD9C0000}"/>
    <cellStyle name="Normal 73 4 2 2 3 5" xfId="21682" xr:uid="{00000000-0005-0000-0000-0000CE9C0000}"/>
    <cellStyle name="Normal 73 4 2 2 4" xfId="13272" xr:uid="{00000000-0005-0000-0000-0000CF9C0000}"/>
    <cellStyle name="Normal 73 4 2 2 4 2" xfId="43594" xr:uid="{00000000-0005-0000-0000-0000D09C0000}"/>
    <cellStyle name="Normal 73 4 2 2 4 3" xfId="28370" xr:uid="{00000000-0005-0000-0000-0000D19C0000}"/>
    <cellStyle name="Normal 73 4 2 2 5" xfId="8251" xr:uid="{00000000-0005-0000-0000-0000D29C0000}"/>
    <cellStyle name="Normal 73 4 2 2 5 2" xfId="38577" xr:uid="{00000000-0005-0000-0000-0000D39C0000}"/>
    <cellStyle name="Normal 73 4 2 2 5 3" xfId="23353" xr:uid="{00000000-0005-0000-0000-0000D49C0000}"/>
    <cellStyle name="Normal 73 4 2 2 6" xfId="33565" xr:uid="{00000000-0005-0000-0000-0000D59C0000}"/>
    <cellStyle name="Normal 73 4 2 2 7" xfId="18340" xr:uid="{00000000-0005-0000-0000-0000D69C0000}"/>
    <cellStyle name="Normal 73 4 2 3" xfId="4033" xr:uid="{00000000-0005-0000-0000-0000D79C0000}"/>
    <cellStyle name="Normal 73 4 2 3 2" xfId="14107" xr:uid="{00000000-0005-0000-0000-0000D89C0000}"/>
    <cellStyle name="Normal 73 4 2 3 2 2" xfId="44429" xr:uid="{00000000-0005-0000-0000-0000D99C0000}"/>
    <cellStyle name="Normal 73 4 2 3 2 3" xfId="29205" xr:uid="{00000000-0005-0000-0000-0000DA9C0000}"/>
    <cellStyle name="Normal 73 4 2 3 3" xfId="9087" xr:uid="{00000000-0005-0000-0000-0000DB9C0000}"/>
    <cellStyle name="Normal 73 4 2 3 3 2" xfId="39412" xr:uid="{00000000-0005-0000-0000-0000DC9C0000}"/>
    <cellStyle name="Normal 73 4 2 3 3 3" xfId="24188" xr:uid="{00000000-0005-0000-0000-0000DD9C0000}"/>
    <cellStyle name="Normal 73 4 2 3 4" xfId="34399" xr:uid="{00000000-0005-0000-0000-0000DE9C0000}"/>
    <cellStyle name="Normal 73 4 2 3 5" xfId="19175" xr:uid="{00000000-0005-0000-0000-0000DF9C0000}"/>
    <cellStyle name="Normal 73 4 2 4" xfId="5726" xr:uid="{00000000-0005-0000-0000-0000E09C0000}"/>
    <cellStyle name="Normal 73 4 2 4 2" xfId="15778" xr:uid="{00000000-0005-0000-0000-0000E19C0000}"/>
    <cellStyle name="Normal 73 4 2 4 2 2" xfId="46100" xr:uid="{00000000-0005-0000-0000-0000E29C0000}"/>
    <cellStyle name="Normal 73 4 2 4 2 3" xfId="30876" xr:uid="{00000000-0005-0000-0000-0000E39C0000}"/>
    <cellStyle name="Normal 73 4 2 4 3" xfId="10758" xr:uid="{00000000-0005-0000-0000-0000E49C0000}"/>
    <cellStyle name="Normal 73 4 2 4 3 2" xfId="41083" xr:uid="{00000000-0005-0000-0000-0000E59C0000}"/>
    <cellStyle name="Normal 73 4 2 4 3 3" xfId="25859" xr:uid="{00000000-0005-0000-0000-0000E69C0000}"/>
    <cellStyle name="Normal 73 4 2 4 4" xfId="36070" xr:uid="{00000000-0005-0000-0000-0000E79C0000}"/>
    <cellStyle name="Normal 73 4 2 4 5" xfId="20846" xr:uid="{00000000-0005-0000-0000-0000E89C0000}"/>
    <cellStyle name="Normal 73 4 2 5" xfId="12436" xr:uid="{00000000-0005-0000-0000-0000E99C0000}"/>
    <cellStyle name="Normal 73 4 2 5 2" xfId="42758" xr:uid="{00000000-0005-0000-0000-0000EA9C0000}"/>
    <cellStyle name="Normal 73 4 2 5 3" xfId="27534" xr:uid="{00000000-0005-0000-0000-0000EB9C0000}"/>
    <cellStyle name="Normal 73 4 2 6" xfId="7415" xr:uid="{00000000-0005-0000-0000-0000EC9C0000}"/>
    <cellStyle name="Normal 73 4 2 6 2" xfId="37741" xr:uid="{00000000-0005-0000-0000-0000ED9C0000}"/>
    <cellStyle name="Normal 73 4 2 6 3" xfId="22517" xr:uid="{00000000-0005-0000-0000-0000EE9C0000}"/>
    <cellStyle name="Normal 73 4 2 7" xfId="32729" xr:uid="{00000000-0005-0000-0000-0000EF9C0000}"/>
    <cellStyle name="Normal 73 4 2 8" xfId="17504" xr:uid="{00000000-0005-0000-0000-0000F09C0000}"/>
    <cellStyle name="Normal 73 4 3" xfId="2762" xr:uid="{00000000-0005-0000-0000-0000F19C0000}"/>
    <cellStyle name="Normal 73 4 3 2" xfId="4452" xr:uid="{00000000-0005-0000-0000-0000F29C0000}"/>
    <cellStyle name="Normal 73 4 3 2 2" xfId="14525" xr:uid="{00000000-0005-0000-0000-0000F39C0000}"/>
    <cellStyle name="Normal 73 4 3 2 2 2" xfId="44847" xr:uid="{00000000-0005-0000-0000-0000F49C0000}"/>
    <cellStyle name="Normal 73 4 3 2 2 3" xfId="29623" xr:uid="{00000000-0005-0000-0000-0000F59C0000}"/>
    <cellStyle name="Normal 73 4 3 2 3" xfId="9505" xr:uid="{00000000-0005-0000-0000-0000F69C0000}"/>
    <cellStyle name="Normal 73 4 3 2 3 2" xfId="39830" xr:uid="{00000000-0005-0000-0000-0000F79C0000}"/>
    <cellStyle name="Normal 73 4 3 2 3 3" xfId="24606" xr:uid="{00000000-0005-0000-0000-0000F89C0000}"/>
    <cellStyle name="Normal 73 4 3 2 4" xfId="34817" xr:uid="{00000000-0005-0000-0000-0000F99C0000}"/>
    <cellStyle name="Normal 73 4 3 2 5" xfId="19593" xr:uid="{00000000-0005-0000-0000-0000FA9C0000}"/>
    <cellStyle name="Normal 73 4 3 3" xfId="6144" xr:uid="{00000000-0005-0000-0000-0000FB9C0000}"/>
    <cellStyle name="Normal 73 4 3 3 2" xfId="16196" xr:uid="{00000000-0005-0000-0000-0000FC9C0000}"/>
    <cellStyle name="Normal 73 4 3 3 2 2" xfId="46518" xr:uid="{00000000-0005-0000-0000-0000FD9C0000}"/>
    <cellStyle name="Normal 73 4 3 3 2 3" xfId="31294" xr:uid="{00000000-0005-0000-0000-0000FE9C0000}"/>
    <cellStyle name="Normal 73 4 3 3 3" xfId="11176" xr:uid="{00000000-0005-0000-0000-0000FF9C0000}"/>
    <cellStyle name="Normal 73 4 3 3 3 2" xfId="41501" xr:uid="{00000000-0005-0000-0000-0000009D0000}"/>
    <cellStyle name="Normal 73 4 3 3 3 3" xfId="26277" xr:uid="{00000000-0005-0000-0000-0000019D0000}"/>
    <cellStyle name="Normal 73 4 3 3 4" xfId="36488" xr:uid="{00000000-0005-0000-0000-0000029D0000}"/>
    <cellStyle name="Normal 73 4 3 3 5" xfId="21264" xr:uid="{00000000-0005-0000-0000-0000039D0000}"/>
    <cellStyle name="Normal 73 4 3 4" xfId="12854" xr:uid="{00000000-0005-0000-0000-0000049D0000}"/>
    <cellStyle name="Normal 73 4 3 4 2" xfId="43176" xr:uid="{00000000-0005-0000-0000-0000059D0000}"/>
    <cellStyle name="Normal 73 4 3 4 3" xfId="27952" xr:uid="{00000000-0005-0000-0000-0000069D0000}"/>
    <cellStyle name="Normal 73 4 3 5" xfId="7833" xr:uid="{00000000-0005-0000-0000-0000079D0000}"/>
    <cellStyle name="Normal 73 4 3 5 2" xfId="38159" xr:uid="{00000000-0005-0000-0000-0000089D0000}"/>
    <cellStyle name="Normal 73 4 3 5 3" xfId="22935" xr:uid="{00000000-0005-0000-0000-0000099D0000}"/>
    <cellStyle name="Normal 73 4 3 6" xfId="33147" xr:uid="{00000000-0005-0000-0000-00000A9D0000}"/>
    <cellStyle name="Normal 73 4 3 7" xfId="17922" xr:uid="{00000000-0005-0000-0000-00000B9D0000}"/>
    <cellStyle name="Normal 73 4 4" xfId="3615" xr:uid="{00000000-0005-0000-0000-00000C9D0000}"/>
    <cellStyle name="Normal 73 4 4 2" xfId="13689" xr:uid="{00000000-0005-0000-0000-00000D9D0000}"/>
    <cellStyle name="Normal 73 4 4 2 2" xfId="44011" xr:uid="{00000000-0005-0000-0000-00000E9D0000}"/>
    <cellStyle name="Normal 73 4 4 2 3" xfId="28787" xr:uid="{00000000-0005-0000-0000-00000F9D0000}"/>
    <cellStyle name="Normal 73 4 4 3" xfId="8669" xr:uid="{00000000-0005-0000-0000-0000109D0000}"/>
    <cellStyle name="Normal 73 4 4 3 2" xfId="38994" xr:uid="{00000000-0005-0000-0000-0000119D0000}"/>
    <cellStyle name="Normal 73 4 4 3 3" xfId="23770" xr:uid="{00000000-0005-0000-0000-0000129D0000}"/>
    <cellStyle name="Normal 73 4 4 4" xfId="33981" xr:uid="{00000000-0005-0000-0000-0000139D0000}"/>
    <cellStyle name="Normal 73 4 4 5" xfId="18757" xr:uid="{00000000-0005-0000-0000-0000149D0000}"/>
    <cellStyle name="Normal 73 4 5" xfId="5308" xr:uid="{00000000-0005-0000-0000-0000159D0000}"/>
    <cellStyle name="Normal 73 4 5 2" xfId="15360" xr:uid="{00000000-0005-0000-0000-0000169D0000}"/>
    <cellStyle name="Normal 73 4 5 2 2" xfId="45682" xr:uid="{00000000-0005-0000-0000-0000179D0000}"/>
    <cellStyle name="Normal 73 4 5 2 3" xfId="30458" xr:uid="{00000000-0005-0000-0000-0000189D0000}"/>
    <cellStyle name="Normal 73 4 5 3" xfId="10340" xr:uid="{00000000-0005-0000-0000-0000199D0000}"/>
    <cellStyle name="Normal 73 4 5 3 2" xfId="40665" xr:uid="{00000000-0005-0000-0000-00001A9D0000}"/>
    <cellStyle name="Normal 73 4 5 3 3" xfId="25441" xr:uid="{00000000-0005-0000-0000-00001B9D0000}"/>
    <cellStyle name="Normal 73 4 5 4" xfId="35652" xr:uid="{00000000-0005-0000-0000-00001C9D0000}"/>
    <cellStyle name="Normal 73 4 5 5" xfId="20428" xr:uid="{00000000-0005-0000-0000-00001D9D0000}"/>
    <cellStyle name="Normal 73 4 6" xfId="12018" xr:uid="{00000000-0005-0000-0000-00001E9D0000}"/>
    <cellStyle name="Normal 73 4 6 2" xfId="42340" xr:uid="{00000000-0005-0000-0000-00001F9D0000}"/>
    <cellStyle name="Normal 73 4 6 3" xfId="27116" xr:uid="{00000000-0005-0000-0000-0000209D0000}"/>
    <cellStyle name="Normal 73 4 7" xfId="6997" xr:uid="{00000000-0005-0000-0000-0000219D0000}"/>
    <cellStyle name="Normal 73 4 7 2" xfId="37323" xr:uid="{00000000-0005-0000-0000-0000229D0000}"/>
    <cellStyle name="Normal 73 4 7 3" xfId="22099" xr:uid="{00000000-0005-0000-0000-0000239D0000}"/>
    <cellStyle name="Normal 73 4 8" xfId="32311" xr:uid="{00000000-0005-0000-0000-0000249D0000}"/>
    <cellStyle name="Normal 73 4 9" xfId="17086" xr:uid="{00000000-0005-0000-0000-0000259D0000}"/>
    <cellStyle name="Normal 73 5" xfId="2131" xr:uid="{00000000-0005-0000-0000-0000269D0000}"/>
    <cellStyle name="Normal 73 5 2" xfId="2972" xr:uid="{00000000-0005-0000-0000-0000279D0000}"/>
    <cellStyle name="Normal 73 5 2 2" xfId="4662" xr:uid="{00000000-0005-0000-0000-0000289D0000}"/>
    <cellStyle name="Normal 73 5 2 2 2" xfId="14735" xr:uid="{00000000-0005-0000-0000-0000299D0000}"/>
    <cellStyle name="Normal 73 5 2 2 2 2" xfId="45057" xr:uid="{00000000-0005-0000-0000-00002A9D0000}"/>
    <cellStyle name="Normal 73 5 2 2 2 3" xfId="29833" xr:uid="{00000000-0005-0000-0000-00002B9D0000}"/>
    <cellStyle name="Normal 73 5 2 2 3" xfId="9715" xr:uid="{00000000-0005-0000-0000-00002C9D0000}"/>
    <cellStyle name="Normal 73 5 2 2 3 2" xfId="40040" xr:uid="{00000000-0005-0000-0000-00002D9D0000}"/>
    <cellStyle name="Normal 73 5 2 2 3 3" xfId="24816" xr:uid="{00000000-0005-0000-0000-00002E9D0000}"/>
    <cellStyle name="Normal 73 5 2 2 4" xfId="35027" xr:uid="{00000000-0005-0000-0000-00002F9D0000}"/>
    <cellStyle name="Normal 73 5 2 2 5" xfId="19803" xr:uid="{00000000-0005-0000-0000-0000309D0000}"/>
    <cellStyle name="Normal 73 5 2 3" xfId="6354" xr:uid="{00000000-0005-0000-0000-0000319D0000}"/>
    <cellStyle name="Normal 73 5 2 3 2" xfId="16406" xr:uid="{00000000-0005-0000-0000-0000329D0000}"/>
    <cellStyle name="Normal 73 5 2 3 2 2" xfId="46728" xr:uid="{00000000-0005-0000-0000-0000339D0000}"/>
    <cellStyle name="Normal 73 5 2 3 2 3" xfId="31504" xr:uid="{00000000-0005-0000-0000-0000349D0000}"/>
    <cellStyle name="Normal 73 5 2 3 3" xfId="11386" xr:uid="{00000000-0005-0000-0000-0000359D0000}"/>
    <cellStyle name="Normal 73 5 2 3 3 2" xfId="41711" xr:uid="{00000000-0005-0000-0000-0000369D0000}"/>
    <cellStyle name="Normal 73 5 2 3 3 3" xfId="26487" xr:uid="{00000000-0005-0000-0000-0000379D0000}"/>
    <cellStyle name="Normal 73 5 2 3 4" xfId="36698" xr:uid="{00000000-0005-0000-0000-0000389D0000}"/>
    <cellStyle name="Normal 73 5 2 3 5" xfId="21474" xr:uid="{00000000-0005-0000-0000-0000399D0000}"/>
    <cellStyle name="Normal 73 5 2 4" xfId="13064" xr:uid="{00000000-0005-0000-0000-00003A9D0000}"/>
    <cellStyle name="Normal 73 5 2 4 2" xfId="43386" xr:uid="{00000000-0005-0000-0000-00003B9D0000}"/>
    <cellStyle name="Normal 73 5 2 4 3" xfId="28162" xr:uid="{00000000-0005-0000-0000-00003C9D0000}"/>
    <cellStyle name="Normal 73 5 2 5" xfId="8043" xr:uid="{00000000-0005-0000-0000-00003D9D0000}"/>
    <cellStyle name="Normal 73 5 2 5 2" xfId="38369" xr:uid="{00000000-0005-0000-0000-00003E9D0000}"/>
    <cellStyle name="Normal 73 5 2 5 3" xfId="23145" xr:uid="{00000000-0005-0000-0000-00003F9D0000}"/>
    <cellStyle name="Normal 73 5 2 6" xfId="33357" xr:uid="{00000000-0005-0000-0000-0000409D0000}"/>
    <cellStyle name="Normal 73 5 2 7" xfId="18132" xr:uid="{00000000-0005-0000-0000-0000419D0000}"/>
    <cellStyle name="Normal 73 5 3" xfId="3825" xr:uid="{00000000-0005-0000-0000-0000429D0000}"/>
    <cellStyle name="Normal 73 5 3 2" xfId="13899" xr:uid="{00000000-0005-0000-0000-0000439D0000}"/>
    <cellStyle name="Normal 73 5 3 2 2" xfId="44221" xr:uid="{00000000-0005-0000-0000-0000449D0000}"/>
    <cellStyle name="Normal 73 5 3 2 3" xfId="28997" xr:uid="{00000000-0005-0000-0000-0000459D0000}"/>
    <cellStyle name="Normal 73 5 3 3" xfId="8879" xr:uid="{00000000-0005-0000-0000-0000469D0000}"/>
    <cellStyle name="Normal 73 5 3 3 2" xfId="39204" xr:uid="{00000000-0005-0000-0000-0000479D0000}"/>
    <cellStyle name="Normal 73 5 3 3 3" xfId="23980" xr:uid="{00000000-0005-0000-0000-0000489D0000}"/>
    <cellStyle name="Normal 73 5 3 4" xfId="34191" xr:uid="{00000000-0005-0000-0000-0000499D0000}"/>
    <cellStyle name="Normal 73 5 3 5" xfId="18967" xr:uid="{00000000-0005-0000-0000-00004A9D0000}"/>
    <cellStyle name="Normal 73 5 4" xfId="5518" xr:uid="{00000000-0005-0000-0000-00004B9D0000}"/>
    <cellStyle name="Normal 73 5 4 2" xfId="15570" xr:uid="{00000000-0005-0000-0000-00004C9D0000}"/>
    <cellStyle name="Normal 73 5 4 2 2" xfId="45892" xr:uid="{00000000-0005-0000-0000-00004D9D0000}"/>
    <cellStyle name="Normal 73 5 4 2 3" xfId="30668" xr:uid="{00000000-0005-0000-0000-00004E9D0000}"/>
    <cellStyle name="Normal 73 5 4 3" xfId="10550" xr:uid="{00000000-0005-0000-0000-00004F9D0000}"/>
    <cellStyle name="Normal 73 5 4 3 2" xfId="40875" xr:uid="{00000000-0005-0000-0000-0000509D0000}"/>
    <cellStyle name="Normal 73 5 4 3 3" xfId="25651" xr:uid="{00000000-0005-0000-0000-0000519D0000}"/>
    <cellStyle name="Normal 73 5 4 4" xfId="35862" xr:uid="{00000000-0005-0000-0000-0000529D0000}"/>
    <cellStyle name="Normal 73 5 4 5" xfId="20638" xr:uid="{00000000-0005-0000-0000-0000539D0000}"/>
    <cellStyle name="Normal 73 5 5" xfId="12228" xr:uid="{00000000-0005-0000-0000-0000549D0000}"/>
    <cellStyle name="Normal 73 5 5 2" xfId="42550" xr:uid="{00000000-0005-0000-0000-0000559D0000}"/>
    <cellStyle name="Normal 73 5 5 3" xfId="27326" xr:uid="{00000000-0005-0000-0000-0000569D0000}"/>
    <cellStyle name="Normal 73 5 6" xfId="7207" xr:uid="{00000000-0005-0000-0000-0000579D0000}"/>
    <cellStyle name="Normal 73 5 6 2" xfId="37533" xr:uid="{00000000-0005-0000-0000-0000589D0000}"/>
    <cellStyle name="Normal 73 5 6 3" xfId="22309" xr:uid="{00000000-0005-0000-0000-0000599D0000}"/>
    <cellStyle name="Normal 73 5 7" xfId="32521" xr:uid="{00000000-0005-0000-0000-00005A9D0000}"/>
    <cellStyle name="Normal 73 5 8" xfId="17296" xr:uid="{00000000-0005-0000-0000-00005B9D0000}"/>
    <cellStyle name="Normal 73 6" xfId="2552" xr:uid="{00000000-0005-0000-0000-00005C9D0000}"/>
    <cellStyle name="Normal 73 6 2" xfId="4244" xr:uid="{00000000-0005-0000-0000-00005D9D0000}"/>
    <cellStyle name="Normal 73 6 2 2" xfId="14317" xr:uid="{00000000-0005-0000-0000-00005E9D0000}"/>
    <cellStyle name="Normal 73 6 2 2 2" xfId="44639" xr:uid="{00000000-0005-0000-0000-00005F9D0000}"/>
    <cellStyle name="Normal 73 6 2 2 3" xfId="29415" xr:uid="{00000000-0005-0000-0000-0000609D0000}"/>
    <cellStyle name="Normal 73 6 2 3" xfId="9297" xr:uid="{00000000-0005-0000-0000-0000619D0000}"/>
    <cellStyle name="Normal 73 6 2 3 2" xfId="39622" xr:uid="{00000000-0005-0000-0000-0000629D0000}"/>
    <cellStyle name="Normal 73 6 2 3 3" xfId="24398" xr:uid="{00000000-0005-0000-0000-0000639D0000}"/>
    <cellStyle name="Normal 73 6 2 4" xfId="34609" xr:uid="{00000000-0005-0000-0000-0000649D0000}"/>
    <cellStyle name="Normal 73 6 2 5" xfId="19385" xr:uid="{00000000-0005-0000-0000-0000659D0000}"/>
    <cellStyle name="Normal 73 6 3" xfId="5936" xr:uid="{00000000-0005-0000-0000-0000669D0000}"/>
    <cellStyle name="Normal 73 6 3 2" xfId="15988" xr:uid="{00000000-0005-0000-0000-0000679D0000}"/>
    <cellStyle name="Normal 73 6 3 2 2" xfId="46310" xr:uid="{00000000-0005-0000-0000-0000689D0000}"/>
    <cellStyle name="Normal 73 6 3 2 3" xfId="31086" xr:uid="{00000000-0005-0000-0000-0000699D0000}"/>
    <cellStyle name="Normal 73 6 3 3" xfId="10968" xr:uid="{00000000-0005-0000-0000-00006A9D0000}"/>
    <cellStyle name="Normal 73 6 3 3 2" xfId="41293" xr:uid="{00000000-0005-0000-0000-00006B9D0000}"/>
    <cellStyle name="Normal 73 6 3 3 3" xfId="26069" xr:uid="{00000000-0005-0000-0000-00006C9D0000}"/>
    <cellStyle name="Normal 73 6 3 4" xfId="36280" xr:uid="{00000000-0005-0000-0000-00006D9D0000}"/>
    <cellStyle name="Normal 73 6 3 5" xfId="21056" xr:uid="{00000000-0005-0000-0000-00006E9D0000}"/>
    <cellStyle name="Normal 73 6 4" xfId="12646" xr:uid="{00000000-0005-0000-0000-00006F9D0000}"/>
    <cellStyle name="Normal 73 6 4 2" xfId="42968" xr:uid="{00000000-0005-0000-0000-0000709D0000}"/>
    <cellStyle name="Normal 73 6 4 3" xfId="27744" xr:uid="{00000000-0005-0000-0000-0000719D0000}"/>
    <cellStyle name="Normal 73 6 5" xfId="7625" xr:uid="{00000000-0005-0000-0000-0000729D0000}"/>
    <cellStyle name="Normal 73 6 5 2" xfId="37951" xr:uid="{00000000-0005-0000-0000-0000739D0000}"/>
    <cellStyle name="Normal 73 6 5 3" xfId="22727" xr:uid="{00000000-0005-0000-0000-0000749D0000}"/>
    <cellStyle name="Normal 73 6 6" xfId="32939" xr:uid="{00000000-0005-0000-0000-0000759D0000}"/>
    <cellStyle name="Normal 73 6 7" xfId="17714" xr:uid="{00000000-0005-0000-0000-0000769D0000}"/>
    <cellStyle name="Normal 73 7" xfId="3404" xr:uid="{00000000-0005-0000-0000-0000779D0000}"/>
    <cellStyle name="Normal 73 7 2" xfId="13481" xr:uid="{00000000-0005-0000-0000-0000789D0000}"/>
    <cellStyle name="Normal 73 7 2 2" xfId="43803" xr:uid="{00000000-0005-0000-0000-0000799D0000}"/>
    <cellStyle name="Normal 73 7 2 3" xfId="28579" xr:uid="{00000000-0005-0000-0000-00007A9D0000}"/>
    <cellStyle name="Normal 73 7 3" xfId="8461" xr:uid="{00000000-0005-0000-0000-00007B9D0000}"/>
    <cellStyle name="Normal 73 7 3 2" xfId="38786" xr:uid="{00000000-0005-0000-0000-00007C9D0000}"/>
    <cellStyle name="Normal 73 7 3 3" xfId="23562" xr:uid="{00000000-0005-0000-0000-00007D9D0000}"/>
    <cellStyle name="Normal 73 7 4" xfId="33773" xr:uid="{00000000-0005-0000-0000-00007E9D0000}"/>
    <cellStyle name="Normal 73 7 5" xfId="18549" xr:uid="{00000000-0005-0000-0000-00007F9D0000}"/>
    <cellStyle name="Normal 73 8" xfId="5098" xr:uid="{00000000-0005-0000-0000-0000809D0000}"/>
    <cellStyle name="Normal 73 8 2" xfId="15152" xr:uid="{00000000-0005-0000-0000-0000819D0000}"/>
    <cellStyle name="Normal 73 8 2 2" xfId="45474" xr:uid="{00000000-0005-0000-0000-0000829D0000}"/>
    <cellStyle name="Normal 73 8 2 3" xfId="30250" xr:uid="{00000000-0005-0000-0000-0000839D0000}"/>
    <cellStyle name="Normal 73 8 3" xfId="10132" xr:uid="{00000000-0005-0000-0000-0000849D0000}"/>
    <cellStyle name="Normal 73 8 3 2" xfId="40457" xr:uid="{00000000-0005-0000-0000-0000859D0000}"/>
    <cellStyle name="Normal 73 8 3 3" xfId="25233" xr:uid="{00000000-0005-0000-0000-0000869D0000}"/>
    <cellStyle name="Normal 73 8 4" xfId="35444" xr:uid="{00000000-0005-0000-0000-0000879D0000}"/>
    <cellStyle name="Normal 73 8 5" xfId="20220" xr:uid="{00000000-0005-0000-0000-0000889D0000}"/>
    <cellStyle name="Normal 73 9" xfId="11808" xr:uid="{00000000-0005-0000-0000-0000899D0000}"/>
    <cellStyle name="Normal 73 9 2" xfId="42132" xr:uid="{00000000-0005-0000-0000-00008A9D0000}"/>
    <cellStyle name="Normal 73 9 3" xfId="26908" xr:uid="{00000000-0005-0000-0000-00008B9D0000}"/>
    <cellStyle name="Normal 74" xfId="1491" xr:uid="{00000000-0005-0000-0000-00008C9D0000}"/>
    <cellStyle name="Normal 74 10" xfId="6788" xr:uid="{00000000-0005-0000-0000-00008D9D0000}"/>
    <cellStyle name="Normal 74 10 2" xfId="37116" xr:uid="{00000000-0005-0000-0000-00008E9D0000}"/>
    <cellStyle name="Normal 74 10 3" xfId="21892" xr:uid="{00000000-0005-0000-0000-00008F9D0000}"/>
    <cellStyle name="Normal 74 11" xfId="32107" xr:uid="{00000000-0005-0000-0000-0000909D0000}"/>
    <cellStyle name="Normal 74 12" xfId="16877" xr:uid="{00000000-0005-0000-0000-0000919D0000}"/>
    <cellStyle name="Normal 74 13" xfId="47318" xr:uid="{00000000-0005-0000-0000-0000929D0000}"/>
    <cellStyle name="Normal 74 14" xfId="47493" xr:uid="{00000000-0005-0000-0000-0000939D0000}"/>
    <cellStyle name="Normal 74 2" xfId="1752" xr:uid="{00000000-0005-0000-0000-0000949D0000}"/>
    <cellStyle name="Normal 74 2 10" xfId="32158" xr:uid="{00000000-0005-0000-0000-0000959D0000}"/>
    <cellStyle name="Normal 74 2 11" xfId="16931" xr:uid="{00000000-0005-0000-0000-0000969D0000}"/>
    <cellStyle name="Normal 74 2 12" xfId="47585" xr:uid="{00000000-0005-0000-0000-0000979D0000}"/>
    <cellStyle name="Normal 74 2 2" xfId="1860" xr:uid="{00000000-0005-0000-0000-0000989D0000}"/>
    <cellStyle name="Normal 74 2 2 10" xfId="17035" xr:uid="{00000000-0005-0000-0000-0000999D0000}"/>
    <cellStyle name="Normal 74 2 2 2" xfId="2077" xr:uid="{00000000-0005-0000-0000-00009A9D0000}"/>
    <cellStyle name="Normal 74 2 2 2 2" xfId="2498" xr:uid="{00000000-0005-0000-0000-00009B9D0000}"/>
    <cellStyle name="Normal 74 2 2 2 2 2" xfId="3337" xr:uid="{00000000-0005-0000-0000-00009C9D0000}"/>
    <cellStyle name="Normal 74 2 2 2 2 2 2" xfId="5027" xr:uid="{00000000-0005-0000-0000-00009D9D0000}"/>
    <cellStyle name="Normal 74 2 2 2 2 2 2 2" xfId="15100" xr:uid="{00000000-0005-0000-0000-00009E9D0000}"/>
    <cellStyle name="Normal 74 2 2 2 2 2 2 2 2" xfId="45422" xr:uid="{00000000-0005-0000-0000-00009F9D0000}"/>
    <cellStyle name="Normal 74 2 2 2 2 2 2 2 3" xfId="30198" xr:uid="{00000000-0005-0000-0000-0000A09D0000}"/>
    <cellStyle name="Normal 74 2 2 2 2 2 2 3" xfId="10080" xr:uid="{00000000-0005-0000-0000-0000A19D0000}"/>
    <cellStyle name="Normal 74 2 2 2 2 2 2 3 2" xfId="40405" xr:uid="{00000000-0005-0000-0000-0000A29D0000}"/>
    <cellStyle name="Normal 74 2 2 2 2 2 2 3 3" xfId="25181" xr:uid="{00000000-0005-0000-0000-0000A39D0000}"/>
    <cellStyle name="Normal 74 2 2 2 2 2 2 4" xfId="35392" xr:uid="{00000000-0005-0000-0000-0000A49D0000}"/>
    <cellStyle name="Normal 74 2 2 2 2 2 2 5" xfId="20168" xr:uid="{00000000-0005-0000-0000-0000A59D0000}"/>
    <cellStyle name="Normal 74 2 2 2 2 2 3" xfId="6719" xr:uid="{00000000-0005-0000-0000-0000A69D0000}"/>
    <cellStyle name="Normal 74 2 2 2 2 2 3 2" xfId="16771" xr:uid="{00000000-0005-0000-0000-0000A79D0000}"/>
    <cellStyle name="Normal 74 2 2 2 2 2 3 2 2" xfId="47093" xr:uid="{00000000-0005-0000-0000-0000A89D0000}"/>
    <cellStyle name="Normal 74 2 2 2 2 2 3 2 3" xfId="31869" xr:uid="{00000000-0005-0000-0000-0000A99D0000}"/>
    <cellStyle name="Normal 74 2 2 2 2 2 3 3" xfId="11751" xr:uid="{00000000-0005-0000-0000-0000AA9D0000}"/>
    <cellStyle name="Normal 74 2 2 2 2 2 3 3 2" xfId="42076" xr:uid="{00000000-0005-0000-0000-0000AB9D0000}"/>
    <cellStyle name="Normal 74 2 2 2 2 2 3 3 3" xfId="26852" xr:uid="{00000000-0005-0000-0000-0000AC9D0000}"/>
    <cellStyle name="Normal 74 2 2 2 2 2 3 4" xfId="37063" xr:uid="{00000000-0005-0000-0000-0000AD9D0000}"/>
    <cellStyle name="Normal 74 2 2 2 2 2 3 5" xfId="21839" xr:uid="{00000000-0005-0000-0000-0000AE9D0000}"/>
    <cellStyle name="Normal 74 2 2 2 2 2 4" xfId="13429" xr:uid="{00000000-0005-0000-0000-0000AF9D0000}"/>
    <cellStyle name="Normal 74 2 2 2 2 2 4 2" xfId="43751" xr:uid="{00000000-0005-0000-0000-0000B09D0000}"/>
    <cellStyle name="Normal 74 2 2 2 2 2 4 3" xfId="28527" xr:uid="{00000000-0005-0000-0000-0000B19D0000}"/>
    <cellStyle name="Normal 74 2 2 2 2 2 5" xfId="8408" xr:uid="{00000000-0005-0000-0000-0000B29D0000}"/>
    <cellStyle name="Normal 74 2 2 2 2 2 5 2" xfId="38734" xr:uid="{00000000-0005-0000-0000-0000B39D0000}"/>
    <cellStyle name="Normal 74 2 2 2 2 2 5 3" xfId="23510" xr:uid="{00000000-0005-0000-0000-0000B49D0000}"/>
    <cellStyle name="Normal 74 2 2 2 2 2 6" xfId="33722" xr:uid="{00000000-0005-0000-0000-0000B59D0000}"/>
    <cellStyle name="Normal 74 2 2 2 2 2 7" xfId="18497" xr:uid="{00000000-0005-0000-0000-0000B69D0000}"/>
    <cellStyle name="Normal 74 2 2 2 2 3" xfId="4190" xr:uid="{00000000-0005-0000-0000-0000B79D0000}"/>
    <cellStyle name="Normal 74 2 2 2 2 3 2" xfId="14264" xr:uid="{00000000-0005-0000-0000-0000B89D0000}"/>
    <cellStyle name="Normal 74 2 2 2 2 3 2 2" xfId="44586" xr:uid="{00000000-0005-0000-0000-0000B99D0000}"/>
    <cellStyle name="Normal 74 2 2 2 2 3 2 3" xfId="29362" xr:uid="{00000000-0005-0000-0000-0000BA9D0000}"/>
    <cellStyle name="Normal 74 2 2 2 2 3 3" xfId="9244" xr:uid="{00000000-0005-0000-0000-0000BB9D0000}"/>
    <cellStyle name="Normal 74 2 2 2 2 3 3 2" xfId="39569" xr:uid="{00000000-0005-0000-0000-0000BC9D0000}"/>
    <cellStyle name="Normal 74 2 2 2 2 3 3 3" xfId="24345" xr:uid="{00000000-0005-0000-0000-0000BD9D0000}"/>
    <cellStyle name="Normal 74 2 2 2 2 3 4" xfId="34556" xr:uid="{00000000-0005-0000-0000-0000BE9D0000}"/>
    <cellStyle name="Normal 74 2 2 2 2 3 5" xfId="19332" xr:uid="{00000000-0005-0000-0000-0000BF9D0000}"/>
    <cellStyle name="Normal 74 2 2 2 2 4" xfId="5883" xr:uid="{00000000-0005-0000-0000-0000C09D0000}"/>
    <cellStyle name="Normal 74 2 2 2 2 4 2" xfId="15935" xr:uid="{00000000-0005-0000-0000-0000C19D0000}"/>
    <cellStyle name="Normal 74 2 2 2 2 4 2 2" xfId="46257" xr:uid="{00000000-0005-0000-0000-0000C29D0000}"/>
    <cellStyle name="Normal 74 2 2 2 2 4 2 3" xfId="31033" xr:uid="{00000000-0005-0000-0000-0000C39D0000}"/>
    <cellStyle name="Normal 74 2 2 2 2 4 3" xfId="10915" xr:uid="{00000000-0005-0000-0000-0000C49D0000}"/>
    <cellStyle name="Normal 74 2 2 2 2 4 3 2" xfId="41240" xr:uid="{00000000-0005-0000-0000-0000C59D0000}"/>
    <cellStyle name="Normal 74 2 2 2 2 4 3 3" xfId="26016" xr:uid="{00000000-0005-0000-0000-0000C69D0000}"/>
    <cellStyle name="Normal 74 2 2 2 2 4 4" xfId="36227" xr:uid="{00000000-0005-0000-0000-0000C79D0000}"/>
    <cellStyle name="Normal 74 2 2 2 2 4 5" xfId="21003" xr:uid="{00000000-0005-0000-0000-0000C89D0000}"/>
    <cellStyle name="Normal 74 2 2 2 2 5" xfId="12593" xr:uid="{00000000-0005-0000-0000-0000C99D0000}"/>
    <cellStyle name="Normal 74 2 2 2 2 5 2" xfId="42915" xr:uid="{00000000-0005-0000-0000-0000CA9D0000}"/>
    <cellStyle name="Normal 74 2 2 2 2 5 3" xfId="27691" xr:uid="{00000000-0005-0000-0000-0000CB9D0000}"/>
    <cellStyle name="Normal 74 2 2 2 2 6" xfId="7572" xr:uid="{00000000-0005-0000-0000-0000CC9D0000}"/>
    <cellStyle name="Normal 74 2 2 2 2 6 2" xfId="37898" xr:uid="{00000000-0005-0000-0000-0000CD9D0000}"/>
    <cellStyle name="Normal 74 2 2 2 2 6 3" xfId="22674" xr:uid="{00000000-0005-0000-0000-0000CE9D0000}"/>
    <cellStyle name="Normal 74 2 2 2 2 7" xfId="32886" xr:uid="{00000000-0005-0000-0000-0000CF9D0000}"/>
    <cellStyle name="Normal 74 2 2 2 2 8" xfId="17661" xr:uid="{00000000-0005-0000-0000-0000D09D0000}"/>
    <cellStyle name="Normal 74 2 2 2 3" xfId="2919" xr:uid="{00000000-0005-0000-0000-0000D19D0000}"/>
    <cellStyle name="Normal 74 2 2 2 3 2" xfId="4609" xr:uid="{00000000-0005-0000-0000-0000D29D0000}"/>
    <cellStyle name="Normal 74 2 2 2 3 2 2" xfId="14682" xr:uid="{00000000-0005-0000-0000-0000D39D0000}"/>
    <cellStyle name="Normal 74 2 2 2 3 2 2 2" xfId="45004" xr:uid="{00000000-0005-0000-0000-0000D49D0000}"/>
    <cellStyle name="Normal 74 2 2 2 3 2 2 3" xfId="29780" xr:uid="{00000000-0005-0000-0000-0000D59D0000}"/>
    <cellStyle name="Normal 74 2 2 2 3 2 3" xfId="9662" xr:uid="{00000000-0005-0000-0000-0000D69D0000}"/>
    <cellStyle name="Normal 74 2 2 2 3 2 3 2" xfId="39987" xr:uid="{00000000-0005-0000-0000-0000D79D0000}"/>
    <cellStyle name="Normal 74 2 2 2 3 2 3 3" xfId="24763" xr:uid="{00000000-0005-0000-0000-0000D89D0000}"/>
    <cellStyle name="Normal 74 2 2 2 3 2 4" xfId="34974" xr:uid="{00000000-0005-0000-0000-0000D99D0000}"/>
    <cellStyle name="Normal 74 2 2 2 3 2 5" xfId="19750" xr:uid="{00000000-0005-0000-0000-0000DA9D0000}"/>
    <cellStyle name="Normal 74 2 2 2 3 3" xfId="6301" xr:uid="{00000000-0005-0000-0000-0000DB9D0000}"/>
    <cellStyle name="Normal 74 2 2 2 3 3 2" xfId="16353" xr:uid="{00000000-0005-0000-0000-0000DC9D0000}"/>
    <cellStyle name="Normal 74 2 2 2 3 3 2 2" xfId="46675" xr:uid="{00000000-0005-0000-0000-0000DD9D0000}"/>
    <cellStyle name="Normal 74 2 2 2 3 3 2 3" xfId="31451" xr:uid="{00000000-0005-0000-0000-0000DE9D0000}"/>
    <cellStyle name="Normal 74 2 2 2 3 3 3" xfId="11333" xr:uid="{00000000-0005-0000-0000-0000DF9D0000}"/>
    <cellStyle name="Normal 74 2 2 2 3 3 3 2" xfId="41658" xr:uid="{00000000-0005-0000-0000-0000E09D0000}"/>
    <cellStyle name="Normal 74 2 2 2 3 3 3 3" xfId="26434" xr:uid="{00000000-0005-0000-0000-0000E19D0000}"/>
    <cellStyle name="Normal 74 2 2 2 3 3 4" xfId="36645" xr:uid="{00000000-0005-0000-0000-0000E29D0000}"/>
    <cellStyle name="Normal 74 2 2 2 3 3 5" xfId="21421" xr:uid="{00000000-0005-0000-0000-0000E39D0000}"/>
    <cellStyle name="Normal 74 2 2 2 3 4" xfId="13011" xr:uid="{00000000-0005-0000-0000-0000E49D0000}"/>
    <cellStyle name="Normal 74 2 2 2 3 4 2" xfId="43333" xr:uid="{00000000-0005-0000-0000-0000E59D0000}"/>
    <cellStyle name="Normal 74 2 2 2 3 4 3" xfId="28109" xr:uid="{00000000-0005-0000-0000-0000E69D0000}"/>
    <cellStyle name="Normal 74 2 2 2 3 5" xfId="7990" xr:uid="{00000000-0005-0000-0000-0000E79D0000}"/>
    <cellStyle name="Normal 74 2 2 2 3 5 2" xfId="38316" xr:uid="{00000000-0005-0000-0000-0000E89D0000}"/>
    <cellStyle name="Normal 74 2 2 2 3 5 3" xfId="23092" xr:uid="{00000000-0005-0000-0000-0000E99D0000}"/>
    <cellStyle name="Normal 74 2 2 2 3 6" xfId="33304" xr:uid="{00000000-0005-0000-0000-0000EA9D0000}"/>
    <cellStyle name="Normal 74 2 2 2 3 7" xfId="18079" xr:uid="{00000000-0005-0000-0000-0000EB9D0000}"/>
    <cellStyle name="Normal 74 2 2 2 4" xfId="3772" xr:uid="{00000000-0005-0000-0000-0000EC9D0000}"/>
    <cellStyle name="Normal 74 2 2 2 4 2" xfId="13846" xr:uid="{00000000-0005-0000-0000-0000ED9D0000}"/>
    <cellStyle name="Normal 74 2 2 2 4 2 2" xfId="44168" xr:uid="{00000000-0005-0000-0000-0000EE9D0000}"/>
    <cellStyle name="Normal 74 2 2 2 4 2 3" xfId="28944" xr:uid="{00000000-0005-0000-0000-0000EF9D0000}"/>
    <cellStyle name="Normal 74 2 2 2 4 3" xfId="8826" xr:uid="{00000000-0005-0000-0000-0000F09D0000}"/>
    <cellStyle name="Normal 74 2 2 2 4 3 2" xfId="39151" xr:uid="{00000000-0005-0000-0000-0000F19D0000}"/>
    <cellStyle name="Normal 74 2 2 2 4 3 3" xfId="23927" xr:uid="{00000000-0005-0000-0000-0000F29D0000}"/>
    <cellStyle name="Normal 74 2 2 2 4 4" xfId="34138" xr:uid="{00000000-0005-0000-0000-0000F39D0000}"/>
    <cellStyle name="Normal 74 2 2 2 4 5" xfId="18914" xr:uid="{00000000-0005-0000-0000-0000F49D0000}"/>
    <cellStyle name="Normal 74 2 2 2 5" xfId="5465" xr:uid="{00000000-0005-0000-0000-0000F59D0000}"/>
    <cellStyle name="Normal 74 2 2 2 5 2" xfId="15517" xr:uid="{00000000-0005-0000-0000-0000F69D0000}"/>
    <cellStyle name="Normal 74 2 2 2 5 2 2" xfId="45839" xr:uid="{00000000-0005-0000-0000-0000F79D0000}"/>
    <cellStyle name="Normal 74 2 2 2 5 2 3" xfId="30615" xr:uid="{00000000-0005-0000-0000-0000F89D0000}"/>
    <cellStyle name="Normal 74 2 2 2 5 3" xfId="10497" xr:uid="{00000000-0005-0000-0000-0000F99D0000}"/>
    <cellStyle name="Normal 74 2 2 2 5 3 2" xfId="40822" xr:uid="{00000000-0005-0000-0000-0000FA9D0000}"/>
    <cellStyle name="Normal 74 2 2 2 5 3 3" xfId="25598" xr:uid="{00000000-0005-0000-0000-0000FB9D0000}"/>
    <cellStyle name="Normal 74 2 2 2 5 4" xfId="35809" xr:uid="{00000000-0005-0000-0000-0000FC9D0000}"/>
    <cellStyle name="Normal 74 2 2 2 5 5" xfId="20585" xr:uid="{00000000-0005-0000-0000-0000FD9D0000}"/>
    <cellStyle name="Normal 74 2 2 2 6" xfId="12175" xr:uid="{00000000-0005-0000-0000-0000FE9D0000}"/>
    <cellStyle name="Normal 74 2 2 2 6 2" xfId="42497" xr:uid="{00000000-0005-0000-0000-0000FF9D0000}"/>
    <cellStyle name="Normal 74 2 2 2 6 3" xfId="27273" xr:uid="{00000000-0005-0000-0000-0000009E0000}"/>
    <cellStyle name="Normal 74 2 2 2 7" xfId="7154" xr:uid="{00000000-0005-0000-0000-0000019E0000}"/>
    <cellStyle name="Normal 74 2 2 2 7 2" xfId="37480" xr:uid="{00000000-0005-0000-0000-0000029E0000}"/>
    <cellStyle name="Normal 74 2 2 2 7 3" xfId="22256" xr:uid="{00000000-0005-0000-0000-0000039E0000}"/>
    <cellStyle name="Normal 74 2 2 2 8" xfId="32468" xr:uid="{00000000-0005-0000-0000-0000049E0000}"/>
    <cellStyle name="Normal 74 2 2 2 9" xfId="17243" xr:uid="{00000000-0005-0000-0000-0000059E0000}"/>
    <cellStyle name="Normal 74 2 2 3" xfId="2290" xr:uid="{00000000-0005-0000-0000-0000069E0000}"/>
    <cellStyle name="Normal 74 2 2 3 2" xfId="3129" xr:uid="{00000000-0005-0000-0000-0000079E0000}"/>
    <cellStyle name="Normal 74 2 2 3 2 2" xfId="4819" xr:uid="{00000000-0005-0000-0000-0000089E0000}"/>
    <cellStyle name="Normal 74 2 2 3 2 2 2" xfId="14892" xr:uid="{00000000-0005-0000-0000-0000099E0000}"/>
    <cellStyle name="Normal 74 2 2 3 2 2 2 2" xfId="45214" xr:uid="{00000000-0005-0000-0000-00000A9E0000}"/>
    <cellStyle name="Normal 74 2 2 3 2 2 2 3" xfId="29990" xr:uid="{00000000-0005-0000-0000-00000B9E0000}"/>
    <cellStyle name="Normal 74 2 2 3 2 2 3" xfId="9872" xr:uid="{00000000-0005-0000-0000-00000C9E0000}"/>
    <cellStyle name="Normal 74 2 2 3 2 2 3 2" xfId="40197" xr:uid="{00000000-0005-0000-0000-00000D9E0000}"/>
    <cellStyle name="Normal 74 2 2 3 2 2 3 3" xfId="24973" xr:uid="{00000000-0005-0000-0000-00000E9E0000}"/>
    <cellStyle name="Normal 74 2 2 3 2 2 4" xfId="35184" xr:uid="{00000000-0005-0000-0000-00000F9E0000}"/>
    <cellStyle name="Normal 74 2 2 3 2 2 5" xfId="19960" xr:uid="{00000000-0005-0000-0000-0000109E0000}"/>
    <cellStyle name="Normal 74 2 2 3 2 3" xfId="6511" xr:uid="{00000000-0005-0000-0000-0000119E0000}"/>
    <cellStyle name="Normal 74 2 2 3 2 3 2" xfId="16563" xr:uid="{00000000-0005-0000-0000-0000129E0000}"/>
    <cellStyle name="Normal 74 2 2 3 2 3 2 2" xfId="46885" xr:uid="{00000000-0005-0000-0000-0000139E0000}"/>
    <cellStyle name="Normal 74 2 2 3 2 3 2 3" xfId="31661" xr:uid="{00000000-0005-0000-0000-0000149E0000}"/>
    <cellStyle name="Normal 74 2 2 3 2 3 3" xfId="11543" xr:uid="{00000000-0005-0000-0000-0000159E0000}"/>
    <cellStyle name="Normal 74 2 2 3 2 3 3 2" xfId="41868" xr:uid="{00000000-0005-0000-0000-0000169E0000}"/>
    <cellStyle name="Normal 74 2 2 3 2 3 3 3" xfId="26644" xr:uid="{00000000-0005-0000-0000-0000179E0000}"/>
    <cellStyle name="Normal 74 2 2 3 2 3 4" xfId="36855" xr:uid="{00000000-0005-0000-0000-0000189E0000}"/>
    <cellStyle name="Normal 74 2 2 3 2 3 5" xfId="21631" xr:uid="{00000000-0005-0000-0000-0000199E0000}"/>
    <cellStyle name="Normal 74 2 2 3 2 4" xfId="13221" xr:uid="{00000000-0005-0000-0000-00001A9E0000}"/>
    <cellStyle name="Normal 74 2 2 3 2 4 2" xfId="43543" xr:uid="{00000000-0005-0000-0000-00001B9E0000}"/>
    <cellStyle name="Normal 74 2 2 3 2 4 3" xfId="28319" xr:uid="{00000000-0005-0000-0000-00001C9E0000}"/>
    <cellStyle name="Normal 74 2 2 3 2 5" xfId="8200" xr:uid="{00000000-0005-0000-0000-00001D9E0000}"/>
    <cellStyle name="Normal 74 2 2 3 2 5 2" xfId="38526" xr:uid="{00000000-0005-0000-0000-00001E9E0000}"/>
    <cellStyle name="Normal 74 2 2 3 2 5 3" xfId="23302" xr:uid="{00000000-0005-0000-0000-00001F9E0000}"/>
    <cellStyle name="Normal 74 2 2 3 2 6" xfId="33514" xr:uid="{00000000-0005-0000-0000-0000209E0000}"/>
    <cellStyle name="Normal 74 2 2 3 2 7" xfId="18289" xr:uid="{00000000-0005-0000-0000-0000219E0000}"/>
    <cellStyle name="Normal 74 2 2 3 3" xfId="3982" xr:uid="{00000000-0005-0000-0000-0000229E0000}"/>
    <cellStyle name="Normal 74 2 2 3 3 2" xfId="14056" xr:uid="{00000000-0005-0000-0000-0000239E0000}"/>
    <cellStyle name="Normal 74 2 2 3 3 2 2" xfId="44378" xr:uid="{00000000-0005-0000-0000-0000249E0000}"/>
    <cellStyle name="Normal 74 2 2 3 3 2 3" xfId="29154" xr:uid="{00000000-0005-0000-0000-0000259E0000}"/>
    <cellStyle name="Normal 74 2 2 3 3 3" xfId="9036" xr:uid="{00000000-0005-0000-0000-0000269E0000}"/>
    <cellStyle name="Normal 74 2 2 3 3 3 2" xfId="39361" xr:uid="{00000000-0005-0000-0000-0000279E0000}"/>
    <cellStyle name="Normal 74 2 2 3 3 3 3" xfId="24137" xr:uid="{00000000-0005-0000-0000-0000289E0000}"/>
    <cellStyle name="Normal 74 2 2 3 3 4" xfId="34348" xr:uid="{00000000-0005-0000-0000-0000299E0000}"/>
    <cellStyle name="Normal 74 2 2 3 3 5" xfId="19124" xr:uid="{00000000-0005-0000-0000-00002A9E0000}"/>
    <cellStyle name="Normal 74 2 2 3 4" xfId="5675" xr:uid="{00000000-0005-0000-0000-00002B9E0000}"/>
    <cellStyle name="Normal 74 2 2 3 4 2" xfId="15727" xr:uid="{00000000-0005-0000-0000-00002C9E0000}"/>
    <cellStyle name="Normal 74 2 2 3 4 2 2" xfId="46049" xr:uid="{00000000-0005-0000-0000-00002D9E0000}"/>
    <cellStyle name="Normal 74 2 2 3 4 2 3" xfId="30825" xr:uid="{00000000-0005-0000-0000-00002E9E0000}"/>
    <cellStyle name="Normal 74 2 2 3 4 3" xfId="10707" xr:uid="{00000000-0005-0000-0000-00002F9E0000}"/>
    <cellStyle name="Normal 74 2 2 3 4 3 2" xfId="41032" xr:uid="{00000000-0005-0000-0000-0000309E0000}"/>
    <cellStyle name="Normal 74 2 2 3 4 3 3" xfId="25808" xr:uid="{00000000-0005-0000-0000-0000319E0000}"/>
    <cellStyle name="Normal 74 2 2 3 4 4" xfId="36019" xr:uid="{00000000-0005-0000-0000-0000329E0000}"/>
    <cellStyle name="Normal 74 2 2 3 4 5" xfId="20795" xr:uid="{00000000-0005-0000-0000-0000339E0000}"/>
    <cellStyle name="Normal 74 2 2 3 5" xfId="12385" xr:uid="{00000000-0005-0000-0000-0000349E0000}"/>
    <cellStyle name="Normal 74 2 2 3 5 2" xfId="42707" xr:uid="{00000000-0005-0000-0000-0000359E0000}"/>
    <cellStyle name="Normal 74 2 2 3 5 3" xfId="27483" xr:uid="{00000000-0005-0000-0000-0000369E0000}"/>
    <cellStyle name="Normal 74 2 2 3 6" xfId="7364" xr:uid="{00000000-0005-0000-0000-0000379E0000}"/>
    <cellStyle name="Normal 74 2 2 3 6 2" xfId="37690" xr:uid="{00000000-0005-0000-0000-0000389E0000}"/>
    <cellStyle name="Normal 74 2 2 3 6 3" xfId="22466" xr:uid="{00000000-0005-0000-0000-0000399E0000}"/>
    <cellStyle name="Normal 74 2 2 3 7" xfId="32678" xr:uid="{00000000-0005-0000-0000-00003A9E0000}"/>
    <cellStyle name="Normal 74 2 2 3 8" xfId="17453" xr:uid="{00000000-0005-0000-0000-00003B9E0000}"/>
    <cellStyle name="Normal 74 2 2 4" xfId="2711" xr:uid="{00000000-0005-0000-0000-00003C9E0000}"/>
    <cellStyle name="Normal 74 2 2 4 2" xfId="4401" xr:uid="{00000000-0005-0000-0000-00003D9E0000}"/>
    <cellStyle name="Normal 74 2 2 4 2 2" xfId="14474" xr:uid="{00000000-0005-0000-0000-00003E9E0000}"/>
    <cellStyle name="Normal 74 2 2 4 2 2 2" xfId="44796" xr:uid="{00000000-0005-0000-0000-00003F9E0000}"/>
    <cellStyle name="Normal 74 2 2 4 2 2 3" xfId="29572" xr:uid="{00000000-0005-0000-0000-0000409E0000}"/>
    <cellStyle name="Normal 74 2 2 4 2 3" xfId="9454" xr:uid="{00000000-0005-0000-0000-0000419E0000}"/>
    <cellStyle name="Normal 74 2 2 4 2 3 2" xfId="39779" xr:uid="{00000000-0005-0000-0000-0000429E0000}"/>
    <cellStyle name="Normal 74 2 2 4 2 3 3" xfId="24555" xr:uid="{00000000-0005-0000-0000-0000439E0000}"/>
    <cellStyle name="Normal 74 2 2 4 2 4" xfId="34766" xr:uid="{00000000-0005-0000-0000-0000449E0000}"/>
    <cellStyle name="Normal 74 2 2 4 2 5" xfId="19542" xr:uid="{00000000-0005-0000-0000-0000459E0000}"/>
    <cellStyle name="Normal 74 2 2 4 3" xfId="6093" xr:uid="{00000000-0005-0000-0000-0000469E0000}"/>
    <cellStyle name="Normal 74 2 2 4 3 2" xfId="16145" xr:uid="{00000000-0005-0000-0000-0000479E0000}"/>
    <cellStyle name="Normal 74 2 2 4 3 2 2" xfId="46467" xr:uid="{00000000-0005-0000-0000-0000489E0000}"/>
    <cellStyle name="Normal 74 2 2 4 3 2 3" xfId="31243" xr:uid="{00000000-0005-0000-0000-0000499E0000}"/>
    <cellStyle name="Normal 74 2 2 4 3 3" xfId="11125" xr:uid="{00000000-0005-0000-0000-00004A9E0000}"/>
    <cellStyle name="Normal 74 2 2 4 3 3 2" xfId="41450" xr:uid="{00000000-0005-0000-0000-00004B9E0000}"/>
    <cellStyle name="Normal 74 2 2 4 3 3 3" xfId="26226" xr:uid="{00000000-0005-0000-0000-00004C9E0000}"/>
    <cellStyle name="Normal 74 2 2 4 3 4" xfId="36437" xr:uid="{00000000-0005-0000-0000-00004D9E0000}"/>
    <cellStyle name="Normal 74 2 2 4 3 5" xfId="21213" xr:uid="{00000000-0005-0000-0000-00004E9E0000}"/>
    <cellStyle name="Normal 74 2 2 4 4" xfId="12803" xr:uid="{00000000-0005-0000-0000-00004F9E0000}"/>
    <cellStyle name="Normal 74 2 2 4 4 2" xfId="43125" xr:uid="{00000000-0005-0000-0000-0000509E0000}"/>
    <cellStyle name="Normal 74 2 2 4 4 3" xfId="27901" xr:uid="{00000000-0005-0000-0000-0000519E0000}"/>
    <cellStyle name="Normal 74 2 2 4 5" xfId="7782" xr:uid="{00000000-0005-0000-0000-0000529E0000}"/>
    <cellStyle name="Normal 74 2 2 4 5 2" xfId="38108" xr:uid="{00000000-0005-0000-0000-0000539E0000}"/>
    <cellStyle name="Normal 74 2 2 4 5 3" xfId="22884" xr:uid="{00000000-0005-0000-0000-0000549E0000}"/>
    <cellStyle name="Normal 74 2 2 4 6" xfId="33096" xr:uid="{00000000-0005-0000-0000-0000559E0000}"/>
    <cellStyle name="Normal 74 2 2 4 7" xfId="17871" xr:uid="{00000000-0005-0000-0000-0000569E0000}"/>
    <cellStyle name="Normal 74 2 2 5" xfId="3564" xr:uid="{00000000-0005-0000-0000-0000579E0000}"/>
    <cellStyle name="Normal 74 2 2 5 2" xfId="13638" xr:uid="{00000000-0005-0000-0000-0000589E0000}"/>
    <cellStyle name="Normal 74 2 2 5 2 2" xfId="43960" xr:uid="{00000000-0005-0000-0000-0000599E0000}"/>
    <cellStyle name="Normal 74 2 2 5 2 3" xfId="28736" xr:uid="{00000000-0005-0000-0000-00005A9E0000}"/>
    <cellStyle name="Normal 74 2 2 5 3" xfId="8618" xr:uid="{00000000-0005-0000-0000-00005B9E0000}"/>
    <cellStyle name="Normal 74 2 2 5 3 2" xfId="38943" xr:uid="{00000000-0005-0000-0000-00005C9E0000}"/>
    <cellStyle name="Normal 74 2 2 5 3 3" xfId="23719" xr:uid="{00000000-0005-0000-0000-00005D9E0000}"/>
    <cellStyle name="Normal 74 2 2 5 4" xfId="33930" xr:uid="{00000000-0005-0000-0000-00005E9E0000}"/>
    <cellStyle name="Normal 74 2 2 5 5" xfId="18706" xr:uid="{00000000-0005-0000-0000-00005F9E0000}"/>
    <cellStyle name="Normal 74 2 2 6" xfId="5257" xr:uid="{00000000-0005-0000-0000-0000609E0000}"/>
    <cellStyle name="Normal 74 2 2 6 2" xfId="15309" xr:uid="{00000000-0005-0000-0000-0000619E0000}"/>
    <cellStyle name="Normal 74 2 2 6 2 2" xfId="45631" xr:uid="{00000000-0005-0000-0000-0000629E0000}"/>
    <cellStyle name="Normal 74 2 2 6 2 3" xfId="30407" xr:uid="{00000000-0005-0000-0000-0000639E0000}"/>
    <cellStyle name="Normal 74 2 2 6 3" xfId="10289" xr:uid="{00000000-0005-0000-0000-0000649E0000}"/>
    <cellStyle name="Normal 74 2 2 6 3 2" xfId="40614" xr:uid="{00000000-0005-0000-0000-0000659E0000}"/>
    <cellStyle name="Normal 74 2 2 6 3 3" xfId="25390" xr:uid="{00000000-0005-0000-0000-0000669E0000}"/>
    <cellStyle name="Normal 74 2 2 6 4" xfId="35601" xr:uid="{00000000-0005-0000-0000-0000679E0000}"/>
    <cellStyle name="Normal 74 2 2 6 5" xfId="20377" xr:uid="{00000000-0005-0000-0000-0000689E0000}"/>
    <cellStyle name="Normal 74 2 2 7" xfId="11967" xr:uid="{00000000-0005-0000-0000-0000699E0000}"/>
    <cellStyle name="Normal 74 2 2 7 2" xfId="42289" xr:uid="{00000000-0005-0000-0000-00006A9E0000}"/>
    <cellStyle name="Normal 74 2 2 7 3" xfId="27065" xr:uid="{00000000-0005-0000-0000-00006B9E0000}"/>
    <cellStyle name="Normal 74 2 2 8" xfId="6946" xr:uid="{00000000-0005-0000-0000-00006C9E0000}"/>
    <cellStyle name="Normal 74 2 2 8 2" xfId="37272" xr:uid="{00000000-0005-0000-0000-00006D9E0000}"/>
    <cellStyle name="Normal 74 2 2 8 3" xfId="22048" xr:uid="{00000000-0005-0000-0000-00006E9E0000}"/>
    <cellStyle name="Normal 74 2 2 9" xfId="32260" xr:uid="{00000000-0005-0000-0000-00006F9E0000}"/>
    <cellStyle name="Normal 74 2 3" xfId="1973" xr:uid="{00000000-0005-0000-0000-0000709E0000}"/>
    <cellStyle name="Normal 74 2 3 2" xfId="2394" xr:uid="{00000000-0005-0000-0000-0000719E0000}"/>
    <cellStyle name="Normal 74 2 3 2 2" xfId="3233" xr:uid="{00000000-0005-0000-0000-0000729E0000}"/>
    <cellStyle name="Normal 74 2 3 2 2 2" xfId="4923" xr:uid="{00000000-0005-0000-0000-0000739E0000}"/>
    <cellStyle name="Normal 74 2 3 2 2 2 2" xfId="14996" xr:uid="{00000000-0005-0000-0000-0000749E0000}"/>
    <cellStyle name="Normal 74 2 3 2 2 2 2 2" xfId="45318" xr:uid="{00000000-0005-0000-0000-0000759E0000}"/>
    <cellStyle name="Normal 74 2 3 2 2 2 2 3" xfId="30094" xr:uid="{00000000-0005-0000-0000-0000769E0000}"/>
    <cellStyle name="Normal 74 2 3 2 2 2 3" xfId="9976" xr:uid="{00000000-0005-0000-0000-0000779E0000}"/>
    <cellStyle name="Normal 74 2 3 2 2 2 3 2" xfId="40301" xr:uid="{00000000-0005-0000-0000-0000789E0000}"/>
    <cellStyle name="Normal 74 2 3 2 2 2 3 3" xfId="25077" xr:uid="{00000000-0005-0000-0000-0000799E0000}"/>
    <cellStyle name="Normal 74 2 3 2 2 2 4" xfId="35288" xr:uid="{00000000-0005-0000-0000-00007A9E0000}"/>
    <cellStyle name="Normal 74 2 3 2 2 2 5" xfId="20064" xr:uid="{00000000-0005-0000-0000-00007B9E0000}"/>
    <cellStyle name="Normal 74 2 3 2 2 3" xfId="6615" xr:uid="{00000000-0005-0000-0000-00007C9E0000}"/>
    <cellStyle name="Normal 74 2 3 2 2 3 2" xfId="16667" xr:uid="{00000000-0005-0000-0000-00007D9E0000}"/>
    <cellStyle name="Normal 74 2 3 2 2 3 2 2" xfId="46989" xr:uid="{00000000-0005-0000-0000-00007E9E0000}"/>
    <cellStyle name="Normal 74 2 3 2 2 3 2 3" xfId="31765" xr:uid="{00000000-0005-0000-0000-00007F9E0000}"/>
    <cellStyle name="Normal 74 2 3 2 2 3 3" xfId="11647" xr:uid="{00000000-0005-0000-0000-0000809E0000}"/>
    <cellStyle name="Normal 74 2 3 2 2 3 3 2" xfId="41972" xr:uid="{00000000-0005-0000-0000-0000819E0000}"/>
    <cellStyle name="Normal 74 2 3 2 2 3 3 3" xfId="26748" xr:uid="{00000000-0005-0000-0000-0000829E0000}"/>
    <cellStyle name="Normal 74 2 3 2 2 3 4" xfId="36959" xr:uid="{00000000-0005-0000-0000-0000839E0000}"/>
    <cellStyle name="Normal 74 2 3 2 2 3 5" xfId="21735" xr:uid="{00000000-0005-0000-0000-0000849E0000}"/>
    <cellStyle name="Normal 74 2 3 2 2 4" xfId="13325" xr:uid="{00000000-0005-0000-0000-0000859E0000}"/>
    <cellStyle name="Normal 74 2 3 2 2 4 2" xfId="43647" xr:uid="{00000000-0005-0000-0000-0000869E0000}"/>
    <cellStyle name="Normal 74 2 3 2 2 4 3" xfId="28423" xr:uid="{00000000-0005-0000-0000-0000879E0000}"/>
    <cellStyle name="Normal 74 2 3 2 2 5" xfId="8304" xr:uid="{00000000-0005-0000-0000-0000889E0000}"/>
    <cellStyle name="Normal 74 2 3 2 2 5 2" xfId="38630" xr:uid="{00000000-0005-0000-0000-0000899E0000}"/>
    <cellStyle name="Normal 74 2 3 2 2 5 3" xfId="23406" xr:uid="{00000000-0005-0000-0000-00008A9E0000}"/>
    <cellStyle name="Normal 74 2 3 2 2 6" xfId="33618" xr:uid="{00000000-0005-0000-0000-00008B9E0000}"/>
    <cellStyle name="Normal 74 2 3 2 2 7" xfId="18393" xr:uid="{00000000-0005-0000-0000-00008C9E0000}"/>
    <cellStyle name="Normal 74 2 3 2 3" xfId="4086" xr:uid="{00000000-0005-0000-0000-00008D9E0000}"/>
    <cellStyle name="Normal 74 2 3 2 3 2" xfId="14160" xr:uid="{00000000-0005-0000-0000-00008E9E0000}"/>
    <cellStyle name="Normal 74 2 3 2 3 2 2" xfId="44482" xr:uid="{00000000-0005-0000-0000-00008F9E0000}"/>
    <cellStyle name="Normal 74 2 3 2 3 2 3" xfId="29258" xr:uid="{00000000-0005-0000-0000-0000909E0000}"/>
    <cellStyle name="Normal 74 2 3 2 3 3" xfId="9140" xr:uid="{00000000-0005-0000-0000-0000919E0000}"/>
    <cellStyle name="Normal 74 2 3 2 3 3 2" xfId="39465" xr:uid="{00000000-0005-0000-0000-0000929E0000}"/>
    <cellStyle name="Normal 74 2 3 2 3 3 3" xfId="24241" xr:uid="{00000000-0005-0000-0000-0000939E0000}"/>
    <cellStyle name="Normal 74 2 3 2 3 4" xfId="34452" xr:uid="{00000000-0005-0000-0000-0000949E0000}"/>
    <cellStyle name="Normal 74 2 3 2 3 5" xfId="19228" xr:uid="{00000000-0005-0000-0000-0000959E0000}"/>
    <cellStyle name="Normal 74 2 3 2 4" xfId="5779" xr:uid="{00000000-0005-0000-0000-0000969E0000}"/>
    <cellStyle name="Normal 74 2 3 2 4 2" xfId="15831" xr:uid="{00000000-0005-0000-0000-0000979E0000}"/>
    <cellStyle name="Normal 74 2 3 2 4 2 2" xfId="46153" xr:uid="{00000000-0005-0000-0000-0000989E0000}"/>
    <cellStyle name="Normal 74 2 3 2 4 2 3" xfId="30929" xr:uid="{00000000-0005-0000-0000-0000999E0000}"/>
    <cellStyle name="Normal 74 2 3 2 4 3" xfId="10811" xr:uid="{00000000-0005-0000-0000-00009A9E0000}"/>
    <cellStyle name="Normal 74 2 3 2 4 3 2" xfId="41136" xr:uid="{00000000-0005-0000-0000-00009B9E0000}"/>
    <cellStyle name="Normal 74 2 3 2 4 3 3" xfId="25912" xr:uid="{00000000-0005-0000-0000-00009C9E0000}"/>
    <cellStyle name="Normal 74 2 3 2 4 4" xfId="36123" xr:uid="{00000000-0005-0000-0000-00009D9E0000}"/>
    <cellStyle name="Normal 74 2 3 2 4 5" xfId="20899" xr:uid="{00000000-0005-0000-0000-00009E9E0000}"/>
    <cellStyle name="Normal 74 2 3 2 5" xfId="12489" xr:uid="{00000000-0005-0000-0000-00009F9E0000}"/>
    <cellStyle name="Normal 74 2 3 2 5 2" xfId="42811" xr:uid="{00000000-0005-0000-0000-0000A09E0000}"/>
    <cellStyle name="Normal 74 2 3 2 5 3" xfId="27587" xr:uid="{00000000-0005-0000-0000-0000A19E0000}"/>
    <cellStyle name="Normal 74 2 3 2 6" xfId="7468" xr:uid="{00000000-0005-0000-0000-0000A29E0000}"/>
    <cellStyle name="Normal 74 2 3 2 6 2" xfId="37794" xr:uid="{00000000-0005-0000-0000-0000A39E0000}"/>
    <cellStyle name="Normal 74 2 3 2 6 3" xfId="22570" xr:uid="{00000000-0005-0000-0000-0000A49E0000}"/>
    <cellStyle name="Normal 74 2 3 2 7" xfId="32782" xr:uid="{00000000-0005-0000-0000-0000A59E0000}"/>
    <cellStyle name="Normal 74 2 3 2 8" xfId="17557" xr:uid="{00000000-0005-0000-0000-0000A69E0000}"/>
    <cellStyle name="Normal 74 2 3 3" xfId="2815" xr:uid="{00000000-0005-0000-0000-0000A79E0000}"/>
    <cellStyle name="Normal 74 2 3 3 2" xfId="4505" xr:uid="{00000000-0005-0000-0000-0000A89E0000}"/>
    <cellStyle name="Normal 74 2 3 3 2 2" xfId="14578" xr:uid="{00000000-0005-0000-0000-0000A99E0000}"/>
    <cellStyle name="Normal 74 2 3 3 2 2 2" xfId="44900" xr:uid="{00000000-0005-0000-0000-0000AA9E0000}"/>
    <cellStyle name="Normal 74 2 3 3 2 2 3" xfId="29676" xr:uid="{00000000-0005-0000-0000-0000AB9E0000}"/>
    <cellStyle name="Normal 74 2 3 3 2 3" xfId="9558" xr:uid="{00000000-0005-0000-0000-0000AC9E0000}"/>
    <cellStyle name="Normal 74 2 3 3 2 3 2" xfId="39883" xr:uid="{00000000-0005-0000-0000-0000AD9E0000}"/>
    <cellStyle name="Normal 74 2 3 3 2 3 3" xfId="24659" xr:uid="{00000000-0005-0000-0000-0000AE9E0000}"/>
    <cellStyle name="Normal 74 2 3 3 2 4" xfId="34870" xr:uid="{00000000-0005-0000-0000-0000AF9E0000}"/>
    <cellStyle name="Normal 74 2 3 3 2 5" xfId="19646" xr:uid="{00000000-0005-0000-0000-0000B09E0000}"/>
    <cellStyle name="Normal 74 2 3 3 3" xfId="6197" xr:uid="{00000000-0005-0000-0000-0000B19E0000}"/>
    <cellStyle name="Normal 74 2 3 3 3 2" xfId="16249" xr:uid="{00000000-0005-0000-0000-0000B29E0000}"/>
    <cellStyle name="Normal 74 2 3 3 3 2 2" xfId="46571" xr:uid="{00000000-0005-0000-0000-0000B39E0000}"/>
    <cellStyle name="Normal 74 2 3 3 3 2 3" xfId="31347" xr:uid="{00000000-0005-0000-0000-0000B49E0000}"/>
    <cellStyle name="Normal 74 2 3 3 3 3" xfId="11229" xr:uid="{00000000-0005-0000-0000-0000B59E0000}"/>
    <cellStyle name="Normal 74 2 3 3 3 3 2" xfId="41554" xr:uid="{00000000-0005-0000-0000-0000B69E0000}"/>
    <cellStyle name="Normal 74 2 3 3 3 3 3" xfId="26330" xr:uid="{00000000-0005-0000-0000-0000B79E0000}"/>
    <cellStyle name="Normal 74 2 3 3 3 4" xfId="36541" xr:uid="{00000000-0005-0000-0000-0000B89E0000}"/>
    <cellStyle name="Normal 74 2 3 3 3 5" xfId="21317" xr:uid="{00000000-0005-0000-0000-0000B99E0000}"/>
    <cellStyle name="Normal 74 2 3 3 4" xfId="12907" xr:uid="{00000000-0005-0000-0000-0000BA9E0000}"/>
    <cellStyle name="Normal 74 2 3 3 4 2" xfId="43229" xr:uid="{00000000-0005-0000-0000-0000BB9E0000}"/>
    <cellStyle name="Normal 74 2 3 3 4 3" xfId="28005" xr:uid="{00000000-0005-0000-0000-0000BC9E0000}"/>
    <cellStyle name="Normal 74 2 3 3 5" xfId="7886" xr:uid="{00000000-0005-0000-0000-0000BD9E0000}"/>
    <cellStyle name="Normal 74 2 3 3 5 2" xfId="38212" xr:uid="{00000000-0005-0000-0000-0000BE9E0000}"/>
    <cellStyle name="Normal 74 2 3 3 5 3" xfId="22988" xr:uid="{00000000-0005-0000-0000-0000BF9E0000}"/>
    <cellStyle name="Normal 74 2 3 3 6" xfId="33200" xr:uid="{00000000-0005-0000-0000-0000C09E0000}"/>
    <cellStyle name="Normal 74 2 3 3 7" xfId="17975" xr:uid="{00000000-0005-0000-0000-0000C19E0000}"/>
    <cellStyle name="Normal 74 2 3 4" xfId="3668" xr:uid="{00000000-0005-0000-0000-0000C29E0000}"/>
    <cellStyle name="Normal 74 2 3 4 2" xfId="13742" xr:uid="{00000000-0005-0000-0000-0000C39E0000}"/>
    <cellStyle name="Normal 74 2 3 4 2 2" xfId="44064" xr:uid="{00000000-0005-0000-0000-0000C49E0000}"/>
    <cellStyle name="Normal 74 2 3 4 2 3" xfId="28840" xr:uid="{00000000-0005-0000-0000-0000C59E0000}"/>
    <cellStyle name="Normal 74 2 3 4 3" xfId="8722" xr:uid="{00000000-0005-0000-0000-0000C69E0000}"/>
    <cellStyle name="Normal 74 2 3 4 3 2" xfId="39047" xr:uid="{00000000-0005-0000-0000-0000C79E0000}"/>
    <cellStyle name="Normal 74 2 3 4 3 3" xfId="23823" xr:uid="{00000000-0005-0000-0000-0000C89E0000}"/>
    <cellStyle name="Normal 74 2 3 4 4" xfId="34034" xr:uid="{00000000-0005-0000-0000-0000C99E0000}"/>
    <cellStyle name="Normal 74 2 3 4 5" xfId="18810" xr:uid="{00000000-0005-0000-0000-0000CA9E0000}"/>
    <cellStyle name="Normal 74 2 3 5" xfId="5361" xr:uid="{00000000-0005-0000-0000-0000CB9E0000}"/>
    <cellStyle name="Normal 74 2 3 5 2" xfId="15413" xr:uid="{00000000-0005-0000-0000-0000CC9E0000}"/>
    <cellStyle name="Normal 74 2 3 5 2 2" xfId="45735" xr:uid="{00000000-0005-0000-0000-0000CD9E0000}"/>
    <cellStyle name="Normal 74 2 3 5 2 3" xfId="30511" xr:uid="{00000000-0005-0000-0000-0000CE9E0000}"/>
    <cellStyle name="Normal 74 2 3 5 3" xfId="10393" xr:uid="{00000000-0005-0000-0000-0000CF9E0000}"/>
    <cellStyle name="Normal 74 2 3 5 3 2" xfId="40718" xr:uid="{00000000-0005-0000-0000-0000D09E0000}"/>
    <cellStyle name="Normal 74 2 3 5 3 3" xfId="25494" xr:uid="{00000000-0005-0000-0000-0000D19E0000}"/>
    <cellStyle name="Normal 74 2 3 5 4" xfId="35705" xr:uid="{00000000-0005-0000-0000-0000D29E0000}"/>
    <cellStyle name="Normal 74 2 3 5 5" xfId="20481" xr:uid="{00000000-0005-0000-0000-0000D39E0000}"/>
    <cellStyle name="Normal 74 2 3 6" xfId="12071" xr:uid="{00000000-0005-0000-0000-0000D49E0000}"/>
    <cellStyle name="Normal 74 2 3 6 2" xfId="42393" xr:uid="{00000000-0005-0000-0000-0000D59E0000}"/>
    <cellStyle name="Normal 74 2 3 6 3" xfId="27169" xr:uid="{00000000-0005-0000-0000-0000D69E0000}"/>
    <cellStyle name="Normal 74 2 3 7" xfId="7050" xr:uid="{00000000-0005-0000-0000-0000D79E0000}"/>
    <cellStyle name="Normal 74 2 3 7 2" xfId="37376" xr:uid="{00000000-0005-0000-0000-0000D89E0000}"/>
    <cellStyle name="Normal 74 2 3 7 3" xfId="22152" xr:uid="{00000000-0005-0000-0000-0000D99E0000}"/>
    <cellStyle name="Normal 74 2 3 8" xfId="32364" xr:uid="{00000000-0005-0000-0000-0000DA9E0000}"/>
    <cellStyle name="Normal 74 2 3 9" xfId="17139" xr:uid="{00000000-0005-0000-0000-0000DB9E0000}"/>
    <cellStyle name="Normal 74 2 4" xfId="2186" xr:uid="{00000000-0005-0000-0000-0000DC9E0000}"/>
    <cellStyle name="Normal 74 2 4 2" xfId="3025" xr:uid="{00000000-0005-0000-0000-0000DD9E0000}"/>
    <cellStyle name="Normal 74 2 4 2 2" xfId="4715" xr:uid="{00000000-0005-0000-0000-0000DE9E0000}"/>
    <cellStyle name="Normal 74 2 4 2 2 2" xfId="14788" xr:uid="{00000000-0005-0000-0000-0000DF9E0000}"/>
    <cellStyle name="Normal 74 2 4 2 2 2 2" xfId="45110" xr:uid="{00000000-0005-0000-0000-0000E09E0000}"/>
    <cellStyle name="Normal 74 2 4 2 2 2 3" xfId="29886" xr:uid="{00000000-0005-0000-0000-0000E19E0000}"/>
    <cellStyle name="Normal 74 2 4 2 2 3" xfId="9768" xr:uid="{00000000-0005-0000-0000-0000E29E0000}"/>
    <cellStyle name="Normal 74 2 4 2 2 3 2" xfId="40093" xr:uid="{00000000-0005-0000-0000-0000E39E0000}"/>
    <cellStyle name="Normal 74 2 4 2 2 3 3" xfId="24869" xr:uid="{00000000-0005-0000-0000-0000E49E0000}"/>
    <cellStyle name="Normal 74 2 4 2 2 4" xfId="35080" xr:uid="{00000000-0005-0000-0000-0000E59E0000}"/>
    <cellStyle name="Normal 74 2 4 2 2 5" xfId="19856" xr:uid="{00000000-0005-0000-0000-0000E69E0000}"/>
    <cellStyle name="Normal 74 2 4 2 3" xfId="6407" xr:uid="{00000000-0005-0000-0000-0000E79E0000}"/>
    <cellStyle name="Normal 74 2 4 2 3 2" xfId="16459" xr:uid="{00000000-0005-0000-0000-0000E89E0000}"/>
    <cellStyle name="Normal 74 2 4 2 3 2 2" xfId="46781" xr:uid="{00000000-0005-0000-0000-0000E99E0000}"/>
    <cellStyle name="Normal 74 2 4 2 3 2 3" xfId="31557" xr:uid="{00000000-0005-0000-0000-0000EA9E0000}"/>
    <cellStyle name="Normal 74 2 4 2 3 3" xfId="11439" xr:uid="{00000000-0005-0000-0000-0000EB9E0000}"/>
    <cellStyle name="Normal 74 2 4 2 3 3 2" xfId="41764" xr:uid="{00000000-0005-0000-0000-0000EC9E0000}"/>
    <cellStyle name="Normal 74 2 4 2 3 3 3" xfId="26540" xr:uid="{00000000-0005-0000-0000-0000ED9E0000}"/>
    <cellStyle name="Normal 74 2 4 2 3 4" xfId="36751" xr:uid="{00000000-0005-0000-0000-0000EE9E0000}"/>
    <cellStyle name="Normal 74 2 4 2 3 5" xfId="21527" xr:uid="{00000000-0005-0000-0000-0000EF9E0000}"/>
    <cellStyle name="Normal 74 2 4 2 4" xfId="13117" xr:uid="{00000000-0005-0000-0000-0000F09E0000}"/>
    <cellStyle name="Normal 74 2 4 2 4 2" xfId="43439" xr:uid="{00000000-0005-0000-0000-0000F19E0000}"/>
    <cellStyle name="Normal 74 2 4 2 4 3" xfId="28215" xr:uid="{00000000-0005-0000-0000-0000F29E0000}"/>
    <cellStyle name="Normal 74 2 4 2 5" xfId="8096" xr:uid="{00000000-0005-0000-0000-0000F39E0000}"/>
    <cellStyle name="Normal 74 2 4 2 5 2" xfId="38422" xr:uid="{00000000-0005-0000-0000-0000F49E0000}"/>
    <cellStyle name="Normal 74 2 4 2 5 3" xfId="23198" xr:uid="{00000000-0005-0000-0000-0000F59E0000}"/>
    <cellStyle name="Normal 74 2 4 2 6" xfId="33410" xr:uid="{00000000-0005-0000-0000-0000F69E0000}"/>
    <cellStyle name="Normal 74 2 4 2 7" xfId="18185" xr:uid="{00000000-0005-0000-0000-0000F79E0000}"/>
    <cellStyle name="Normal 74 2 4 3" xfId="3878" xr:uid="{00000000-0005-0000-0000-0000F89E0000}"/>
    <cellStyle name="Normal 74 2 4 3 2" xfId="13952" xr:uid="{00000000-0005-0000-0000-0000F99E0000}"/>
    <cellStyle name="Normal 74 2 4 3 2 2" xfId="44274" xr:uid="{00000000-0005-0000-0000-0000FA9E0000}"/>
    <cellStyle name="Normal 74 2 4 3 2 3" xfId="29050" xr:uid="{00000000-0005-0000-0000-0000FB9E0000}"/>
    <cellStyle name="Normal 74 2 4 3 3" xfId="8932" xr:uid="{00000000-0005-0000-0000-0000FC9E0000}"/>
    <cellStyle name="Normal 74 2 4 3 3 2" xfId="39257" xr:uid="{00000000-0005-0000-0000-0000FD9E0000}"/>
    <cellStyle name="Normal 74 2 4 3 3 3" xfId="24033" xr:uid="{00000000-0005-0000-0000-0000FE9E0000}"/>
    <cellStyle name="Normal 74 2 4 3 4" xfId="34244" xr:uid="{00000000-0005-0000-0000-0000FF9E0000}"/>
    <cellStyle name="Normal 74 2 4 3 5" xfId="19020" xr:uid="{00000000-0005-0000-0000-0000009F0000}"/>
    <cellStyle name="Normal 74 2 4 4" xfId="5571" xr:uid="{00000000-0005-0000-0000-0000019F0000}"/>
    <cellStyle name="Normal 74 2 4 4 2" xfId="15623" xr:uid="{00000000-0005-0000-0000-0000029F0000}"/>
    <cellStyle name="Normal 74 2 4 4 2 2" xfId="45945" xr:uid="{00000000-0005-0000-0000-0000039F0000}"/>
    <cellStyle name="Normal 74 2 4 4 2 3" xfId="30721" xr:uid="{00000000-0005-0000-0000-0000049F0000}"/>
    <cellStyle name="Normal 74 2 4 4 3" xfId="10603" xr:uid="{00000000-0005-0000-0000-0000059F0000}"/>
    <cellStyle name="Normal 74 2 4 4 3 2" xfId="40928" xr:uid="{00000000-0005-0000-0000-0000069F0000}"/>
    <cellStyle name="Normal 74 2 4 4 3 3" xfId="25704" xr:uid="{00000000-0005-0000-0000-0000079F0000}"/>
    <cellStyle name="Normal 74 2 4 4 4" xfId="35915" xr:uid="{00000000-0005-0000-0000-0000089F0000}"/>
    <cellStyle name="Normal 74 2 4 4 5" xfId="20691" xr:uid="{00000000-0005-0000-0000-0000099F0000}"/>
    <cellStyle name="Normal 74 2 4 5" xfId="12281" xr:uid="{00000000-0005-0000-0000-00000A9F0000}"/>
    <cellStyle name="Normal 74 2 4 5 2" xfId="42603" xr:uid="{00000000-0005-0000-0000-00000B9F0000}"/>
    <cellStyle name="Normal 74 2 4 5 3" xfId="27379" xr:uid="{00000000-0005-0000-0000-00000C9F0000}"/>
    <cellStyle name="Normal 74 2 4 6" xfId="7260" xr:uid="{00000000-0005-0000-0000-00000D9F0000}"/>
    <cellStyle name="Normal 74 2 4 6 2" xfId="37586" xr:uid="{00000000-0005-0000-0000-00000E9F0000}"/>
    <cellStyle name="Normal 74 2 4 6 3" xfId="22362" xr:uid="{00000000-0005-0000-0000-00000F9F0000}"/>
    <cellStyle name="Normal 74 2 4 7" xfId="32574" xr:uid="{00000000-0005-0000-0000-0000109F0000}"/>
    <cellStyle name="Normal 74 2 4 8" xfId="17349" xr:uid="{00000000-0005-0000-0000-0000119F0000}"/>
    <cellStyle name="Normal 74 2 5" xfId="2607" xr:uid="{00000000-0005-0000-0000-0000129F0000}"/>
    <cellStyle name="Normal 74 2 5 2" xfId="4297" xr:uid="{00000000-0005-0000-0000-0000139F0000}"/>
    <cellStyle name="Normal 74 2 5 2 2" xfId="14370" xr:uid="{00000000-0005-0000-0000-0000149F0000}"/>
    <cellStyle name="Normal 74 2 5 2 2 2" xfId="44692" xr:uid="{00000000-0005-0000-0000-0000159F0000}"/>
    <cellStyle name="Normal 74 2 5 2 2 3" xfId="29468" xr:uid="{00000000-0005-0000-0000-0000169F0000}"/>
    <cellStyle name="Normal 74 2 5 2 3" xfId="9350" xr:uid="{00000000-0005-0000-0000-0000179F0000}"/>
    <cellStyle name="Normal 74 2 5 2 3 2" xfId="39675" xr:uid="{00000000-0005-0000-0000-0000189F0000}"/>
    <cellStyle name="Normal 74 2 5 2 3 3" xfId="24451" xr:uid="{00000000-0005-0000-0000-0000199F0000}"/>
    <cellStyle name="Normal 74 2 5 2 4" xfId="34662" xr:uid="{00000000-0005-0000-0000-00001A9F0000}"/>
    <cellStyle name="Normal 74 2 5 2 5" xfId="19438" xr:uid="{00000000-0005-0000-0000-00001B9F0000}"/>
    <cellStyle name="Normal 74 2 5 3" xfId="5989" xr:uid="{00000000-0005-0000-0000-00001C9F0000}"/>
    <cellStyle name="Normal 74 2 5 3 2" xfId="16041" xr:uid="{00000000-0005-0000-0000-00001D9F0000}"/>
    <cellStyle name="Normal 74 2 5 3 2 2" xfId="46363" xr:uid="{00000000-0005-0000-0000-00001E9F0000}"/>
    <cellStyle name="Normal 74 2 5 3 2 3" xfId="31139" xr:uid="{00000000-0005-0000-0000-00001F9F0000}"/>
    <cellStyle name="Normal 74 2 5 3 3" xfId="11021" xr:uid="{00000000-0005-0000-0000-0000209F0000}"/>
    <cellStyle name="Normal 74 2 5 3 3 2" xfId="41346" xr:uid="{00000000-0005-0000-0000-0000219F0000}"/>
    <cellStyle name="Normal 74 2 5 3 3 3" xfId="26122" xr:uid="{00000000-0005-0000-0000-0000229F0000}"/>
    <cellStyle name="Normal 74 2 5 3 4" xfId="36333" xr:uid="{00000000-0005-0000-0000-0000239F0000}"/>
    <cellStyle name="Normal 74 2 5 3 5" xfId="21109" xr:uid="{00000000-0005-0000-0000-0000249F0000}"/>
    <cellStyle name="Normal 74 2 5 4" xfId="12699" xr:uid="{00000000-0005-0000-0000-0000259F0000}"/>
    <cellStyle name="Normal 74 2 5 4 2" xfId="43021" xr:uid="{00000000-0005-0000-0000-0000269F0000}"/>
    <cellStyle name="Normal 74 2 5 4 3" xfId="27797" xr:uid="{00000000-0005-0000-0000-0000279F0000}"/>
    <cellStyle name="Normal 74 2 5 5" xfId="7678" xr:uid="{00000000-0005-0000-0000-0000289F0000}"/>
    <cellStyle name="Normal 74 2 5 5 2" xfId="38004" xr:uid="{00000000-0005-0000-0000-0000299F0000}"/>
    <cellStyle name="Normal 74 2 5 5 3" xfId="22780" xr:uid="{00000000-0005-0000-0000-00002A9F0000}"/>
    <cellStyle name="Normal 74 2 5 6" xfId="32992" xr:uid="{00000000-0005-0000-0000-00002B9F0000}"/>
    <cellStyle name="Normal 74 2 5 7" xfId="17767" xr:uid="{00000000-0005-0000-0000-00002C9F0000}"/>
    <cellStyle name="Normal 74 2 6" xfId="3460" xr:uid="{00000000-0005-0000-0000-00002D9F0000}"/>
    <cellStyle name="Normal 74 2 6 2" xfId="13534" xr:uid="{00000000-0005-0000-0000-00002E9F0000}"/>
    <cellStyle name="Normal 74 2 6 2 2" xfId="43856" xr:uid="{00000000-0005-0000-0000-00002F9F0000}"/>
    <cellStyle name="Normal 74 2 6 2 3" xfId="28632" xr:uid="{00000000-0005-0000-0000-0000309F0000}"/>
    <cellStyle name="Normal 74 2 6 3" xfId="8514" xr:uid="{00000000-0005-0000-0000-0000319F0000}"/>
    <cellStyle name="Normal 74 2 6 3 2" xfId="38839" xr:uid="{00000000-0005-0000-0000-0000329F0000}"/>
    <cellStyle name="Normal 74 2 6 3 3" xfId="23615" xr:uid="{00000000-0005-0000-0000-0000339F0000}"/>
    <cellStyle name="Normal 74 2 6 4" xfId="33826" xr:uid="{00000000-0005-0000-0000-0000349F0000}"/>
    <cellStyle name="Normal 74 2 6 5" xfId="18602" xr:uid="{00000000-0005-0000-0000-0000359F0000}"/>
    <cellStyle name="Normal 74 2 7" xfId="5153" xr:uid="{00000000-0005-0000-0000-0000369F0000}"/>
    <cellStyle name="Normal 74 2 7 2" xfId="15205" xr:uid="{00000000-0005-0000-0000-0000379F0000}"/>
    <cellStyle name="Normal 74 2 7 2 2" xfId="45527" xr:uid="{00000000-0005-0000-0000-0000389F0000}"/>
    <cellStyle name="Normal 74 2 7 2 3" xfId="30303" xr:uid="{00000000-0005-0000-0000-0000399F0000}"/>
    <cellStyle name="Normal 74 2 7 3" xfId="10185" xr:uid="{00000000-0005-0000-0000-00003A9F0000}"/>
    <cellStyle name="Normal 74 2 7 3 2" xfId="40510" xr:uid="{00000000-0005-0000-0000-00003B9F0000}"/>
    <cellStyle name="Normal 74 2 7 3 3" xfId="25286" xr:uid="{00000000-0005-0000-0000-00003C9F0000}"/>
    <cellStyle name="Normal 74 2 7 4" xfId="35497" xr:uid="{00000000-0005-0000-0000-00003D9F0000}"/>
    <cellStyle name="Normal 74 2 7 5" xfId="20273" xr:uid="{00000000-0005-0000-0000-00003E9F0000}"/>
    <cellStyle name="Normal 74 2 8" xfId="11863" xr:uid="{00000000-0005-0000-0000-00003F9F0000}"/>
    <cellStyle name="Normal 74 2 8 2" xfId="42185" xr:uid="{00000000-0005-0000-0000-0000409F0000}"/>
    <cellStyle name="Normal 74 2 8 3" xfId="26961" xr:uid="{00000000-0005-0000-0000-0000419F0000}"/>
    <cellStyle name="Normal 74 2 9" xfId="6842" xr:uid="{00000000-0005-0000-0000-0000429F0000}"/>
    <cellStyle name="Normal 74 2 9 2" xfId="37168" xr:uid="{00000000-0005-0000-0000-0000439F0000}"/>
    <cellStyle name="Normal 74 2 9 3" xfId="21944" xr:uid="{00000000-0005-0000-0000-0000449F0000}"/>
    <cellStyle name="Normal 74 3" xfId="1806" xr:uid="{00000000-0005-0000-0000-0000459F0000}"/>
    <cellStyle name="Normal 74 3 10" xfId="16983" xr:uid="{00000000-0005-0000-0000-0000469F0000}"/>
    <cellStyle name="Normal 74 3 2" xfId="2025" xr:uid="{00000000-0005-0000-0000-0000479F0000}"/>
    <cellStyle name="Normal 74 3 2 2" xfId="2446" xr:uid="{00000000-0005-0000-0000-0000489F0000}"/>
    <cellStyle name="Normal 74 3 2 2 2" xfId="3285" xr:uid="{00000000-0005-0000-0000-0000499F0000}"/>
    <cellStyle name="Normal 74 3 2 2 2 2" xfId="4975" xr:uid="{00000000-0005-0000-0000-00004A9F0000}"/>
    <cellStyle name="Normal 74 3 2 2 2 2 2" xfId="15048" xr:uid="{00000000-0005-0000-0000-00004B9F0000}"/>
    <cellStyle name="Normal 74 3 2 2 2 2 2 2" xfId="45370" xr:uid="{00000000-0005-0000-0000-00004C9F0000}"/>
    <cellStyle name="Normal 74 3 2 2 2 2 2 3" xfId="30146" xr:uid="{00000000-0005-0000-0000-00004D9F0000}"/>
    <cellStyle name="Normal 74 3 2 2 2 2 3" xfId="10028" xr:uid="{00000000-0005-0000-0000-00004E9F0000}"/>
    <cellStyle name="Normal 74 3 2 2 2 2 3 2" xfId="40353" xr:uid="{00000000-0005-0000-0000-00004F9F0000}"/>
    <cellStyle name="Normal 74 3 2 2 2 2 3 3" xfId="25129" xr:uid="{00000000-0005-0000-0000-0000509F0000}"/>
    <cellStyle name="Normal 74 3 2 2 2 2 4" xfId="35340" xr:uid="{00000000-0005-0000-0000-0000519F0000}"/>
    <cellStyle name="Normal 74 3 2 2 2 2 5" xfId="20116" xr:uid="{00000000-0005-0000-0000-0000529F0000}"/>
    <cellStyle name="Normal 74 3 2 2 2 3" xfId="6667" xr:uid="{00000000-0005-0000-0000-0000539F0000}"/>
    <cellStyle name="Normal 74 3 2 2 2 3 2" xfId="16719" xr:uid="{00000000-0005-0000-0000-0000549F0000}"/>
    <cellStyle name="Normal 74 3 2 2 2 3 2 2" xfId="47041" xr:uid="{00000000-0005-0000-0000-0000559F0000}"/>
    <cellStyle name="Normal 74 3 2 2 2 3 2 3" xfId="31817" xr:uid="{00000000-0005-0000-0000-0000569F0000}"/>
    <cellStyle name="Normal 74 3 2 2 2 3 3" xfId="11699" xr:uid="{00000000-0005-0000-0000-0000579F0000}"/>
    <cellStyle name="Normal 74 3 2 2 2 3 3 2" xfId="42024" xr:uid="{00000000-0005-0000-0000-0000589F0000}"/>
    <cellStyle name="Normal 74 3 2 2 2 3 3 3" xfId="26800" xr:uid="{00000000-0005-0000-0000-0000599F0000}"/>
    <cellStyle name="Normal 74 3 2 2 2 3 4" xfId="37011" xr:uid="{00000000-0005-0000-0000-00005A9F0000}"/>
    <cellStyle name="Normal 74 3 2 2 2 3 5" xfId="21787" xr:uid="{00000000-0005-0000-0000-00005B9F0000}"/>
    <cellStyle name="Normal 74 3 2 2 2 4" xfId="13377" xr:uid="{00000000-0005-0000-0000-00005C9F0000}"/>
    <cellStyle name="Normal 74 3 2 2 2 4 2" xfId="43699" xr:uid="{00000000-0005-0000-0000-00005D9F0000}"/>
    <cellStyle name="Normal 74 3 2 2 2 4 3" xfId="28475" xr:uid="{00000000-0005-0000-0000-00005E9F0000}"/>
    <cellStyle name="Normal 74 3 2 2 2 5" xfId="8356" xr:uid="{00000000-0005-0000-0000-00005F9F0000}"/>
    <cellStyle name="Normal 74 3 2 2 2 5 2" xfId="38682" xr:uid="{00000000-0005-0000-0000-0000609F0000}"/>
    <cellStyle name="Normal 74 3 2 2 2 5 3" xfId="23458" xr:uid="{00000000-0005-0000-0000-0000619F0000}"/>
    <cellStyle name="Normal 74 3 2 2 2 6" xfId="33670" xr:uid="{00000000-0005-0000-0000-0000629F0000}"/>
    <cellStyle name="Normal 74 3 2 2 2 7" xfId="18445" xr:uid="{00000000-0005-0000-0000-0000639F0000}"/>
    <cellStyle name="Normal 74 3 2 2 3" xfId="4138" xr:uid="{00000000-0005-0000-0000-0000649F0000}"/>
    <cellStyle name="Normal 74 3 2 2 3 2" xfId="14212" xr:uid="{00000000-0005-0000-0000-0000659F0000}"/>
    <cellStyle name="Normal 74 3 2 2 3 2 2" xfId="44534" xr:uid="{00000000-0005-0000-0000-0000669F0000}"/>
    <cellStyle name="Normal 74 3 2 2 3 2 3" xfId="29310" xr:uid="{00000000-0005-0000-0000-0000679F0000}"/>
    <cellStyle name="Normal 74 3 2 2 3 3" xfId="9192" xr:uid="{00000000-0005-0000-0000-0000689F0000}"/>
    <cellStyle name="Normal 74 3 2 2 3 3 2" xfId="39517" xr:uid="{00000000-0005-0000-0000-0000699F0000}"/>
    <cellStyle name="Normal 74 3 2 2 3 3 3" xfId="24293" xr:uid="{00000000-0005-0000-0000-00006A9F0000}"/>
    <cellStyle name="Normal 74 3 2 2 3 4" xfId="34504" xr:uid="{00000000-0005-0000-0000-00006B9F0000}"/>
    <cellStyle name="Normal 74 3 2 2 3 5" xfId="19280" xr:uid="{00000000-0005-0000-0000-00006C9F0000}"/>
    <cellStyle name="Normal 74 3 2 2 4" xfId="5831" xr:uid="{00000000-0005-0000-0000-00006D9F0000}"/>
    <cellStyle name="Normal 74 3 2 2 4 2" xfId="15883" xr:uid="{00000000-0005-0000-0000-00006E9F0000}"/>
    <cellStyle name="Normal 74 3 2 2 4 2 2" xfId="46205" xr:uid="{00000000-0005-0000-0000-00006F9F0000}"/>
    <cellStyle name="Normal 74 3 2 2 4 2 3" xfId="30981" xr:uid="{00000000-0005-0000-0000-0000709F0000}"/>
    <cellStyle name="Normal 74 3 2 2 4 3" xfId="10863" xr:uid="{00000000-0005-0000-0000-0000719F0000}"/>
    <cellStyle name="Normal 74 3 2 2 4 3 2" xfId="41188" xr:uid="{00000000-0005-0000-0000-0000729F0000}"/>
    <cellStyle name="Normal 74 3 2 2 4 3 3" xfId="25964" xr:uid="{00000000-0005-0000-0000-0000739F0000}"/>
    <cellStyle name="Normal 74 3 2 2 4 4" xfId="36175" xr:uid="{00000000-0005-0000-0000-0000749F0000}"/>
    <cellStyle name="Normal 74 3 2 2 4 5" xfId="20951" xr:uid="{00000000-0005-0000-0000-0000759F0000}"/>
    <cellStyle name="Normal 74 3 2 2 5" xfId="12541" xr:uid="{00000000-0005-0000-0000-0000769F0000}"/>
    <cellStyle name="Normal 74 3 2 2 5 2" xfId="42863" xr:uid="{00000000-0005-0000-0000-0000779F0000}"/>
    <cellStyle name="Normal 74 3 2 2 5 3" xfId="27639" xr:uid="{00000000-0005-0000-0000-0000789F0000}"/>
    <cellStyle name="Normal 74 3 2 2 6" xfId="7520" xr:uid="{00000000-0005-0000-0000-0000799F0000}"/>
    <cellStyle name="Normal 74 3 2 2 6 2" xfId="37846" xr:uid="{00000000-0005-0000-0000-00007A9F0000}"/>
    <cellStyle name="Normal 74 3 2 2 6 3" xfId="22622" xr:uid="{00000000-0005-0000-0000-00007B9F0000}"/>
    <cellStyle name="Normal 74 3 2 2 7" xfId="32834" xr:uid="{00000000-0005-0000-0000-00007C9F0000}"/>
    <cellStyle name="Normal 74 3 2 2 8" xfId="17609" xr:uid="{00000000-0005-0000-0000-00007D9F0000}"/>
    <cellStyle name="Normal 74 3 2 3" xfId="2867" xr:uid="{00000000-0005-0000-0000-00007E9F0000}"/>
    <cellStyle name="Normal 74 3 2 3 2" xfId="4557" xr:uid="{00000000-0005-0000-0000-00007F9F0000}"/>
    <cellStyle name="Normal 74 3 2 3 2 2" xfId="14630" xr:uid="{00000000-0005-0000-0000-0000809F0000}"/>
    <cellStyle name="Normal 74 3 2 3 2 2 2" xfId="44952" xr:uid="{00000000-0005-0000-0000-0000819F0000}"/>
    <cellStyle name="Normal 74 3 2 3 2 2 3" xfId="29728" xr:uid="{00000000-0005-0000-0000-0000829F0000}"/>
    <cellStyle name="Normal 74 3 2 3 2 3" xfId="9610" xr:uid="{00000000-0005-0000-0000-0000839F0000}"/>
    <cellStyle name="Normal 74 3 2 3 2 3 2" xfId="39935" xr:uid="{00000000-0005-0000-0000-0000849F0000}"/>
    <cellStyle name="Normal 74 3 2 3 2 3 3" xfId="24711" xr:uid="{00000000-0005-0000-0000-0000859F0000}"/>
    <cellStyle name="Normal 74 3 2 3 2 4" xfId="34922" xr:uid="{00000000-0005-0000-0000-0000869F0000}"/>
    <cellStyle name="Normal 74 3 2 3 2 5" xfId="19698" xr:uid="{00000000-0005-0000-0000-0000879F0000}"/>
    <cellStyle name="Normal 74 3 2 3 3" xfId="6249" xr:uid="{00000000-0005-0000-0000-0000889F0000}"/>
    <cellStyle name="Normal 74 3 2 3 3 2" xfId="16301" xr:uid="{00000000-0005-0000-0000-0000899F0000}"/>
    <cellStyle name="Normal 74 3 2 3 3 2 2" xfId="46623" xr:uid="{00000000-0005-0000-0000-00008A9F0000}"/>
    <cellStyle name="Normal 74 3 2 3 3 2 3" xfId="31399" xr:uid="{00000000-0005-0000-0000-00008B9F0000}"/>
    <cellStyle name="Normal 74 3 2 3 3 3" xfId="11281" xr:uid="{00000000-0005-0000-0000-00008C9F0000}"/>
    <cellStyle name="Normal 74 3 2 3 3 3 2" xfId="41606" xr:uid="{00000000-0005-0000-0000-00008D9F0000}"/>
    <cellStyle name="Normal 74 3 2 3 3 3 3" xfId="26382" xr:uid="{00000000-0005-0000-0000-00008E9F0000}"/>
    <cellStyle name="Normal 74 3 2 3 3 4" xfId="36593" xr:uid="{00000000-0005-0000-0000-00008F9F0000}"/>
    <cellStyle name="Normal 74 3 2 3 3 5" xfId="21369" xr:uid="{00000000-0005-0000-0000-0000909F0000}"/>
    <cellStyle name="Normal 74 3 2 3 4" xfId="12959" xr:uid="{00000000-0005-0000-0000-0000919F0000}"/>
    <cellStyle name="Normal 74 3 2 3 4 2" xfId="43281" xr:uid="{00000000-0005-0000-0000-0000929F0000}"/>
    <cellStyle name="Normal 74 3 2 3 4 3" xfId="28057" xr:uid="{00000000-0005-0000-0000-0000939F0000}"/>
    <cellStyle name="Normal 74 3 2 3 5" xfId="7938" xr:uid="{00000000-0005-0000-0000-0000949F0000}"/>
    <cellStyle name="Normal 74 3 2 3 5 2" xfId="38264" xr:uid="{00000000-0005-0000-0000-0000959F0000}"/>
    <cellStyle name="Normal 74 3 2 3 5 3" xfId="23040" xr:uid="{00000000-0005-0000-0000-0000969F0000}"/>
    <cellStyle name="Normal 74 3 2 3 6" xfId="33252" xr:uid="{00000000-0005-0000-0000-0000979F0000}"/>
    <cellStyle name="Normal 74 3 2 3 7" xfId="18027" xr:uid="{00000000-0005-0000-0000-0000989F0000}"/>
    <cellStyle name="Normal 74 3 2 4" xfId="3720" xr:uid="{00000000-0005-0000-0000-0000999F0000}"/>
    <cellStyle name="Normal 74 3 2 4 2" xfId="13794" xr:uid="{00000000-0005-0000-0000-00009A9F0000}"/>
    <cellStyle name="Normal 74 3 2 4 2 2" xfId="44116" xr:uid="{00000000-0005-0000-0000-00009B9F0000}"/>
    <cellStyle name="Normal 74 3 2 4 2 3" xfId="28892" xr:uid="{00000000-0005-0000-0000-00009C9F0000}"/>
    <cellStyle name="Normal 74 3 2 4 3" xfId="8774" xr:uid="{00000000-0005-0000-0000-00009D9F0000}"/>
    <cellStyle name="Normal 74 3 2 4 3 2" xfId="39099" xr:uid="{00000000-0005-0000-0000-00009E9F0000}"/>
    <cellStyle name="Normal 74 3 2 4 3 3" xfId="23875" xr:uid="{00000000-0005-0000-0000-00009F9F0000}"/>
    <cellStyle name="Normal 74 3 2 4 4" xfId="34086" xr:uid="{00000000-0005-0000-0000-0000A09F0000}"/>
    <cellStyle name="Normal 74 3 2 4 5" xfId="18862" xr:uid="{00000000-0005-0000-0000-0000A19F0000}"/>
    <cellStyle name="Normal 74 3 2 5" xfId="5413" xr:uid="{00000000-0005-0000-0000-0000A29F0000}"/>
    <cellStyle name="Normal 74 3 2 5 2" xfId="15465" xr:uid="{00000000-0005-0000-0000-0000A39F0000}"/>
    <cellStyle name="Normal 74 3 2 5 2 2" xfId="45787" xr:uid="{00000000-0005-0000-0000-0000A49F0000}"/>
    <cellStyle name="Normal 74 3 2 5 2 3" xfId="30563" xr:uid="{00000000-0005-0000-0000-0000A59F0000}"/>
    <cellStyle name="Normal 74 3 2 5 3" xfId="10445" xr:uid="{00000000-0005-0000-0000-0000A69F0000}"/>
    <cellStyle name="Normal 74 3 2 5 3 2" xfId="40770" xr:uid="{00000000-0005-0000-0000-0000A79F0000}"/>
    <cellStyle name="Normal 74 3 2 5 3 3" xfId="25546" xr:uid="{00000000-0005-0000-0000-0000A89F0000}"/>
    <cellStyle name="Normal 74 3 2 5 4" xfId="35757" xr:uid="{00000000-0005-0000-0000-0000A99F0000}"/>
    <cellStyle name="Normal 74 3 2 5 5" xfId="20533" xr:uid="{00000000-0005-0000-0000-0000AA9F0000}"/>
    <cellStyle name="Normal 74 3 2 6" xfId="12123" xr:uid="{00000000-0005-0000-0000-0000AB9F0000}"/>
    <cellStyle name="Normal 74 3 2 6 2" xfId="42445" xr:uid="{00000000-0005-0000-0000-0000AC9F0000}"/>
    <cellStyle name="Normal 74 3 2 6 3" xfId="27221" xr:uid="{00000000-0005-0000-0000-0000AD9F0000}"/>
    <cellStyle name="Normal 74 3 2 7" xfId="7102" xr:uid="{00000000-0005-0000-0000-0000AE9F0000}"/>
    <cellStyle name="Normal 74 3 2 7 2" xfId="37428" xr:uid="{00000000-0005-0000-0000-0000AF9F0000}"/>
    <cellStyle name="Normal 74 3 2 7 3" xfId="22204" xr:uid="{00000000-0005-0000-0000-0000B09F0000}"/>
    <cellStyle name="Normal 74 3 2 8" xfId="32416" xr:uid="{00000000-0005-0000-0000-0000B19F0000}"/>
    <cellStyle name="Normal 74 3 2 9" xfId="17191" xr:uid="{00000000-0005-0000-0000-0000B29F0000}"/>
    <cellStyle name="Normal 74 3 3" xfId="2238" xr:uid="{00000000-0005-0000-0000-0000B39F0000}"/>
    <cellStyle name="Normal 74 3 3 2" xfId="3077" xr:uid="{00000000-0005-0000-0000-0000B49F0000}"/>
    <cellStyle name="Normal 74 3 3 2 2" xfId="4767" xr:uid="{00000000-0005-0000-0000-0000B59F0000}"/>
    <cellStyle name="Normal 74 3 3 2 2 2" xfId="14840" xr:uid="{00000000-0005-0000-0000-0000B69F0000}"/>
    <cellStyle name="Normal 74 3 3 2 2 2 2" xfId="45162" xr:uid="{00000000-0005-0000-0000-0000B79F0000}"/>
    <cellStyle name="Normal 74 3 3 2 2 2 3" xfId="29938" xr:uid="{00000000-0005-0000-0000-0000B89F0000}"/>
    <cellStyle name="Normal 74 3 3 2 2 3" xfId="9820" xr:uid="{00000000-0005-0000-0000-0000B99F0000}"/>
    <cellStyle name="Normal 74 3 3 2 2 3 2" xfId="40145" xr:uid="{00000000-0005-0000-0000-0000BA9F0000}"/>
    <cellStyle name="Normal 74 3 3 2 2 3 3" xfId="24921" xr:uid="{00000000-0005-0000-0000-0000BB9F0000}"/>
    <cellStyle name="Normal 74 3 3 2 2 4" xfId="35132" xr:uid="{00000000-0005-0000-0000-0000BC9F0000}"/>
    <cellStyle name="Normal 74 3 3 2 2 5" xfId="19908" xr:uid="{00000000-0005-0000-0000-0000BD9F0000}"/>
    <cellStyle name="Normal 74 3 3 2 3" xfId="6459" xr:uid="{00000000-0005-0000-0000-0000BE9F0000}"/>
    <cellStyle name="Normal 74 3 3 2 3 2" xfId="16511" xr:uid="{00000000-0005-0000-0000-0000BF9F0000}"/>
    <cellStyle name="Normal 74 3 3 2 3 2 2" xfId="46833" xr:uid="{00000000-0005-0000-0000-0000C09F0000}"/>
    <cellStyle name="Normal 74 3 3 2 3 2 3" xfId="31609" xr:uid="{00000000-0005-0000-0000-0000C19F0000}"/>
    <cellStyle name="Normal 74 3 3 2 3 3" xfId="11491" xr:uid="{00000000-0005-0000-0000-0000C29F0000}"/>
    <cellStyle name="Normal 74 3 3 2 3 3 2" xfId="41816" xr:uid="{00000000-0005-0000-0000-0000C39F0000}"/>
    <cellStyle name="Normal 74 3 3 2 3 3 3" xfId="26592" xr:uid="{00000000-0005-0000-0000-0000C49F0000}"/>
    <cellStyle name="Normal 74 3 3 2 3 4" xfId="36803" xr:uid="{00000000-0005-0000-0000-0000C59F0000}"/>
    <cellStyle name="Normal 74 3 3 2 3 5" xfId="21579" xr:uid="{00000000-0005-0000-0000-0000C69F0000}"/>
    <cellStyle name="Normal 74 3 3 2 4" xfId="13169" xr:uid="{00000000-0005-0000-0000-0000C79F0000}"/>
    <cellStyle name="Normal 74 3 3 2 4 2" xfId="43491" xr:uid="{00000000-0005-0000-0000-0000C89F0000}"/>
    <cellStyle name="Normal 74 3 3 2 4 3" xfId="28267" xr:uid="{00000000-0005-0000-0000-0000C99F0000}"/>
    <cellStyle name="Normal 74 3 3 2 5" xfId="8148" xr:uid="{00000000-0005-0000-0000-0000CA9F0000}"/>
    <cellStyle name="Normal 74 3 3 2 5 2" xfId="38474" xr:uid="{00000000-0005-0000-0000-0000CB9F0000}"/>
    <cellStyle name="Normal 74 3 3 2 5 3" xfId="23250" xr:uid="{00000000-0005-0000-0000-0000CC9F0000}"/>
    <cellStyle name="Normal 74 3 3 2 6" xfId="33462" xr:uid="{00000000-0005-0000-0000-0000CD9F0000}"/>
    <cellStyle name="Normal 74 3 3 2 7" xfId="18237" xr:uid="{00000000-0005-0000-0000-0000CE9F0000}"/>
    <cellStyle name="Normal 74 3 3 3" xfId="3930" xr:uid="{00000000-0005-0000-0000-0000CF9F0000}"/>
    <cellStyle name="Normal 74 3 3 3 2" xfId="14004" xr:uid="{00000000-0005-0000-0000-0000D09F0000}"/>
    <cellStyle name="Normal 74 3 3 3 2 2" xfId="44326" xr:uid="{00000000-0005-0000-0000-0000D19F0000}"/>
    <cellStyle name="Normal 74 3 3 3 2 3" xfId="29102" xr:uid="{00000000-0005-0000-0000-0000D29F0000}"/>
    <cellStyle name="Normal 74 3 3 3 3" xfId="8984" xr:uid="{00000000-0005-0000-0000-0000D39F0000}"/>
    <cellStyle name="Normal 74 3 3 3 3 2" xfId="39309" xr:uid="{00000000-0005-0000-0000-0000D49F0000}"/>
    <cellStyle name="Normal 74 3 3 3 3 3" xfId="24085" xr:uid="{00000000-0005-0000-0000-0000D59F0000}"/>
    <cellStyle name="Normal 74 3 3 3 4" xfId="34296" xr:uid="{00000000-0005-0000-0000-0000D69F0000}"/>
    <cellStyle name="Normal 74 3 3 3 5" xfId="19072" xr:uid="{00000000-0005-0000-0000-0000D79F0000}"/>
    <cellStyle name="Normal 74 3 3 4" xfId="5623" xr:uid="{00000000-0005-0000-0000-0000D89F0000}"/>
    <cellStyle name="Normal 74 3 3 4 2" xfId="15675" xr:uid="{00000000-0005-0000-0000-0000D99F0000}"/>
    <cellStyle name="Normal 74 3 3 4 2 2" xfId="45997" xr:uid="{00000000-0005-0000-0000-0000DA9F0000}"/>
    <cellStyle name="Normal 74 3 3 4 2 3" xfId="30773" xr:uid="{00000000-0005-0000-0000-0000DB9F0000}"/>
    <cellStyle name="Normal 74 3 3 4 3" xfId="10655" xr:uid="{00000000-0005-0000-0000-0000DC9F0000}"/>
    <cellStyle name="Normal 74 3 3 4 3 2" xfId="40980" xr:uid="{00000000-0005-0000-0000-0000DD9F0000}"/>
    <cellStyle name="Normal 74 3 3 4 3 3" xfId="25756" xr:uid="{00000000-0005-0000-0000-0000DE9F0000}"/>
    <cellStyle name="Normal 74 3 3 4 4" xfId="35967" xr:uid="{00000000-0005-0000-0000-0000DF9F0000}"/>
    <cellStyle name="Normal 74 3 3 4 5" xfId="20743" xr:uid="{00000000-0005-0000-0000-0000E09F0000}"/>
    <cellStyle name="Normal 74 3 3 5" xfId="12333" xr:uid="{00000000-0005-0000-0000-0000E19F0000}"/>
    <cellStyle name="Normal 74 3 3 5 2" xfId="42655" xr:uid="{00000000-0005-0000-0000-0000E29F0000}"/>
    <cellStyle name="Normal 74 3 3 5 3" xfId="27431" xr:uid="{00000000-0005-0000-0000-0000E39F0000}"/>
    <cellStyle name="Normal 74 3 3 6" xfId="7312" xr:uid="{00000000-0005-0000-0000-0000E49F0000}"/>
    <cellStyle name="Normal 74 3 3 6 2" xfId="37638" xr:uid="{00000000-0005-0000-0000-0000E59F0000}"/>
    <cellStyle name="Normal 74 3 3 6 3" xfId="22414" xr:uid="{00000000-0005-0000-0000-0000E69F0000}"/>
    <cellStyle name="Normal 74 3 3 7" xfId="32626" xr:uid="{00000000-0005-0000-0000-0000E79F0000}"/>
    <cellStyle name="Normal 74 3 3 8" xfId="17401" xr:uid="{00000000-0005-0000-0000-0000E89F0000}"/>
    <cellStyle name="Normal 74 3 4" xfId="2659" xr:uid="{00000000-0005-0000-0000-0000E99F0000}"/>
    <cellStyle name="Normal 74 3 4 2" xfId="4349" xr:uid="{00000000-0005-0000-0000-0000EA9F0000}"/>
    <cellStyle name="Normal 74 3 4 2 2" xfId="14422" xr:uid="{00000000-0005-0000-0000-0000EB9F0000}"/>
    <cellStyle name="Normal 74 3 4 2 2 2" xfId="44744" xr:uid="{00000000-0005-0000-0000-0000EC9F0000}"/>
    <cellStyle name="Normal 74 3 4 2 2 3" xfId="29520" xr:uid="{00000000-0005-0000-0000-0000ED9F0000}"/>
    <cellStyle name="Normal 74 3 4 2 3" xfId="9402" xr:uid="{00000000-0005-0000-0000-0000EE9F0000}"/>
    <cellStyle name="Normal 74 3 4 2 3 2" xfId="39727" xr:uid="{00000000-0005-0000-0000-0000EF9F0000}"/>
    <cellStyle name="Normal 74 3 4 2 3 3" xfId="24503" xr:uid="{00000000-0005-0000-0000-0000F09F0000}"/>
    <cellStyle name="Normal 74 3 4 2 4" xfId="34714" xr:uid="{00000000-0005-0000-0000-0000F19F0000}"/>
    <cellStyle name="Normal 74 3 4 2 5" xfId="19490" xr:uid="{00000000-0005-0000-0000-0000F29F0000}"/>
    <cellStyle name="Normal 74 3 4 3" xfId="6041" xr:uid="{00000000-0005-0000-0000-0000F39F0000}"/>
    <cellStyle name="Normal 74 3 4 3 2" xfId="16093" xr:uid="{00000000-0005-0000-0000-0000F49F0000}"/>
    <cellStyle name="Normal 74 3 4 3 2 2" xfId="46415" xr:uid="{00000000-0005-0000-0000-0000F59F0000}"/>
    <cellStyle name="Normal 74 3 4 3 2 3" xfId="31191" xr:uid="{00000000-0005-0000-0000-0000F69F0000}"/>
    <cellStyle name="Normal 74 3 4 3 3" xfId="11073" xr:uid="{00000000-0005-0000-0000-0000F79F0000}"/>
    <cellStyle name="Normal 74 3 4 3 3 2" xfId="41398" xr:uid="{00000000-0005-0000-0000-0000F89F0000}"/>
    <cellStyle name="Normal 74 3 4 3 3 3" xfId="26174" xr:uid="{00000000-0005-0000-0000-0000F99F0000}"/>
    <cellStyle name="Normal 74 3 4 3 4" xfId="36385" xr:uid="{00000000-0005-0000-0000-0000FA9F0000}"/>
    <cellStyle name="Normal 74 3 4 3 5" xfId="21161" xr:uid="{00000000-0005-0000-0000-0000FB9F0000}"/>
    <cellStyle name="Normal 74 3 4 4" xfId="12751" xr:uid="{00000000-0005-0000-0000-0000FC9F0000}"/>
    <cellStyle name="Normal 74 3 4 4 2" xfId="43073" xr:uid="{00000000-0005-0000-0000-0000FD9F0000}"/>
    <cellStyle name="Normal 74 3 4 4 3" xfId="27849" xr:uid="{00000000-0005-0000-0000-0000FE9F0000}"/>
    <cellStyle name="Normal 74 3 4 5" xfId="7730" xr:uid="{00000000-0005-0000-0000-0000FF9F0000}"/>
    <cellStyle name="Normal 74 3 4 5 2" xfId="38056" xr:uid="{00000000-0005-0000-0000-000000A00000}"/>
    <cellStyle name="Normal 74 3 4 5 3" xfId="22832" xr:uid="{00000000-0005-0000-0000-000001A00000}"/>
    <cellStyle name="Normal 74 3 4 6" xfId="33044" xr:uid="{00000000-0005-0000-0000-000002A00000}"/>
    <cellStyle name="Normal 74 3 4 7" xfId="17819" xr:uid="{00000000-0005-0000-0000-000003A00000}"/>
    <cellStyle name="Normal 74 3 5" xfId="3512" xr:uid="{00000000-0005-0000-0000-000004A00000}"/>
    <cellStyle name="Normal 74 3 5 2" xfId="13586" xr:uid="{00000000-0005-0000-0000-000005A00000}"/>
    <cellStyle name="Normal 74 3 5 2 2" xfId="43908" xr:uid="{00000000-0005-0000-0000-000006A00000}"/>
    <cellStyle name="Normal 74 3 5 2 3" xfId="28684" xr:uid="{00000000-0005-0000-0000-000007A00000}"/>
    <cellStyle name="Normal 74 3 5 3" xfId="8566" xr:uid="{00000000-0005-0000-0000-000008A00000}"/>
    <cellStyle name="Normal 74 3 5 3 2" xfId="38891" xr:uid="{00000000-0005-0000-0000-000009A00000}"/>
    <cellStyle name="Normal 74 3 5 3 3" xfId="23667" xr:uid="{00000000-0005-0000-0000-00000AA00000}"/>
    <cellStyle name="Normal 74 3 5 4" xfId="33878" xr:uid="{00000000-0005-0000-0000-00000BA00000}"/>
    <cellStyle name="Normal 74 3 5 5" xfId="18654" xr:uid="{00000000-0005-0000-0000-00000CA00000}"/>
    <cellStyle name="Normal 74 3 6" xfId="5205" xr:uid="{00000000-0005-0000-0000-00000DA00000}"/>
    <cellStyle name="Normal 74 3 6 2" xfId="15257" xr:uid="{00000000-0005-0000-0000-00000EA00000}"/>
    <cellStyle name="Normal 74 3 6 2 2" xfId="45579" xr:uid="{00000000-0005-0000-0000-00000FA00000}"/>
    <cellStyle name="Normal 74 3 6 2 3" xfId="30355" xr:uid="{00000000-0005-0000-0000-000010A00000}"/>
    <cellStyle name="Normal 74 3 6 3" xfId="10237" xr:uid="{00000000-0005-0000-0000-000011A00000}"/>
    <cellStyle name="Normal 74 3 6 3 2" xfId="40562" xr:uid="{00000000-0005-0000-0000-000012A00000}"/>
    <cellStyle name="Normal 74 3 6 3 3" xfId="25338" xr:uid="{00000000-0005-0000-0000-000013A00000}"/>
    <cellStyle name="Normal 74 3 6 4" xfId="35549" xr:uid="{00000000-0005-0000-0000-000014A00000}"/>
    <cellStyle name="Normal 74 3 6 5" xfId="20325" xr:uid="{00000000-0005-0000-0000-000015A00000}"/>
    <cellStyle name="Normal 74 3 7" xfId="11915" xr:uid="{00000000-0005-0000-0000-000016A00000}"/>
    <cellStyle name="Normal 74 3 7 2" xfId="42237" xr:uid="{00000000-0005-0000-0000-000017A00000}"/>
    <cellStyle name="Normal 74 3 7 3" xfId="27013" xr:uid="{00000000-0005-0000-0000-000018A00000}"/>
    <cellStyle name="Normal 74 3 8" xfId="6894" xr:uid="{00000000-0005-0000-0000-000019A00000}"/>
    <cellStyle name="Normal 74 3 8 2" xfId="37220" xr:uid="{00000000-0005-0000-0000-00001AA00000}"/>
    <cellStyle name="Normal 74 3 8 3" xfId="21996" xr:uid="{00000000-0005-0000-0000-00001BA00000}"/>
    <cellStyle name="Normal 74 3 9" xfId="32209" xr:uid="{00000000-0005-0000-0000-00001CA00000}"/>
    <cellStyle name="Normal 74 4" xfId="1919" xr:uid="{00000000-0005-0000-0000-00001DA00000}"/>
    <cellStyle name="Normal 74 4 2" xfId="2342" xr:uid="{00000000-0005-0000-0000-00001EA00000}"/>
    <cellStyle name="Normal 74 4 2 2" xfId="3181" xr:uid="{00000000-0005-0000-0000-00001FA00000}"/>
    <cellStyle name="Normal 74 4 2 2 2" xfId="4871" xr:uid="{00000000-0005-0000-0000-000020A00000}"/>
    <cellStyle name="Normal 74 4 2 2 2 2" xfId="14944" xr:uid="{00000000-0005-0000-0000-000021A00000}"/>
    <cellStyle name="Normal 74 4 2 2 2 2 2" xfId="45266" xr:uid="{00000000-0005-0000-0000-000022A00000}"/>
    <cellStyle name="Normal 74 4 2 2 2 2 3" xfId="30042" xr:uid="{00000000-0005-0000-0000-000023A00000}"/>
    <cellStyle name="Normal 74 4 2 2 2 3" xfId="9924" xr:uid="{00000000-0005-0000-0000-000024A00000}"/>
    <cellStyle name="Normal 74 4 2 2 2 3 2" xfId="40249" xr:uid="{00000000-0005-0000-0000-000025A00000}"/>
    <cellStyle name="Normal 74 4 2 2 2 3 3" xfId="25025" xr:uid="{00000000-0005-0000-0000-000026A00000}"/>
    <cellStyle name="Normal 74 4 2 2 2 4" xfId="35236" xr:uid="{00000000-0005-0000-0000-000027A00000}"/>
    <cellStyle name="Normal 74 4 2 2 2 5" xfId="20012" xr:uid="{00000000-0005-0000-0000-000028A00000}"/>
    <cellStyle name="Normal 74 4 2 2 3" xfId="6563" xr:uid="{00000000-0005-0000-0000-000029A00000}"/>
    <cellStyle name="Normal 74 4 2 2 3 2" xfId="16615" xr:uid="{00000000-0005-0000-0000-00002AA00000}"/>
    <cellStyle name="Normal 74 4 2 2 3 2 2" xfId="46937" xr:uid="{00000000-0005-0000-0000-00002BA00000}"/>
    <cellStyle name="Normal 74 4 2 2 3 2 3" xfId="31713" xr:uid="{00000000-0005-0000-0000-00002CA00000}"/>
    <cellStyle name="Normal 74 4 2 2 3 3" xfId="11595" xr:uid="{00000000-0005-0000-0000-00002DA00000}"/>
    <cellStyle name="Normal 74 4 2 2 3 3 2" xfId="41920" xr:uid="{00000000-0005-0000-0000-00002EA00000}"/>
    <cellStyle name="Normal 74 4 2 2 3 3 3" xfId="26696" xr:uid="{00000000-0005-0000-0000-00002FA00000}"/>
    <cellStyle name="Normal 74 4 2 2 3 4" xfId="36907" xr:uid="{00000000-0005-0000-0000-000030A00000}"/>
    <cellStyle name="Normal 74 4 2 2 3 5" xfId="21683" xr:uid="{00000000-0005-0000-0000-000031A00000}"/>
    <cellStyle name="Normal 74 4 2 2 4" xfId="13273" xr:uid="{00000000-0005-0000-0000-000032A00000}"/>
    <cellStyle name="Normal 74 4 2 2 4 2" xfId="43595" xr:uid="{00000000-0005-0000-0000-000033A00000}"/>
    <cellStyle name="Normal 74 4 2 2 4 3" xfId="28371" xr:uid="{00000000-0005-0000-0000-000034A00000}"/>
    <cellStyle name="Normal 74 4 2 2 5" xfId="8252" xr:uid="{00000000-0005-0000-0000-000035A00000}"/>
    <cellStyle name="Normal 74 4 2 2 5 2" xfId="38578" xr:uid="{00000000-0005-0000-0000-000036A00000}"/>
    <cellStyle name="Normal 74 4 2 2 5 3" xfId="23354" xr:uid="{00000000-0005-0000-0000-000037A00000}"/>
    <cellStyle name="Normal 74 4 2 2 6" xfId="33566" xr:uid="{00000000-0005-0000-0000-000038A00000}"/>
    <cellStyle name="Normal 74 4 2 2 7" xfId="18341" xr:uid="{00000000-0005-0000-0000-000039A00000}"/>
    <cellStyle name="Normal 74 4 2 3" xfId="4034" xr:uid="{00000000-0005-0000-0000-00003AA00000}"/>
    <cellStyle name="Normal 74 4 2 3 2" xfId="14108" xr:uid="{00000000-0005-0000-0000-00003BA00000}"/>
    <cellStyle name="Normal 74 4 2 3 2 2" xfId="44430" xr:uid="{00000000-0005-0000-0000-00003CA00000}"/>
    <cellStyle name="Normal 74 4 2 3 2 3" xfId="29206" xr:uid="{00000000-0005-0000-0000-00003DA00000}"/>
    <cellStyle name="Normal 74 4 2 3 3" xfId="9088" xr:uid="{00000000-0005-0000-0000-00003EA00000}"/>
    <cellStyle name="Normal 74 4 2 3 3 2" xfId="39413" xr:uid="{00000000-0005-0000-0000-00003FA00000}"/>
    <cellStyle name="Normal 74 4 2 3 3 3" xfId="24189" xr:uid="{00000000-0005-0000-0000-000040A00000}"/>
    <cellStyle name="Normal 74 4 2 3 4" xfId="34400" xr:uid="{00000000-0005-0000-0000-000041A00000}"/>
    <cellStyle name="Normal 74 4 2 3 5" xfId="19176" xr:uid="{00000000-0005-0000-0000-000042A00000}"/>
    <cellStyle name="Normal 74 4 2 4" xfId="5727" xr:uid="{00000000-0005-0000-0000-000043A00000}"/>
    <cellStyle name="Normal 74 4 2 4 2" xfId="15779" xr:uid="{00000000-0005-0000-0000-000044A00000}"/>
    <cellStyle name="Normal 74 4 2 4 2 2" xfId="46101" xr:uid="{00000000-0005-0000-0000-000045A00000}"/>
    <cellStyle name="Normal 74 4 2 4 2 3" xfId="30877" xr:uid="{00000000-0005-0000-0000-000046A00000}"/>
    <cellStyle name="Normal 74 4 2 4 3" xfId="10759" xr:uid="{00000000-0005-0000-0000-000047A00000}"/>
    <cellStyle name="Normal 74 4 2 4 3 2" xfId="41084" xr:uid="{00000000-0005-0000-0000-000048A00000}"/>
    <cellStyle name="Normal 74 4 2 4 3 3" xfId="25860" xr:uid="{00000000-0005-0000-0000-000049A00000}"/>
    <cellStyle name="Normal 74 4 2 4 4" xfId="36071" xr:uid="{00000000-0005-0000-0000-00004AA00000}"/>
    <cellStyle name="Normal 74 4 2 4 5" xfId="20847" xr:uid="{00000000-0005-0000-0000-00004BA00000}"/>
    <cellStyle name="Normal 74 4 2 5" xfId="12437" xr:uid="{00000000-0005-0000-0000-00004CA00000}"/>
    <cellStyle name="Normal 74 4 2 5 2" xfId="42759" xr:uid="{00000000-0005-0000-0000-00004DA00000}"/>
    <cellStyle name="Normal 74 4 2 5 3" xfId="27535" xr:uid="{00000000-0005-0000-0000-00004EA00000}"/>
    <cellStyle name="Normal 74 4 2 6" xfId="7416" xr:uid="{00000000-0005-0000-0000-00004FA00000}"/>
    <cellStyle name="Normal 74 4 2 6 2" xfId="37742" xr:uid="{00000000-0005-0000-0000-000050A00000}"/>
    <cellStyle name="Normal 74 4 2 6 3" xfId="22518" xr:uid="{00000000-0005-0000-0000-000051A00000}"/>
    <cellStyle name="Normal 74 4 2 7" xfId="32730" xr:uid="{00000000-0005-0000-0000-000052A00000}"/>
    <cellStyle name="Normal 74 4 2 8" xfId="17505" xr:uid="{00000000-0005-0000-0000-000053A00000}"/>
    <cellStyle name="Normal 74 4 3" xfId="2763" xr:uid="{00000000-0005-0000-0000-000054A00000}"/>
    <cellStyle name="Normal 74 4 3 2" xfId="4453" xr:uid="{00000000-0005-0000-0000-000055A00000}"/>
    <cellStyle name="Normal 74 4 3 2 2" xfId="14526" xr:uid="{00000000-0005-0000-0000-000056A00000}"/>
    <cellStyle name="Normal 74 4 3 2 2 2" xfId="44848" xr:uid="{00000000-0005-0000-0000-000057A00000}"/>
    <cellStyle name="Normal 74 4 3 2 2 3" xfId="29624" xr:uid="{00000000-0005-0000-0000-000058A00000}"/>
    <cellStyle name="Normal 74 4 3 2 3" xfId="9506" xr:uid="{00000000-0005-0000-0000-000059A00000}"/>
    <cellStyle name="Normal 74 4 3 2 3 2" xfId="39831" xr:uid="{00000000-0005-0000-0000-00005AA00000}"/>
    <cellStyle name="Normal 74 4 3 2 3 3" xfId="24607" xr:uid="{00000000-0005-0000-0000-00005BA00000}"/>
    <cellStyle name="Normal 74 4 3 2 4" xfId="34818" xr:uid="{00000000-0005-0000-0000-00005CA00000}"/>
    <cellStyle name="Normal 74 4 3 2 5" xfId="19594" xr:uid="{00000000-0005-0000-0000-00005DA00000}"/>
    <cellStyle name="Normal 74 4 3 3" xfId="6145" xr:uid="{00000000-0005-0000-0000-00005EA00000}"/>
    <cellStyle name="Normal 74 4 3 3 2" xfId="16197" xr:uid="{00000000-0005-0000-0000-00005FA00000}"/>
    <cellStyle name="Normal 74 4 3 3 2 2" xfId="46519" xr:uid="{00000000-0005-0000-0000-000060A00000}"/>
    <cellStyle name="Normal 74 4 3 3 2 3" xfId="31295" xr:uid="{00000000-0005-0000-0000-000061A00000}"/>
    <cellStyle name="Normal 74 4 3 3 3" xfId="11177" xr:uid="{00000000-0005-0000-0000-000062A00000}"/>
    <cellStyle name="Normal 74 4 3 3 3 2" xfId="41502" xr:uid="{00000000-0005-0000-0000-000063A00000}"/>
    <cellStyle name="Normal 74 4 3 3 3 3" xfId="26278" xr:uid="{00000000-0005-0000-0000-000064A00000}"/>
    <cellStyle name="Normal 74 4 3 3 4" xfId="36489" xr:uid="{00000000-0005-0000-0000-000065A00000}"/>
    <cellStyle name="Normal 74 4 3 3 5" xfId="21265" xr:uid="{00000000-0005-0000-0000-000066A00000}"/>
    <cellStyle name="Normal 74 4 3 4" xfId="12855" xr:uid="{00000000-0005-0000-0000-000067A00000}"/>
    <cellStyle name="Normal 74 4 3 4 2" xfId="43177" xr:uid="{00000000-0005-0000-0000-000068A00000}"/>
    <cellStyle name="Normal 74 4 3 4 3" xfId="27953" xr:uid="{00000000-0005-0000-0000-000069A00000}"/>
    <cellStyle name="Normal 74 4 3 5" xfId="7834" xr:uid="{00000000-0005-0000-0000-00006AA00000}"/>
    <cellStyle name="Normal 74 4 3 5 2" xfId="38160" xr:uid="{00000000-0005-0000-0000-00006BA00000}"/>
    <cellStyle name="Normal 74 4 3 5 3" xfId="22936" xr:uid="{00000000-0005-0000-0000-00006CA00000}"/>
    <cellStyle name="Normal 74 4 3 6" xfId="33148" xr:uid="{00000000-0005-0000-0000-00006DA00000}"/>
    <cellStyle name="Normal 74 4 3 7" xfId="17923" xr:uid="{00000000-0005-0000-0000-00006EA00000}"/>
    <cellStyle name="Normal 74 4 4" xfId="3616" xr:uid="{00000000-0005-0000-0000-00006FA00000}"/>
    <cellStyle name="Normal 74 4 4 2" xfId="13690" xr:uid="{00000000-0005-0000-0000-000070A00000}"/>
    <cellStyle name="Normal 74 4 4 2 2" xfId="44012" xr:uid="{00000000-0005-0000-0000-000071A00000}"/>
    <cellStyle name="Normal 74 4 4 2 3" xfId="28788" xr:uid="{00000000-0005-0000-0000-000072A00000}"/>
    <cellStyle name="Normal 74 4 4 3" xfId="8670" xr:uid="{00000000-0005-0000-0000-000073A00000}"/>
    <cellStyle name="Normal 74 4 4 3 2" xfId="38995" xr:uid="{00000000-0005-0000-0000-000074A00000}"/>
    <cellStyle name="Normal 74 4 4 3 3" xfId="23771" xr:uid="{00000000-0005-0000-0000-000075A00000}"/>
    <cellStyle name="Normal 74 4 4 4" xfId="33982" xr:uid="{00000000-0005-0000-0000-000076A00000}"/>
    <cellStyle name="Normal 74 4 4 5" xfId="18758" xr:uid="{00000000-0005-0000-0000-000077A00000}"/>
    <cellStyle name="Normal 74 4 5" xfId="5309" xr:uid="{00000000-0005-0000-0000-000078A00000}"/>
    <cellStyle name="Normal 74 4 5 2" xfId="15361" xr:uid="{00000000-0005-0000-0000-000079A00000}"/>
    <cellStyle name="Normal 74 4 5 2 2" xfId="45683" xr:uid="{00000000-0005-0000-0000-00007AA00000}"/>
    <cellStyle name="Normal 74 4 5 2 3" xfId="30459" xr:uid="{00000000-0005-0000-0000-00007BA00000}"/>
    <cellStyle name="Normal 74 4 5 3" xfId="10341" xr:uid="{00000000-0005-0000-0000-00007CA00000}"/>
    <cellStyle name="Normal 74 4 5 3 2" xfId="40666" xr:uid="{00000000-0005-0000-0000-00007DA00000}"/>
    <cellStyle name="Normal 74 4 5 3 3" xfId="25442" xr:uid="{00000000-0005-0000-0000-00007EA00000}"/>
    <cellStyle name="Normal 74 4 5 4" xfId="35653" xr:uid="{00000000-0005-0000-0000-00007FA00000}"/>
    <cellStyle name="Normal 74 4 5 5" xfId="20429" xr:uid="{00000000-0005-0000-0000-000080A00000}"/>
    <cellStyle name="Normal 74 4 6" xfId="12019" xr:uid="{00000000-0005-0000-0000-000081A00000}"/>
    <cellStyle name="Normal 74 4 6 2" xfId="42341" xr:uid="{00000000-0005-0000-0000-000082A00000}"/>
    <cellStyle name="Normal 74 4 6 3" xfId="27117" xr:uid="{00000000-0005-0000-0000-000083A00000}"/>
    <cellStyle name="Normal 74 4 7" xfId="6998" xr:uid="{00000000-0005-0000-0000-000084A00000}"/>
    <cellStyle name="Normal 74 4 7 2" xfId="37324" xr:uid="{00000000-0005-0000-0000-000085A00000}"/>
    <cellStyle name="Normal 74 4 7 3" xfId="22100" xr:uid="{00000000-0005-0000-0000-000086A00000}"/>
    <cellStyle name="Normal 74 4 8" xfId="32312" xr:uid="{00000000-0005-0000-0000-000087A00000}"/>
    <cellStyle name="Normal 74 4 9" xfId="17087" xr:uid="{00000000-0005-0000-0000-000088A00000}"/>
    <cellStyle name="Normal 74 5" xfId="2132" xr:uid="{00000000-0005-0000-0000-000089A00000}"/>
    <cellStyle name="Normal 74 5 2" xfId="2973" xr:uid="{00000000-0005-0000-0000-00008AA00000}"/>
    <cellStyle name="Normal 74 5 2 2" xfId="4663" xr:uid="{00000000-0005-0000-0000-00008BA00000}"/>
    <cellStyle name="Normal 74 5 2 2 2" xfId="14736" xr:uid="{00000000-0005-0000-0000-00008CA00000}"/>
    <cellStyle name="Normal 74 5 2 2 2 2" xfId="45058" xr:uid="{00000000-0005-0000-0000-00008DA00000}"/>
    <cellStyle name="Normal 74 5 2 2 2 3" xfId="29834" xr:uid="{00000000-0005-0000-0000-00008EA00000}"/>
    <cellStyle name="Normal 74 5 2 2 3" xfId="9716" xr:uid="{00000000-0005-0000-0000-00008FA00000}"/>
    <cellStyle name="Normal 74 5 2 2 3 2" xfId="40041" xr:uid="{00000000-0005-0000-0000-000090A00000}"/>
    <cellStyle name="Normal 74 5 2 2 3 3" xfId="24817" xr:uid="{00000000-0005-0000-0000-000091A00000}"/>
    <cellStyle name="Normal 74 5 2 2 4" xfId="35028" xr:uid="{00000000-0005-0000-0000-000092A00000}"/>
    <cellStyle name="Normal 74 5 2 2 5" xfId="19804" xr:uid="{00000000-0005-0000-0000-000093A00000}"/>
    <cellStyle name="Normal 74 5 2 3" xfId="6355" xr:uid="{00000000-0005-0000-0000-000094A00000}"/>
    <cellStyle name="Normal 74 5 2 3 2" xfId="16407" xr:uid="{00000000-0005-0000-0000-000095A00000}"/>
    <cellStyle name="Normal 74 5 2 3 2 2" xfId="46729" xr:uid="{00000000-0005-0000-0000-000096A00000}"/>
    <cellStyle name="Normal 74 5 2 3 2 3" xfId="31505" xr:uid="{00000000-0005-0000-0000-000097A00000}"/>
    <cellStyle name="Normal 74 5 2 3 3" xfId="11387" xr:uid="{00000000-0005-0000-0000-000098A00000}"/>
    <cellStyle name="Normal 74 5 2 3 3 2" xfId="41712" xr:uid="{00000000-0005-0000-0000-000099A00000}"/>
    <cellStyle name="Normal 74 5 2 3 3 3" xfId="26488" xr:uid="{00000000-0005-0000-0000-00009AA00000}"/>
    <cellStyle name="Normal 74 5 2 3 4" xfId="36699" xr:uid="{00000000-0005-0000-0000-00009BA00000}"/>
    <cellStyle name="Normal 74 5 2 3 5" xfId="21475" xr:uid="{00000000-0005-0000-0000-00009CA00000}"/>
    <cellStyle name="Normal 74 5 2 4" xfId="13065" xr:uid="{00000000-0005-0000-0000-00009DA00000}"/>
    <cellStyle name="Normal 74 5 2 4 2" xfId="43387" xr:uid="{00000000-0005-0000-0000-00009EA00000}"/>
    <cellStyle name="Normal 74 5 2 4 3" xfId="28163" xr:uid="{00000000-0005-0000-0000-00009FA00000}"/>
    <cellStyle name="Normal 74 5 2 5" xfId="8044" xr:uid="{00000000-0005-0000-0000-0000A0A00000}"/>
    <cellStyle name="Normal 74 5 2 5 2" xfId="38370" xr:uid="{00000000-0005-0000-0000-0000A1A00000}"/>
    <cellStyle name="Normal 74 5 2 5 3" xfId="23146" xr:uid="{00000000-0005-0000-0000-0000A2A00000}"/>
    <cellStyle name="Normal 74 5 2 6" xfId="33358" xr:uid="{00000000-0005-0000-0000-0000A3A00000}"/>
    <cellStyle name="Normal 74 5 2 7" xfId="18133" xr:uid="{00000000-0005-0000-0000-0000A4A00000}"/>
    <cellStyle name="Normal 74 5 3" xfId="3826" xr:uid="{00000000-0005-0000-0000-0000A5A00000}"/>
    <cellStyle name="Normal 74 5 3 2" xfId="13900" xr:uid="{00000000-0005-0000-0000-0000A6A00000}"/>
    <cellStyle name="Normal 74 5 3 2 2" xfId="44222" xr:uid="{00000000-0005-0000-0000-0000A7A00000}"/>
    <cellStyle name="Normal 74 5 3 2 3" xfId="28998" xr:uid="{00000000-0005-0000-0000-0000A8A00000}"/>
    <cellStyle name="Normal 74 5 3 3" xfId="8880" xr:uid="{00000000-0005-0000-0000-0000A9A00000}"/>
    <cellStyle name="Normal 74 5 3 3 2" xfId="39205" xr:uid="{00000000-0005-0000-0000-0000AAA00000}"/>
    <cellStyle name="Normal 74 5 3 3 3" xfId="23981" xr:uid="{00000000-0005-0000-0000-0000ABA00000}"/>
    <cellStyle name="Normal 74 5 3 4" xfId="34192" xr:uid="{00000000-0005-0000-0000-0000ACA00000}"/>
    <cellStyle name="Normal 74 5 3 5" xfId="18968" xr:uid="{00000000-0005-0000-0000-0000ADA00000}"/>
    <cellStyle name="Normal 74 5 4" xfId="5519" xr:uid="{00000000-0005-0000-0000-0000AEA00000}"/>
    <cellStyle name="Normal 74 5 4 2" xfId="15571" xr:uid="{00000000-0005-0000-0000-0000AFA00000}"/>
    <cellStyle name="Normal 74 5 4 2 2" xfId="45893" xr:uid="{00000000-0005-0000-0000-0000B0A00000}"/>
    <cellStyle name="Normal 74 5 4 2 3" xfId="30669" xr:uid="{00000000-0005-0000-0000-0000B1A00000}"/>
    <cellStyle name="Normal 74 5 4 3" xfId="10551" xr:uid="{00000000-0005-0000-0000-0000B2A00000}"/>
    <cellStyle name="Normal 74 5 4 3 2" xfId="40876" xr:uid="{00000000-0005-0000-0000-0000B3A00000}"/>
    <cellStyle name="Normal 74 5 4 3 3" xfId="25652" xr:uid="{00000000-0005-0000-0000-0000B4A00000}"/>
    <cellStyle name="Normal 74 5 4 4" xfId="35863" xr:uid="{00000000-0005-0000-0000-0000B5A00000}"/>
    <cellStyle name="Normal 74 5 4 5" xfId="20639" xr:uid="{00000000-0005-0000-0000-0000B6A00000}"/>
    <cellStyle name="Normal 74 5 5" xfId="12229" xr:uid="{00000000-0005-0000-0000-0000B7A00000}"/>
    <cellStyle name="Normal 74 5 5 2" xfId="42551" xr:uid="{00000000-0005-0000-0000-0000B8A00000}"/>
    <cellStyle name="Normal 74 5 5 3" xfId="27327" xr:uid="{00000000-0005-0000-0000-0000B9A00000}"/>
    <cellStyle name="Normal 74 5 6" xfId="7208" xr:uid="{00000000-0005-0000-0000-0000BAA00000}"/>
    <cellStyle name="Normal 74 5 6 2" xfId="37534" xr:uid="{00000000-0005-0000-0000-0000BBA00000}"/>
    <cellStyle name="Normal 74 5 6 3" xfId="22310" xr:uid="{00000000-0005-0000-0000-0000BCA00000}"/>
    <cellStyle name="Normal 74 5 7" xfId="32522" xr:uid="{00000000-0005-0000-0000-0000BDA00000}"/>
    <cellStyle name="Normal 74 5 8" xfId="17297" xr:uid="{00000000-0005-0000-0000-0000BEA00000}"/>
    <cellStyle name="Normal 74 6" xfId="2553" xr:uid="{00000000-0005-0000-0000-0000BFA00000}"/>
    <cellStyle name="Normal 74 6 2" xfId="4245" xr:uid="{00000000-0005-0000-0000-0000C0A00000}"/>
    <cellStyle name="Normal 74 6 2 2" xfId="14318" xr:uid="{00000000-0005-0000-0000-0000C1A00000}"/>
    <cellStyle name="Normal 74 6 2 2 2" xfId="44640" xr:uid="{00000000-0005-0000-0000-0000C2A00000}"/>
    <cellStyle name="Normal 74 6 2 2 3" xfId="29416" xr:uid="{00000000-0005-0000-0000-0000C3A00000}"/>
    <cellStyle name="Normal 74 6 2 3" xfId="9298" xr:uid="{00000000-0005-0000-0000-0000C4A00000}"/>
    <cellStyle name="Normal 74 6 2 3 2" xfId="39623" xr:uid="{00000000-0005-0000-0000-0000C5A00000}"/>
    <cellStyle name="Normal 74 6 2 3 3" xfId="24399" xr:uid="{00000000-0005-0000-0000-0000C6A00000}"/>
    <cellStyle name="Normal 74 6 2 4" xfId="34610" xr:uid="{00000000-0005-0000-0000-0000C7A00000}"/>
    <cellStyle name="Normal 74 6 2 5" xfId="19386" xr:uid="{00000000-0005-0000-0000-0000C8A00000}"/>
    <cellStyle name="Normal 74 6 3" xfId="5937" xr:uid="{00000000-0005-0000-0000-0000C9A00000}"/>
    <cellStyle name="Normal 74 6 3 2" xfId="15989" xr:uid="{00000000-0005-0000-0000-0000CAA00000}"/>
    <cellStyle name="Normal 74 6 3 2 2" xfId="46311" xr:uid="{00000000-0005-0000-0000-0000CBA00000}"/>
    <cellStyle name="Normal 74 6 3 2 3" xfId="31087" xr:uid="{00000000-0005-0000-0000-0000CCA00000}"/>
    <cellStyle name="Normal 74 6 3 3" xfId="10969" xr:uid="{00000000-0005-0000-0000-0000CDA00000}"/>
    <cellStyle name="Normal 74 6 3 3 2" xfId="41294" xr:uid="{00000000-0005-0000-0000-0000CEA00000}"/>
    <cellStyle name="Normal 74 6 3 3 3" xfId="26070" xr:uid="{00000000-0005-0000-0000-0000CFA00000}"/>
    <cellStyle name="Normal 74 6 3 4" xfId="36281" xr:uid="{00000000-0005-0000-0000-0000D0A00000}"/>
    <cellStyle name="Normal 74 6 3 5" xfId="21057" xr:uid="{00000000-0005-0000-0000-0000D1A00000}"/>
    <cellStyle name="Normal 74 6 4" xfId="12647" xr:uid="{00000000-0005-0000-0000-0000D2A00000}"/>
    <cellStyle name="Normal 74 6 4 2" xfId="42969" xr:uid="{00000000-0005-0000-0000-0000D3A00000}"/>
    <cellStyle name="Normal 74 6 4 3" xfId="27745" xr:uid="{00000000-0005-0000-0000-0000D4A00000}"/>
    <cellStyle name="Normal 74 6 5" xfId="7626" xr:uid="{00000000-0005-0000-0000-0000D5A00000}"/>
    <cellStyle name="Normal 74 6 5 2" xfId="37952" xr:uid="{00000000-0005-0000-0000-0000D6A00000}"/>
    <cellStyle name="Normal 74 6 5 3" xfId="22728" xr:uid="{00000000-0005-0000-0000-0000D7A00000}"/>
    <cellStyle name="Normal 74 6 6" xfId="32940" xr:uid="{00000000-0005-0000-0000-0000D8A00000}"/>
    <cellStyle name="Normal 74 6 7" xfId="17715" xr:uid="{00000000-0005-0000-0000-0000D9A00000}"/>
    <cellStyle name="Normal 74 7" xfId="3405" xr:uid="{00000000-0005-0000-0000-0000DAA00000}"/>
    <cellStyle name="Normal 74 7 2" xfId="13482" xr:uid="{00000000-0005-0000-0000-0000DBA00000}"/>
    <cellStyle name="Normal 74 7 2 2" xfId="43804" xr:uid="{00000000-0005-0000-0000-0000DCA00000}"/>
    <cellStyle name="Normal 74 7 2 3" xfId="28580" xr:uid="{00000000-0005-0000-0000-0000DDA00000}"/>
    <cellStyle name="Normal 74 7 3" xfId="8462" xr:uid="{00000000-0005-0000-0000-0000DEA00000}"/>
    <cellStyle name="Normal 74 7 3 2" xfId="38787" xr:uid="{00000000-0005-0000-0000-0000DFA00000}"/>
    <cellStyle name="Normal 74 7 3 3" xfId="23563" xr:uid="{00000000-0005-0000-0000-0000E0A00000}"/>
    <cellStyle name="Normal 74 7 4" xfId="33774" xr:uid="{00000000-0005-0000-0000-0000E1A00000}"/>
    <cellStyle name="Normal 74 7 5" xfId="18550" xr:uid="{00000000-0005-0000-0000-0000E2A00000}"/>
    <cellStyle name="Normal 74 8" xfId="5099" xr:uid="{00000000-0005-0000-0000-0000E3A00000}"/>
    <cellStyle name="Normal 74 8 2" xfId="15153" xr:uid="{00000000-0005-0000-0000-0000E4A00000}"/>
    <cellStyle name="Normal 74 8 2 2" xfId="45475" xr:uid="{00000000-0005-0000-0000-0000E5A00000}"/>
    <cellStyle name="Normal 74 8 2 3" xfId="30251" xr:uid="{00000000-0005-0000-0000-0000E6A00000}"/>
    <cellStyle name="Normal 74 8 3" xfId="10133" xr:uid="{00000000-0005-0000-0000-0000E7A00000}"/>
    <cellStyle name="Normal 74 8 3 2" xfId="40458" xr:uid="{00000000-0005-0000-0000-0000E8A00000}"/>
    <cellStyle name="Normal 74 8 3 3" xfId="25234" xr:uid="{00000000-0005-0000-0000-0000E9A00000}"/>
    <cellStyle name="Normal 74 8 4" xfId="35445" xr:uid="{00000000-0005-0000-0000-0000EAA00000}"/>
    <cellStyle name="Normal 74 8 5" xfId="20221" xr:uid="{00000000-0005-0000-0000-0000EBA00000}"/>
    <cellStyle name="Normal 74 9" xfId="11809" xr:uid="{00000000-0005-0000-0000-0000ECA00000}"/>
    <cellStyle name="Normal 74 9 2" xfId="42133" xr:uid="{00000000-0005-0000-0000-0000EDA00000}"/>
    <cellStyle name="Normal 74 9 3" xfId="26909" xr:uid="{00000000-0005-0000-0000-0000EEA00000}"/>
    <cellStyle name="Normal 75" xfId="1492" xr:uid="{00000000-0005-0000-0000-0000EFA00000}"/>
    <cellStyle name="Normal 75 2" xfId="47586" xr:uid="{00000000-0005-0000-0000-0000F0A00000}"/>
    <cellStyle name="Normal 75 3" xfId="47494" xr:uid="{00000000-0005-0000-0000-0000F1A00000}"/>
    <cellStyle name="Normal 76" xfId="1493" xr:uid="{00000000-0005-0000-0000-0000F2A00000}"/>
    <cellStyle name="Normal 76 10" xfId="6789" xr:uid="{00000000-0005-0000-0000-0000F3A00000}"/>
    <cellStyle name="Normal 76 10 2" xfId="37117" xr:uid="{00000000-0005-0000-0000-0000F4A00000}"/>
    <cellStyle name="Normal 76 10 3" xfId="21893" xr:uid="{00000000-0005-0000-0000-0000F5A00000}"/>
    <cellStyle name="Normal 76 11" xfId="32108" xr:uid="{00000000-0005-0000-0000-0000F6A00000}"/>
    <cellStyle name="Normal 76 12" xfId="16878" xr:uid="{00000000-0005-0000-0000-0000F7A00000}"/>
    <cellStyle name="Normal 76 13" xfId="47319" xr:uid="{00000000-0005-0000-0000-0000F8A00000}"/>
    <cellStyle name="Normal 76 14" xfId="47495" xr:uid="{00000000-0005-0000-0000-0000F9A00000}"/>
    <cellStyle name="Normal 76 2" xfId="1753" xr:uid="{00000000-0005-0000-0000-0000FAA00000}"/>
    <cellStyle name="Normal 76 2 10" xfId="32159" xr:uid="{00000000-0005-0000-0000-0000FBA00000}"/>
    <cellStyle name="Normal 76 2 11" xfId="16932" xr:uid="{00000000-0005-0000-0000-0000FCA00000}"/>
    <cellStyle name="Normal 76 2 12" xfId="47587" xr:uid="{00000000-0005-0000-0000-0000FDA00000}"/>
    <cellStyle name="Normal 76 2 2" xfId="1861" xr:uid="{00000000-0005-0000-0000-0000FEA00000}"/>
    <cellStyle name="Normal 76 2 2 10" xfId="17036" xr:uid="{00000000-0005-0000-0000-0000FFA00000}"/>
    <cellStyle name="Normal 76 2 2 2" xfId="2078" xr:uid="{00000000-0005-0000-0000-000000A10000}"/>
    <cellStyle name="Normal 76 2 2 2 2" xfId="2499" xr:uid="{00000000-0005-0000-0000-000001A10000}"/>
    <cellStyle name="Normal 76 2 2 2 2 2" xfId="3338" xr:uid="{00000000-0005-0000-0000-000002A10000}"/>
    <cellStyle name="Normal 76 2 2 2 2 2 2" xfId="5028" xr:uid="{00000000-0005-0000-0000-000003A10000}"/>
    <cellStyle name="Normal 76 2 2 2 2 2 2 2" xfId="15101" xr:uid="{00000000-0005-0000-0000-000004A10000}"/>
    <cellStyle name="Normal 76 2 2 2 2 2 2 2 2" xfId="45423" xr:uid="{00000000-0005-0000-0000-000005A10000}"/>
    <cellStyle name="Normal 76 2 2 2 2 2 2 2 3" xfId="30199" xr:uid="{00000000-0005-0000-0000-000006A10000}"/>
    <cellStyle name="Normal 76 2 2 2 2 2 2 3" xfId="10081" xr:uid="{00000000-0005-0000-0000-000007A10000}"/>
    <cellStyle name="Normal 76 2 2 2 2 2 2 3 2" xfId="40406" xr:uid="{00000000-0005-0000-0000-000008A10000}"/>
    <cellStyle name="Normal 76 2 2 2 2 2 2 3 3" xfId="25182" xr:uid="{00000000-0005-0000-0000-000009A10000}"/>
    <cellStyle name="Normal 76 2 2 2 2 2 2 4" xfId="35393" xr:uid="{00000000-0005-0000-0000-00000AA10000}"/>
    <cellStyle name="Normal 76 2 2 2 2 2 2 5" xfId="20169" xr:uid="{00000000-0005-0000-0000-00000BA10000}"/>
    <cellStyle name="Normal 76 2 2 2 2 2 3" xfId="6720" xr:uid="{00000000-0005-0000-0000-00000CA10000}"/>
    <cellStyle name="Normal 76 2 2 2 2 2 3 2" xfId="16772" xr:uid="{00000000-0005-0000-0000-00000DA10000}"/>
    <cellStyle name="Normal 76 2 2 2 2 2 3 2 2" xfId="47094" xr:uid="{00000000-0005-0000-0000-00000EA10000}"/>
    <cellStyle name="Normal 76 2 2 2 2 2 3 2 3" xfId="31870" xr:uid="{00000000-0005-0000-0000-00000FA10000}"/>
    <cellStyle name="Normal 76 2 2 2 2 2 3 3" xfId="11752" xr:uid="{00000000-0005-0000-0000-000010A10000}"/>
    <cellStyle name="Normal 76 2 2 2 2 2 3 3 2" xfId="42077" xr:uid="{00000000-0005-0000-0000-000011A10000}"/>
    <cellStyle name="Normal 76 2 2 2 2 2 3 3 3" xfId="26853" xr:uid="{00000000-0005-0000-0000-000012A10000}"/>
    <cellStyle name="Normal 76 2 2 2 2 2 3 4" xfId="37064" xr:uid="{00000000-0005-0000-0000-000013A10000}"/>
    <cellStyle name="Normal 76 2 2 2 2 2 3 5" xfId="21840" xr:uid="{00000000-0005-0000-0000-000014A10000}"/>
    <cellStyle name="Normal 76 2 2 2 2 2 4" xfId="13430" xr:uid="{00000000-0005-0000-0000-000015A10000}"/>
    <cellStyle name="Normal 76 2 2 2 2 2 4 2" xfId="43752" xr:uid="{00000000-0005-0000-0000-000016A10000}"/>
    <cellStyle name="Normal 76 2 2 2 2 2 4 3" xfId="28528" xr:uid="{00000000-0005-0000-0000-000017A10000}"/>
    <cellStyle name="Normal 76 2 2 2 2 2 5" xfId="8409" xr:uid="{00000000-0005-0000-0000-000018A10000}"/>
    <cellStyle name="Normal 76 2 2 2 2 2 5 2" xfId="38735" xr:uid="{00000000-0005-0000-0000-000019A10000}"/>
    <cellStyle name="Normal 76 2 2 2 2 2 5 3" xfId="23511" xr:uid="{00000000-0005-0000-0000-00001AA10000}"/>
    <cellStyle name="Normal 76 2 2 2 2 2 6" xfId="33723" xr:uid="{00000000-0005-0000-0000-00001BA10000}"/>
    <cellStyle name="Normal 76 2 2 2 2 2 7" xfId="18498" xr:uid="{00000000-0005-0000-0000-00001CA10000}"/>
    <cellStyle name="Normal 76 2 2 2 2 3" xfId="4191" xr:uid="{00000000-0005-0000-0000-00001DA10000}"/>
    <cellStyle name="Normal 76 2 2 2 2 3 2" xfId="14265" xr:uid="{00000000-0005-0000-0000-00001EA10000}"/>
    <cellStyle name="Normal 76 2 2 2 2 3 2 2" xfId="44587" xr:uid="{00000000-0005-0000-0000-00001FA10000}"/>
    <cellStyle name="Normal 76 2 2 2 2 3 2 3" xfId="29363" xr:uid="{00000000-0005-0000-0000-000020A10000}"/>
    <cellStyle name="Normal 76 2 2 2 2 3 3" xfId="9245" xr:uid="{00000000-0005-0000-0000-000021A10000}"/>
    <cellStyle name="Normal 76 2 2 2 2 3 3 2" xfId="39570" xr:uid="{00000000-0005-0000-0000-000022A10000}"/>
    <cellStyle name="Normal 76 2 2 2 2 3 3 3" xfId="24346" xr:uid="{00000000-0005-0000-0000-000023A10000}"/>
    <cellStyle name="Normal 76 2 2 2 2 3 4" xfId="34557" xr:uid="{00000000-0005-0000-0000-000024A10000}"/>
    <cellStyle name="Normal 76 2 2 2 2 3 5" xfId="19333" xr:uid="{00000000-0005-0000-0000-000025A10000}"/>
    <cellStyle name="Normal 76 2 2 2 2 4" xfId="5884" xr:uid="{00000000-0005-0000-0000-000026A10000}"/>
    <cellStyle name="Normal 76 2 2 2 2 4 2" xfId="15936" xr:uid="{00000000-0005-0000-0000-000027A10000}"/>
    <cellStyle name="Normal 76 2 2 2 2 4 2 2" xfId="46258" xr:uid="{00000000-0005-0000-0000-000028A10000}"/>
    <cellStyle name="Normal 76 2 2 2 2 4 2 3" xfId="31034" xr:uid="{00000000-0005-0000-0000-000029A10000}"/>
    <cellStyle name="Normal 76 2 2 2 2 4 3" xfId="10916" xr:uid="{00000000-0005-0000-0000-00002AA10000}"/>
    <cellStyle name="Normal 76 2 2 2 2 4 3 2" xfId="41241" xr:uid="{00000000-0005-0000-0000-00002BA10000}"/>
    <cellStyle name="Normal 76 2 2 2 2 4 3 3" xfId="26017" xr:uid="{00000000-0005-0000-0000-00002CA10000}"/>
    <cellStyle name="Normal 76 2 2 2 2 4 4" xfId="36228" xr:uid="{00000000-0005-0000-0000-00002DA10000}"/>
    <cellStyle name="Normal 76 2 2 2 2 4 5" xfId="21004" xr:uid="{00000000-0005-0000-0000-00002EA10000}"/>
    <cellStyle name="Normal 76 2 2 2 2 5" xfId="12594" xr:uid="{00000000-0005-0000-0000-00002FA10000}"/>
    <cellStyle name="Normal 76 2 2 2 2 5 2" xfId="42916" xr:uid="{00000000-0005-0000-0000-000030A10000}"/>
    <cellStyle name="Normal 76 2 2 2 2 5 3" xfId="27692" xr:uid="{00000000-0005-0000-0000-000031A10000}"/>
    <cellStyle name="Normal 76 2 2 2 2 6" xfId="7573" xr:uid="{00000000-0005-0000-0000-000032A10000}"/>
    <cellStyle name="Normal 76 2 2 2 2 6 2" xfId="37899" xr:uid="{00000000-0005-0000-0000-000033A10000}"/>
    <cellStyle name="Normal 76 2 2 2 2 6 3" xfId="22675" xr:uid="{00000000-0005-0000-0000-000034A10000}"/>
    <cellStyle name="Normal 76 2 2 2 2 7" xfId="32887" xr:uid="{00000000-0005-0000-0000-000035A10000}"/>
    <cellStyle name="Normal 76 2 2 2 2 8" xfId="17662" xr:uid="{00000000-0005-0000-0000-000036A10000}"/>
    <cellStyle name="Normal 76 2 2 2 3" xfId="2920" xr:uid="{00000000-0005-0000-0000-000037A10000}"/>
    <cellStyle name="Normal 76 2 2 2 3 2" xfId="4610" xr:uid="{00000000-0005-0000-0000-000038A10000}"/>
    <cellStyle name="Normal 76 2 2 2 3 2 2" xfId="14683" xr:uid="{00000000-0005-0000-0000-000039A10000}"/>
    <cellStyle name="Normal 76 2 2 2 3 2 2 2" xfId="45005" xr:uid="{00000000-0005-0000-0000-00003AA10000}"/>
    <cellStyle name="Normal 76 2 2 2 3 2 2 3" xfId="29781" xr:uid="{00000000-0005-0000-0000-00003BA10000}"/>
    <cellStyle name="Normal 76 2 2 2 3 2 3" xfId="9663" xr:uid="{00000000-0005-0000-0000-00003CA10000}"/>
    <cellStyle name="Normal 76 2 2 2 3 2 3 2" xfId="39988" xr:uid="{00000000-0005-0000-0000-00003DA10000}"/>
    <cellStyle name="Normal 76 2 2 2 3 2 3 3" xfId="24764" xr:uid="{00000000-0005-0000-0000-00003EA10000}"/>
    <cellStyle name="Normal 76 2 2 2 3 2 4" xfId="34975" xr:uid="{00000000-0005-0000-0000-00003FA10000}"/>
    <cellStyle name="Normal 76 2 2 2 3 2 5" xfId="19751" xr:uid="{00000000-0005-0000-0000-000040A10000}"/>
    <cellStyle name="Normal 76 2 2 2 3 3" xfId="6302" xr:uid="{00000000-0005-0000-0000-000041A10000}"/>
    <cellStyle name="Normal 76 2 2 2 3 3 2" xfId="16354" xr:uid="{00000000-0005-0000-0000-000042A10000}"/>
    <cellStyle name="Normal 76 2 2 2 3 3 2 2" xfId="46676" xr:uid="{00000000-0005-0000-0000-000043A10000}"/>
    <cellStyle name="Normal 76 2 2 2 3 3 2 3" xfId="31452" xr:uid="{00000000-0005-0000-0000-000044A10000}"/>
    <cellStyle name="Normal 76 2 2 2 3 3 3" xfId="11334" xr:uid="{00000000-0005-0000-0000-000045A10000}"/>
    <cellStyle name="Normal 76 2 2 2 3 3 3 2" xfId="41659" xr:uid="{00000000-0005-0000-0000-000046A10000}"/>
    <cellStyle name="Normal 76 2 2 2 3 3 3 3" xfId="26435" xr:uid="{00000000-0005-0000-0000-000047A10000}"/>
    <cellStyle name="Normal 76 2 2 2 3 3 4" xfId="36646" xr:uid="{00000000-0005-0000-0000-000048A10000}"/>
    <cellStyle name="Normal 76 2 2 2 3 3 5" xfId="21422" xr:uid="{00000000-0005-0000-0000-000049A10000}"/>
    <cellStyle name="Normal 76 2 2 2 3 4" xfId="13012" xr:uid="{00000000-0005-0000-0000-00004AA10000}"/>
    <cellStyle name="Normal 76 2 2 2 3 4 2" xfId="43334" xr:uid="{00000000-0005-0000-0000-00004BA10000}"/>
    <cellStyle name="Normal 76 2 2 2 3 4 3" xfId="28110" xr:uid="{00000000-0005-0000-0000-00004CA10000}"/>
    <cellStyle name="Normal 76 2 2 2 3 5" xfId="7991" xr:uid="{00000000-0005-0000-0000-00004DA10000}"/>
    <cellStyle name="Normal 76 2 2 2 3 5 2" xfId="38317" xr:uid="{00000000-0005-0000-0000-00004EA10000}"/>
    <cellStyle name="Normal 76 2 2 2 3 5 3" xfId="23093" xr:uid="{00000000-0005-0000-0000-00004FA10000}"/>
    <cellStyle name="Normal 76 2 2 2 3 6" xfId="33305" xr:uid="{00000000-0005-0000-0000-000050A10000}"/>
    <cellStyle name="Normal 76 2 2 2 3 7" xfId="18080" xr:uid="{00000000-0005-0000-0000-000051A10000}"/>
    <cellStyle name="Normal 76 2 2 2 4" xfId="3773" xr:uid="{00000000-0005-0000-0000-000052A10000}"/>
    <cellStyle name="Normal 76 2 2 2 4 2" xfId="13847" xr:uid="{00000000-0005-0000-0000-000053A10000}"/>
    <cellStyle name="Normal 76 2 2 2 4 2 2" xfId="44169" xr:uid="{00000000-0005-0000-0000-000054A10000}"/>
    <cellStyle name="Normal 76 2 2 2 4 2 3" xfId="28945" xr:uid="{00000000-0005-0000-0000-000055A10000}"/>
    <cellStyle name="Normal 76 2 2 2 4 3" xfId="8827" xr:uid="{00000000-0005-0000-0000-000056A10000}"/>
    <cellStyle name="Normal 76 2 2 2 4 3 2" xfId="39152" xr:uid="{00000000-0005-0000-0000-000057A10000}"/>
    <cellStyle name="Normal 76 2 2 2 4 3 3" xfId="23928" xr:uid="{00000000-0005-0000-0000-000058A10000}"/>
    <cellStyle name="Normal 76 2 2 2 4 4" xfId="34139" xr:uid="{00000000-0005-0000-0000-000059A10000}"/>
    <cellStyle name="Normal 76 2 2 2 4 5" xfId="18915" xr:uid="{00000000-0005-0000-0000-00005AA10000}"/>
    <cellStyle name="Normal 76 2 2 2 5" xfId="5466" xr:uid="{00000000-0005-0000-0000-00005BA10000}"/>
    <cellStyle name="Normal 76 2 2 2 5 2" xfId="15518" xr:uid="{00000000-0005-0000-0000-00005CA10000}"/>
    <cellStyle name="Normal 76 2 2 2 5 2 2" xfId="45840" xr:uid="{00000000-0005-0000-0000-00005DA10000}"/>
    <cellStyle name="Normal 76 2 2 2 5 2 3" xfId="30616" xr:uid="{00000000-0005-0000-0000-00005EA10000}"/>
    <cellStyle name="Normal 76 2 2 2 5 3" xfId="10498" xr:uid="{00000000-0005-0000-0000-00005FA10000}"/>
    <cellStyle name="Normal 76 2 2 2 5 3 2" xfId="40823" xr:uid="{00000000-0005-0000-0000-000060A10000}"/>
    <cellStyle name="Normal 76 2 2 2 5 3 3" xfId="25599" xr:uid="{00000000-0005-0000-0000-000061A10000}"/>
    <cellStyle name="Normal 76 2 2 2 5 4" xfId="35810" xr:uid="{00000000-0005-0000-0000-000062A10000}"/>
    <cellStyle name="Normal 76 2 2 2 5 5" xfId="20586" xr:uid="{00000000-0005-0000-0000-000063A10000}"/>
    <cellStyle name="Normal 76 2 2 2 6" xfId="12176" xr:uid="{00000000-0005-0000-0000-000064A10000}"/>
    <cellStyle name="Normal 76 2 2 2 6 2" xfId="42498" xr:uid="{00000000-0005-0000-0000-000065A10000}"/>
    <cellStyle name="Normal 76 2 2 2 6 3" xfId="27274" xr:uid="{00000000-0005-0000-0000-000066A10000}"/>
    <cellStyle name="Normal 76 2 2 2 7" xfId="7155" xr:uid="{00000000-0005-0000-0000-000067A10000}"/>
    <cellStyle name="Normal 76 2 2 2 7 2" xfId="37481" xr:uid="{00000000-0005-0000-0000-000068A10000}"/>
    <cellStyle name="Normal 76 2 2 2 7 3" xfId="22257" xr:uid="{00000000-0005-0000-0000-000069A10000}"/>
    <cellStyle name="Normal 76 2 2 2 8" xfId="32469" xr:uid="{00000000-0005-0000-0000-00006AA10000}"/>
    <cellStyle name="Normal 76 2 2 2 9" xfId="17244" xr:uid="{00000000-0005-0000-0000-00006BA10000}"/>
    <cellStyle name="Normal 76 2 2 3" xfId="2291" xr:uid="{00000000-0005-0000-0000-00006CA10000}"/>
    <cellStyle name="Normal 76 2 2 3 2" xfId="3130" xr:uid="{00000000-0005-0000-0000-00006DA10000}"/>
    <cellStyle name="Normal 76 2 2 3 2 2" xfId="4820" xr:uid="{00000000-0005-0000-0000-00006EA10000}"/>
    <cellStyle name="Normal 76 2 2 3 2 2 2" xfId="14893" xr:uid="{00000000-0005-0000-0000-00006FA10000}"/>
    <cellStyle name="Normal 76 2 2 3 2 2 2 2" xfId="45215" xr:uid="{00000000-0005-0000-0000-000070A10000}"/>
    <cellStyle name="Normal 76 2 2 3 2 2 2 3" xfId="29991" xr:uid="{00000000-0005-0000-0000-000071A10000}"/>
    <cellStyle name="Normal 76 2 2 3 2 2 3" xfId="9873" xr:uid="{00000000-0005-0000-0000-000072A10000}"/>
    <cellStyle name="Normal 76 2 2 3 2 2 3 2" xfId="40198" xr:uid="{00000000-0005-0000-0000-000073A10000}"/>
    <cellStyle name="Normal 76 2 2 3 2 2 3 3" xfId="24974" xr:uid="{00000000-0005-0000-0000-000074A10000}"/>
    <cellStyle name="Normal 76 2 2 3 2 2 4" xfId="35185" xr:uid="{00000000-0005-0000-0000-000075A10000}"/>
    <cellStyle name="Normal 76 2 2 3 2 2 5" xfId="19961" xr:uid="{00000000-0005-0000-0000-000076A10000}"/>
    <cellStyle name="Normal 76 2 2 3 2 3" xfId="6512" xr:uid="{00000000-0005-0000-0000-000077A10000}"/>
    <cellStyle name="Normal 76 2 2 3 2 3 2" xfId="16564" xr:uid="{00000000-0005-0000-0000-000078A10000}"/>
    <cellStyle name="Normal 76 2 2 3 2 3 2 2" xfId="46886" xr:uid="{00000000-0005-0000-0000-000079A10000}"/>
    <cellStyle name="Normal 76 2 2 3 2 3 2 3" xfId="31662" xr:uid="{00000000-0005-0000-0000-00007AA10000}"/>
    <cellStyle name="Normal 76 2 2 3 2 3 3" xfId="11544" xr:uid="{00000000-0005-0000-0000-00007BA10000}"/>
    <cellStyle name="Normal 76 2 2 3 2 3 3 2" xfId="41869" xr:uid="{00000000-0005-0000-0000-00007CA10000}"/>
    <cellStyle name="Normal 76 2 2 3 2 3 3 3" xfId="26645" xr:uid="{00000000-0005-0000-0000-00007DA10000}"/>
    <cellStyle name="Normal 76 2 2 3 2 3 4" xfId="36856" xr:uid="{00000000-0005-0000-0000-00007EA10000}"/>
    <cellStyle name="Normal 76 2 2 3 2 3 5" xfId="21632" xr:uid="{00000000-0005-0000-0000-00007FA10000}"/>
    <cellStyle name="Normal 76 2 2 3 2 4" xfId="13222" xr:uid="{00000000-0005-0000-0000-000080A10000}"/>
    <cellStyle name="Normal 76 2 2 3 2 4 2" xfId="43544" xr:uid="{00000000-0005-0000-0000-000081A10000}"/>
    <cellStyle name="Normal 76 2 2 3 2 4 3" xfId="28320" xr:uid="{00000000-0005-0000-0000-000082A10000}"/>
    <cellStyle name="Normal 76 2 2 3 2 5" xfId="8201" xr:uid="{00000000-0005-0000-0000-000083A10000}"/>
    <cellStyle name="Normal 76 2 2 3 2 5 2" xfId="38527" xr:uid="{00000000-0005-0000-0000-000084A10000}"/>
    <cellStyle name="Normal 76 2 2 3 2 5 3" xfId="23303" xr:uid="{00000000-0005-0000-0000-000085A10000}"/>
    <cellStyle name="Normal 76 2 2 3 2 6" xfId="33515" xr:uid="{00000000-0005-0000-0000-000086A10000}"/>
    <cellStyle name="Normal 76 2 2 3 2 7" xfId="18290" xr:uid="{00000000-0005-0000-0000-000087A10000}"/>
    <cellStyle name="Normal 76 2 2 3 3" xfId="3983" xr:uid="{00000000-0005-0000-0000-000088A10000}"/>
    <cellStyle name="Normal 76 2 2 3 3 2" xfId="14057" xr:uid="{00000000-0005-0000-0000-000089A10000}"/>
    <cellStyle name="Normal 76 2 2 3 3 2 2" xfId="44379" xr:uid="{00000000-0005-0000-0000-00008AA10000}"/>
    <cellStyle name="Normal 76 2 2 3 3 2 3" xfId="29155" xr:uid="{00000000-0005-0000-0000-00008BA10000}"/>
    <cellStyle name="Normal 76 2 2 3 3 3" xfId="9037" xr:uid="{00000000-0005-0000-0000-00008CA10000}"/>
    <cellStyle name="Normal 76 2 2 3 3 3 2" xfId="39362" xr:uid="{00000000-0005-0000-0000-00008DA10000}"/>
    <cellStyle name="Normal 76 2 2 3 3 3 3" xfId="24138" xr:uid="{00000000-0005-0000-0000-00008EA10000}"/>
    <cellStyle name="Normal 76 2 2 3 3 4" xfId="34349" xr:uid="{00000000-0005-0000-0000-00008FA10000}"/>
    <cellStyle name="Normal 76 2 2 3 3 5" xfId="19125" xr:uid="{00000000-0005-0000-0000-000090A10000}"/>
    <cellStyle name="Normal 76 2 2 3 4" xfId="5676" xr:uid="{00000000-0005-0000-0000-000091A10000}"/>
    <cellStyle name="Normal 76 2 2 3 4 2" xfId="15728" xr:uid="{00000000-0005-0000-0000-000092A10000}"/>
    <cellStyle name="Normal 76 2 2 3 4 2 2" xfId="46050" xr:uid="{00000000-0005-0000-0000-000093A10000}"/>
    <cellStyle name="Normal 76 2 2 3 4 2 3" xfId="30826" xr:uid="{00000000-0005-0000-0000-000094A10000}"/>
    <cellStyle name="Normal 76 2 2 3 4 3" xfId="10708" xr:uid="{00000000-0005-0000-0000-000095A10000}"/>
    <cellStyle name="Normal 76 2 2 3 4 3 2" xfId="41033" xr:uid="{00000000-0005-0000-0000-000096A10000}"/>
    <cellStyle name="Normal 76 2 2 3 4 3 3" xfId="25809" xr:uid="{00000000-0005-0000-0000-000097A10000}"/>
    <cellStyle name="Normal 76 2 2 3 4 4" xfId="36020" xr:uid="{00000000-0005-0000-0000-000098A10000}"/>
    <cellStyle name="Normal 76 2 2 3 4 5" xfId="20796" xr:uid="{00000000-0005-0000-0000-000099A10000}"/>
    <cellStyle name="Normal 76 2 2 3 5" xfId="12386" xr:uid="{00000000-0005-0000-0000-00009AA10000}"/>
    <cellStyle name="Normal 76 2 2 3 5 2" xfId="42708" xr:uid="{00000000-0005-0000-0000-00009BA10000}"/>
    <cellStyle name="Normal 76 2 2 3 5 3" xfId="27484" xr:uid="{00000000-0005-0000-0000-00009CA10000}"/>
    <cellStyle name="Normal 76 2 2 3 6" xfId="7365" xr:uid="{00000000-0005-0000-0000-00009DA10000}"/>
    <cellStyle name="Normal 76 2 2 3 6 2" xfId="37691" xr:uid="{00000000-0005-0000-0000-00009EA10000}"/>
    <cellStyle name="Normal 76 2 2 3 6 3" xfId="22467" xr:uid="{00000000-0005-0000-0000-00009FA10000}"/>
    <cellStyle name="Normal 76 2 2 3 7" xfId="32679" xr:uid="{00000000-0005-0000-0000-0000A0A10000}"/>
    <cellStyle name="Normal 76 2 2 3 8" xfId="17454" xr:uid="{00000000-0005-0000-0000-0000A1A10000}"/>
    <cellStyle name="Normal 76 2 2 4" xfId="2712" xr:uid="{00000000-0005-0000-0000-0000A2A10000}"/>
    <cellStyle name="Normal 76 2 2 4 2" xfId="4402" xr:uid="{00000000-0005-0000-0000-0000A3A10000}"/>
    <cellStyle name="Normal 76 2 2 4 2 2" xfId="14475" xr:uid="{00000000-0005-0000-0000-0000A4A10000}"/>
    <cellStyle name="Normal 76 2 2 4 2 2 2" xfId="44797" xr:uid="{00000000-0005-0000-0000-0000A5A10000}"/>
    <cellStyle name="Normal 76 2 2 4 2 2 3" xfId="29573" xr:uid="{00000000-0005-0000-0000-0000A6A10000}"/>
    <cellStyle name="Normal 76 2 2 4 2 3" xfId="9455" xr:uid="{00000000-0005-0000-0000-0000A7A10000}"/>
    <cellStyle name="Normal 76 2 2 4 2 3 2" xfId="39780" xr:uid="{00000000-0005-0000-0000-0000A8A10000}"/>
    <cellStyle name="Normal 76 2 2 4 2 3 3" xfId="24556" xr:uid="{00000000-0005-0000-0000-0000A9A10000}"/>
    <cellStyle name="Normal 76 2 2 4 2 4" xfId="34767" xr:uid="{00000000-0005-0000-0000-0000AAA10000}"/>
    <cellStyle name="Normal 76 2 2 4 2 5" xfId="19543" xr:uid="{00000000-0005-0000-0000-0000ABA10000}"/>
    <cellStyle name="Normal 76 2 2 4 3" xfId="6094" xr:uid="{00000000-0005-0000-0000-0000ACA10000}"/>
    <cellStyle name="Normal 76 2 2 4 3 2" xfId="16146" xr:uid="{00000000-0005-0000-0000-0000ADA10000}"/>
    <cellStyle name="Normal 76 2 2 4 3 2 2" xfId="46468" xr:uid="{00000000-0005-0000-0000-0000AEA10000}"/>
    <cellStyle name="Normal 76 2 2 4 3 2 3" xfId="31244" xr:uid="{00000000-0005-0000-0000-0000AFA10000}"/>
    <cellStyle name="Normal 76 2 2 4 3 3" xfId="11126" xr:uid="{00000000-0005-0000-0000-0000B0A10000}"/>
    <cellStyle name="Normal 76 2 2 4 3 3 2" xfId="41451" xr:uid="{00000000-0005-0000-0000-0000B1A10000}"/>
    <cellStyle name="Normal 76 2 2 4 3 3 3" xfId="26227" xr:uid="{00000000-0005-0000-0000-0000B2A10000}"/>
    <cellStyle name="Normal 76 2 2 4 3 4" xfId="36438" xr:uid="{00000000-0005-0000-0000-0000B3A10000}"/>
    <cellStyle name="Normal 76 2 2 4 3 5" xfId="21214" xr:uid="{00000000-0005-0000-0000-0000B4A10000}"/>
    <cellStyle name="Normal 76 2 2 4 4" xfId="12804" xr:uid="{00000000-0005-0000-0000-0000B5A10000}"/>
    <cellStyle name="Normal 76 2 2 4 4 2" xfId="43126" xr:uid="{00000000-0005-0000-0000-0000B6A10000}"/>
    <cellStyle name="Normal 76 2 2 4 4 3" xfId="27902" xr:uid="{00000000-0005-0000-0000-0000B7A10000}"/>
    <cellStyle name="Normal 76 2 2 4 5" xfId="7783" xr:uid="{00000000-0005-0000-0000-0000B8A10000}"/>
    <cellStyle name="Normal 76 2 2 4 5 2" xfId="38109" xr:uid="{00000000-0005-0000-0000-0000B9A10000}"/>
    <cellStyle name="Normal 76 2 2 4 5 3" xfId="22885" xr:uid="{00000000-0005-0000-0000-0000BAA10000}"/>
    <cellStyle name="Normal 76 2 2 4 6" xfId="33097" xr:uid="{00000000-0005-0000-0000-0000BBA10000}"/>
    <cellStyle name="Normal 76 2 2 4 7" xfId="17872" xr:uid="{00000000-0005-0000-0000-0000BCA10000}"/>
    <cellStyle name="Normal 76 2 2 5" xfId="3565" xr:uid="{00000000-0005-0000-0000-0000BDA10000}"/>
    <cellStyle name="Normal 76 2 2 5 2" xfId="13639" xr:uid="{00000000-0005-0000-0000-0000BEA10000}"/>
    <cellStyle name="Normal 76 2 2 5 2 2" xfId="43961" xr:uid="{00000000-0005-0000-0000-0000BFA10000}"/>
    <cellStyle name="Normal 76 2 2 5 2 3" xfId="28737" xr:uid="{00000000-0005-0000-0000-0000C0A10000}"/>
    <cellStyle name="Normal 76 2 2 5 3" xfId="8619" xr:uid="{00000000-0005-0000-0000-0000C1A10000}"/>
    <cellStyle name="Normal 76 2 2 5 3 2" xfId="38944" xr:uid="{00000000-0005-0000-0000-0000C2A10000}"/>
    <cellStyle name="Normal 76 2 2 5 3 3" xfId="23720" xr:uid="{00000000-0005-0000-0000-0000C3A10000}"/>
    <cellStyle name="Normal 76 2 2 5 4" xfId="33931" xr:uid="{00000000-0005-0000-0000-0000C4A10000}"/>
    <cellStyle name="Normal 76 2 2 5 5" xfId="18707" xr:uid="{00000000-0005-0000-0000-0000C5A10000}"/>
    <cellStyle name="Normal 76 2 2 6" xfId="5258" xr:uid="{00000000-0005-0000-0000-0000C6A10000}"/>
    <cellStyle name="Normal 76 2 2 6 2" xfId="15310" xr:uid="{00000000-0005-0000-0000-0000C7A10000}"/>
    <cellStyle name="Normal 76 2 2 6 2 2" xfId="45632" xr:uid="{00000000-0005-0000-0000-0000C8A10000}"/>
    <cellStyle name="Normal 76 2 2 6 2 3" xfId="30408" xr:uid="{00000000-0005-0000-0000-0000C9A10000}"/>
    <cellStyle name="Normal 76 2 2 6 3" xfId="10290" xr:uid="{00000000-0005-0000-0000-0000CAA10000}"/>
    <cellStyle name="Normal 76 2 2 6 3 2" xfId="40615" xr:uid="{00000000-0005-0000-0000-0000CBA10000}"/>
    <cellStyle name="Normal 76 2 2 6 3 3" xfId="25391" xr:uid="{00000000-0005-0000-0000-0000CCA10000}"/>
    <cellStyle name="Normal 76 2 2 6 4" xfId="35602" xr:uid="{00000000-0005-0000-0000-0000CDA10000}"/>
    <cellStyle name="Normal 76 2 2 6 5" xfId="20378" xr:uid="{00000000-0005-0000-0000-0000CEA10000}"/>
    <cellStyle name="Normal 76 2 2 7" xfId="11968" xr:uid="{00000000-0005-0000-0000-0000CFA10000}"/>
    <cellStyle name="Normal 76 2 2 7 2" xfId="42290" xr:uid="{00000000-0005-0000-0000-0000D0A10000}"/>
    <cellStyle name="Normal 76 2 2 7 3" xfId="27066" xr:uid="{00000000-0005-0000-0000-0000D1A10000}"/>
    <cellStyle name="Normal 76 2 2 8" xfId="6947" xr:uid="{00000000-0005-0000-0000-0000D2A10000}"/>
    <cellStyle name="Normal 76 2 2 8 2" xfId="37273" xr:uid="{00000000-0005-0000-0000-0000D3A10000}"/>
    <cellStyle name="Normal 76 2 2 8 3" xfId="22049" xr:uid="{00000000-0005-0000-0000-0000D4A10000}"/>
    <cellStyle name="Normal 76 2 2 9" xfId="32261" xr:uid="{00000000-0005-0000-0000-0000D5A10000}"/>
    <cellStyle name="Normal 76 2 3" xfId="1974" xr:uid="{00000000-0005-0000-0000-0000D6A10000}"/>
    <cellStyle name="Normal 76 2 3 2" xfId="2395" xr:uid="{00000000-0005-0000-0000-0000D7A10000}"/>
    <cellStyle name="Normal 76 2 3 2 2" xfId="3234" xr:uid="{00000000-0005-0000-0000-0000D8A10000}"/>
    <cellStyle name="Normal 76 2 3 2 2 2" xfId="4924" xr:uid="{00000000-0005-0000-0000-0000D9A10000}"/>
    <cellStyle name="Normal 76 2 3 2 2 2 2" xfId="14997" xr:uid="{00000000-0005-0000-0000-0000DAA10000}"/>
    <cellStyle name="Normal 76 2 3 2 2 2 2 2" xfId="45319" xr:uid="{00000000-0005-0000-0000-0000DBA10000}"/>
    <cellStyle name="Normal 76 2 3 2 2 2 2 3" xfId="30095" xr:uid="{00000000-0005-0000-0000-0000DCA10000}"/>
    <cellStyle name="Normal 76 2 3 2 2 2 3" xfId="9977" xr:uid="{00000000-0005-0000-0000-0000DDA10000}"/>
    <cellStyle name="Normal 76 2 3 2 2 2 3 2" xfId="40302" xr:uid="{00000000-0005-0000-0000-0000DEA10000}"/>
    <cellStyle name="Normal 76 2 3 2 2 2 3 3" xfId="25078" xr:uid="{00000000-0005-0000-0000-0000DFA10000}"/>
    <cellStyle name="Normal 76 2 3 2 2 2 4" xfId="35289" xr:uid="{00000000-0005-0000-0000-0000E0A10000}"/>
    <cellStyle name="Normal 76 2 3 2 2 2 5" xfId="20065" xr:uid="{00000000-0005-0000-0000-0000E1A10000}"/>
    <cellStyle name="Normal 76 2 3 2 2 3" xfId="6616" xr:uid="{00000000-0005-0000-0000-0000E2A10000}"/>
    <cellStyle name="Normal 76 2 3 2 2 3 2" xfId="16668" xr:uid="{00000000-0005-0000-0000-0000E3A10000}"/>
    <cellStyle name="Normal 76 2 3 2 2 3 2 2" xfId="46990" xr:uid="{00000000-0005-0000-0000-0000E4A10000}"/>
    <cellStyle name="Normal 76 2 3 2 2 3 2 3" xfId="31766" xr:uid="{00000000-0005-0000-0000-0000E5A10000}"/>
    <cellStyle name="Normal 76 2 3 2 2 3 3" xfId="11648" xr:uid="{00000000-0005-0000-0000-0000E6A10000}"/>
    <cellStyle name="Normal 76 2 3 2 2 3 3 2" xfId="41973" xr:uid="{00000000-0005-0000-0000-0000E7A10000}"/>
    <cellStyle name="Normal 76 2 3 2 2 3 3 3" xfId="26749" xr:uid="{00000000-0005-0000-0000-0000E8A10000}"/>
    <cellStyle name="Normal 76 2 3 2 2 3 4" xfId="36960" xr:uid="{00000000-0005-0000-0000-0000E9A10000}"/>
    <cellStyle name="Normal 76 2 3 2 2 3 5" xfId="21736" xr:uid="{00000000-0005-0000-0000-0000EAA10000}"/>
    <cellStyle name="Normal 76 2 3 2 2 4" xfId="13326" xr:uid="{00000000-0005-0000-0000-0000EBA10000}"/>
    <cellStyle name="Normal 76 2 3 2 2 4 2" xfId="43648" xr:uid="{00000000-0005-0000-0000-0000ECA10000}"/>
    <cellStyle name="Normal 76 2 3 2 2 4 3" xfId="28424" xr:uid="{00000000-0005-0000-0000-0000EDA10000}"/>
    <cellStyle name="Normal 76 2 3 2 2 5" xfId="8305" xr:uid="{00000000-0005-0000-0000-0000EEA10000}"/>
    <cellStyle name="Normal 76 2 3 2 2 5 2" xfId="38631" xr:uid="{00000000-0005-0000-0000-0000EFA10000}"/>
    <cellStyle name="Normal 76 2 3 2 2 5 3" xfId="23407" xr:uid="{00000000-0005-0000-0000-0000F0A10000}"/>
    <cellStyle name="Normal 76 2 3 2 2 6" xfId="33619" xr:uid="{00000000-0005-0000-0000-0000F1A10000}"/>
    <cellStyle name="Normal 76 2 3 2 2 7" xfId="18394" xr:uid="{00000000-0005-0000-0000-0000F2A10000}"/>
    <cellStyle name="Normal 76 2 3 2 3" xfId="4087" xr:uid="{00000000-0005-0000-0000-0000F3A10000}"/>
    <cellStyle name="Normal 76 2 3 2 3 2" xfId="14161" xr:uid="{00000000-0005-0000-0000-0000F4A10000}"/>
    <cellStyle name="Normal 76 2 3 2 3 2 2" xfId="44483" xr:uid="{00000000-0005-0000-0000-0000F5A10000}"/>
    <cellStyle name="Normal 76 2 3 2 3 2 3" xfId="29259" xr:uid="{00000000-0005-0000-0000-0000F6A10000}"/>
    <cellStyle name="Normal 76 2 3 2 3 3" xfId="9141" xr:uid="{00000000-0005-0000-0000-0000F7A10000}"/>
    <cellStyle name="Normal 76 2 3 2 3 3 2" xfId="39466" xr:uid="{00000000-0005-0000-0000-0000F8A10000}"/>
    <cellStyle name="Normal 76 2 3 2 3 3 3" xfId="24242" xr:uid="{00000000-0005-0000-0000-0000F9A10000}"/>
    <cellStyle name="Normal 76 2 3 2 3 4" xfId="34453" xr:uid="{00000000-0005-0000-0000-0000FAA10000}"/>
    <cellStyle name="Normal 76 2 3 2 3 5" xfId="19229" xr:uid="{00000000-0005-0000-0000-0000FBA10000}"/>
    <cellStyle name="Normal 76 2 3 2 4" xfId="5780" xr:uid="{00000000-0005-0000-0000-0000FCA10000}"/>
    <cellStyle name="Normal 76 2 3 2 4 2" xfId="15832" xr:uid="{00000000-0005-0000-0000-0000FDA10000}"/>
    <cellStyle name="Normal 76 2 3 2 4 2 2" xfId="46154" xr:uid="{00000000-0005-0000-0000-0000FEA10000}"/>
    <cellStyle name="Normal 76 2 3 2 4 2 3" xfId="30930" xr:uid="{00000000-0005-0000-0000-0000FFA10000}"/>
    <cellStyle name="Normal 76 2 3 2 4 3" xfId="10812" xr:uid="{00000000-0005-0000-0000-000000A20000}"/>
    <cellStyle name="Normal 76 2 3 2 4 3 2" xfId="41137" xr:uid="{00000000-0005-0000-0000-000001A20000}"/>
    <cellStyle name="Normal 76 2 3 2 4 3 3" xfId="25913" xr:uid="{00000000-0005-0000-0000-000002A20000}"/>
    <cellStyle name="Normal 76 2 3 2 4 4" xfId="36124" xr:uid="{00000000-0005-0000-0000-000003A20000}"/>
    <cellStyle name="Normal 76 2 3 2 4 5" xfId="20900" xr:uid="{00000000-0005-0000-0000-000004A20000}"/>
    <cellStyle name="Normal 76 2 3 2 5" xfId="12490" xr:uid="{00000000-0005-0000-0000-000005A20000}"/>
    <cellStyle name="Normal 76 2 3 2 5 2" xfId="42812" xr:uid="{00000000-0005-0000-0000-000006A20000}"/>
    <cellStyle name="Normal 76 2 3 2 5 3" xfId="27588" xr:uid="{00000000-0005-0000-0000-000007A20000}"/>
    <cellStyle name="Normal 76 2 3 2 6" xfId="7469" xr:uid="{00000000-0005-0000-0000-000008A20000}"/>
    <cellStyle name="Normal 76 2 3 2 6 2" xfId="37795" xr:uid="{00000000-0005-0000-0000-000009A20000}"/>
    <cellStyle name="Normal 76 2 3 2 6 3" xfId="22571" xr:uid="{00000000-0005-0000-0000-00000AA20000}"/>
    <cellStyle name="Normal 76 2 3 2 7" xfId="32783" xr:uid="{00000000-0005-0000-0000-00000BA20000}"/>
    <cellStyle name="Normal 76 2 3 2 8" xfId="17558" xr:uid="{00000000-0005-0000-0000-00000CA20000}"/>
    <cellStyle name="Normal 76 2 3 3" xfId="2816" xr:uid="{00000000-0005-0000-0000-00000DA20000}"/>
    <cellStyle name="Normal 76 2 3 3 2" xfId="4506" xr:uid="{00000000-0005-0000-0000-00000EA20000}"/>
    <cellStyle name="Normal 76 2 3 3 2 2" xfId="14579" xr:uid="{00000000-0005-0000-0000-00000FA20000}"/>
    <cellStyle name="Normal 76 2 3 3 2 2 2" xfId="44901" xr:uid="{00000000-0005-0000-0000-000010A20000}"/>
    <cellStyle name="Normal 76 2 3 3 2 2 3" xfId="29677" xr:uid="{00000000-0005-0000-0000-000011A20000}"/>
    <cellStyle name="Normal 76 2 3 3 2 3" xfId="9559" xr:uid="{00000000-0005-0000-0000-000012A20000}"/>
    <cellStyle name="Normal 76 2 3 3 2 3 2" xfId="39884" xr:uid="{00000000-0005-0000-0000-000013A20000}"/>
    <cellStyle name="Normal 76 2 3 3 2 3 3" xfId="24660" xr:uid="{00000000-0005-0000-0000-000014A20000}"/>
    <cellStyle name="Normal 76 2 3 3 2 4" xfId="34871" xr:uid="{00000000-0005-0000-0000-000015A20000}"/>
    <cellStyle name="Normal 76 2 3 3 2 5" xfId="19647" xr:uid="{00000000-0005-0000-0000-000016A20000}"/>
    <cellStyle name="Normal 76 2 3 3 3" xfId="6198" xr:uid="{00000000-0005-0000-0000-000017A20000}"/>
    <cellStyle name="Normal 76 2 3 3 3 2" xfId="16250" xr:uid="{00000000-0005-0000-0000-000018A20000}"/>
    <cellStyle name="Normal 76 2 3 3 3 2 2" xfId="46572" xr:uid="{00000000-0005-0000-0000-000019A20000}"/>
    <cellStyle name="Normal 76 2 3 3 3 2 3" xfId="31348" xr:uid="{00000000-0005-0000-0000-00001AA20000}"/>
    <cellStyle name="Normal 76 2 3 3 3 3" xfId="11230" xr:uid="{00000000-0005-0000-0000-00001BA20000}"/>
    <cellStyle name="Normal 76 2 3 3 3 3 2" xfId="41555" xr:uid="{00000000-0005-0000-0000-00001CA20000}"/>
    <cellStyle name="Normal 76 2 3 3 3 3 3" xfId="26331" xr:uid="{00000000-0005-0000-0000-00001DA20000}"/>
    <cellStyle name="Normal 76 2 3 3 3 4" xfId="36542" xr:uid="{00000000-0005-0000-0000-00001EA20000}"/>
    <cellStyle name="Normal 76 2 3 3 3 5" xfId="21318" xr:uid="{00000000-0005-0000-0000-00001FA20000}"/>
    <cellStyle name="Normal 76 2 3 3 4" xfId="12908" xr:uid="{00000000-0005-0000-0000-000020A20000}"/>
    <cellStyle name="Normal 76 2 3 3 4 2" xfId="43230" xr:uid="{00000000-0005-0000-0000-000021A20000}"/>
    <cellStyle name="Normal 76 2 3 3 4 3" xfId="28006" xr:uid="{00000000-0005-0000-0000-000022A20000}"/>
    <cellStyle name="Normal 76 2 3 3 5" xfId="7887" xr:uid="{00000000-0005-0000-0000-000023A20000}"/>
    <cellStyle name="Normal 76 2 3 3 5 2" xfId="38213" xr:uid="{00000000-0005-0000-0000-000024A20000}"/>
    <cellStyle name="Normal 76 2 3 3 5 3" xfId="22989" xr:uid="{00000000-0005-0000-0000-000025A20000}"/>
    <cellStyle name="Normal 76 2 3 3 6" xfId="33201" xr:uid="{00000000-0005-0000-0000-000026A20000}"/>
    <cellStyle name="Normal 76 2 3 3 7" xfId="17976" xr:uid="{00000000-0005-0000-0000-000027A20000}"/>
    <cellStyle name="Normal 76 2 3 4" xfId="3669" xr:uid="{00000000-0005-0000-0000-000028A20000}"/>
    <cellStyle name="Normal 76 2 3 4 2" xfId="13743" xr:uid="{00000000-0005-0000-0000-000029A20000}"/>
    <cellStyle name="Normal 76 2 3 4 2 2" xfId="44065" xr:uid="{00000000-0005-0000-0000-00002AA20000}"/>
    <cellStyle name="Normal 76 2 3 4 2 3" xfId="28841" xr:uid="{00000000-0005-0000-0000-00002BA20000}"/>
    <cellStyle name="Normal 76 2 3 4 3" xfId="8723" xr:uid="{00000000-0005-0000-0000-00002CA20000}"/>
    <cellStyle name="Normal 76 2 3 4 3 2" xfId="39048" xr:uid="{00000000-0005-0000-0000-00002DA20000}"/>
    <cellStyle name="Normal 76 2 3 4 3 3" xfId="23824" xr:uid="{00000000-0005-0000-0000-00002EA20000}"/>
    <cellStyle name="Normal 76 2 3 4 4" xfId="34035" xr:uid="{00000000-0005-0000-0000-00002FA20000}"/>
    <cellStyle name="Normal 76 2 3 4 5" xfId="18811" xr:uid="{00000000-0005-0000-0000-000030A20000}"/>
    <cellStyle name="Normal 76 2 3 5" xfId="5362" xr:uid="{00000000-0005-0000-0000-000031A20000}"/>
    <cellStyle name="Normal 76 2 3 5 2" xfId="15414" xr:uid="{00000000-0005-0000-0000-000032A20000}"/>
    <cellStyle name="Normal 76 2 3 5 2 2" xfId="45736" xr:uid="{00000000-0005-0000-0000-000033A20000}"/>
    <cellStyle name="Normal 76 2 3 5 2 3" xfId="30512" xr:uid="{00000000-0005-0000-0000-000034A20000}"/>
    <cellStyle name="Normal 76 2 3 5 3" xfId="10394" xr:uid="{00000000-0005-0000-0000-000035A20000}"/>
    <cellStyle name="Normal 76 2 3 5 3 2" xfId="40719" xr:uid="{00000000-0005-0000-0000-000036A20000}"/>
    <cellStyle name="Normal 76 2 3 5 3 3" xfId="25495" xr:uid="{00000000-0005-0000-0000-000037A20000}"/>
    <cellStyle name="Normal 76 2 3 5 4" xfId="35706" xr:uid="{00000000-0005-0000-0000-000038A20000}"/>
    <cellStyle name="Normal 76 2 3 5 5" xfId="20482" xr:uid="{00000000-0005-0000-0000-000039A20000}"/>
    <cellStyle name="Normal 76 2 3 6" xfId="12072" xr:uid="{00000000-0005-0000-0000-00003AA20000}"/>
    <cellStyle name="Normal 76 2 3 6 2" xfId="42394" xr:uid="{00000000-0005-0000-0000-00003BA20000}"/>
    <cellStyle name="Normal 76 2 3 6 3" xfId="27170" xr:uid="{00000000-0005-0000-0000-00003CA20000}"/>
    <cellStyle name="Normal 76 2 3 7" xfId="7051" xr:uid="{00000000-0005-0000-0000-00003DA20000}"/>
    <cellStyle name="Normal 76 2 3 7 2" xfId="37377" xr:uid="{00000000-0005-0000-0000-00003EA20000}"/>
    <cellStyle name="Normal 76 2 3 7 3" xfId="22153" xr:uid="{00000000-0005-0000-0000-00003FA20000}"/>
    <cellStyle name="Normal 76 2 3 8" xfId="32365" xr:uid="{00000000-0005-0000-0000-000040A20000}"/>
    <cellStyle name="Normal 76 2 3 9" xfId="17140" xr:uid="{00000000-0005-0000-0000-000041A20000}"/>
    <cellStyle name="Normal 76 2 4" xfId="2187" xr:uid="{00000000-0005-0000-0000-000042A20000}"/>
    <cellStyle name="Normal 76 2 4 2" xfId="3026" xr:uid="{00000000-0005-0000-0000-000043A20000}"/>
    <cellStyle name="Normal 76 2 4 2 2" xfId="4716" xr:uid="{00000000-0005-0000-0000-000044A20000}"/>
    <cellStyle name="Normal 76 2 4 2 2 2" xfId="14789" xr:uid="{00000000-0005-0000-0000-000045A20000}"/>
    <cellStyle name="Normal 76 2 4 2 2 2 2" xfId="45111" xr:uid="{00000000-0005-0000-0000-000046A20000}"/>
    <cellStyle name="Normal 76 2 4 2 2 2 3" xfId="29887" xr:uid="{00000000-0005-0000-0000-000047A20000}"/>
    <cellStyle name="Normal 76 2 4 2 2 3" xfId="9769" xr:uid="{00000000-0005-0000-0000-000048A20000}"/>
    <cellStyle name="Normal 76 2 4 2 2 3 2" xfId="40094" xr:uid="{00000000-0005-0000-0000-000049A20000}"/>
    <cellStyle name="Normal 76 2 4 2 2 3 3" xfId="24870" xr:uid="{00000000-0005-0000-0000-00004AA20000}"/>
    <cellStyle name="Normal 76 2 4 2 2 4" xfId="35081" xr:uid="{00000000-0005-0000-0000-00004BA20000}"/>
    <cellStyle name="Normal 76 2 4 2 2 5" xfId="19857" xr:uid="{00000000-0005-0000-0000-00004CA20000}"/>
    <cellStyle name="Normal 76 2 4 2 3" xfId="6408" xr:uid="{00000000-0005-0000-0000-00004DA20000}"/>
    <cellStyle name="Normal 76 2 4 2 3 2" xfId="16460" xr:uid="{00000000-0005-0000-0000-00004EA20000}"/>
    <cellStyle name="Normal 76 2 4 2 3 2 2" xfId="46782" xr:uid="{00000000-0005-0000-0000-00004FA20000}"/>
    <cellStyle name="Normal 76 2 4 2 3 2 3" xfId="31558" xr:uid="{00000000-0005-0000-0000-000050A20000}"/>
    <cellStyle name="Normal 76 2 4 2 3 3" xfId="11440" xr:uid="{00000000-0005-0000-0000-000051A20000}"/>
    <cellStyle name="Normal 76 2 4 2 3 3 2" xfId="41765" xr:uid="{00000000-0005-0000-0000-000052A20000}"/>
    <cellStyle name="Normal 76 2 4 2 3 3 3" xfId="26541" xr:uid="{00000000-0005-0000-0000-000053A20000}"/>
    <cellStyle name="Normal 76 2 4 2 3 4" xfId="36752" xr:uid="{00000000-0005-0000-0000-000054A20000}"/>
    <cellStyle name="Normal 76 2 4 2 3 5" xfId="21528" xr:uid="{00000000-0005-0000-0000-000055A20000}"/>
    <cellStyle name="Normal 76 2 4 2 4" xfId="13118" xr:uid="{00000000-0005-0000-0000-000056A20000}"/>
    <cellStyle name="Normal 76 2 4 2 4 2" xfId="43440" xr:uid="{00000000-0005-0000-0000-000057A20000}"/>
    <cellStyle name="Normal 76 2 4 2 4 3" xfId="28216" xr:uid="{00000000-0005-0000-0000-000058A20000}"/>
    <cellStyle name="Normal 76 2 4 2 5" xfId="8097" xr:uid="{00000000-0005-0000-0000-000059A20000}"/>
    <cellStyle name="Normal 76 2 4 2 5 2" xfId="38423" xr:uid="{00000000-0005-0000-0000-00005AA20000}"/>
    <cellStyle name="Normal 76 2 4 2 5 3" xfId="23199" xr:uid="{00000000-0005-0000-0000-00005BA20000}"/>
    <cellStyle name="Normal 76 2 4 2 6" xfId="33411" xr:uid="{00000000-0005-0000-0000-00005CA20000}"/>
    <cellStyle name="Normal 76 2 4 2 7" xfId="18186" xr:uid="{00000000-0005-0000-0000-00005DA20000}"/>
    <cellStyle name="Normal 76 2 4 3" xfId="3879" xr:uid="{00000000-0005-0000-0000-00005EA20000}"/>
    <cellStyle name="Normal 76 2 4 3 2" xfId="13953" xr:uid="{00000000-0005-0000-0000-00005FA20000}"/>
    <cellStyle name="Normal 76 2 4 3 2 2" xfId="44275" xr:uid="{00000000-0005-0000-0000-000060A20000}"/>
    <cellStyle name="Normal 76 2 4 3 2 3" xfId="29051" xr:uid="{00000000-0005-0000-0000-000061A20000}"/>
    <cellStyle name="Normal 76 2 4 3 3" xfId="8933" xr:uid="{00000000-0005-0000-0000-000062A20000}"/>
    <cellStyle name="Normal 76 2 4 3 3 2" xfId="39258" xr:uid="{00000000-0005-0000-0000-000063A20000}"/>
    <cellStyle name="Normal 76 2 4 3 3 3" xfId="24034" xr:uid="{00000000-0005-0000-0000-000064A20000}"/>
    <cellStyle name="Normal 76 2 4 3 4" xfId="34245" xr:uid="{00000000-0005-0000-0000-000065A20000}"/>
    <cellStyle name="Normal 76 2 4 3 5" xfId="19021" xr:uid="{00000000-0005-0000-0000-000066A20000}"/>
    <cellStyle name="Normal 76 2 4 4" xfId="5572" xr:uid="{00000000-0005-0000-0000-000067A20000}"/>
    <cellStyle name="Normal 76 2 4 4 2" xfId="15624" xr:uid="{00000000-0005-0000-0000-000068A20000}"/>
    <cellStyle name="Normal 76 2 4 4 2 2" xfId="45946" xr:uid="{00000000-0005-0000-0000-000069A20000}"/>
    <cellStyle name="Normal 76 2 4 4 2 3" xfId="30722" xr:uid="{00000000-0005-0000-0000-00006AA20000}"/>
    <cellStyle name="Normal 76 2 4 4 3" xfId="10604" xr:uid="{00000000-0005-0000-0000-00006BA20000}"/>
    <cellStyle name="Normal 76 2 4 4 3 2" xfId="40929" xr:uid="{00000000-0005-0000-0000-00006CA20000}"/>
    <cellStyle name="Normal 76 2 4 4 3 3" xfId="25705" xr:uid="{00000000-0005-0000-0000-00006DA20000}"/>
    <cellStyle name="Normal 76 2 4 4 4" xfId="35916" xr:uid="{00000000-0005-0000-0000-00006EA20000}"/>
    <cellStyle name="Normal 76 2 4 4 5" xfId="20692" xr:uid="{00000000-0005-0000-0000-00006FA20000}"/>
    <cellStyle name="Normal 76 2 4 5" xfId="12282" xr:uid="{00000000-0005-0000-0000-000070A20000}"/>
    <cellStyle name="Normal 76 2 4 5 2" xfId="42604" xr:uid="{00000000-0005-0000-0000-000071A20000}"/>
    <cellStyle name="Normal 76 2 4 5 3" xfId="27380" xr:uid="{00000000-0005-0000-0000-000072A20000}"/>
    <cellStyle name="Normal 76 2 4 6" xfId="7261" xr:uid="{00000000-0005-0000-0000-000073A20000}"/>
    <cellStyle name="Normal 76 2 4 6 2" xfId="37587" xr:uid="{00000000-0005-0000-0000-000074A20000}"/>
    <cellStyle name="Normal 76 2 4 6 3" xfId="22363" xr:uid="{00000000-0005-0000-0000-000075A20000}"/>
    <cellStyle name="Normal 76 2 4 7" xfId="32575" xr:uid="{00000000-0005-0000-0000-000076A20000}"/>
    <cellStyle name="Normal 76 2 4 8" xfId="17350" xr:uid="{00000000-0005-0000-0000-000077A20000}"/>
    <cellStyle name="Normal 76 2 5" xfId="2608" xr:uid="{00000000-0005-0000-0000-000078A20000}"/>
    <cellStyle name="Normal 76 2 5 2" xfId="4298" xr:uid="{00000000-0005-0000-0000-000079A20000}"/>
    <cellStyle name="Normal 76 2 5 2 2" xfId="14371" xr:uid="{00000000-0005-0000-0000-00007AA20000}"/>
    <cellStyle name="Normal 76 2 5 2 2 2" xfId="44693" xr:uid="{00000000-0005-0000-0000-00007BA20000}"/>
    <cellStyle name="Normal 76 2 5 2 2 3" xfId="29469" xr:uid="{00000000-0005-0000-0000-00007CA20000}"/>
    <cellStyle name="Normal 76 2 5 2 3" xfId="9351" xr:uid="{00000000-0005-0000-0000-00007DA20000}"/>
    <cellStyle name="Normal 76 2 5 2 3 2" xfId="39676" xr:uid="{00000000-0005-0000-0000-00007EA20000}"/>
    <cellStyle name="Normal 76 2 5 2 3 3" xfId="24452" xr:uid="{00000000-0005-0000-0000-00007FA20000}"/>
    <cellStyle name="Normal 76 2 5 2 4" xfId="34663" xr:uid="{00000000-0005-0000-0000-000080A20000}"/>
    <cellStyle name="Normal 76 2 5 2 5" xfId="19439" xr:uid="{00000000-0005-0000-0000-000081A20000}"/>
    <cellStyle name="Normal 76 2 5 3" xfId="5990" xr:uid="{00000000-0005-0000-0000-000082A20000}"/>
    <cellStyle name="Normal 76 2 5 3 2" xfId="16042" xr:uid="{00000000-0005-0000-0000-000083A20000}"/>
    <cellStyle name="Normal 76 2 5 3 2 2" xfId="46364" xr:uid="{00000000-0005-0000-0000-000084A20000}"/>
    <cellStyle name="Normal 76 2 5 3 2 3" xfId="31140" xr:uid="{00000000-0005-0000-0000-000085A20000}"/>
    <cellStyle name="Normal 76 2 5 3 3" xfId="11022" xr:uid="{00000000-0005-0000-0000-000086A20000}"/>
    <cellStyle name="Normal 76 2 5 3 3 2" xfId="41347" xr:uid="{00000000-0005-0000-0000-000087A20000}"/>
    <cellStyle name="Normal 76 2 5 3 3 3" xfId="26123" xr:uid="{00000000-0005-0000-0000-000088A20000}"/>
    <cellStyle name="Normal 76 2 5 3 4" xfId="36334" xr:uid="{00000000-0005-0000-0000-000089A20000}"/>
    <cellStyle name="Normal 76 2 5 3 5" xfId="21110" xr:uid="{00000000-0005-0000-0000-00008AA20000}"/>
    <cellStyle name="Normal 76 2 5 4" xfId="12700" xr:uid="{00000000-0005-0000-0000-00008BA20000}"/>
    <cellStyle name="Normal 76 2 5 4 2" xfId="43022" xr:uid="{00000000-0005-0000-0000-00008CA20000}"/>
    <cellStyle name="Normal 76 2 5 4 3" xfId="27798" xr:uid="{00000000-0005-0000-0000-00008DA20000}"/>
    <cellStyle name="Normal 76 2 5 5" xfId="7679" xr:uid="{00000000-0005-0000-0000-00008EA20000}"/>
    <cellStyle name="Normal 76 2 5 5 2" xfId="38005" xr:uid="{00000000-0005-0000-0000-00008FA20000}"/>
    <cellStyle name="Normal 76 2 5 5 3" xfId="22781" xr:uid="{00000000-0005-0000-0000-000090A20000}"/>
    <cellStyle name="Normal 76 2 5 6" xfId="32993" xr:uid="{00000000-0005-0000-0000-000091A20000}"/>
    <cellStyle name="Normal 76 2 5 7" xfId="17768" xr:uid="{00000000-0005-0000-0000-000092A20000}"/>
    <cellStyle name="Normal 76 2 6" xfId="3461" xr:uid="{00000000-0005-0000-0000-000093A20000}"/>
    <cellStyle name="Normal 76 2 6 2" xfId="13535" xr:uid="{00000000-0005-0000-0000-000094A20000}"/>
    <cellStyle name="Normal 76 2 6 2 2" xfId="43857" xr:uid="{00000000-0005-0000-0000-000095A20000}"/>
    <cellStyle name="Normal 76 2 6 2 3" xfId="28633" xr:uid="{00000000-0005-0000-0000-000096A20000}"/>
    <cellStyle name="Normal 76 2 6 3" xfId="8515" xr:uid="{00000000-0005-0000-0000-000097A20000}"/>
    <cellStyle name="Normal 76 2 6 3 2" xfId="38840" xr:uid="{00000000-0005-0000-0000-000098A20000}"/>
    <cellStyle name="Normal 76 2 6 3 3" xfId="23616" xr:uid="{00000000-0005-0000-0000-000099A20000}"/>
    <cellStyle name="Normal 76 2 6 4" xfId="33827" xr:uid="{00000000-0005-0000-0000-00009AA20000}"/>
    <cellStyle name="Normal 76 2 6 5" xfId="18603" xr:uid="{00000000-0005-0000-0000-00009BA20000}"/>
    <cellStyle name="Normal 76 2 7" xfId="5154" xr:uid="{00000000-0005-0000-0000-00009CA20000}"/>
    <cellStyle name="Normal 76 2 7 2" xfId="15206" xr:uid="{00000000-0005-0000-0000-00009DA20000}"/>
    <cellStyle name="Normal 76 2 7 2 2" xfId="45528" xr:uid="{00000000-0005-0000-0000-00009EA20000}"/>
    <cellStyle name="Normal 76 2 7 2 3" xfId="30304" xr:uid="{00000000-0005-0000-0000-00009FA20000}"/>
    <cellStyle name="Normal 76 2 7 3" xfId="10186" xr:uid="{00000000-0005-0000-0000-0000A0A20000}"/>
    <cellStyle name="Normal 76 2 7 3 2" xfId="40511" xr:uid="{00000000-0005-0000-0000-0000A1A20000}"/>
    <cellStyle name="Normal 76 2 7 3 3" xfId="25287" xr:uid="{00000000-0005-0000-0000-0000A2A20000}"/>
    <cellStyle name="Normal 76 2 7 4" xfId="35498" xr:uid="{00000000-0005-0000-0000-0000A3A20000}"/>
    <cellStyle name="Normal 76 2 7 5" xfId="20274" xr:uid="{00000000-0005-0000-0000-0000A4A20000}"/>
    <cellStyle name="Normal 76 2 8" xfId="11864" xr:uid="{00000000-0005-0000-0000-0000A5A20000}"/>
    <cellStyle name="Normal 76 2 8 2" xfId="42186" xr:uid="{00000000-0005-0000-0000-0000A6A20000}"/>
    <cellStyle name="Normal 76 2 8 3" xfId="26962" xr:uid="{00000000-0005-0000-0000-0000A7A20000}"/>
    <cellStyle name="Normal 76 2 9" xfId="6843" xr:uid="{00000000-0005-0000-0000-0000A8A20000}"/>
    <cellStyle name="Normal 76 2 9 2" xfId="37169" xr:uid="{00000000-0005-0000-0000-0000A9A20000}"/>
    <cellStyle name="Normal 76 2 9 3" xfId="21945" xr:uid="{00000000-0005-0000-0000-0000AAA20000}"/>
    <cellStyle name="Normal 76 3" xfId="1807" xr:uid="{00000000-0005-0000-0000-0000ABA20000}"/>
    <cellStyle name="Normal 76 3 10" xfId="16984" xr:uid="{00000000-0005-0000-0000-0000ACA20000}"/>
    <cellStyle name="Normal 76 3 2" xfId="2026" xr:uid="{00000000-0005-0000-0000-0000ADA20000}"/>
    <cellStyle name="Normal 76 3 2 2" xfId="2447" xr:uid="{00000000-0005-0000-0000-0000AEA20000}"/>
    <cellStyle name="Normal 76 3 2 2 2" xfId="3286" xr:uid="{00000000-0005-0000-0000-0000AFA20000}"/>
    <cellStyle name="Normal 76 3 2 2 2 2" xfId="4976" xr:uid="{00000000-0005-0000-0000-0000B0A20000}"/>
    <cellStyle name="Normal 76 3 2 2 2 2 2" xfId="15049" xr:uid="{00000000-0005-0000-0000-0000B1A20000}"/>
    <cellStyle name="Normal 76 3 2 2 2 2 2 2" xfId="45371" xr:uid="{00000000-0005-0000-0000-0000B2A20000}"/>
    <cellStyle name="Normal 76 3 2 2 2 2 2 3" xfId="30147" xr:uid="{00000000-0005-0000-0000-0000B3A20000}"/>
    <cellStyle name="Normal 76 3 2 2 2 2 3" xfId="10029" xr:uid="{00000000-0005-0000-0000-0000B4A20000}"/>
    <cellStyle name="Normal 76 3 2 2 2 2 3 2" xfId="40354" xr:uid="{00000000-0005-0000-0000-0000B5A20000}"/>
    <cellStyle name="Normal 76 3 2 2 2 2 3 3" xfId="25130" xr:uid="{00000000-0005-0000-0000-0000B6A20000}"/>
    <cellStyle name="Normal 76 3 2 2 2 2 4" xfId="35341" xr:uid="{00000000-0005-0000-0000-0000B7A20000}"/>
    <cellStyle name="Normal 76 3 2 2 2 2 5" xfId="20117" xr:uid="{00000000-0005-0000-0000-0000B8A20000}"/>
    <cellStyle name="Normal 76 3 2 2 2 3" xfId="6668" xr:uid="{00000000-0005-0000-0000-0000B9A20000}"/>
    <cellStyle name="Normal 76 3 2 2 2 3 2" xfId="16720" xr:uid="{00000000-0005-0000-0000-0000BAA20000}"/>
    <cellStyle name="Normal 76 3 2 2 2 3 2 2" xfId="47042" xr:uid="{00000000-0005-0000-0000-0000BBA20000}"/>
    <cellStyle name="Normal 76 3 2 2 2 3 2 3" xfId="31818" xr:uid="{00000000-0005-0000-0000-0000BCA20000}"/>
    <cellStyle name="Normal 76 3 2 2 2 3 3" xfId="11700" xr:uid="{00000000-0005-0000-0000-0000BDA20000}"/>
    <cellStyle name="Normal 76 3 2 2 2 3 3 2" xfId="42025" xr:uid="{00000000-0005-0000-0000-0000BEA20000}"/>
    <cellStyle name="Normal 76 3 2 2 2 3 3 3" xfId="26801" xr:uid="{00000000-0005-0000-0000-0000BFA20000}"/>
    <cellStyle name="Normal 76 3 2 2 2 3 4" xfId="37012" xr:uid="{00000000-0005-0000-0000-0000C0A20000}"/>
    <cellStyle name="Normal 76 3 2 2 2 3 5" xfId="21788" xr:uid="{00000000-0005-0000-0000-0000C1A20000}"/>
    <cellStyle name="Normal 76 3 2 2 2 4" xfId="13378" xr:uid="{00000000-0005-0000-0000-0000C2A20000}"/>
    <cellStyle name="Normal 76 3 2 2 2 4 2" xfId="43700" xr:uid="{00000000-0005-0000-0000-0000C3A20000}"/>
    <cellStyle name="Normal 76 3 2 2 2 4 3" xfId="28476" xr:uid="{00000000-0005-0000-0000-0000C4A20000}"/>
    <cellStyle name="Normal 76 3 2 2 2 5" xfId="8357" xr:uid="{00000000-0005-0000-0000-0000C5A20000}"/>
    <cellStyle name="Normal 76 3 2 2 2 5 2" xfId="38683" xr:uid="{00000000-0005-0000-0000-0000C6A20000}"/>
    <cellStyle name="Normal 76 3 2 2 2 5 3" xfId="23459" xr:uid="{00000000-0005-0000-0000-0000C7A20000}"/>
    <cellStyle name="Normal 76 3 2 2 2 6" xfId="33671" xr:uid="{00000000-0005-0000-0000-0000C8A20000}"/>
    <cellStyle name="Normal 76 3 2 2 2 7" xfId="18446" xr:uid="{00000000-0005-0000-0000-0000C9A20000}"/>
    <cellStyle name="Normal 76 3 2 2 3" xfId="4139" xr:uid="{00000000-0005-0000-0000-0000CAA20000}"/>
    <cellStyle name="Normal 76 3 2 2 3 2" xfId="14213" xr:uid="{00000000-0005-0000-0000-0000CBA20000}"/>
    <cellStyle name="Normal 76 3 2 2 3 2 2" xfId="44535" xr:uid="{00000000-0005-0000-0000-0000CCA20000}"/>
    <cellStyle name="Normal 76 3 2 2 3 2 3" xfId="29311" xr:uid="{00000000-0005-0000-0000-0000CDA20000}"/>
    <cellStyle name="Normal 76 3 2 2 3 3" xfId="9193" xr:uid="{00000000-0005-0000-0000-0000CEA20000}"/>
    <cellStyle name="Normal 76 3 2 2 3 3 2" xfId="39518" xr:uid="{00000000-0005-0000-0000-0000CFA20000}"/>
    <cellStyle name="Normal 76 3 2 2 3 3 3" xfId="24294" xr:uid="{00000000-0005-0000-0000-0000D0A20000}"/>
    <cellStyle name="Normal 76 3 2 2 3 4" xfId="34505" xr:uid="{00000000-0005-0000-0000-0000D1A20000}"/>
    <cellStyle name="Normal 76 3 2 2 3 5" xfId="19281" xr:uid="{00000000-0005-0000-0000-0000D2A20000}"/>
    <cellStyle name="Normal 76 3 2 2 4" xfId="5832" xr:uid="{00000000-0005-0000-0000-0000D3A20000}"/>
    <cellStyle name="Normal 76 3 2 2 4 2" xfId="15884" xr:uid="{00000000-0005-0000-0000-0000D4A20000}"/>
    <cellStyle name="Normal 76 3 2 2 4 2 2" xfId="46206" xr:uid="{00000000-0005-0000-0000-0000D5A20000}"/>
    <cellStyle name="Normal 76 3 2 2 4 2 3" xfId="30982" xr:uid="{00000000-0005-0000-0000-0000D6A20000}"/>
    <cellStyle name="Normal 76 3 2 2 4 3" xfId="10864" xr:uid="{00000000-0005-0000-0000-0000D7A20000}"/>
    <cellStyle name="Normal 76 3 2 2 4 3 2" xfId="41189" xr:uid="{00000000-0005-0000-0000-0000D8A20000}"/>
    <cellStyle name="Normal 76 3 2 2 4 3 3" xfId="25965" xr:uid="{00000000-0005-0000-0000-0000D9A20000}"/>
    <cellStyle name="Normal 76 3 2 2 4 4" xfId="36176" xr:uid="{00000000-0005-0000-0000-0000DAA20000}"/>
    <cellStyle name="Normal 76 3 2 2 4 5" xfId="20952" xr:uid="{00000000-0005-0000-0000-0000DBA20000}"/>
    <cellStyle name="Normal 76 3 2 2 5" xfId="12542" xr:uid="{00000000-0005-0000-0000-0000DCA20000}"/>
    <cellStyle name="Normal 76 3 2 2 5 2" xfId="42864" xr:uid="{00000000-0005-0000-0000-0000DDA20000}"/>
    <cellStyle name="Normal 76 3 2 2 5 3" xfId="27640" xr:uid="{00000000-0005-0000-0000-0000DEA20000}"/>
    <cellStyle name="Normal 76 3 2 2 6" xfId="7521" xr:uid="{00000000-0005-0000-0000-0000DFA20000}"/>
    <cellStyle name="Normal 76 3 2 2 6 2" xfId="37847" xr:uid="{00000000-0005-0000-0000-0000E0A20000}"/>
    <cellStyle name="Normal 76 3 2 2 6 3" xfId="22623" xr:uid="{00000000-0005-0000-0000-0000E1A20000}"/>
    <cellStyle name="Normal 76 3 2 2 7" xfId="32835" xr:uid="{00000000-0005-0000-0000-0000E2A20000}"/>
    <cellStyle name="Normal 76 3 2 2 8" xfId="17610" xr:uid="{00000000-0005-0000-0000-0000E3A20000}"/>
    <cellStyle name="Normal 76 3 2 3" xfId="2868" xr:uid="{00000000-0005-0000-0000-0000E4A20000}"/>
    <cellStyle name="Normal 76 3 2 3 2" xfId="4558" xr:uid="{00000000-0005-0000-0000-0000E5A20000}"/>
    <cellStyle name="Normal 76 3 2 3 2 2" xfId="14631" xr:uid="{00000000-0005-0000-0000-0000E6A20000}"/>
    <cellStyle name="Normal 76 3 2 3 2 2 2" xfId="44953" xr:uid="{00000000-0005-0000-0000-0000E7A20000}"/>
    <cellStyle name="Normal 76 3 2 3 2 2 3" xfId="29729" xr:uid="{00000000-0005-0000-0000-0000E8A20000}"/>
    <cellStyle name="Normal 76 3 2 3 2 3" xfId="9611" xr:uid="{00000000-0005-0000-0000-0000E9A20000}"/>
    <cellStyle name="Normal 76 3 2 3 2 3 2" xfId="39936" xr:uid="{00000000-0005-0000-0000-0000EAA20000}"/>
    <cellStyle name="Normal 76 3 2 3 2 3 3" xfId="24712" xr:uid="{00000000-0005-0000-0000-0000EBA20000}"/>
    <cellStyle name="Normal 76 3 2 3 2 4" xfId="34923" xr:uid="{00000000-0005-0000-0000-0000ECA20000}"/>
    <cellStyle name="Normal 76 3 2 3 2 5" xfId="19699" xr:uid="{00000000-0005-0000-0000-0000EDA20000}"/>
    <cellStyle name="Normal 76 3 2 3 3" xfId="6250" xr:uid="{00000000-0005-0000-0000-0000EEA20000}"/>
    <cellStyle name="Normal 76 3 2 3 3 2" xfId="16302" xr:uid="{00000000-0005-0000-0000-0000EFA20000}"/>
    <cellStyle name="Normal 76 3 2 3 3 2 2" xfId="46624" xr:uid="{00000000-0005-0000-0000-0000F0A20000}"/>
    <cellStyle name="Normal 76 3 2 3 3 2 3" xfId="31400" xr:uid="{00000000-0005-0000-0000-0000F1A20000}"/>
    <cellStyle name="Normal 76 3 2 3 3 3" xfId="11282" xr:uid="{00000000-0005-0000-0000-0000F2A20000}"/>
    <cellStyle name="Normal 76 3 2 3 3 3 2" xfId="41607" xr:uid="{00000000-0005-0000-0000-0000F3A20000}"/>
    <cellStyle name="Normal 76 3 2 3 3 3 3" xfId="26383" xr:uid="{00000000-0005-0000-0000-0000F4A20000}"/>
    <cellStyle name="Normal 76 3 2 3 3 4" xfId="36594" xr:uid="{00000000-0005-0000-0000-0000F5A20000}"/>
    <cellStyle name="Normal 76 3 2 3 3 5" xfId="21370" xr:uid="{00000000-0005-0000-0000-0000F6A20000}"/>
    <cellStyle name="Normal 76 3 2 3 4" xfId="12960" xr:uid="{00000000-0005-0000-0000-0000F7A20000}"/>
    <cellStyle name="Normal 76 3 2 3 4 2" xfId="43282" xr:uid="{00000000-0005-0000-0000-0000F8A20000}"/>
    <cellStyle name="Normal 76 3 2 3 4 3" xfId="28058" xr:uid="{00000000-0005-0000-0000-0000F9A20000}"/>
    <cellStyle name="Normal 76 3 2 3 5" xfId="7939" xr:uid="{00000000-0005-0000-0000-0000FAA20000}"/>
    <cellStyle name="Normal 76 3 2 3 5 2" xfId="38265" xr:uid="{00000000-0005-0000-0000-0000FBA20000}"/>
    <cellStyle name="Normal 76 3 2 3 5 3" xfId="23041" xr:uid="{00000000-0005-0000-0000-0000FCA20000}"/>
    <cellStyle name="Normal 76 3 2 3 6" xfId="33253" xr:uid="{00000000-0005-0000-0000-0000FDA20000}"/>
    <cellStyle name="Normal 76 3 2 3 7" xfId="18028" xr:uid="{00000000-0005-0000-0000-0000FEA20000}"/>
    <cellStyle name="Normal 76 3 2 4" xfId="3721" xr:uid="{00000000-0005-0000-0000-0000FFA20000}"/>
    <cellStyle name="Normal 76 3 2 4 2" xfId="13795" xr:uid="{00000000-0005-0000-0000-000000A30000}"/>
    <cellStyle name="Normal 76 3 2 4 2 2" xfId="44117" xr:uid="{00000000-0005-0000-0000-000001A30000}"/>
    <cellStyle name="Normal 76 3 2 4 2 3" xfId="28893" xr:uid="{00000000-0005-0000-0000-000002A30000}"/>
    <cellStyle name="Normal 76 3 2 4 3" xfId="8775" xr:uid="{00000000-0005-0000-0000-000003A30000}"/>
    <cellStyle name="Normal 76 3 2 4 3 2" xfId="39100" xr:uid="{00000000-0005-0000-0000-000004A30000}"/>
    <cellStyle name="Normal 76 3 2 4 3 3" xfId="23876" xr:uid="{00000000-0005-0000-0000-000005A30000}"/>
    <cellStyle name="Normal 76 3 2 4 4" xfId="34087" xr:uid="{00000000-0005-0000-0000-000006A30000}"/>
    <cellStyle name="Normal 76 3 2 4 5" xfId="18863" xr:uid="{00000000-0005-0000-0000-000007A30000}"/>
    <cellStyle name="Normal 76 3 2 5" xfId="5414" xr:uid="{00000000-0005-0000-0000-000008A30000}"/>
    <cellStyle name="Normal 76 3 2 5 2" xfId="15466" xr:uid="{00000000-0005-0000-0000-000009A30000}"/>
    <cellStyle name="Normal 76 3 2 5 2 2" xfId="45788" xr:uid="{00000000-0005-0000-0000-00000AA30000}"/>
    <cellStyle name="Normal 76 3 2 5 2 3" xfId="30564" xr:uid="{00000000-0005-0000-0000-00000BA30000}"/>
    <cellStyle name="Normal 76 3 2 5 3" xfId="10446" xr:uid="{00000000-0005-0000-0000-00000CA30000}"/>
    <cellStyle name="Normal 76 3 2 5 3 2" xfId="40771" xr:uid="{00000000-0005-0000-0000-00000DA30000}"/>
    <cellStyle name="Normal 76 3 2 5 3 3" xfId="25547" xr:uid="{00000000-0005-0000-0000-00000EA30000}"/>
    <cellStyle name="Normal 76 3 2 5 4" xfId="35758" xr:uid="{00000000-0005-0000-0000-00000FA30000}"/>
    <cellStyle name="Normal 76 3 2 5 5" xfId="20534" xr:uid="{00000000-0005-0000-0000-000010A30000}"/>
    <cellStyle name="Normal 76 3 2 6" xfId="12124" xr:uid="{00000000-0005-0000-0000-000011A30000}"/>
    <cellStyle name="Normal 76 3 2 6 2" xfId="42446" xr:uid="{00000000-0005-0000-0000-000012A30000}"/>
    <cellStyle name="Normal 76 3 2 6 3" xfId="27222" xr:uid="{00000000-0005-0000-0000-000013A30000}"/>
    <cellStyle name="Normal 76 3 2 7" xfId="7103" xr:uid="{00000000-0005-0000-0000-000014A30000}"/>
    <cellStyle name="Normal 76 3 2 7 2" xfId="37429" xr:uid="{00000000-0005-0000-0000-000015A30000}"/>
    <cellStyle name="Normal 76 3 2 7 3" xfId="22205" xr:uid="{00000000-0005-0000-0000-000016A30000}"/>
    <cellStyle name="Normal 76 3 2 8" xfId="32417" xr:uid="{00000000-0005-0000-0000-000017A30000}"/>
    <cellStyle name="Normal 76 3 2 9" xfId="17192" xr:uid="{00000000-0005-0000-0000-000018A30000}"/>
    <cellStyle name="Normal 76 3 3" xfId="2239" xr:uid="{00000000-0005-0000-0000-000019A30000}"/>
    <cellStyle name="Normal 76 3 3 2" xfId="3078" xr:uid="{00000000-0005-0000-0000-00001AA30000}"/>
    <cellStyle name="Normal 76 3 3 2 2" xfId="4768" xr:uid="{00000000-0005-0000-0000-00001BA30000}"/>
    <cellStyle name="Normal 76 3 3 2 2 2" xfId="14841" xr:uid="{00000000-0005-0000-0000-00001CA30000}"/>
    <cellStyle name="Normal 76 3 3 2 2 2 2" xfId="45163" xr:uid="{00000000-0005-0000-0000-00001DA30000}"/>
    <cellStyle name="Normal 76 3 3 2 2 2 3" xfId="29939" xr:uid="{00000000-0005-0000-0000-00001EA30000}"/>
    <cellStyle name="Normal 76 3 3 2 2 3" xfId="9821" xr:uid="{00000000-0005-0000-0000-00001FA30000}"/>
    <cellStyle name="Normal 76 3 3 2 2 3 2" xfId="40146" xr:uid="{00000000-0005-0000-0000-000020A30000}"/>
    <cellStyle name="Normal 76 3 3 2 2 3 3" xfId="24922" xr:uid="{00000000-0005-0000-0000-000021A30000}"/>
    <cellStyle name="Normal 76 3 3 2 2 4" xfId="35133" xr:uid="{00000000-0005-0000-0000-000022A30000}"/>
    <cellStyle name="Normal 76 3 3 2 2 5" xfId="19909" xr:uid="{00000000-0005-0000-0000-000023A30000}"/>
    <cellStyle name="Normal 76 3 3 2 3" xfId="6460" xr:uid="{00000000-0005-0000-0000-000024A30000}"/>
    <cellStyle name="Normal 76 3 3 2 3 2" xfId="16512" xr:uid="{00000000-0005-0000-0000-000025A30000}"/>
    <cellStyle name="Normal 76 3 3 2 3 2 2" xfId="46834" xr:uid="{00000000-0005-0000-0000-000026A30000}"/>
    <cellStyle name="Normal 76 3 3 2 3 2 3" xfId="31610" xr:uid="{00000000-0005-0000-0000-000027A30000}"/>
    <cellStyle name="Normal 76 3 3 2 3 3" xfId="11492" xr:uid="{00000000-0005-0000-0000-000028A30000}"/>
    <cellStyle name="Normal 76 3 3 2 3 3 2" xfId="41817" xr:uid="{00000000-0005-0000-0000-000029A30000}"/>
    <cellStyle name="Normal 76 3 3 2 3 3 3" xfId="26593" xr:uid="{00000000-0005-0000-0000-00002AA30000}"/>
    <cellStyle name="Normal 76 3 3 2 3 4" xfId="36804" xr:uid="{00000000-0005-0000-0000-00002BA30000}"/>
    <cellStyle name="Normal 76 3 3 2 3 5" xfId="21580" xr:uid="{00000000-0005-0000-0000-00002CA30000}"/>
    <cellStyle name="Normal 76 3 3 2 4" xfId="13170" xr:uid="{00000000-0005-0000-0000-00002DA30000}"/>
    <cellStyle name="Normal 76 3 3 2 4 2" xfId="43492" xr:uid="{00000000-0005-0000-0000-00002EA30000}"/>
    <cellStyle name="Normal 76 3 3 2 4 3" xfId="28268" xr:uid="{00000000-0005-0000-0000-00002FA30000}"/>
    <cellStyle name="Normal 76 3 3 2 5" xfId="8149" xr:uid="{00000000-0005-0000-0000-000030A30000}"/>
    <cellStyle name="Normal 76 3 3 2 5 2" xfId="38475" xr:uid="{00000000-0005-0000-0000-000031A30000}"/>
    <cellStyle name="Normal 76 3 3 2 5 3" xfId="23251" xr:uid="{00000000-0005-0000-0000-000032A30000}"/>
    <cellStyle name="Normal 76 3 3 2 6" xfId="33463" xr:uid="{00000000-0005-0000-0000-000033A30000}"/>
    <cellStyle name="Normal 76 3 3 2 7" xfId="18238" xr:uid="{00000000-0005-0000-0000-000034A30000}"/>
    <cellStyle name="Normal 76 3 3 3" xfId="3931" xr:uid="{00000000-0005-0000-0000-000035A30000}"/>
    <cellStyle name="Normal 76 3 3 3 2" xfId="14005" xr:uid="{00000000-0005-0000-0000-000036A30000}"/>
    <cellStyle name="Normal 76 3 3 3 2 2" xfId="44327" xr:uid="{00000000-0005-0000-0000-000037A30000}"/>
    <cellStyle name="Normal 76 3 3 3 2 3" xfId="29103" xr:uid="{00000000-0005-0000-0000-000038A30000}"/>
    <cellStyle name="Normal 76 3 3 3 3" xfId="8985" xr:uid="{00000000-0005-0000-0000-000039A30000}"/>
    <cellStyle name="Normal 76 3 3 3 3 2" xfId="39310" xr:uid="{00000000-0005-0000-0000-00003AA30000}"/>
    <cellStyle name="Normal 76 3 3 3 3 3" xfId="24086" xr:uid="{00000000-0005-0000-0000-00003BA30000}"/>
    <cellStyle name="Normal 76 3 3 3 4" xfId="34297" xr:uid="{00000000-0005-0000-0000-00003CA30000}"/>
    <cellStyle name="Normal 76 3 3 3 5" xfId="19073" xr:uid="{00000000-0005-0000-0000-00003DA30000}"/>
    <cellStyle name="Normal 76 3 3 4" xfId="5624" xr:uid="{00000000-0005-0000-0000-00003EA30000}"/>
    <cellStyle name="Normal 76 3 3 4 2" xfId="15676" xr:uid="{00000000-0005-0000-0000-00003FA30000}"/>
    <cellStyle name="Normal 76 3 3 4 2 2" xfId="45998" xr:uid="{00000000-0005-0000-0000-000040A30000}"/>
    <cellStyle name="Normal 76 3 3 4 2 3" xfId="30774" xr:uid="{00000000-0005-0000-0000-000041A30000}"/>
    <cellStyle name="Normal 76 3 3 4 3" xfId="10656" xr:uid="{00000000-0005-0000-0000-000042A30000}"/>
    <cellStyle name="Normal 76 3 3 4 3 2" xfId="40981" xr:uid="{00000000-0005-0000-0000-000043A30000}"/>
    <cellStyle name="Normal 76 3 3 4 3 3" xfId="25757" xr:uid="{00000000-0005-0000-0000-000044A30000}"/>
    <cellStyle name="Normal 76 3 3 4 4" xfId="35968" xr:uid="{00000000-0005-0000-0000-000045A30000}"/>
    <cellStyle name="Normal 76 3 3 4 5" xfId="20744" xr:uid="{00000000-0005-0000-0000-000046A30000}"/>
    <cellStyle name="Normal 76 3 3 5" xfId="12334" xr:uid="{00000000-0005-0000-0000-000047A30000}"/>
    <cellStyle name="Normal 76 3 3 5 2" xfId="42656" xr:uid="{00000000-0005-0000-0000-000048A30000}"/>
    <cellStyle name="Normal 76 3 3 5 3" xfId="27432" xr:uid="{00000000-0005-0000-0000-000049A30000}"/>
    <cellStyle name="Normal 76 3 3 6" xfId="7313" xr:uid="{00000000-0005-0000-0000-00004AA30000}"/>
    <cellStyle name="Normal 76 3 3 6 2" xfId="37639" xr:uid="{00000000-0005-0000-0000-00004BA30000}"/>
    <cellStyle name="Normal 76 3 3 6 3" xfId="22415" xr:uid="{00000000-0005-0000-0000-00004CA30000}"/>
    <cellStyle name="Normal 76 3 3 7" xfId="32627" xr:uid="{00000000-0005-0000-0000-00004DA30000}"/>
    <cellStyle name="Normal 76 3 3 8" xfId="17402" xr:uid="{00000000-0005-0000-0000-00004EA30000}"/>
    <cellStyle name="Normal 76 3 4" xfId="2660" xr:uid="{00000000-0005-0000-0000-00004FA30000}"/>
    <cellStyle name="Normal 76 3 4 2" xfId="4350" xr:uid="{00000000-0005-0000-0000-000050A30000}"/>
    <cellStyle name="Normal 76 3 4 2 2" xfId="14423" xr:uid="{00000000-0005-0000-0000-000051A30000}"/>
    <cellStyle name="Normal 76 3 4 2 2 2" xfId="44745" xr:uid="{00000000-0005-0000-0000-000052A30000}"/>
    <cellStyle name="Normal 76 3 4 2 2 3" xfId="29521" xr:uid="{00000000-0005-0000-0000-000053A30000}"/>
    <cellStyle name="Normal 76 3 4 2 3" xfId="9403" xr:uid="{00000000-0005-0000-0000-000054A30000}"/>
    <cellStyle name="Normal 76 3 4 2 3 2" xfId="39728" xr:uid="{00000000-0005-0000-0000-000055A30000}"/>
    <cellStyle name="Normal 76 3 4 2 3 3" xfId="24504" xr:uid="{00000000-0005-0000-0000-000056A30000}"/>
    <cellStyle name="Normal 76 3 4 2 4" xfId="34715" xr:uid="{00000000-0005-0000-0000-000057A30000}"/>
    <cellStyle name="Normal 76 3 4 2 5" xfId="19491" xr:uid="{00000000-0005-0000-0000-000058A30000}"/>
    <cellStyle name="Normal 76 3 4 3" xfId="6042" xr:uid="{00000000-0005-0000-0000-000059A30000}"/>
    <cellStyle name="Normal 76 3 4 3 2" xfId="16094" xr:uid="{00000000-0005-0000-0000-00005AA30000}"/>
    <cellStyle name="Normal 76 3 4 3 2 2" xfId="46416" xr:uid="{00000000-0005-0000-0000-00005BA30000}"/>
    <cellStyle name="Normal 76 3 4 3 2 3" xfId="31192" xr:uid="{00000000-0005-0000-0000-00005CA30000}"/>
    <cellStyle name="Normal 76 3 4 3 3" xfId="11074" xr:uid="{00000000-0005-0000-0000-00005DA30000}"/>
    <cellStyle name="Normal 76 3 4 3 3 2" xfId="41399" xr:uid="{00000000-0005-0000-0000-00005EA30000}"/>
    <cellStyle name="Normal 76 3 4 3 3 3" xfId="26175" xr:uid="{00000000-0005-0000-0000-00005FA30000}"/>
    <cellStyle name="Normal 76 3 4 3 4" xfId="36386" xr:uid="{00000000-0005-0000-0000-000060A30000}"/>
    <cellStyle name="Normal 76 3 4 3 5" xfId="21162" xr:uid="{00000000-0005-0000-0000-000061A30000}"/>
    <cellStyle name="Normal 76 3 4 4" xfId="12752" xr:uid="{00000000-0005-0000-0000-000062A30000}"/>
    <cellStyle name="Normal 76 3 4 4 2" xfId="43074" xr:uid="{00000000-0005-0000-0000-000063A30000}"/>
    <cellStyle name="Normal 76 3 4 4 3" xfId="27850" xr:uid="{00000000-0005-0000-0000-000064A30000}"/>
    <cellStyle name="Normal 76 3 4 5" xfId="7731" xr:uid="{00000000-0005-0000-0000-000065A30000}"/>
    <cellStyle name="Normal 76 3 4 5 2" xfId="38057" xr:uid="{00000000-0005-0000-0000-000066A30000}"/>
    <cellStyle name="Normal 76 3 4 5 3" xfId="22833" xr:uid="{00000000-0005-0000-0000-000067A30000}"/>
    <cellStyle name="Normal 76 3 4 6" xfId="33045" xr:uid="{00000000-0005-0000-0000-000068A30000}"/>
    <cellStyle name="Normal 76 3 4 7" xfId="17820" xr:uid="{00000000-0005-0000-0000-000069A30000}"/>
    <cellStyle name="Normal 76 3 5" xfId="3513" xr:uid="{00000000-0005-0000-0000-00006AA30000}"/>
    <cellStyle name="Normal 76 3 5 2" xfId="13587" xr:uid="{00000000-0005-0000-0000-00006BA30000}"/>
    <cellStyle name="Normal 76 3 5 2 2" xfId="43909" xr:uid="{00000000-0005-0000-0000-00006CA30000}"/>
    <cellStyle name="Normal 76 3 5 2 3" xfId="28685" xr:uid="{00000000-0005-0000-0000-00006DA30000}"/>
    <cellStyle name="Normal 76 3 5 3" xfId="8567" xr:uid="{00000000-0005-0000-0000-00006EA30000}"/>
    <cellStyle name="Normal 76 3 5 3 2" xfId="38892" xr:uid="{00000000-0005-0000-0000-00006FA30000}"/>
    <cellStyle name="Normal 76 3 5 3 3" xfId="23668" xr:uid="{00000000-0005-0000-0000-000070A30000}"/>
    <cellStyle name="Normal 76 3 5 4" xfId="33879" xr:uid="{00000000-0005-0000-0000-000071A30000}"/>
    <cellStyle name="Normal 76 3 5 5" xfId="18655" xr:uid="{00000000-0005-0000-0000-000072A30000}"/>
    <cellStyle name="Normal 76 3 6" xfId="5206" xr:uid="{00000000-0005-0000-0000-000073A30000}"/>
    <cellStyle name="Normal 76 3 6 2" xfId="15258" xr:uid="{00000000-0005-0000-0000-000074A30000}"/>
    <cellStyle name="Normal 76 3 6 2 2" xfId="45580" xr:uid="{00000000-0005-0000-0000-000075A30000}"/>
    <cellStyle name="Normal 76 3 6 2 3" xfId="30356" xr:uid="{00000000-0005-0000-0000-000076A30000}"/>
    <cellStyle name="Normal 76 3 6 3" xfId="10238" xr:uid="{00000000-0005-0000-0000-000077A30000}"/>
    <cellStyle name="Normal 76 3 6 3 2" xfId="40563" xr:uid="{00000000-0005-0000-0000-000078A30000}"/>
    <cellStyle name="Normal 76 3 6 3 3" xfId="25339" xr:uid="{00000000-0005-0000-0000-000079A30000}"/>
    <cellStyle name="Normal 76 3 6 4" xfId="35550" xr:uid="{00000000-0005-0000-0000-00007AA30000}"/>
    <cellStyle name="Normal 76 3 6 5" xfId="20326" xr:uid="{00000000-0005-0000-0000-00007BA30000}"/>
    <cellStyle name="Normal 76 3 7" xfId="11916" xr:uid="{00000000-0005-0000-0000-00007CA30000}"/>
    <cellStyle name="Normal 76 3 7 2" xfId="42238" xr:uid="{00000000-0005-0000-0000-00007DA30000}"/>
    <cellStyle name="Normal 76 3 7 3" xfId="27014" xr:uid="{00000000-0005-0000-0000-00007EA30000}"/>
    <cellStyle name="Normal 76 3 8" xfId="6895" xr:uid="{00000000-0005-0000-0000-00007FA30000}"/>
    <cellStyle name="Normal 76 3 8 2" xfId="37221" xr:uid="{00000000-0005-0000-0000-000080A30000}"/>
    <cellStyle name="Normal 76 3 8 3" xfId="21997" xr:uid="{00000000-0005-0000-0000-000081A30000}"/>
    <cellStyle name="Normal 76 3 9" xfId="32210" xr:uid="{00000000-0005-0000-0000-000082A30000}"/>
    <cellStyle name="Normal 76 4" xfId="1920" xr:uid="{00000000-0005-0000-0000-000083A30000}"/>
    <cellStyle name="Normal 76 4 2" xfId="2343" xr:uid="{00000000-0005-0000-0000-000084A30000}"/>
    <cellStyle name="Normal 76 4 2 2" xfId="3182" xr:uid="{00000000-0005-0000-0000-000085A30000}"/>
    <cellStyle name="Normal 76 4 2 2 2" xfId="4872" xr:uid="{00000000-0005-0000-0000-000086A30000}"/>
    <cellStyle name="Normal 76 4 2 2 2 2" xfId="14945" xr:uid="{00000000-0005-0000-0000-000087A30000}"/>
    <cellStyle name="Normal 76 4 2 2 2 2 2" xfId="45267" xr:uid="{00000000-0005-0000-0000-000088A30000}"/>
    <cellStyle name="Normal 76 4 2 2 2 2 3" xfId="30043" xr:uid="{00000000-0005-0000-0000-000089A30000}"/>
    <cellStyle name="Normal 76 4 2 2 2 3" xfId="9925" xr:uid="{00000000-0005-0000-0000-00008AA30000}"/>
    <cellStyle name="Normal 76 4 2 2 2 3 2" xfId="40250" xr:uid="{00000000-0005-0000-0000-00008BA30000}"/>
    <cellStyle name="Normal 76 4 2 2 2 3 3" xfId="25026" xr:uid="{00000000-0005-0000-0000-00008CA30000}"/>
    <cellStyle name="Normal 76 4 2 2 2 4" xfId="35237" xr:uid="{00000000-0005-0000-0000-00008DA30000}"/>
    <cellStyle name="Normal 76 4 2 2 2 5" xfId="20013" xr:uid="{00000000-0005-0000-0000-00008EA30000}"/>
    <cellStyle name="Normal 76 4 2 2 3" xfId="6564" xr:uid="{00000000-0005-0000-0000-00008FA30000}"/>
    <cellStyle name="Normal 76 4 2 2 3 2" xfId="16616" xr:uid="{00000000-0005-0000-0000-000090A30000}"/>
    <cellStyle name="Normal 76 4 2 2 3 2 2" xfId="46938" xr:uid="{00000000-0005-0000-0000-000091A30000}"/>
    <cellStyle name="Normal 76 4 2 2 3 2 3" xfId="31714" xr:uid="{00000000-0005-0000-0000-000092A30000}"/>
    <cellStyle name="Normal 76 4 2 2 3 3" xfId="11596" xr:uid="{00000000-0005-0000-0000-000093A30000}"/>
    <cellStyle name="Normal 76 4 2 2 3 3 2" xfId="41921" xr:uid="{00000000-0005-0000-0000-000094A30000}"/>
    <cellStyle name="Normal 76 4 2 2 3 3 3" xfId="26697" xr:uid="{00000000-0005-0000-0000-000095A30000}"/>
    <cellStyle name="Normal 76 4 2 2 3 4" xfId="36908" xr:uid="{00000000-0005-0000-0000-000096A30000}"/>
    <cellStyle name="Normal 76 4 2 2 3 5" xfId="21684" xr:uid="{00000000-0005-0000-0000-000097A30000}"/>
    <cellStyle name="Normal 76 4 2 2 4" xfId="13274" xr:uid="{00000000-0005-0000-0000-000098A30000}"/>
    <cellStyle name="Normal 76 4 2 2 4 2" xfId="43596" xr:uid="{00000000-0005-0000-0000-000099A30000}"/>
    <cellStyle name="Normal 76 4 2 2 4 3" xfId="28372" xr:uid="{00000000-0005-0000-0000-00009AA30000}"/>
    <cellStyle name="Normal 76 4 2 2 5" xfId="8253" xr:uid="{00000000-0005-0000-0000-00009BA30000}"/>
    <cellStyle name="Normal 76 4 2 2 5 2" xfId="38579" xr:uid="{00000000-0005-0000-0000-00009CA30000}"/>
    <cellStyle name="Normal 76 4 2 2 5 3" xfId="23355" xr:uid="{00000000-0005-0000-0000-00009DA30000}"/>
    <cellStyle name="Normal 76 4 2 2 6" xfId="33567" xr:uid="{00000000-0005-0000-0000-00009EA30000}"/>
    <cellStyle name="Normal 76 4 2 2 7" xfId="18342" xr:uid="{00000000-0005-0000-0000-00009FA30000}"/>
    <cellStyle name="Normal 76 4 2 3" xfId="4035" xr:uid="{00000000-0005-0000-0000-0000A0A30000}"/>
    <cellStyle name="Normal 76 4 2 3 2" xfId="14109" xr:uid="{00000000-0005-0000-0000-0000A1A30000}"/>
    <cellStyle name="Normal 76 4 2 3 2 2" xfId="44431" xr:uid="{00000000-0005-0000-0000-0000A2A30000}"/>
    <cellStyle name="Normal 76 4 2 3 2 3" xfId="29207" xr:uid="{00000000-0005-0000-0000-0000A3A30000}"/>
    <cellStyle name="Normal 76 4 2 3 3" xfId="9089" xr:uid="{00000000-0005-0000-0000-0000A4A30000}"/>
    <cellStyle name="Normal 76 4 2 3 3 2" xfId="39414" xr:uid="{00000000-0005-0000-0000-0000A5A30000}"/>
    <cellStyle name="Normal 76 4 2 3 3 3" xfId="24190" xr:uid="{00000000-0005-0000-0000-0000A6A30000}"/>
    <cellStyle name="Normal 76 4 2 3 4" xfId="34401" xr:uid="{00000000-0005-0000-0000-0000A7A30000}"/>
    <cellStyle name="Normal 76 4 2 3 5" xfId="19177" xr:uid="{00000000-0005-0000-0000-0000A8A30000}"/>
    <cellStyle name="Normal 76 4 2 4" xfId="5728" xr:uid="{00000000-0005-0000-0000-0000A9A30000}"/>
    <cellStyle name="Normal 76 4 2 4 2" xfId="15780" xr:uid="{00000000-0005-0000-0000-0000AAA30000}"/>
    <cellStyle name="Normal 76 4 2 4 2 2" xfId="46102" xr:uid="{00000000-0005-0000-0000-0000ABA30000}"/>
    <cellStyle name="Normal 76 4 2 4 2 3" xfId="30878" xr:uid="{00000000-0005-0000-0000-0000ACA30000}"/>
    <cellStyle name="Normal 76 4 2 4 3" xfId="10760" xr:uid="{00000000-0005-0000-0000-0000ADA30000}"/>
    <cellStyle name="Normal 76 4 2 4 3 2" xfId="41085" xr:uid="{00000000-0005-0000-0000-0000AEA30000}"/>
    <cellStyle name="Normal 76 4 2 4 3 3" xfId="25861" xr:uid="{00000000-0005-0000-0000-0000AFA30000}"/>
    <cellStyle name="Normal 76 4 2 4 4" xfId="36072" xr:uid="{00000000-0005-0000-0000-0000B0A30000}"/>
    <cellStyle name="Normal 76 4 2 4 5" xfId="20848" xr:uid="{00000000-0005-0000-0000-0000B1A30000}"/>
    <cellStyle name="Normal 76 4 2 5" xfId="12438" xr:uid="{00000000-0005-0000-0000-0000B2A30000}"/>
    <cellStyle name="Normal 76 4 2 5 2" xfId="42760" xr:uid="{00000000-0005-0000-0000-0000B3A30000}"/>
    <cellStyle name="Normal 76 4 2 5 3" xfId="27536" xr:uid="{00000000-0005-0000-0000-0000B4A30000}"/>
    <cellStyle name="Normal 76 4 2 6" xfId="7417" xr:uid="{00000000-0005-0000-0000-0000B5A30000}"/>
    <cellStyle name="Normal 76 4 2 6 2" xfId="37743" xr:uid="{00000000-0005-0000-0000-0000B6A30000}"/>
    <cellStyle name="Normal 76 4 2 6 3" xfId="22519" xr:uid="{00000000-0005-0000-0000-0000B7A30000}"/>
    <cellStyle name="Normal 76 4 2 7" xfId="32731" xr:uid="{00000000-0005-0000-0000-0000B8A30000}"/>
    <cellStyle name="Normal 76 4 2 8" xfId="17506" xr:uid="{00000000-0005-0000-0000-0000B9A30000}"/>
    <cellStyle name="Normal 76 4 3" xfId="2764" xr:uid="{00000000-0005-0000-0000-0000BAA30000}"/>
    <cellStyle name="Normal 76 4 3 2" xfId="4454" xr:uid="{00000000-0005-0000-0000-0000BBA30000}"/>
    <cellStyle name="Normal 76 4 3 2 2" xfId="14527" xr:uid="{00000000-0005-0000-0000-0000BCA30000}"/>
    <cellStyle name="Normal 76 4 3 2 2 2" xfId="44849" xr:uid="{00000000-0005-0000-0000-0000BDA30000}"/>
    <cellStyle name="Normal 76 4 3 2 2 3" xfId="29625" xr:uid="{00000000-0005-0000-0000-0000BEA30000}"/>
    <cellStyle name="Normal 76 4 3 2 3" xfId="9507" xr:uid="{00000000-0005-0000-0000-0000BFA30000}"/>
    <cellStyle name="Normal 76 4 3 2 3 2" xfId="39832" xr:uid="{00000000-0005-0000-0000-0000C0A30000}"/>
    <cellStyle name="Normal 76 4 3 2 3 3" xfId="24608" xr:uid="{00000000-0005-0000-0000-0000C1A30000}"/>
    <cellStyle name="Normal 76 4 3 2 4" xfId="34819" xr:uid="{00000000-0005-0000-0000-0000C2A30000}"/>
    <cellStyle name="Normal 76 4 3 2 5" xfId="19595" xr:uid="{00000000-0005-0000-0000-0000C3A30000}"/>
    <cellStyle name="Normal 76 4 3 3" xfId="6146" xr:uid="{00000000-0005-0000-0000-0000C4A30000}"/>
    <cellStyle name="Normal 76 4 3 3 2" xfId="16198" xr:uid="{00000000-0005-0000-0000-0000C5A30000}"/>
    <cellStyle name="Normal 76 4 3 3 2 2" xfId="46520" xr:uid="{00000000-0005-0000-0000-0000C6A30000}"/>
    <cellStyle name="Normal 76 4 3 3 2 3" xfId="31296" xr:uid="{00000000-0005-0000-0000-0000C7A30000}"/>
    <cellStyle name="Normal 76 4 3 3 3" xfId="11178" xr:uid="{00000000-0005-0000-0000-0000C8A30000}"/>
    <cellStyle name="Normal 76 4 3 3 3 2" xfId="41503" xr:uid="{00000000-0005-0000-0000-0000C9A30000}"/>
    <cellStyle name="Normal 76 4 3 3 3 3" xfId="26279" xr:uid="{00000000-0005-0000-0000-0000CAA30000}"/>
    <cellStyle name="Normal 76 4 3 3 4" xfId="36490" xr:uid="{00000000-0005-0000-0000-0000CBA30000}"/>
    <cellStyle name="Normal 76 4 3 3 5" xfId="21266" xr:uid="{00000000-0005-0000-0000-0000CCA30000}"/>
    <cellStyle name="Normal 76 4 3 4" xfId="12856" xr:uid="{00000000-0005-0000-0000-0000CDA30000}"/>
    <cellStyle name="Normal 76 4 3 4 2" xfId="43178" xr:uid="{00000000-0005-0000-0000-0000CEA30000}"/>
    <cellStyle name="Normal 76 4 3 4 3" xfId="27954" xr:uid="{00000000-0005-0000-0000-0000CFA30000}"/>
    <cellStyle name="Normal 76 4 3 5" xfId="7835" xr:uid="{00000000-0005-0000-0000-0000D0A30000}"/>
    <cellStyle name="Normal 76 4 3 5 2" xfId="38161" xr:uid="{00000000-0005-0000-0000-0000D1A30000}"/>
    <cellStyle name="Normal 76 4 3 5 3" xfId="22937" xr:uid="{00000000-0005-0000-0000-0000D2A30000}"/>
    <cellStyle name="Normal 76 4 3 6" xfId="33149" xr:uid="{00000000-0005-0000-0000-0000D3A30000}"/>
    <cellStyle name="Normal 76 4 3 7" xfId="17924" xr:uid="{00000000-0005-0000-0000-0000D4A30000}"/>
    <cellStyle name="Normal 76 4 4" xfId="3617" xr:uid="{00000000-0005-0000-0000-0000D5A30000}"/>
    <cellStyle name="Normal 76 4 4 2" xfId="13691" xr:uid="{00000000-0005-0000-0000-0000D6A30000}"/>
    <cellStyle name="Normal 76 4 4 2 2" xfId="44013" xr:uid="{00000000-0005-0000-0000-0000D7A30000}"/>
    <cellStyle name="Normal 76 4 4 2 3" xfId="28789" xr:uid="{00000000-0005-0000-0000-0000D8A30000}"/>
    <cellStyle name="Normal 76 4 4 3" xfId="8671" xr:uid="{00000000-0005-0000-0000-0000D9A30000}"/>
    <cellStyle name="Normal 76 4 4 3 2" xfId="38996" xr:uid="{00000000-0005-0000-0000-0000DAA30000}"/>
    <cellStyle name="Normal 76 4 4 3 3" xfId="23772" xr:uid="{00000000-0005-0000-0000-0000DBA30000}"/>
    <cellStyle name="Normal 76 4 4 4" xfId="33983" xr:uid="{00000000-0005-0000-0000-0000DCA30000}"/>
    <cellStyle name="Normal 76 4 4 5" xfId="18759" xr:uid="{00000000-0005-0000-0000-0000DDA30000}"/>
    <cellStyle name="Normal 76 4 5" xfId="5310" xr:uid="{00000000-0005-0000-0000-0000DEA30000}"/>
    <cellStyle name="Normal 76 4 5 2" xfId="15362" xr:uid="{00000000-0005-0000-0000-0000DFA30000}"/>
    <cellStyle name="Normal 76 4 5 2 2" xfId="45684" xr:uid="{00000000-0005-0000-0000-0000E0A30000}"/>
    <cellStyle name="Normal 76 4 5 2 3" xfId="30460" xr:uid="{00000000-0005-0000-0000-0000E1A30000}"/>
    <cellStyle name="Normal 76 4 5 3" xfId="10342" xr:uid="{00000000-0005-0000-0000-0000E2A30000}"/>
    <cellStyle name="Normal 76 4 5 3 2" xfId="40667" xr:uid="{00000000-0005-0000-0000-0000E3A30000}"/>
    <cellStyle name="Normal 76 4 5 3 3" xfId="25443" xr:uid="{00000000-0005-0000-0000-0000E4A30000}"/>
    <cellStyle name="Normal 76 4 5 4" xfId="35654" xr:uid="{00000000-0005-0000-0000-0000E5A30000}"/>
    <cellStyle name="Normal 76 4 5 5" xfId="20430" xr:uid="{00000000-0005-0000-0000-0000E6A30000}"/>
    <cellStyle name="Normal 76 4 6" xfId="12020" xr:uid="{00000000-0005-0000-0000-0000E7A30000}"/>
    <cellStyle name="Normal 76 4 6 2" xfId="42342" xr:uid="{00000000-0005-0000-0000-0000E8A30000}"/>
    <cellStyle name="Normal 76 4 6 3" xfId="27118" xr:uid="{00000000-0005-0000-0000-0000E9A30000}"/>
    <cellStyle name="Normal 76 4 7" xfId="6999" xr:uid="{00000000-0005-0000-0000-0000EAA30000}"/>
    <cellStyle name="Normal 76 4 7 2" xfId="37325" xr:uid="{00000000-0005-0000-0000-0000EBA30000}"/>
    <cellStyle name="Normal 76 4 7 3" xfId="22101" xr:uid="{00000000-0005-0000-0000-0000ECA30000}"/>
    <cellStyle name="Normal 76 4 8" xfId="32313" xr:uid="{00000000-0005-0000-0000-0000EDA30000}"/>
    <cellStyle name="Normal 76 4 9" xfId="17088" xr:uid="{00000000-0005-0000-0000-0000EEA30000}"/>
    <cellStyle name="Normal 76 5" xfId="2133" xr:uid="{00000000-0005-0000-0000-0000EFA30000}"/>
    <cellStyle name="Normal 76 5 2" xfId="2974" xr:uid="{00000000-0005-0000-0000-0000F0A30000}"/>
    <cellStyle name="Normal 76 5 2 2" xfId="4664" xr:uid="{00000000-0005-0000-0000-0000F1A30000}"/>
    <cellStyle name="Normal 76 5 2 2 2" xfId="14737" xr:uid="{00000000-0005-0000-0000-0000F2A30000}"/>
    <cellStyle name="Normal 76 5 2 2 2 2" xfId="45059" xr:uid="{00000000-0005-0000-0000-0000F3A30000}"/>
    <cellStyle name="Normal 76 5 2 2 2 3" xfId="29835" xr:uid="{00000000-0005-0000-0000-0000F4A30000}"/>
    <cellStyle name="Normal 76 5 2 2 3" xfId="9717" xr:uid="{00000000-0005-0000-0000-0000F5A30000}"/>
    <cellStyle name="Normal 76 5 2 2 3 2" xfId="40042" xr:uid="{00000000-0005-0000-0000-0000F6A30000}"/>
    <cellStyle name="Normal 76 5 2 2 3 3" xfId="24818" xr:uid="{00000000-0005-0000-0000-0000F7A30000}"/>
    <cellStyle name="Normal 76 5 2 2 4" xfId="35029" xr:uid="{00000000-0005-0000-0000-0000F8A30000}"/>
    <cellStyle name="Normal 76 5 2 2 5" xfId="19805" xr:uid="{00000000-0005-0000-0000-0000F9A30000}"/>
    <cellStyle name="Normal 76 5 2 3" xfId="6356" xr:uid="{00000000-0005-0000-0000-0000FAA30000}"/>
    <cellStyle name="Normal 76 5 2 3 2" xfId="16408" xr:uid="{00000000-0005-0000-0000-0000FBA30000}"/>
    <cellStyle name="Normal 76 5 2 3 2 2" xfId="46730" xr:uid="{00000000-0005-0000-0000-0000FCA30000}"/>
    <cellStyle name="Normal 76 5 2 3 2 3" xfId="31506" xr:uid="{00000000-0005-0000-0000-0000FDA30000}"/>
    <cellStyle name="Normal 76 5 2 3 3" xfId="11388" xr:uid="{00000000-0005-0000-0000-0000FEA30000}"/>
    <cellStyle name="Normal 76 5 2 3 3 2" xfId="41713" xr:uid="{00000000-0005-0000-0000-0000FFA30000}"/>
    <cellStyle name="Normal 76 5 2 3 3 3" xfId="26489" xr:uid="{00000000-0005-0000-0000-000000A40000}"/>
    <cellStyle name="Normal 76 5 2 3 4" xfId="36700" xr:uid="{00000000-0005-0000-0000-000001A40000}"/>
    <cellStyle name="Normal 76 5 2 3 5" xfId="21476" xr:uid="{00000000-0005-0000-0000-000002A40000}"/>
    <cellStyle name="Normal 76 5 2 4" xfId="13066" xr:uid="{00000000-0005-0000-0000-000003A40000}"/>
    <cellStyle name="Normal 76 5 2 4 2" xfId="43388" xr:uid="{00000000-0005-0000-0000-000004A40000}"/>
    <cellStyle name="Normal 76 5 2 4 3" xfId="28164" xr:uid="{00000000-0005-0000-0000-000005A40000}"/>
    <cellStyle name="Normal 76 5 2 5" xfId="8045" xr:uid="{00000000-0005-0000-0000-000006A40000}"/>
    <cellStyle name="Normal 76 5 2 5 2" xfId="38371" xr:uid="{00000000-0005-0000-0000-000007A40000}"/>
    <cellStyle name="Normal 76 5 2 5 3" xfId="23147" xr:uid="{00000000-0005-0000-0000-000008A40000}"/>
    <cellStyle name="Normal 76 5 2 6" xfId="33359" xr:uid="{00000000-0005-0000-0000-000009A40000}"/>
    <cellStyle name="Normal 76 5 2 7" xfId="18134" xr:uid="{00000000-0005-0000-0000-00000AA40000}"/>
    <cellStyle name="Normal 76 5 3" xfId="3827" xr:uid="{00000000-0005-0000-0000-00000BA40000}"/>
    <cellStyle name="Normal 76 5 3 2" xfId="13901" xr:uid="{00000000-0005-0000-0000-00000CA40000}"/>
    <cellStyle name="Normal 76 5 3 2 2" xfId="44223" xr:uid="{00000000-0005-0000-0000-00000DA40000}"/>
    <cellStyle name="Normal 76 5 3 2 3" xfId="28999" xr:uid="{00000000-0005-0000-0000-00000EA40000}"/>
    <cellStyle name="Normal 76 5 3 3" xfId="8881" xr:uid="{00000000-0005-0000-0000-00000FA40000}"/>
    <cellStyle name="Normal 76 5 3 3 2" xfId="39206" xr:uid="{00000000-0005-0000-0000-000010A40000}"/>
    <cellStyle name="Normal 76 5 3 3 3" xfId="23982" xr:uid="{00000000-0005-0000-0000-000011A40000}"/>
    <cellStyle name="Normal 76 5 3 4" xfId="34193" xr:uid="{00000000-0005-0000-0000-000012A40000}"/>
    <cellStyle name="Normal 76 5 3 5" xfId="18969" xr:uid="{00000000-0005-0000-0000-000013A40000}"/>
    <cellStyle name="Normal 76 5 4" xfId="5520" xr:uid="{00000000-0005-0000-0000-000014A40000}"/>
    <cellStyle name="Normal 76 5 4 2" xfId="15572" xr:uid="{00000000-0005-0000-0000-000015A40000}"/>
    <cellStyle name="Normal 76 5 4 2 2" xfId="45894" xr:uid="{00000000-0005-0000-0000-000016A40000}"/>
    <cellStyle name="Normal 76 5 4 2 3" xfId="30670" xr:uid="{00000000-0005-0000-0000-000017A40000}"/>
    <cellStyle name="Normal 76 5 4 3" xfId="10552" xr:uid="{00000000-0005-0000-0000-000018A40000}"/>
    <cellStyle name="Normal 76 5 4 3 2" xfId="40877" xr:uid="{00000000-0005-0000-0000-000019A40000}"/>
    <cellStyle name="Normal 76 5 4 3 3" xfId="25653" xr:uid="{00000000-0005-0000-0000-00001AA40000}"/>
    <cellStyle name="Normal 76 5 4 4" xfId="35864" xr:uid="{00000000-0005-0000-0000-00001BA40000}"/>
    <cellStyle name="Normal 76 5 4 5" xfId="20640" xr:uid="{00000000-0005-0000-0000-00001CA40000}"/>
    <cellStyle name="Normal 76 5 5" xfId="12230" xr:uid="{00000000-0005-0000-0000-00001DA40000}"/>
    <cellStyle name="Normal 76 5 5 2" xfId="42552" xr:uid="{00000000-0005-0000-0000-00001EA40000}"/>
    <cellStyle name="Normal 76 5 5 3" xfId="27328" xr:uid="{00000000-0005-0000-0000-00001FA40000}"/>
    <cellStyle name="Normal 76 5 6" xfId="7209" xr:uid="{00000000-0005-0000-0000-000020A40000}"/>
    <cellStyle name="Normal 76 5 6 2" xfId="37535" xr:uid="{00000000-0005-0000-0000-000021A40000}"/>
    <cellStyle name="Normal 76 5 6 3" xfId="22311" xr:uid="{00000000-0005-0000-0000-000022A40000}"/>
    <cellStyle name="Normal 76 5 7" xfId="32523" xr:uid="{00000000-0005-0000-0000-000023A40000}"/>
    <cellStyle name="Normal 76 5 8" xfId="17298" xr:uid="{00000000-0005-0000-0000-000024A40000}"/>
    <cellStyle name="Normal 76 6" xfId="2554" xr:uid="{00000000-0005-0000-0000-000025A40000}"/>
    <cellStyle name="Normal 76 6 2" xfId="4246" xr:uid="{00000000-0005-0000-0000-000026A40000}"/>
    <cellStyle name="Normal 76 6 2 2" xfId="14319" xr:uid="{00000000-0005-0000-0000-000027A40000}"/>
    <cellStyle name="Normal 76 6 2 2 2" xfId="44641" xr:uid="{00000000-0005-0000-0000-000028A40000}"/>
    <cellStyle name="Normal 76 6 2 2 3" xfId="29417" xr:uid="{00000000-0005-0000-0000-000029A40000}"/>
    <cellStyle name="Normal 76 6 2 3" xfId="9299" xr:uid="{00000000-0005-0000-0000-00002AA40000}"/>
    <cellStyle name="Normal 76 6 2 3 2" xfId="39624" xr:uid="{00000000-0005-0000-0000-00002BA40000}"/>
    <cellStyle name="Normal 76 6 2 3 3" xfId="24400" xr:uid="{00000000-0005-0000-0000-00002CA40000}"/>
    <cellStyle name="Normal 76 6 2 4" xfId="34611" xr:uid="{00000000-0005-0000-0000-00002DA40000}"/>
    <cellStyle name="Normal 76 6 2 5" xfId="19387" xr:uid="{00000000-0005-0000-0000-00002EA40000}"/>
    <cellStyle name="Normal 76 6 3" xfId="5938" xr:uid="{00000000-0005-0000-0000-00002FA40000}"/>
    <cellStyle name="Normal 76 6 3 2" xfId="15990" xr:uid="{00000000-0005-0000-0000-000030A40000}"/>
    <cellStyle name="Normal 76 6 3 2 2" xfId="46312" xr:uid="{00000000-0005-0000-0000-000031A40000}"/>
    <cellStyle name="Normal 76 6 3 2 3" xfId="31088" xr:uid="{00000000-0005-0000-0000-000032A40000}"/>
    <cellStyle name="Normal 76 6 3 3" xfId="10970" xr:uid="{00000000-0005-0000-0000-000033A40000}"/>
    <cellStyle name="Normal 76 6 3 3 2" xfId="41295" xr:uid="{00000000-0005-0000-0000-000034A40000}"/>
    <cellStyle name="Normal 76 6 3 3 3" xfId="26071" xr:uid="{00000000-0005-0000-0000-000035A40000}"/>
    <cellStyle name="Normal 76 6 3 4" xfId="36282" xr:uid="{00000000-0005-0000-0000-000036A40000}"/>
    <cellStyle name="Normal 76 6 3 5" xfId="21058" xr:uid="{00000000-0005-0000-0000-000037A40000}"/>
    <cellStyle name="Normal 76 6 4" xfId="12648" xr:uid="{00000000-0005-0000-0000-000038A40000}"/>
    <cellStyle name="Normal 76 6 4 2" xfId="42970" xr:uid="{00000000-0005-0000-0000-000039A40000}"/>
    <cellStyle name="Normal 76 6 4 3" xfId="27746" xr:uid="{00000000-0005-0000-0000-00003AA40000}"/>
    <cellStyle name="Normal 76 6 5" xfId="7627" xr:uid="{00000000-0005-0000-0000-00003BA40000}"/>
    <cellStyle name="Normal 76 6 5 2" xfId="37953" xr:uid="{00000000-0005-0000-0000-00003CA40000}"/>
    <cellStyle name="Normal 76 6 5 3" xfId="22729" xr:uid="{00000000-0005-0000-0000-00003DA40000}"/>
    <cellStyle name="Normal 76 6 6" xfId="32941" xr:uid="{00000000-0005-0000-0000-00003EA40000}"/>
    <cellStyle name="Normal 76 6 7" xfId="17716" xr:uid="{00000000-0005-0000-0000-00003FA40000}"/>
    <cellStyle name="Normal 76 7" xfId="3406" xr:uid="{00000000-0005-0000-0000-000040A40000}"/>
    <cellStyle name="Normal 76 7 2" xfId="13483" xr:uid="{00000000-0005-0000-0000-000041A40000}"/>
    <cellStyle name="Normal 76 7 2 2" xfId="43805" xr:uid="{00000000-0005-0000-0000-000042A40000}"/>
    <cellStyle name="Normal 76 7 2 3" xfId="28581" xr:uid="{00000000-0005-0000-0000-000043A40000}"/>
    <cellStyle name="Normal 76 7 3" xfId="8463" xr:uid="{00000000-0005-0000-0000-000044A40000}"/>
    <cellStyle name="Normal 76 7 3 2" xfId="38788" xr:uid="{00000000-0005-0000-0000-000045A40000}"/>
    <cellStyle name="Normal 76 7 3 3" xfId="23564" xr:uid="{00000000-0005-0000-0000-000046A40000}"/>
    <cellStyle name="Normal 76 7 4" xfId="33775" xr:uid="{00000000-0005-0000-0000-000047A40000}"/>
    <cellStyle name="Normal 76 7 5" xfId="18551" xr:uid="{00000000-0005-0000-0000-000048A40000}"/>
    <cellStyle name="Normal 76 8" xfId="5100" xr:uid="{00000000-0005-0000-0000-000049A40000}"/>
    <cellStyle name="Normal 76 8 2" xfId="15154" xr:uid="{00000000-0005-0000-0000-00004AA40000}"/>
    <cellStyle name="Normal 76 8 2 2" xfId="45476" xr:uid="{00000000-0005-0000-0000-00004BA40000}"/>
    <cellStyle name="Normal 76 8 2 3" xfId="30252" xr:uid="{00000000-0005-0000-0000-00004CA40000}"/>
    <cellStyle name="Normal 76 8 3" xfId="10134" xr:uid="{00000000-0005-0000-0000-00004DA40000}"/>
    <cellStyle name="Normal 76 8 3 2" xfId="40459" xr:uid="{00000000-0005-0000-0000-00004EA40000}"/>
    <cellStyle name="Normal 76 8 3 3" xfId="25235" xr:uid="{00000000-0005-0000-0000-00004FA40000}"/>
    <cellStyle name="Normal 76 8 4" xfId="35446" xr:uid="{00000000-0005-0000-0000-000050A40000}"/>
    <cellStyle name="Normal 76 8 5" xfId="20222" xr:uid="{00000000-0005-0000-0000-000051A40000}"/>
    <cellStyle name="Normal 76 9" xfId="11810" xr:uid="{00000000-0005-0000-0000-000052A40000}"/>
    <cellStyle name="Normal 76 9 2" xfId="42134" xr:uid="{00000000-0005-0000-0000-000053A40000}"/>
    <cellStyle name="Normal 76 9 3" xfId="26910" xr:uid="{00000000-0005-0000-0000-000054A40000}"/>
    <cellStyle name="Normal 77" xfId="1162" xr:uid="{00000000-0005-0000-0000-000055A40000}"/>
    <cellStyle name="Normal 77 2" xfId="47320" xr:uid="{00000000-0005-0000-0000-000056A40000}"/>
    <cellStyle name="Normal 77 2 2" xfId="47588" xr:uid="{00000000-0005-0000-0000-000057A40000}"/>
    <cellStyle name="Normal 77 3" xfId="47496" xr:uid="{00000000-0005-0000-0000-000058A40000}"/>
    <cellStyle name="Normal 78" xfId="1053" xr:uid="{00000000-0005-0000-0000-000059A40000}"/>
    <cellStyle name="Normal 78 10" xfId="6738" xr:uid="{00000000-0005-0000-0000-00005AA40000}"/>
    <cellStyle name="Normal 78 10 2" xfId="37068" xr:uid="{00000000-0005-0000-0000-00005BA40000}"/>
    <cellStyle name="Normal 78 10 3" xfId="21844" xr:uid="{00000000-0005-0000-0000-00005CA40000}"/>
    <cellStyle name="Normal 78 10 4" xfId="47253" xr:uid="{00000000-0005-0000-0000-00005DA40000}"/>
    <cellStyle name="Normal 78 10 4 2" xfId="47421" xr:uid="{00000000-0005-0000-0000-00005EA40000}"/>
    <cellStyle name="Normal 78 11" xfId="32060" xr:uid="{00000000-0005-0000-0000-00005FA40000}"/>
    <cellStyle name="Normal 78 12" xfId="16829" xr:uid="{00000000-0005-0000-0000-000060A40000}"/>
    <cellStyle name="Normal 78 13" xfId="47321" xr:uid="{00000000-0005-0000-0000-000061A40000}"/>
    <cellStyle name="Normal 78 14" xfId="47497" xr:uid="{00000000-0005-0000-0000-000062A40000}"/>
    <cellStyle name="Normal 78 2" xfId="1703" xr:uid="{00000000-0005-0000-0000-000063A40000}"/>
    <cellStyle name="Normal 78 2 10" xfId="32113" xr:uid="{00000000-0005-0000-0000-000064A40000}"/>
    <cellStyle name="Normal 78 2 11" xfId="16883" xr:uid="{00000000-0005-0000-0000-000065A40000}"/>
    <cellStyle name="Normal 78 2 12" xfId="47589" xr:uid="{00000000-0005-0000-0000-000066A40000}"/>
    <cellStyle name="Normal 78 2 2" xfId="1812" xr:uid="{00000000-0005-0000-0000-000067A40000}"/>
    <cellStyle name="Normal 78 2 2 10" xfId="16987" xr:uid="{00000000-0005-0000-0000-000068A40000}"/>
    <cellStyle name="Normal 78 2 2 2" xfId="2029" xr:uid="{00000000-0005-0000-0000-000069A40000}"/>
    <cellStyle name="Normal 78 2 2 2 2" xfId="2450" xr:uid="{00000000-0005-0000-0000-00006AA40000}"/>
    <cellStyle name="Normal 78 2 2 2 2 2" xfId="3289" xr:uid="{00000000-0005-0000-0000-00006BA40000}"/>
    <cellStyle name="Normal 78 2 2 2 2 2 2" xfId="4979" xr:uid="{00000000-0005-0000-0000-00006CA40000}"/>
    <cellStyle name="Normal 78 2 2 2 2 2 2 2" xfId="15052" xr:uid="{00000000-0005-0000-0000-00006DA40000}"/>
    <cellStyle name="Normal 78 2 2 2 2 2 2 2 2" xfId="45374" xr:uid="{00000000-0005-0000-0000-00006EA40000}"/>
    <cellStyle name="Normal 78 2 2 2 2 2 2 2 3" xfId="30150" xr:uid="{00000000-0005-0000-0000-00006FA40000}"/>
    <cellStyle name="Normal 78 2 2 2 2 2 2 3" xfId="10032" xr:uid="{00000000-0005-0000-0000-000070A40000}"/>
    <cellStyle name="Normal 78 2 2 2 2 2 2 3 2" xfId="40357" xr:uid="{00000000-0005-0000-0000-000071A40000}"/>
    <cellStyle name="Normal 78 2 2 2 2 2 2 3 3" xfId="25133" xr:uid="{00000000-0005-0000-0000-000072A40000}"/>
    <cellStyle name="Normal 78 2 2 2 2 2 2 4" xfId="35344" xr:uid="{00000000-0005-0000-0000-000073A40000}"/>
    <cellStyle name="Normal 78 2 2 2 2 2 2 5" xfId="20120" xr:uid="{00000000-0005-0000-0000-000074A40000}"/>
    <cellStyle name="Normal 78 2 2 2 2 2 3" xfId="6671" xr:uid="{00000000-0005-0000-0000-000075A40000}"/>
    <cellStyle name="Normal 78 2 2 2 2 2 3 2" xfId="16723" xr:uid="{00000000-0005-0000-0000-000076A40000}"/>
    <cellStyle name="Normal 78 2 2 2 2 2 3 2 2" xfId="47045" xr:uid="{00000000-0005-0000-0000-000077A40000}"/>
    <cellStyle name="Normal 78 2 2 2 2 2 3 2 3" xfId="31821" xr:uid="{00000000-0005-0000-0000-000078A40000}"/>
    <cellStyle name="Normal 78 2 2 2 2 2 3 3" xfId="11703" xr:uid="{00000000-0005-0000-0000-000079A40000}"/>
    <cellStyle name="Normal 78 2 2 2 2 2 3 3 2" xfId="42028" xr:uid="{00000000-0005-0000-0000-00007AA40000}"/>
    <cellStyle name="Normal 78 2 2 2 2 2 3 3 3" xfId="26804" xr:uid="{00000000-0005-0000-0000-00007BA40000}"/>
    <cellStyle name="Normal 78 2 2 2 2 2 3 4" xfId="37015" xr:uid="{00000000-0005-0000-0000-00007CA40000}"/>
    <cellStyle name="Normal 78 2 2 2 2 2 3 5" xfId="21791" xr:uid="{00000000-0005-0000-0000-00007DA40000}"/>
    <cellStyle name="Normal 78 2 2 2 2 2 4" xfId="13381" xr:uid="{00000000-0005-0000-0000-00007EA40000}"/>
    <cellStyle name="Normal 78 2 2 2 2 2 4 2" xfId="43703" xr:uid="{00000000-0005-0000-0000-00007FA40000}"/>
    <cellStyle name="Normal 78 2 2 2 2 2 4 3" xfId="28479" xr:uid="{00000000-0005-0000-0000-000080A40000}"/>
    <cellStyle name="Normal 78 2 2 2 2 2 5" xfId="8360" xr:uid="{00000000-0005-0000-0000-000081A40000}"/>
    <cellStyle name="Normal 78 2 2 2 2 2 5 2" xfId="38686" xr:uid="{00000000-0005-0000-0000-000082A40000}"/>
    <cellStyle name="Normal 78 2 2 2 2 2 5 3" xfId="23462" xr:uid="{00000000-0005-0000-0000-000083A40000}"/>
    <cellStyle name="Normal 78 2 2 2 2 2 6" xfId="33674" xr:uid="{00000000-0005-0000-0000-000084A40000}"/>
    <cellStyle name="Normal 78 2 2 2 2 2 7" xfId="18449" xr:uid="{00000000-0005-0000-0000-000085A40000}"/>
    <cellStyle name="Normal 78 2 2 2 2 3" xfId="4142" xr:uid="{00000000-0005-0000-0000-000086A40000}"/>
    <cellStyle name="Normal 78 2 2 2 2 3 2" xfId="14216" xr:uid="{00000000-0005-0000-0000-000087A40000}"/>
    <cellStyle name="Normal 78 2 2 2 2 3 2 2" xfId="44538" xr:uid="{00000000-0005-0000-0000-000088A40000}"/>
    <cellStyle name="Normal 78 2 2 2 2 3 2 3" xfId="29314" xr:uid="{00000000-0005-0000-0000-000089A40000}"/>
    <cellStyle name="Normal 78 2 2 2 2 3 3" xfId="9196" xr:uid="{00000000-0005-0000-0000-00008AA40000}"/>
    <cellStyle name="Normal 78 2 2 2 2 3 3 2" xfId="39521" xr:uid="{00000000-0005-0000-0000-00008BA40000}"/>
    <cellStyle name="Normal 78 2 2 2 2 3 3 3" xfId="24297" xr:uid="{00000000-0005-0000-0000-00008CA40000}"/>
    <cellStyle name="Normal 78 2 2 2 2 3 4" xfId="34508" xr:uid="{00000000-0005-0000-0000-00008DA40000}"/>
    <cellStyle name="Normal 78 2 2 2 2 3 5" xfId="19284" xr:uid="{00000000-0005-0000-0000-00008EA40000}"/>
    <cellStyle name="Normal 78 2 2 2 2 4" xfId="5835" xr:uid="{00000000-0005-0000-0000-00008FA40000}"/>
    <cellStyle name="Normal 78 2 2 2 2 4 2" xfId="15887" xr:uid="{00000000-0005-0000-0000-000090A40000}"/>
    <cellStyle name="Normal 78 2 2 2 2 4 2 2" xfId="46209" xr:uid="{00000000-0005-0000-0000-000091A40000}"/>
    <cellStyle name="Normal 78 2 2 2 2 4 2 3" xfId="30985" xr:uid="{00000000-0005-0000-0000-000092A40000}"/>
    <cellStyle name="Normal 78 2 2 2 2 4 3" xfId="10867" xr:uid="{00000000-0005-0000-0000-000093A40000}"/>
    <cellStyle name="Normal 78 2 2 2 2 4 3 2" xfId="41192" xr:uid="{00000000-0005-0000-0000-000094A40000}"/>
    <cellStyle name="Normal 78 2 2 2 2 4 3 3" xfId="25968" xr:uid="{00000000-0005-0000-0000-000095A40000}"/>
    <cellStyle name="Normal 78 2 2 2 2 4 4" xfId="36179" xr:uid="{00000000-0005-0000-0000-000096A40000}"/>
    <cellStyle name="Normal 78 2 2 2 2 4 5" xfId="20955" xr:uid="{00000000-0005-0000-0000-000097A40000}"/>
    <cellStyle name="Normal 78 2 2 2 2 5" xfId="12545" xr:uid="{00000000-0005-0000-0000-000098A40000}"/>
    <cellStyle name="Normal 78 2 2 2 2 5 2" xfId="42867" xr:uid="{00000000-0005-0000-0000-000099A40000}"/>
    <cellStyle name="Normal 78 2 2 2 2 5 3" xfId="27643" xr:uid="{00000000-0005-0000-0000-00009AA40000}"/>
    <cellStyle name="Normal 78 2 2 2 2 6" xfId="7524" xr:uid="{00000000-0005-0000-0000-00009BA40000}"/>
    <cellStyle name="Normal 78 2 2 2 2 6 2" xfId="37850" xr:uid="{00000000-0005-0000-0000-00009CA40000}"/>
    <cellStyle name="Normal 78 2 2 2 2 6 3" xfId="22626" xr:uid="{00000000-0005-0000-0000-00009DA40000}"/>
    <cellStyle name="Normal 78 2 2 2 2 7" xfId="32838" xr:uid="{00000000-0005-0000-0000-00009EA40000}"/>
    <cellStyle name="Normal 78 2 2 2 2 8" xfId="17613" xr:uid="{00000000-0005-0000-0000-00009FA40000}"/>
    <cellStyle name="Normal 78 2 2 2 3" xfId="2871" xr:uid="{00000000-0005-0000-0000-0000A0A40000}"/>
    <cellStyle name="Normal 78 2 2 2 3 2" xfId="4561" xr:uid="{00000000-0005-0000-0000-0000A1A40000}"/>
    <cellStyle name="Normal 78 2 2 2 3 2 2" xfId="14634" xr:uid="{00000000-0005-0000-0000-0000A2A40000}"/>
    <cellStyle name="Normal 78 2 2 2 3 2 2 2" xfId="44956" xr:uid="{00000000-0005-0000-0000-0000A3A40000}"/>
    <cellStyle name="Normal 78 2 2 2 3 2 2 3" xfId="29732" xr:uid="{00000000-0005-0000-0000-0000A4A40000}"/>
    <cellStyle name="Normal 78 2 2 2 3 2 3" xfId="9614" xr:uid="{00000000-0005-0000-0000-0000A5A40000}"/>
    <cellStyle name="Normal 78 2 2 2 3 2 3 2" xfId="39939" xr:uid="{00000000-0005-0000-0000-0000A6A40000}"/>
    <cellStyle name="Normal 78 2 2 2 3 2 3 3" xfId="24715" xr:uid="{00000000-0005-0000-0000-0000A7A40000}"/>
    <cellStyle name="Normal 78 2 2 2 3 2 4" xfId="34926" xr:uid="{00000000-0005-0000-0000-0000A8A40000}"/>
    <cellStyle name="Normal 78 2 2 2 3 2 5" xfId="19702" xr:uid="{00000000-0005-0000-0000-0000A9A40000}"/>
    <cellStyle name="Normal 78 2 2 2 3 3" xfId="6253" xr:uid="{00000000-0005-0000-0000-0000AAA40000}"/>
    <cellStyle name="Normal 78 2 2 2 3 3 2" xfId="16305" xr:uid="{00000000-0005-0000-0000-0000ABA40000}"/>
    <cellStyle name="Normal 78 2 2 2 3 3 2 2" xfId="46627" xr:uid="{00000000-0005-0000-0000-0000ACA40000}"/>
    <cellStyle name="Normal 78 2 2 2 3 3 2 3" xfId="31403" xr:uid="{00000000-0005-0000-0000-0000ADA40000}"/>
    <cellStyle name="Normal 78 2 2 2 3 3 3" xfId="11285" xr:uid="{00000000-0005-0000-0000-0000AEA40000}"/>
    <cellStyle name="Normal 78 2 2 2 3 3 3 2" xfId="41610" xr:uid="{00000000-0005-0000-0000-0000AFA40000}"/>
    <cellStyle name="Normal 78 2 2 2 3 3 3 3" xfId="26386" xr:uid="{00000000-0005-0000-0000-0000B0A40000}"/>
    <cellStyle name="Normal 78 2 2 2 3 3 4" xfId="36597" xr:uid="{00000000-0005-0000-0000-0000B1A40000}"/>
    <cellStyle name="Normal 78 2 2 2 3 3 5" xfId="21373" xr:uid="{00000000-0005-0000-0000-0000B2A40000}"/>
    <cellStyle name="Normal 78 2 2 2 3 4" xfId="12963" xr:uid="{00000000-0005-0000-0000-0000B3A40000}"/>
    <cellStyle name="Normal 78 2 2 2 3 4 2" xfId="43285" xr:uid="{00000000-0005-0000-0000-0000B4A40000}"/>
    <cellStyle name="Normal 78 2 2 2 3 4 3" xfId="28061" xr:uid="{00000000-0005-0000-0000-0000B5A40000}"/>
    <cellStyle name="Normal 78 2 2 2 3 5" xfId="7942" xr:uid="{00000000-0005-0000-0000-0000B6A40000}"/>
    <cellStyle name="Normal 78 2 2 2 3 5 2" xfId="38268" xr:uid="{00000000-0005-0000-0000-0000B7A40000}"/>
    <cellStyle name="Normal 78 2 2 2 3 5 3" xfId="23044" xr:uid="{00000000-0005-0000-0000-0000B8A40000}"/>
    <cellStyle name="Normal 78 2 2 2 3 6" xfId="33256" xr:uid="{00000000-0005-0000-0000-0000B9A40000}"/>
    <cellStyle name="Normal 78 2 2 2 3 7" xfId="18031" xr:uid="{00000000-0005-0000-0000-0000BAA40000}"/>
    <cellStyle name="Normal 78 2 2 2 4" xfId="3724" xr:uid="{00000000-0005-0000-0000-0000BBA40000}"/>
    <cellStyle name="Normal 78 2 2 2 4 2" xfId="13798" xr:uid="{00000000-0005-0000-0000-0000BCA40000}"/>
    <cellStyle name="Normal 78 2 2 2 4 2 2" xfId="44120" xr:uid="{00000000-0005-0000-0000-0000BDA40000}"/>
    <cellStyle name="Normal 78 2 2 2 4 2 3" xfId="28896" xr:uid="{00000000-0005-0000-0000-0000BEA40000}"/>
    <cellStyle name="Normal 78 2 2 2 4 3" xfId="8778" xr:uid="{00000000-0005-0000-0000-0000BFA40000}"/>
    <cellStyle name="Normal 78 2 2 2 4 3 2" xfId="39103" xr:uid="{00000000-0005-0000-0000-0000C0A40000}"/>
    <cellStyle name="Normal 78 2 2 2 4 3 3" xfId="23879" xr:uid="{00000000-0005-0000-0000-0000C1A40000}"/>
    <cellStyle name="Normal 78 2 2 2 4 4" xfId="34090" xr:uid="{00000000-0005-0000-0000-0000C2A40000}"/>
    <cellStyle name="Normal 78 2 2 2 4 5" xfId="18866" xr:uid="{00000000-0005-0000-0000-0000C3A40000}"/>
    <cellStyle name="Normal 78 2 2 2 5" xfId="5417" xr:uid="{00000000-0005-0000-0000-0000C4A40000}"/>
    <cellStyle name="Normal 78 2 2 2 5 2" xfId="15469" xr:uid="{00000000-0005-0000-0000-0000C5A40000}"/>
    <cellStyle name="Normal 78 2 2 2 5 2 2" xfId="45791" xr:uid="{00000000-0005-0000-0000-0000C6A40000}"/>
    <cellStyle name="Normal 78 2 2 2 5 2 3" xfId="30567" xr:uid="{00000000-0005-0000-0000-0000C7A40000}"/>
    <cellStyle name="Normal 78 2 2 2 5 3" xfId="10449" xr:uid="{00000000-0005-0000-0000-0000C8A40000}"/>
    <cellStyle name="Normal 78 2 2 2 5 3 2" xfId="40774" xr:uid="{00000000-0005-0000-0000-0000C9A40000}"/>
    <cellStyle name="Normal 78 2 2 2 5 3 3" xfId="25550" xr:uid="{00000000-0005-0000-0000-0000CAA40000}"/>
    <cellStyle name="Normal 78 2 2 2 5 4" xfId="35761" xr:uid="{00000000-0005-0000-0000-0000CBA40000}"/>
    <cellStyle name="Normal 78 2 2 2 5 5" xfId="20537" xr:uid="{00000000-0005-0000-0000-0000CCA40000}"/>
    <cellStyle name="Normal 78 2 2 2 6" xfId="12127" xr:uid="{00000000-0005-0000-0000-0000CDA40000}"/>
    <cellStyle name="Normal 78 2 2 2 6 2" xfId="42449" xr:uid="{00000000-0005-0000-0000-0000CEA40000}"/>
    <cellStyle name="Normal 78 2 2 2 6 3" xfId="27225" xr:uid="{00000000-0005-0000-0000-0000CFA40000}"/>
    <cellStyle name="Normal 78 2 2 2 7" xfId="7106" xr:uid="{00000000-0005-0000-0000-0000D0A40000}"/>
    <cellStyle name="Normal 78 2 2 2 7 2" xfId="37432" xr:uid="{00000000-0005-0000-0000-0000D1A40000}"/>
    <cellStyle name="Normal 78 2 2 2 7 3" xfId="22208" xr:uid="{00000000-0005-0000-0000-0000D2A40000}"/>
    <cellStyle name="Normal 78 2 2 2 8" xfId="32420" xr:uid="{00000000-0005-0000-0000-0000D3A40000}"/>
    <cellStyle name="Normal 78 2 2 2 9" xfId="17195" xr:uid="{00000000-0005-0000-0000-0000D4A40000}"/>
    <cellStyle name="Normal 78 2 2 3" xfId="2242" xr:uid="{00000000-0005-0000-0000-0000D5A40000}"/>
    <cellStyle name="Normal 78 2 2 3 2" xfId="3081" xr:uid="{00000000-0005-0000-0000-0000D6A40000}"/>
    <cellStyle name="Normal 78 2 2 3 2 2" xfId="4771" xr:uid="{00000000-0005-0000-0000-0000D7A40000}"/>
    <cellStyle name="Normal 78 2 2 3 2 2 2" xfId="14844" xr:uid="{00000000-0005-0000-0000-0000D8A40000}"/>
    <cellStyle name="Normal 78 2 2 3 2 2 2 2" xfId="45166" xr:uid="{00000000-0005-0000-0000-0000D9A40000}"/>
    <cellStyle name="Normal 78 2 2 3 2 2 2 3" xfId="29942" xr:uid="{00000000-0005-0000-0000-0000DAA40000}"/>
    <cellStyle name="Normal 78 2 2 3 2 2 3" xfId="9824" xr:uid="{00000000-0005-0000-0000-0000DBA40000}"/>
    <cellStyle name="Normal 78 2 2 3 2 2 3 2" xfId="40149" xr:uid="{00000000-0005-0000-0000-0000DCA40000}"/>
    <cellStyle name="Normal 78 2 2 3 2 2 3 3" xfId="24925" xr:uid="{00000000-0005-0000-0000-0000DDA40000}"/>
    <cellStyle name="Normal 78 2 2 3 2 2 4" xfId="35136" xr:uid="{00000000-0005-0000-0000-0000DEA40000}"/>
    <cellStyle name="Normal 78 2 2 3 2 2 5" xfId="19912" xr:uid="{00000000-0005-0000-0000-0000DFA40000}"/>
    <cellStyle name="Normal 78 2 2 3 2 3" xfId="6463" xr:uid="{00000000-0005-0000-0000-0000E0A40000}"/>
    <cellStyle name="Normal 78 2 2 3 2 3 2" xfId="16515" xr:uid="{00000000-0005-0000-0000-0000E1A40000}"/>
    <cellStyle name="Normal 78 2 2 3 2 3 2 2" xfId="46837" xr:uid="{00000000-0005-0000-0000-0000E2A40000}"/>
    <cellStyle name="Normal 78 2 2 3 2 3 2 3" xfId="31613" xr:uid="{00000000-0005-0000-0000-0000E3A40000}"/>
    <cellStyle name="Normal 78 2 2 3 2 3 3" xfId="11495" xr:uid="{00000000-0005-0000-0000-0000E4A40000}"/>
    <cellStyle name="Normal 78 2 2 3 2 3 3 2" xfId="41820" xr:uid="{00000000-0005-0000-0000-0000E5A40000}"/>
    <cellStyle name="Normal 78 2 2 3 2 3 3 3" xfId="26596" xr:uid="{00000000-0005-0000-0000-0000E6A40000}"/>
    <cellStyle name="Normal 78 2 2 3 2 3 4" xfId="36807" xr:uid="{00000000-0005-0000-0000-0000E7A40000}"/>
    <cellStyle name="Normal 78 2 2 3 2 3 5" xfId="21583" xr:uid="{00000000-0005-0000-0000-0000E8A40000}"/>
    <cellStyle name="Normal 78 2 2 3 2 4" xfId="13173" xr:uid="{00000000-0005-0000-0000-0000E9A40000}"/>
    <cellStyle name="Normal 78 2 2 3 2 4 2" xfId="43495" xr:uid="{00000000-0005-0000-0000-0000EAA40000}"/>
    <cellStyle name="Normal 78 2 2 3 2 4 3" xfId="28271" xr:uid="{00000000-0005-0000-0000-0000EBA40000}"/>
    <cellStyle name="Normal 78 2 2 3 2 5" xfId="8152" xr:uid="{00000000-0005-0000-0000-0000ECA40000}"/>
    <cellStyle name="Normal 78 2 2 3 2 5 2" xfId="38478" xr:uid="{00000000-0005-0000-0000-0000EDA40000}"/>
    <cellStyle name="Normal 78 2 2 3 2 5 3" xfId="23254" xr:uid="{00000000-0005-0000-0000-0000EEA40000}"/>
    <cellStyle name="Normal 78 2 2 3 2 6" xfId="33466" xr:uid="{00000000-0005-0000-0000-0000EFA40000}"/>
    <cellStyle name="Normal 78 2 2 3 2 7" xfId="18241" xr:uid="{00000000-0005-0000-0000-0000F0A40000}"/>
    <cellStyle name="Normal 78 2 2 3 3" xfId="3934" xr:uid="{00000000-0005-0000-0000-0000F1A40000}"/>
    <cellStyle name="Normal 78 2 2 3 3 2" xfId="14008" xr:uid="{00000000-0005-0000-0000-0000F2A40000}"/>
    <cellStyle name="Normal 78 2 2 3 3 2 2" xfId="44330" xr:uid="{00000000-0005-0000-0000-0000F3A40000}"/>
    <cellStyle name="Normal 78 2 2 3 3 2 3" xfId="29106" xr:uid="{00000000-0005-0000-0000-0000F4A40000}"/>
    <cellStyle name="Normal 78 2 2 3 3 3" xfId="8988" xr:uid="{00000000-0005-0000-0000-0000F5A40000}"/>
    <cellStyle name="Normal 78 2 2 3 3 3 2" xfId="39313" xr:uid="{00000000-0005-0000-0000-0000F6A40000}"/>
    <cellStyle name="Normal 78 2 2 3 3 3 3" xfId="24089" xr:uid="{00000000-0005-0000-0000-0000F7A40000}"/>
    <cellStyle name="Normal 78 2 2 3 3 4" xfId="34300" xr:uid="{00000000-0005-0000-0000-0000F8A40000}"/>
    <cellStyle name="Normal 78 2 2 3 3 5" xfId="19076" xr:uid="{00000000-0005-0000-0000-0000F9A40000}"/>
    <cellStyle name="Normal 78 2 2 3 4" xfId="5627" xr:uid="{00000000-0005-0000-0000-0000FAA40000}"/>
    <cellStyle name="Normal 78 2 2 3 4 2" xfId="15679" xr:uid="{00000000-0005-0000-0000-0000FBA40000}"/>
    <cellStyle name="Normal 78 2 2 3 4 2 2" xfId="46001" xr:uid="{00000000-0005-0000-0000-0000FCA40000}"/>
    <cellStyle name="Normal 78 2 2 3 4 2 3" xfId="30777" xr:uid="{00000000-0005-0000-0000-0000FDA40000}"/>
    <cellStyle name="Normal 78 2 2 3 4 3" xfId="10659" xr:uid="{00000000-0005-0000-0000-0000FEA40000}"/>
    <cellStyle name="Normal 78 2 2 3 4 3 2" xfId="40984" xr:uid="{00000000-0005-0000-0000-0000FFA40000}"/>
    <cellStyle name="Normal 78 2 2 3 4 3 3" xfId="25760" xr:uid="{00000000-0005-0000-0000-000000A50000}"/>
    <cellStyle name="Normal 78 2 2 3 4 4" xfId="35971" xr:uid="{00000000-0005-0000-0000-000001A50000}"/>
    <cellStyle name="Normal 78 2 2 3 4 5" xfId="20747" xr:uid="{00000000-0005-0000-0000-000002A50000}"/>
    <cellStyle name="Normal 78 2 2 3 5" xfId="12337" xr:uid="{00000000-0005-0000-0000-000003A50000}"/>
    <cellStyle name="Normal 78 2 2 3 5 2" xfId="42659" xr:uid="{00000000-0005-0000-0000-000004A50000}"/>
    <cellStyle name="Normal 78 2 2 3 5 3" xfId="27435" xr:uid="{00000000-0005-0000-0000-000005A50000}"/>
    <cellStyle name="Normal 78 2 2 3 6" xfId="7316" xr:uid="{00000000-0005-0000-0000-000006A50000}"/>
    <cellStyle name="Normal 78 2 2 3 6 2" xfId="37642" xr:uid="{00000000-0005-0000-0000-000007A50000}"/>
    <cellStyle name="Normal 78 2 2 3 6 3" xfId="22418" xr:uid="{00000000-0005-0000-0000-000008A50000}"/>
    <cellStyle name="Normal 78 2 2 3 7" xfId="32630" xr:uid="{00000000-0005-0000-0000-000009A50000}"/>
    <cellStyle name="Normal 78 2 2 3 8" xfId="17405" xr:uid="{00000000-0005-0000-0000-00000AA50000}"/>
    <cellStyle name="Normal 78 2 2 4" xfId="2663" xr:uid="{00000000-0005-0000-0000-00000BA50000}"/>
    <cellStyle name="Normal 78 2 2 4 2" xfId="4353" xr:uid="{00000000-0005-0000-0000-00000CA50000}"/>
    <cellStyle name="Normal 78 2 2 4 2 2" xfId="14426" xr:uid="{00000000-0005-0000-0000-00000DA50000}"/>
    <cellStyle name="Normal 78 2 2 4 2 2 2" xfId="44748" xr:uid="{00000000-0005-0000-0000-00000EA50000}"/>
    <cellStyle name="Normal 78 2 2 4 2 2 3" xfId="29524" xr:uid="{00000000-0005-0000-0000-00000FA50000}"/>
    <cellStyle name="Normal 78 2 2 4 2 3" xfId="9406" xr:uid="{00000000-0005-0000-0000-000010A50000}"/>
    <cellStyle name="Normal 78 2 2 4 2 3 2" xfId="39731" xr:uid="{00000000-0005-0000-0000-000011A50000}"/>
    <cellStyle name="Normal 78 2 2 4 2 3 3" xfId="24507" xr:uid="{00000000-0005-0000-0000-000012A50000}"/>
    <cellStyle name="Normal 78 2 2 4 2 4" xfId="34718" xr:uid="{00000000-0005-0000-0000-000013A50000}"/>
    <cellStyle name="Normal 78 2 2 4 2 5" xfId="19494" xr:uid="{00000000-0005-0000-0000-000014A50000}"/>
    <cellStyle name="Normal 78 2 2 4 3" xfId="6045" xr:uid="{00000000-0005-0000-0000-000015A50000}"/>
    <cellStyle name="Normal 78 2 2 4 3 2" xfId="16097" xr:uid="{00000000-0005-0000-0000-000016A50000}"/>
    <cellStyle name="Normal 78 2 2 4 3 2 2" xfId="46419" xr:uid="{00000000-0005-0000-0000-000017A50000}"/>
    <cellStyle name="Normal 78 2 2 4 3 2 3" xfId="31195" xr:uid="{00000000-0005-0000-0000-000018A50000}"/>
    <cellStyle name="Normal 78 2 2 4 3 3" xfId="11077" xr:uid="{00000000-0005-0000-0000-000019A50000}"/>
    <cellStyle name="Normal 78 2 2 4 3 3 2" xfId="41402" xr:uid="{00000000-0005-0000-0000-00001AA50000}"/>
    <cellStyle name="Normal 78 2 2 4 3 3 3" xfId="26178" xr:uid="{00000000-0005-0000-0000-00001BA50000}"/>
    <cellStyle name="Normal 78 2 2 4 3 4" xfId="36389" xr:uid="{00000000-0005-0000-0000-00001CA50000}"/>
    <cellStyle name="Normal 78 2 2 4 3 5" xfId="21165" xr:uid="{00000000-0005-0000-0000-00001DA50000}"/>
    <cellStyle name="Normal 78 2 2 4 4" xfId="12755" xr:uid="{00000000-0005-0000-0000-00001EA50000}"/>
    <cellStyle name="Normal 78 2 2 4 4 2" xfId="43077" xr:uid="{00000000-0005-0000-0000-00001FA50000}"/>
    <cellStyle name="Normal 78 2 2 4 4 3" xfId="27853" xr:uid="{00000000-0005-0000-0000-000020A50000}"/>
    <cellStyle name="Normal 78 2 2 4 5" xfId="7734" xr:uid="{00000000-0005-0000-0000-000021A50000}"/>
    <cellStyle name="Normal 78 2 2 4 5 2" xfId="38060" xr:uid="{00000000-0005-0000-0000-000022A50000}"/>
    <cellStyle name="Normal 78 2 2 4 5 3" xfId="22836" xr:uid="{00000000-0005-0000-0000-000023A50000}"/>
    <cellStyle name="Normal 78 2 2 4 6" xfId="33048" xr:uid="{00000000-0005-0000-0000-000024A50000}"/>
    <cellStyle name="Normal 78 2 2 4 7" xfId="17823" xr:uid="{00000000-0005-0000-0000-000025A50000}"/>
    <cellStyle name="Normal 78 2 2 5" xfId="3516" xr:uid="{00000000-0005-0000-0000-000026A50000}"/>
    <cellStyle name="Normal 78 2 2 5 2" xfId="13590" xr:uid="{00000000-0005-0000-0000-000027A50000}"/>
    <cellStyle name="Normal 78 2 2 5 2 2" xfId="43912" xr:uid="{00000000-0005-0000-0000-000028A50000}"/>
    <cellStyle name="Normal 78 2 2 5 2 3" xfId="28688" xr:uid="{00000000-0005-0000-0000-000029A50000}"/>
    <cellStyle name="Normal 78 2 2 5 3" xfId="8570" xr:uid="{00000000-0005-0000-0000-00002AA50000}"/>
    <cellStyle name="Normal 78 2 2 5 3 2" xfId="38895" xr:uid="{00000000-0005-0000-0000-00002BA50000}"/>
    <cellStyle name="Normal 78 2 2 5 3 3" xfId="23671" xr:uid="{00000000-0005-0000-0000-00002CA50000}"/>
    <cellStyle name="Normal 78 2 2 5 4" xfId="33882" xr:uid="{00000000-0005-0000-0000-00002DA50000}"/>
    <cellStyle name="Normal 78 2 2 5 5" xfId="18658" xr:uid="{00000000-0005-0000-0000-00002EA50000}"/>
    <cellStyle name="Normal 78 2 2 6" xfId="5209" xr:uid="{00000000-0005-0000-0000-00002FA50000}"/>
    <cellStyle name="Normal 78 2 2 6 2" xfId="15261" xr:uid="{00000000-0005-0000-0000-000030A50000}"/>
    <cellStyle name="Normal 78 2 2 6 2 2" xfId="45583" xr:uid="{00000000-0005-0000-0000-000031A50000}"/>
    <cellStyle name="Normal 78 2 2 6 2 3" xfId="30359" xr:uid="{00000000-0005-0000-0000-000032A50000}"/>
    <cellStyle name="Normal 78 2 2 6 3" xfId="10241" xr:uid="{00000000-0005-0000-0000-000033A50000}"/>
    <cellStyle name="Normal 78 2 2 6 3 2" xfId="40566" xr:uid="{00000000-0005-0000-0000-000034A50000}"/>
    <cellStyle name="Normal 78 2 2 6 3 3" xfId="25342" xr:uid="{00000000-0005-0000-0000-000035A50000}"/>
    <cellStyle name="Normal 78 2 2 6 4" xfId="35553" xr:uid="{00000000-0005-0000-0000-000036A50000}"/>
    <cellStyle name="Normal 78 2 2 6 5" xfId="20329" xr:uid="{00000000-0005-0000-0000-000037A50000}"/>
    <cellStyle name="Normal 78 2 2 7" xfId="11919" xr:uid="{00000000-0005-0000-0000-000038A50000}"/>
    <cellStyle name="Normal 78 2 2 7 2" xfId="42241" xr:uid="{00000000-0005-0000-0000-000039A50000}"/>
    <cellStyle name="Normal 78 2 2 7 3" xfId="27017" xr:uid="{00000000-0005-0000-0000-00003AA50000}"/>
    <cellStyle name="Normal 78 2 2 8" xfId="6898" xr:uid="{00000000-0005-0000-0000-00003BA50000}"/>
    <cellStyle name="Normal 78 2 2 8 2" xfId="37224" xr:uid="{00000000-0005-0000-0000-00003CA50000}"/>
    <cellStyle name="Normal 78 2 2 8 3" xfId="22000" xr:uid="{00000000-0005-0000-0000-00003DA50000}"/>
    <cellStyle name="Normal 78 2 2 9" xfId="32213" xr:uid="{00000000-0005-0000-0000-00003EA50000}"/>
    <cellStyle name="Normal 78 2 3" xfId="1925" xr:uid="{00000000-0005-0000-0000-00003FA50000}"/>
    <cellStyle name="Normal 78 2 3 2" xfId="2346" xr:uid="{00000000-0005-0000-0000-000040A50000}"/>
    <cellStyle name="Normal 78 2 3 2 2" xfId="3185" xr:uid="{00000000-0005-0000-0000-000041A50000}"/>
    <cellStyle name="Normal 78 2 3 2 2 2" xfId="4875" xr:uid="{00000000-0005-0000-0000-000042A50000}"/>
    <cellStyle name="Normal 78 2 3 2 2 2 2" xfId="14948" xr:uid="{00000000-0005-0000-0000-000043A50000}"/>
    <cellStyle name="Normal 78 2 3 2 2 2 2 2" xfId="45270" xr:uid="{00000000-0005-0000-0000-000044A50000}"/>
    <cellStyle name="Normal 78 2 3 2 2 2 2 3" xfId="30046" xr:uid="{00000000-0005-0000-0000-000045A50000}"/>
    <cellStyle name="Normal 78 2 3 2 2 2 3" xfId="9928" xr:uid="{00000000-0005-0000-0000-000046A50000}"/>
    <cellStyle name="Normal 78 2 3 2 2 2 3 2" xfId="40253" xr:uid="{00000000-0005-0000-0000-000047A50000}"/>
    <cellStyle name="Normal 78 2 3 2 2 2 3 3" xfId="25029" xr:uid="{00000000-0005-0000-0000-000048A50000}"/>
    <cellStyle name="Normal 78 2 3 2 2 2 4" xfId="35240" xr:uid="{00000000-0005-0000-0000-000049A50000}"/>
    <cellStyle name="Normal 78 2 3 2 2 2 5" xfId="20016" xr:uid="{00000000-0005-0000-0000-00004AA50000}"/>
    <cellStyle name="Normal 78 2 3 2 2 3" xfId="6567" xr:uid="{00000000-0005-0000-0000-00004BA50000}"/>
    <cellStyle name="Normal 78 2 3 2 2 3 2" xfId="16619" xr:uid="{00000000-0005-0000-0000-00004CA50000}"/>
    <cellStyle name="Normal 78 2 3 2 2 3 2 2" xfId="46941" xr:uid="{00000000-0005-0000-0000-00004DA50000}"/>
    <cellStyle name="Normal 78 2 3 2 2 3 2 3" xfId="31717" xr:uid="{00000000-0005-0000-0000-00004EA50000}"/>
    <cellStyle name="Normal 78 2 3 2 2 3 3" xfId="11599" xr:uid="{00000000-0005-0000-0000-00004FA50000}"/>
    <cellStyle name="Normal 78 2 3 2 2 3 3 2" xfId="41924" xr:uid="{00000000-0005-0000-0000-000050A50000}"/>
    <cellStyle name="Normal 78 2 3 2 2 3 3 3" xfId="26700" xr:uid="{00000000-0005-0000-0000-000051A50000}"/>
    <cellStyle name="Normal 78 2 3 2 2 3 4" xfId="36911" xr:uid="{00000000-0005-0000-0000-000052A50000}"/>
    <cellStyle name="Normal 78 2 3 2 2 3 5" xfId="21687" xr:uid="{00000000-0005-0000-0000-000053A50000}"/>
    <cellStyle name="Normal 78 2 3 2 2 4" xfId="13277" xr:uid="{00000000-0005-0000-0000-000054A50000}"/>
    <cellStyle name="Normal 78 2 3 2 2 4 2" xfId="43599" xr:uid="{00000000-0005-0000-0000-000055A50000}"/>
    <cellStyle name="Normal 78 2 3 2 2 4 3" xfId="28375" xr:uid="{00000000-0005-0000-0000-000056A50000}"/>
    <cellStyle name="Normal 78 2 3 2 2 5" xfId="8256" xr:uid="{00000000-0005-0000-0000-000057A50000}"/>
    <cellStyle name="Normal 78 2 3 2 2 5 2" xfId="38582" xr:uid="{00000000-0005-0000-0000-000058A50000}"/>
    <cellStyle name="Normal 78 2 3 2 2 5 3" xfId="23358" xr:uid="{00000000-0005-0000-0000-000059A50000}"/>
    <cellStyle name="Normal 78 2 3 2 2 6" xfId="33570" xr:uid="{00000000-0005-0000-0000-00005AA50000}"/>
    <cellStyle name="Normal 78 2 3 2 2 7" xfId="18345" xr:uid="{00000000-0005-0000-0000-00005BA50000}"/>
    <cellStyle name="Normal 78 2 3 2 3" xfId="4038" xr:uid="{00000000-0005-0000-0000-00005CA50000}"/>
    <cellStyle name="Normal 78 2 3 2 3 2" xfId="14112" xr:uid="{00000000-0005-0000-0000-00005DA50000}"/>
    <cellStyle name="Normal 78 2 3 2 3 2 2" xfId="44434" xr:uid="{00000000-0005-0000-0000-00005EA50000}"/>
    <cellStyle name="Normal 78 2 3 2 3 2 3" xfId="29210" xr:uid="{00000000-0005-0000-0000-00005FA50000}"/>
    <cellStyle name="Normal 78 2 3 2 3 3" xfId="9092" xr:uid="{00000000-0005-0000-0000-000060A50000}"/>
    <cellStyle name="Normal 78 2 3 2 3 3 2" xfId="39417" xr:uid="{00000000-0005-0000-0000-000061A50000}"/>
    <cellStyle name="Normal 78 2 3 2 3 3 3" xfId="24193" xr:uid="{00000000-0005-0000-0000-000062A50000}"/>
    <cellStyle name="Normal 78 2 3 2 3 4" xfId="34404" xr:uid="{00000000-0005-0000-0000-000063A50000}"/>
    <cellStyle name="Normal 78 2 3 2 3 5" xfId="19180" xr:uid="{00000000-0005-0000-0000-000064A50000}"/>
    <cellStyle name="Normal 78 2 3 2 4" xfId="5731" xr:uid="{00000000-0005-0000-0000-000065A50000}"/>
    <cellStyle name="Normal 78 2 3 2 4 2" xfId="15783" xr:uid="{00000000-0005-0000-0000-000066A50000}"/>
    <cellStyle name="Normal 78 2 3 2 4 2 2" xfId="46105" xr:uid="{00000000-0005-0000-0000-000067A50000}"/>
    <cellStyle name="Normal 78 2 3 2 4 2 3" xfId="30881" xr:uid="{00000000-0005-0000-0000-000068A50000}"/>
    <cellStyle name="Normal 78 2 3 2 4 3" xfId="10763" xr:uid="{00000000-0005-0000-0000-000069A50000}"/>
    <cellStyle name="Normal 78 2 3 2 4 3 2" xfId="41088" xr:uid="{00000000-0005-0000-0000-00006AA50000}"/>
    <cellStyle name="Normal 78 2 3 2 4 3 3" xfId="25864" xr:uid="{00000000-0005-0000-0000-00006BA50000}"/>
    <cellStyle name="Normal 78 2 3 2 4 4" xfId="36075" xr:uid="{00000000-0005-0000-0000-00006CA50000}"/>
    <cellStyle name="Normal 78 2 3 2 4 5" xfId="20851" xr:uid="{00000000-0005-0000-0000-00006DA50000}"/>
    <cellStyle name="Normal 78 2 3 2 5" xfId="12441" xr:uid="{00000000-0005-0000-0000-00006EA50000}"/>
    <cellStyle name="Normal 78 2 3 2 5 2" xfId="42763" xr:uid="{00000000-0005-0000-0000-00006FA50000}"/>
    <cellStyle name="Normal 78 2 3 2 5 3" xfId="27539" xr:uid="{00000000-0005-0000-0000-000070A50000}"/>
    <cellStyle name="Normal 78 2 3 2 6" xfId="7420" xr:uid="{00000000-0005-0000-0000-000071A50000}"/>
    <cellStyle name="Normal 78 2 3 2 6 2" xfId="37746" xr:uid="{00000000-0005-0000-0000-000072A50000}"/>
    <cellStyle name="Normal 78 2 3 2 6 3" xfId="22522" xr:uid="{00000000-0005-0000-0000-000073A50000}"/>
    <cellStyle name="Normal 78 2 3 2 7" xfId="32734" xr:uid="{00000000-0005-0000-0000-000074A50000}"/>
    <cellStyle name="Normal 78 2 3 2 8" xfId="17509" xr:uid="{00000000-0005-0000-0000-000075A50000}"/>
    <cellStyle name="Normal 78 2 3 3" xfId="2767" xr:uid="{00000000-0005-0000-0000-000076A50000}"/>
    <cellStyle name="Normal 78 2 3 3 2" xfId="4457" xr:uid="{00000000-0005-0000-0000-000077A50000}"/>
    <cellStyle name="Normal 78 2 3 3 2 2" xfId="14530" xr:uid="{00000000-0005-0000-0000-000078A50000}"/>
    <cellStyle name="Normal 78 2 3 3 2 2 2" xfId="44852" xr:uid="{00000000-0005-0000-0000-000079A50000}"/>
    <cellStyle name="Normal 78 2 3 3 2 2 3" xfId="29628" xr:uid="{00000000-0005-0000-0000-00007AA50000}"/>
    <cellStyle name="Normal 78 2 3 3 2 3" xfId="9510" xr:uid="{00000000-0005-0000-0000-00007BA50000}"/>
    <cellStyle name="Normal 78 2 3 3 2 3 2" xfId="39835" xr:uid="{00000000-0005-0000-0000-00007CA50000}"/>
    <cellStyle name="Normal 78 2 3 3 2 3 3" xfId="24611" xr:uid="{00000000-0005-0000-0000-00007DA50000}"/>
    <cellStyle name="Normal 78 2 3 3 2 4" xfId="34822" xr:uid="{00000000-0005-0000-0000-00007EA50000}"/>
    <cellStyle name="Normal 78 2 3 3 2 5" xfId="19598" xr:uid="{00000000-0005-0000-0000-00007FA50000}"/>
    <cellStyle name="Normal 78 2 3 3 3" xfId="6149" xr:uid="{00000000-0005-0000-0000-000080A50000}"/>
    <cellStyle name="Normal 78 2 3 3 3 2" xfId="16201" xr:uid="{00000000-0005-0000-0000-000081A50000}"/>
    <cellStyle name="Normal 78 2 3 3 3 2 2" xfId="46523" xr:uid="{00000000-0005-0000-0000-000082A50000}"/>
    <cellStyle name="Normal 78 2 3 3 3 2 3" xfId="31299" xr:uid="{00000000-0005-0000-0000-000083A50000}"/>
    <cellStyle name="Normal 78 2 3 3 3 3" xfId="11181" xr:uid="{00000000-0005-0000-0000-000084A50000}"/>
    <cellStyle name="Normal 78 2 3 3 3 3 2" xfId="41506" xr:uid="{00000000-0005-0000-0000-000085A50000}"/>
    <cellStyle name="Normal 78 2 3 3 3 3 3" xfId="26282" xr:uid="{00000000-0005-0000-0000-000086A50000}"/>
    <cellStyle name="Normal 78 2 3 3 3 4" xfId="36493" xr:uid="{00000000-0005-0000-0000-000087A50000}"/>
    <cellStyle name="Normal 78 2 3 3 3 5" xfId="21269" xr:uid="{00000000-0005-0000-0000-000088A50000}"/>
    <cellStyle name="Normal 78 2 3 3 4" xfId="12859" xr:uid="{00000000-0005-0000-0000-000089A50000}"/>
    <cellStyle name="Normal 78 2 3 3 4 2" xfId="43181" xr:uid="{00000000-0005-0000-0000-00008AA50000}"/>
    <cellStyle name="Normal 78 2 3 3 4 3" xfId="27957" xr:uid="{00000000-0005-0000-0000-00008BA50000}"/>
    <cellStyle name="Normal 78 2 3 3 5" xfId="7838" xr:uid="{00000000-0005-0000-0000-00008CA50000}"/>
    <cellStyle name="Normal 78 2 3 3 5 2" xfId="38164" xr:uid="{00000000-0005-0000-0000-00008DA50000}"/>
    <cellStyle name="Normal 78 2 3 3 5 3" xfId="22940" xr:uid="{00000000-0005-0000-0000-00008EA50000}"/>
    <cellStyle name="Normal 78 2 3 3 6" xfId="33152" xr:uid="{00000000-0005-0000-0000-00008FA50000}"/>
    <cellStyle name="Normal 78 2 3 3 7" xfId="17927" xr:uid="{00000000-0005-0000-0000-000090A50000}"/>
    <cellStyle name="Normal 78 2 3 4" xfId="3620" xr:uid="{00000000-0005-0000-0000-000091A50000}"/>
    <cellStyle name="Normal 78 2 3 4 2" xfId="13694" xr:uid="{00000000-0005-0000-0000-000092A50000}"/>
    <cellStyle name="Normal 78 2 3 4 2 2" xfId="44016" xr:uid="{00000000-0005-0000-0000-000093A50000}"/>
    <cellStyle name="Normal 78 2 3 4 2 3" xfId="28792" xr:uid="{00000000-0005-0000-0000-000094A50000}"/>
    <cellStyle name="Normal 78 2 3 4 3" xfId="8674" xr:uid="{00000000-0005-0000-0000-000095A50000}"/>
    <cellStyle name="Normal 78 2 3 4 3 2" xfId="38999" xr:uid="{00000000-0005-0000-0000-000096A50000}"/>
    <cellStyle name="Normal 78 2 3 4 3 3" xfId="23775" xr:uid="{00000000-0005-0000-0000-000097A50000}"/>
    <cellStyle name="Normal 78 2 3 4 4" xfId="33986" xr:uid="{00000000-0005-0000-0000-000098A50000}"/>
    <cellStyle name="Normal 78 2 3 4 5" xfId="18762" xr:uid="{00000000-0005-0000-0000-000099A50000}"/>
    <cellStyle name="Normal 78 2 3 5" xfId="5313" xr:uid="{00000000-0005-0000-0000-00009AA50000}"/>
    <cellStyle name="Normal 78 2 3 5 2" xfId="15365" xr:uid="{00000000-0005-0000-0000-00009BA50000}"/>
    <cellStyle name="Normal 78 2 3 5 2 2" xfId="45687" xr:uid="{00000000-0005-0000-0000-00009CA50000}"/>
    <cellStyle name="Normal 78 2 3 5 2 3" xfId="30463" xr:uid="{00000000-0005-0000-0000-00009DA50000}"/>
    <cellStyle name="Normal 78 2 3 5 3" xfId="10345" xr:uid="{00000000-0005-0000-0000-00009EA50000}"/>
    <cellStyle name="Normal 78 2 3 5 3 2" xfId="40670" xr:uid="{00000000-0005-0000-0000-00009FA50000}"/>
    <cellStyle name="Normal 78 2 3 5 3 3" xfId="25446" xr:uid="{00000000-0005-0000-0000-0000A0A50000}"/>
    <cellStyle name="Normal 78 2 3 5 4" xfId="35657" xr:uid="{00000000-0005-0000-0000-0000A1A50000}"/>
    <cellStyle name="Normal 78 2 3 5 5" xfId="20433" xr:uid="{00000000-0005-0000-0000-0000A2A50000}"/>
    <cellStyle name="Normal 78 2 3 6" xfId="12023" xr:uid="{00000000-0005-0000-0000-0000A3A50000}"/>
    <cellStyle name="Normal 78 2 3 6 2" xfId="42345" xr:uid="{00000000-0005-0000-0000-0000A4A50000}"/>
    <cellStyle name="Normal 78 2 3 6 3" xfId="27121" xr:uid="{00000000-0005-0000-0000-0000A5A50000}"/>
    <cellStyle name="Normal 78 2 3 7" xfId="7002" xr:uid="{00000000-0005-0000-0000-0000A6A50000}"/>
    <cellStyle name="Normal 78 2 3 7 2" xfId="37328" xr:uid="{00000000-0005-0000-0000-0000A7A50000}"/>
    <cellStyle name="Normal 78 2 3 7 3" xfId="22104" xr:uid="{00000000-0005-0000-0000-0000A8A50000}"/>
    <cellStyle name="Normal 78 2 3 8" xfId="32316" xr:uid="{00000000-0005-0000-0000-0000A9A50000}"/>
    <cellStyle name="Normal 78 2 3 9" xfId="17091" xr:uid="{00000000-0005-0000-0000-0000AAA50000}"/>
    <cellStyle name="Normal 78 2 4" xfId="2138" xr:uid="{00000000-0005-0000-0000-0000ABA50000}"/>
    <cellStyle name="Normal 78 2 4 2" xfId="2977" xr:uid="{00000000-0005-0000-0000-0000ACA50000}"/>
    <cellStyle name="Normal 78 2 4 2 2" xfId="4667" xr:uid="{00000000-0005-0000-0000-0000ADA50000}"/>
    <cellStyle name="Normal 78 2 4 2 2 2" xfId="14740" xr:uid="{00000000-0005-0000-0000-0000AEA50000}"/>
    <cellStyle name="Normal 78 2 4 2 2 2 2" xfId="45062" xr:uid="{00000000-0005-0000-0000-0000AFA50000}"/>
    <cellStyle name="Normal 78 2 4 2 2 2 3" xfId="29838" xr:uid="{00000000-0005-0000-0000-0000B0A50000}"/>
    <cellStyle name="Normal 78 2 4 2 2 3" xfId="9720" xr:uid="{00000000-0005-0000-0000-0000B1A50000}"/>
    <cellStyle name="Normal 78 2 4 2 2 3 2" xfId="40045" xr:uid="{00000000-0005-0000-0000-0000B2A50000}"/>
    <cellStyle name="Normal 78 2 4 2 2 3 3" xfId="24821" xr:uid="{00000000-0005-0000-0000-0000B3A50000}"/>
    <cellStyle name="Normal 78 2 4 2 2 4" xfId="35032" xr:uid="{00000000-0005-0000-0000-0000B4A50000}"/>
    <cellStyle name="Normal 78 2 4 2 2 5" xfId="19808" xr:uid="{00000000-0005-0000-0000-0000B5A50000}"/>
    <cellStyle name="Normal 78 2 4 2 3" xfId="6359" xr:uid="{00000000-0005-0000-0000-0000B6A50000}"/>
    <cellStyle name="Normal 78 2 4 2 3 2" xfId="16411" xr:uid="{00000000-0005-0000-0000-0000B7A50000}"/>
    <cellStyle name="Normal 78 2 4 2 3 2 2" xfId="46733" xr:uid="{00000000-0005-0000-0000-0000B8A50000}"/>
    <cellStyle name="Normal 78 2 4 2 3 2 3" xfId="31509" xr:uid="{00000000-0005-0000-0000-0000B9A50000}"/>
    <cellStyle name="Normal 78 2 4 2 3 3" xfId="11391" xr:uid="{00000000-0005-0000-0000-0000BAA50000}"/>
    <cellStyle name="Normal 78 2 4 2 3 3 2" xfId="41716" xr:uid="{00000000-0005-0000-0000-0000BBA50000}"/>
    <cellStyle name="Normal 78 2 4 2 3 3 3" xfId="26492" xr:uid="{00000000-0005-0000-0000-0000BCA50000}"/>
    <cellStyle name="Normal 78 2 4 2 3 4" xfId="36703" xr:uid="{00000000-0005-0000-0000-0000BDA50000}"/>
    <cellStyle name="Normal 78 2 4 2 3 5" xfId="21479" xr:uid="{00000000-0005-0000-0000-0000BEA50000}"/>
    <cellStyle name="Normal 78 2 4 2 4" xfId="13069" xr:uid="{00000000-0005-0000-0000-0000BFA50000}"/>
    <cellStyle name="Normal 78 2 4 2 4 2" xfId="43391" xr:uid="{00000000-0005-0000-0000-0000C0A50000}"/>
    <cellStyle name="Normal 78 2 4 2 4 3" xfId="28167" xr:uid="{00000000-0005-0000-0000-0000C1A50000}"/>
    <cellStyle name="Normal 78 2 4 2 5" xfId="8048" xr:uid="{00000000-0005-0000-0000-0000C2A50000}"/>
    <cellStyle name="Normal 78 2 4 2 5 2" xfId="38374" xr:uid="{00000000-0005-0000-0000-0000C3A50000}"/>
    <cellStyle name="Normal 78 2 4 2 5 3" xfId="23150" xr:uid="{00000000-0005-0000-0000-0000C4A50000}"/>
    <cellStyle name="Normal 78 2 4 2 6" xfId="33362" xr:uid="{00000000-0005-0000-0000-0000C5A50000}"/>
    <cellStyle name="Normal 78 2 4 2 7" xfId="18137" xr:uid="{00000000-0005-0000-0000-0000C6A50000}"/>
    <cellStyle name="Normal 78 2 4 3" xfId="3830" xr:uid="{00000000-0005-0000-0000-0000C7A50000}"/>
    <cellStyle name="Normal 78 2 4 3 2" xfId="13904" xr:uid="{00000000-0005-0000-0000-0000C8A50000}"/>
    <cellStyle name="Normal 78 2 4 3 2 2" xfId="44226" xr:uid="{00000000-0005-0000-0000-0000C9A50000}"/>
    <cellStyle name="Normal 78 2 4 3 2 3" xfId="29002" xr:uid="{00000000-0005-0000-0000-0000CAA50000}"/>
    <cellStyle name="Normal 78 2 4 3 3" xfId="8884" xr:uid="{00000000-0005-0000-0000-0000CBA50000}"/>
    <cellStyle name="Normal 78 2 4 3 3 2" xfId="39209" xr:uid="{00000000-0005-0000-0000-0000CCA50000}"/>
    <cellStyle name="Normal 78 2 4 3 3 3" xfId="23985" xr:uid="{00000000-0005-0000-0000-0000CDA50000}"/>
    <cellStyle name="Normal 78 2 4 3 4" xfId="34196" xr:uid="{00000000-0005-0000-0000-0000CEA50000}"/>
    <cellStyle name="Normal 78 2 4 3 5" xfId="18972" xr:uid="{00000000-0005-0000-0000-0000CFA50000}"/>
    <cellStyle name="Normal 78 2 4 4" xfId="5523" xr:uid="{00000000-0005-0000-0000-0000D0A50000}"/>
    <cellStyle name="Normal 78 2 4 4 2" xfId="15575" xr:uid="{00000000-0005-0000-0000-0000D1A50000}"/>
    <cellStyle name="Normal 78 2 4 4 2 2" xfId="45897" xr:uid="{00000000-0005-0000-0000-0000D2A50000}"/>
    <cellStyle name="Normal 78 2 4 4 2 3" xfId="30673" xr:uid="{00000000-0005-0000-0000-0000D3A50000}"/>
    <cellStyle name="Normal 78 2 4 4 3" xfId="10555" xr:uid="{00000000-0005-0000-0000-0000D4A50000}"/>
    <cellStyle name="Normal 78 2 4 4 3 2" xfId="40880" xr:uid="{00000000-0005-0000-0000-0000D5A50000}"/>
    <cellStyle name="Normal 78 2 4 4 3 3" xfId="25656" xr:uid="{00000000-0005-0000-0000-0000D6A50000}"/>
    <cellStyle name="Normal 78 2 4 4 4" xfId="35867" xr:uid="{00000000-0005-0000-0000-0000D7A50000}"/>
    <cellStyle name="Normal 78 2 4 4 5" xfId="20643" xr:uid="{00000000-0005-0000-0000-0000D8A50000}"/>
    <cellStyle name="Normal 78 2 4 5" xfId="12233" xr:uid="{00000000-0005-0000-0000-0000D9A50000}"/>
    <cellStyle name="Normal 78 2 4 5 2" xfId="42555" xr:uid="{00000000-0005-0000-0000-0000DAA50000}"/>
    <cellStyle name="Normal 78 2 4 5 3" xfId="27331" xr:uid="{00000000-0005-0000-0000-0000DBA50000}"/>
    <cellStyle name="Normal 78 2 4 6" xfId="7212" xr:uid="{00000000-0005-0000-0000-0000DCA50000}"/>
    <cellStyle name="Normal 78 2 4 6 2" xfId="37538" xr:uid="{00000000-0005-0000-0000-0000DDA50000}"/>
    <cellStyle name="Normal 78 2 4 6 3" xfId="22314" xr:uid="{00000000-0005-0000-0000-0000DEA50000}"/>
    <cellStyle name="Normal 78 2 4 7" xfId="32526" xr:uid="{00000000-0005-0000-0000-0000DFA50000}"/>
    <cellStyle name="Normal 78 2 4 8" xfId="17301" xr:uid="{00000000-0005-0000-0000-0000E0A50000}"/>
    <cellStyle name="Normal 78 2 5" xfId="2559" xr:uid="{00000000-0005-0000-0000-0000E1A50000}"/>
    <cellStyle name="Normal 78 2 5 2" xfId="4249" xr:uid="{00000000-0005-0000-0000-0000E2A50000}"/>
    <cellStyle name="Normal 78 2 5 2 2" xfId="14322" xr:uid="{00000000-0005-0000-0000-0000E3A50000}"/>
    <cellStyle name="Normal 78 2 5 2 2 2" xfId="44644" xr:uid="{00000000-0005-0000-0000-0000E4A50000}"/>
    <cellStyle name="Normal 78 2 5 2 2 3" xfId="29420" xr:uid="{00000000-0005-0000-0000-0000E5A50000}"/>
    <cellStyle name="Normal 78 2 5 2 3" xfId="9302" xr:uid="{00000000-0005-0000-0000-0000E6A50000}"/>
    <cellStyle name="Normal 78 2 5 2 3 2" xfId="39627" xr:uid="{00000000-0005-0000-0000-0000E7A50000}"/>
    <cellStyle name="Normal 78 2 5 2 3 3" xfId="24403" xr:uid="{00000000-0005-0000-0000-0000E8A50000}"/>
    <cellStyle name="Normal 78 2 5 2 4" xfId="34614" xr:uid="{00000000-0005-0000-0000-0000E9A50000}"/>
    <cellStyle name="Normal 78 2 5 2 5" xfId="19390" xr:uid="{00000000-0005-0000-0000-0000EAA50000}"/>
    <cellStyle name="Normal 78 2 5 3" xfId="5941" xr:uid="{00000000-0005-0000-0000-0000EBA50000}"/>
    <cellStyle name="Normal 78 2 5 3 2" xfId="15993" xr:uid="{00000000-0005-0000-0000-0000ECA50000}"/>
    <cellStyle name="Normal 78 2 5 3 2 2" xfId="46315" xr:uid="{00000000-0005-0000-0000-0000EDA50000}"/>
    <cellStyle name="Normal 78 2 5 3 2 3" xfId="31091" xr:uid="{00000000-0005-0000-0000-0000EEA50000}"/>
    <cellStyle name="Normal 78 2 5 3 3" xfId="10973" xr:uid="{00000000-0005-0000-0000-0000EFA50000}"/>
    <cellStyle name="Normal 78 2 5 3 3 2" xfId="41298" xr:uid="{00000000-0005-0000-0000-0000F0A50000}"/>
    <cellStyle name="Normal 78 2 5 3 3 3" xfId="26074" xr:uid="{00000000-0005-0000-0000-0000F1A50000}"/>
    <cellStyle name="Normal 78 2 5 3 4" xfId="36285" xr:uid="{00000000-0005-0000-0000-0000F2A50000}"/>
    <cellStyle name="Normal 78 2 5 3 5" xfId="21061" xr:uid="{00000000-0005-0000-0000-0000F3A50000}"/>
    <cellStyle name="Normal 78 2 5 4" xfId="12651" xr:uid="{00000000-0005-0000-0000-0000F4A50000}"/>
    <cellStyle name="Normal 78 2 5 4 2" xfId="42973" xr:uid="{00000000-0005-0000-0000-0000F5A50000}"/>
    <cellStyle name="Normal 78 2 5 4 3" xfId="27749" xr:uid="{00000000-0005-0000-0000-0000F6A50000}"/>
    <cellStyle name="Normal 78 2 5 5" xfId="7630" xr:uid="{00000000-0005-0000-0000-0000F7A50000}"/>
    <cellStyle name="Normal 78 2 5 5 2" xfId="37956" xr:uid="{00000000-0005-0000-0000-0000F8A50000}"/>
    <cellStyle name="Normal 78 2 5 5 3" xfId="22732" xr:uid="{00000000-0005-0000-0000-0000F9A50000}"/>
    <cellStyle name="Normal 78 2 5 6" xfId="32944" xr:uid="{00000000-0005-0000-0000-0000FAA50000}"/>
    <cellStyle name="Normal 78 2 5 7" xfId="17719" xr:uid="{00000000-0005-0000-0000-0000FBA50000}"/>
    <cellStyle name="Normal 78 2 6" xfId="3412" xr:uid="{00000000-0005-0000-0000-0000FCA50000}"/>
    <cellStyle name="Normal 78 2 6 2" xfId="13486" xr:uid="{00000000-0005-0000-0000-0000FDA50000}"/>
    <cellStyle name="Normal 78 2 6 2 2" xfId="43808" xr:uid="{00000000-0005-0000-0000-0000FEA50000}"/>
    <cellStyle name="Normal 78 2 6 2 3" xfId="28584" xr:uid="{00000000-0005-0000-0000-0000FFA50000}"/>
    <cellStyle name="Normal 78 2 6 3" xfId="8466" xr:uid="{00000000-0005-0000-0000-000000A60000}"/>
    <cellStyle name="Normal 78 2 6 3 2" xfId="38791" xr:uid="{00000000-0005-0000-0000-000001A60000}"/>
    <cellStyle name="Normal 78 2 6 3 3" xfId="23567" xr:uid="{00000000-0005-0000-0000-000002A60000}"/>
    <cellStyle name="Normal 78 2 6 4" xfId="33778" xr:uid="{00000000-0005-0000-0000-000003A60000}"/>
    <cellStyle name="Normal 78 2 6 5" xfId="18554" xr:uid="{00000000-0005-0000-0000-000004A60000}"/>
    <cellStyle name="Normal 78 2 7" xfId="5105" xr:uid="{00000000-0005-0000-0000-000005A60000}"/>
    <cellStyle name="Normal 78 2 7 2" xfId="15157" xr:uid="{00000000-0005-0000-0000-000006A60000}"/>
    <cellStyle name="Normal 78 2 7 2 2" xfId="45479" xr:uid="{00000000-0005-0000-0000-000007A60000}"/>
    <cellStyle name="Normal 78 2 7 2 3" xfId="30255" xr:uid="{00000000-0005-0000-0000-000008A60000}"/>
    <cellStyle name="Normal 78 2 7 3" xfId="10137" xr:uid="{00000000-0005-0000-0000-000009A60000}"/>
    <cellStyle name="Normal 78 2 7 3 2" xfId="40462" xr:uid="{00000000-0005-0000-0000-00000AA60000}"/>
    <cellStyle name="Normal 78 2 7 3 3" xfId="25238" xr:uid="{00000000-0005-0000-0000-00000BA60000}"/>
    <cellStyle name="Normal 78 2 7 4" xfId="35449" xr:uid="{00000000-0005-0000-0000-00000CA60000}"/>
    <cellStyle name="Normal 78 2 7 5" xfId="20225" xr:uid="{00000000-0005-0000-0000-00000DA60000}"/>
    <cellStyle name="Normal 78 2 8" xfId="11815" xr:uid="{00000000-0005-0000-0000-00000EA60000}"/>
    <cellStyle name="Normal 78 2 8 2" xfId="42137" xr:uid="{00000000-0005-0000-0000-00000FA60000}"/>
    <cellStyle name="Normal 78 2 8 3" xfId="26913" xr:uid="{00000000-0005-0000-0000-000010A60000}"/>
    <cellStyle name="Normal 78 2 9" xfId="6794" xr:uid="{00000000-0005-0000-0000-000011A60000}"/>
    <cellStyle name="Normal 78 2 9 2" xfId="37120" xr:uid="{00000000-0005-0000-0000-000012A60000}"/>
    <cellStyle name="Normal 78 2 9 3" xfId="21896" xr:uid="{00000000-0005-0000-0000-000013A60000}"/>
    <cellStyle name="Normal 78 3" xfId="1758" xr:uid="{00000000-0005-0000-0000-000014A60000}"/>
    <cellStyle name="Normal 78 3 10" xfId="16935" xr:uid="{00000000-0005-0000-0000-000015A60000}"/>
    <cellStyle name="Normal 78 3 2" xfId="1977" xr:uid="{00000000-0005-0000-0000-000016A60000}"/>
    <cellStyle name="Normal 78 3 2 2" xfId="2398" xr:uid="{00000000-0005-0000-0000-000017A60000}"/>
    <cellStyle name="Normal 78 3 2 2 2" xfId="3237" xr:uid="{00000000-0005-0000-0000-000018A60000}"/>
    <cellStyle name="Normal 78 3 2 2 2 2" xfId="4927" xr:uid="{00000000-0005-0000-0000-000019A60000}"/>
    <cellStyle name="Normal 78 3 2 2 2 2 2" xfId="15000" xr:uid="{00000000-0005-0000-0000-00001AA60000}"/>
    <cellStyle name="Normal 78 3 2 2 2 2 2 2" xfId="45322" xr:uid="{00000000-0005-0000-0000-00001BA60000}"/>
    <cellStyle name="Normal 78 3 2 2 2 2 2 3" xfId="30098" xr:uid="{00000000-0005-0000-0000-00001CA60000}"/>
    <cellStyle name="Normal 78 3 2 2 2 2 3" xfId="9980" xr:uid="{00000000-0005-0000-0000-00001DA60000}"/>
    <cellStyle name="Normal 78 3 2 2 2 2 3 2" xfId="40305" xr:uid="{00000000-0005-0000-0000-00001EA60000}"/>
    <cellStyle name="Normal 78 3 2 2 2 2 3 3" xfId="25081" xr:uid="{00000000-0005-0000-0000-00001FA60000}"/>
    <cellStyle name="Normal 78 3 2 2 2 2 4" xfId="35292" xr:uid="{00000000-0005-0000-0000-000020A60000}"/>
    <cellStyle name="Normal 78 3 2 2 2 2 5" xfId="20068" xr:uid="{00000000-0005-0000-0000-000021A60000}"/>
    <cellStyle name="Normal 78 3 2 2 2 3" xfId="6619" xr:uid="{00000000-0005-0000-0000-000022A60000}"/>
    <cellStyle name="Normal 78 3 2 2 2 3 2" xfId="16671" xr:uid="{00000000-0005-0000-0000-000023A60000}"/>
    <cellStyle name="Normal 78 3 2 2 2 3 2 2" xfId="46993" xr:uid="{00000000-0005-0000-0000-000024A60000}"/>
    <cellStyle name="Normal 78 3 2 2 2 3 2 3" xfId="31769" xr:uid="{00000000-0005-0000-0000-000025A60000}"/>
    <cellStyle name="Normal 78 3 2 2 2 3 3" xfId="11651" xr:uid="{00000000-0005-0000-0000-000026A60000}"/>
    <cellStyle name="Normal 78 3 2 2 2 3 3 2" xfId="41976" xr:uid="{00000000-0005-0000-0000-000027A60000}"/>
    <cellStyle name="Normal 78 3 2 2 2 3 3 3" xfId="26752" xr:uid="{00000000-0005-0000-0000-000028A60000}"/>
    <cellStyle name="Normal 78 3 2 2 2 3 4" xfId="36963" xr:uid="{00000000-0005-0000-0000-000029A60000}"/>
    <cellStyle name="Normal 78 3 2 2 2 3 5" xfId="21739" xr:uid="{00000000-0005-0000-0000-00002AA60000}"/>
    <cellStyle name="Normal 78 3 2 2 2 4" xfId="13329" xr:uid="{00000000-0005-0000-0000-00002BA60000}"/>
    <cellStyle name="Normal 78 3 2 2 2 4 2" xfId="43651" xr:uid="{00000000-0005-0000-0000-00002CA60000}"/>
    <cellStyle name="Normal 78 3 2 2 2 4 3" xfId="28427" xr:uid="{00000000-0005-0000-0000-00002DA60000}"/>
    <cellStyle name="Normal 78 3 2 2 2 5" xfId="8308" xr:uid="{00000000-0005-0000-0000-00002EA60000}"/>
    <cellStyle name="Normal 78 3 2 2 2 5 2" xfId="38634" xr:uid="{00000000-0005-0000-0000-00002FA60000}"/>
    <cellStyle name="Normal 78 3 2 2 2 5 3" xfId="23410" xr:uid="{00000000-0005-0000-0000-000030A60000}"/>
    <cellStyle name="Normal 78 3 2 2 2 6" xfId="33622" xr:uid="{00000000-0005-0000-0000-000031A60000}"/>
    <cellStyle name="Normal 78 3 2 2 2 7" xfId="18397" xr:uid="{00000000-0005-0000-0000-000032A60000}"/>
    <cellStyle name="Normal 78 3 2 2 3" xfId="4090" xr:uid="{00000000-0005-0000-0000-000033A60000}"/>
    <cellStyle name="Normal 78 3 2 2 3 2" xfId="14164" xr:uid="{00000000-0005-0000-0000-000034A60000}"/>
    <cellStyle name="Normal 78 3 2 2 3 2 2" xfId="44486" xr:uid="{00000000-0005-0000-0000-000035A60000}"/>
    <cellStyle name="Normal 78 3 2 2 3 2 3" xfId="29262" xr:uid="{00000000-0005-0000-0000-000036A60000}"/>
    <cellStyle name="Normal 78 3 2 2 3 3" xfId="9144" xr:uid="{00000000-0005-0000-0000-000037A60000}"/>
    <cellStyle name="Normal 78 3 2 2 3 3 2" xfId="39469" xr:uid="{00000000-0005-0000-0000-000038A60000}"/>
    <cellStyle name="Normal 78 3 2 2 3 3 3" xfId="24245" xr:uid="{00000000-0005-0000-0000-000039A60000}"/>
    <cellStyle name="Normal 78 3 2 2 3 4" xfId="34456" xr:uid="{00000000-0005-0000-0000-00003AA60000}"/>
    <cellStyle name="Normal 78 3 2 2 3 5" xfId="19232" xr:uid="{00000000-0005-0000-0000-00003BA60000}"/>
    <cellStyle name="Normal 78 3 2 2 4" xfId="5783" xr:uid="{00000000-0005-0000-0000-00003CA60000}"/>
    <cellStyle name="Normal 78 3 2 2 4 2" xfId="15835" xr:uid="{00000000-0005-0000-0000-00003DA60000}"/>
    <cellStyle name="Normal 78 3 2 2 4 2 2" xfId="46157" xr:uid="{00000000-0005-0000-0000-00003EA60000}"/>
    <cellStyle name="Normal 78 3 2 2 4 2 3" xfId="30933" xr:uid="{00000000-0005-0000-0000-00003FA60000}"/>
    <cellStyle name="Normal 78 3 2 2 4 3" xfId="10815" xr:uid="{00000000-0005-0000-0000-000040A60000}"/>
    <cellStyle name="Normal 78 3 2 2 4 3 2" xfId="41140" xr:uid="{00000000-0005-0000-0000-000041A60000}"/>
    <cellStyle name="Normal 78 3 2 2 4 3 3" xfId="25916" xr:uid="{00000000-0005-0000-0000-000042A60000}"/>
    <cellStyle name="Normal 78 3 2 2 4 4" xfId="36127" xr:uid="{00000000-0005-0000-0000-000043A60000}"/>
    <cellStyle name="Normal 78 3 2 2 4 5" xfId="20903" xr:uid="{00000000-0005-0000-0000-000044A60000}"/>
    <cellStyle name="Normal 78 3 2 2 5" xfId="12493" xr:uid="{00000000-0005-0000-0000-000045A60000}"/>
    <cellStyle name="Normal 78 3 2 2 5 2" xfId="42815" xr:uid="{00000000-0005-0000-0000-000046A60000}"/>
    <cellStyle name="Normal 78 3 2 2 5 3" xfId="27591" xr:uid="{00000000-0005-0000-0000-000047A60000}"/>
    <cellStyle name="Normal 78 3 2 2 6" xfId="7472" xr:uid="{00000000-0005-0000-0000-000048A60000}"/>
    <cellStyle name="Normal 78 3 2 2 6 2" xfId="37798" xr:uid="{00000000-0005-0000-0000-000049A60000}"/>
    <cellStyle name="Normal 78 3 2 2 6 3" xfId="22574" xr:uid="{00000000-0005-0000-0000-00004AA60000}"/>
    <cellStyle name="Normal 78 3 2 2 7" xfId="32786" xr:uid="{00000000-0005-0000-0000-00004BA60000}"/>
    <cellStyle name="Normal 78 3 2 2 8" xfId="17561" xr:uid="{00000000-0005-0000-0000-00004CA60000}"/>
    <cellStyle name="Normal 78 3 2 3" xfId="2819" xr:uid="{00000000-0005-0000-0000-00004DA60000}"/>
    <cellStyle name="Normal 78 3 2 3 2" xfId="4509" xr:uid="{00000000-0005-0000-0000-00004EA60000}"/>
    <cellStyle name="Normal 78 3 2 3 2 2" xfId="14582" xr:uid="{00000000-0005-0000-0000-00004FA60000}"/>
    <cellStyle name="Normal 78 3 2 3 2 2 2" xfId="44904" xr:uid="{00000000-0005-0000-0000-000050A60000}"/>
    <cellStyle name="Normal 78 3 2 3 2 2 3" xfId="29680" xr:uid="{00000000-0005-0000-0000-000051A60000}"/>
    <cellStyle name="Normal 78 3 2 3 2 3" xfId="9562" xr:uid="{00000000-0005-0000-0000-000052A60000}"/>
    <cellStyle name="Normal 78 3 2 3 2 3 2" xfId="39887" xr:uid="{00000000-0005-0000-0000-000053A60000}"/>
    <cellStyle name="Normal 78 3 2 3 2 3 3" xfId="24663" xr:uid="{00000000-0005-0000-0000-000054A60000}"/>
    <cellStyle name="Normal 78 3 2 3 2 4" xfId="34874" xr:uid="{00000000-0005-0000-0000-000055A60000}"/>
    <cellStyle name="Normal 78 3 2 3 2 5" xfId="19650" xr:uid="{00000000-0005-0000-0000-000056A60000}"/>
    <cellStyle name="Normal 78 3 2 3 3" xfId="6201" xr:uid="{00000000-0005-0000-0000-000057A60000}"/>
    <cellStyle name="Normal 78 3 2 3 3 2" xfId="16253" xr:uid="{00000000-0005-0000-0000-000058A60000}"/>
    <cellStyle name="Normal 78 3 2 3 3 2 2" xfId="46575" xr:uid="{00000000-0005-0000-0000-000059A60000}"/>
    <cellStyle name="Normal 78 3 2 3 3 2 3" xfId="31351" xr:uid="{00000000-0005-0000-0000-00005AA60000}"/>
    <cellStyle name="Normal 78 3 2 3 3 3" xfId="11233" xr:uid="{00000000-0005-0000-0000-00005BA60000}"/>
    <cellStyle name="Normal 78 3 2 3 3 3 2" xfId="41558" xr:uid="{00000000-0005-0000-0000-00005CA60000}"/>
    <cellStyle name="Normal 78 3 2 3 3 3 3" xfId="26334" xr:uid="{00000000-0005-0000-0000-00005DA60000}"/>
    <cellStyle name="Normal 78 3 2 3 3 4" xfId="36545" xr:uid="{00000000-0005-0000-0000-00005EA60000}"/>
    <cellStyle name="Normal 78 3 2 3 3 5" xfId="21321" xr:uid="{00000000-0005-0000-0000-00005FA60000}"/>
    <cellStyle name="Normal 78 3 2 3 4" xfId="12911" xr:uid="{00000000-0005-0000-0000-000060A60000}"/>
    <cellStyle name="Normal 78 3 2 3 4 2" xfId="43233" xr:uid="{00000000-0005-0000-0000-000061A60000}"/>
    <cellStyle name="Normal 78 3 2 3 4 3" xfId="28009" xr:uid="{00000000-0005-0000-0000-000062A60000}"/>
    <cellStyle name="Normal 78 3 2 3 5" xfId="7890" xr:uid="{00000000-0005-0000-0000-000063A60000}"/>
    <cellStyle name="Normal 78 3 2 3 5 2" xfId="38216" xr:uid="{00000000-0005-0000-0000-000064A60000}"/>
    <cellStyle name="Normal 78 3 2 3 5 3" xfId="22992" xr:uid="{00000000-0005-0000-0000-000065A60000}"/>
    <cellStyle name="Normal 78 3 2 3 6" xfId="33204" xr:uid="{00000000-0005-0000-0000-000066A60000}"/>
    <cellStyle name="Normal 78 3 2 3 7" xfId="17979" xr:uid="{00000000-0005-0000-0000-000067A60000}"/>
    <cellStyle name="Normal 78 3 2 4" xfId="3672" xr:uid="{00000000-0005-0000-0000-000068A60000}"/>
    <cellStyle name="Normal 78 3 2 4 2" xfId="13746" xr:uid="{00000000-0005-0000-0000-000069A60000}"/>
    <cellStyle name="Normal 78 3 2 4 2 2" xfId="44068" xr:uid="{00000000-0005-0000-0000-00006AA60000}"/>
    <cellStyle name="Normal 78 3 2 4 2 3" xfId="28844" xr:uid="{00000000-0005-0000-0000-00006BA60000}"/>
    <cellStyle name="Normal 78 3 2 4 3" xfId="8726" xr:uid="{00000000-0005-0000-0000-00006CA60000}"/>
    <cellStyle name="Normal 78 3 2 4 3 2" xfId="39051" xr:uid="{00000000-0005-0000-0000-00006DA60000}"/>
    <cellStyle name="Normal 78 3 2 4 3 3" xfId="23827" xr:uid="{00000000-0005-0000-0000-00006EA60000}"/>
    <cellStyle name="Normal 78 3 2 4 4" xfId="34038" xr:uid="{00000000-0005-0000-0000-00006FA60000}"/>
    <cellStyle name="Normal 78 3 2 4 5" xfId="18814" xr:uid="{00000000-0005-0000-0000-000070A60000}"/>
    <cellStyle name="Normal 78 3 2 5" xfId="5365" xr:uid="{00000000-0005-0000-0000-000071A60000}"/>
    <cellStyle name="Normal 78 3 2 5 2" xfId="15417" xr:uid="{00000000-0005-0000-0000-000072A60000}"/>
    <cellStyle name="Normal 78 3 2 5 2 2" xfId="45739" xr:uid="{00000000-0005-0000-0000-000073A60000}"/>
    <cellStyle name="Normal 78 3 2 5 2 3" xfId="30515" xr:uid="{00000000-0005-0000-0000-000074A60000}"/>
    <cellStyle name="Normal 78 3 2 5 3" xfId="10397" xr:uid="{00000000-0005-0000-0000-000075A60000}"/>
    <cellStyle name="Normal 78 3 2 5 3 2" xfId="40722" xr:uid="{00000000-0005-0000-0000-000076A60000}"/>
    <cellStyle name="Normal 78 3 2 5 3 3" xfId="25498" xr:uid="{00000000-0005-0000-0000-000077A60000}"/>
    <cellStyle name="Normal 78 3 2 5 4" xfId="35709" xr:uid="{00000000-0005-0000-0000-000078A60000}"/>
    <cellStyle name="Normal 78 3 2 5 5" xfId="20485" xr:uid="{00000000-0005-0000-0000-000079A60000}"/>
    <cellStyle name="Normal 78 3 2 6" xfId="12075" xr:uid="{00000000-0005-0000-0000-00007AA60000}"/>
    <cellStyle name="Normal 78 3 2 6 2" xfId="42397" xr:uid="{00000000-0005-0000-0000-00007BA60000}"/>
    <cellStyle name="Normal 78 3 2 6 3" xfId="27173" xr:uid="{00000000-0005-0000-0000-00007CA60000}"/>
    <cellStyle name="Normal 78 3 2 7" xfId="7054" xr:uid="{00000000-0005-0000-0000-00007DA60000}"/>
    <cellStyle name="Normal 78 3 2 7 2" xfId="37380" xr:uid="{00000000-0005-0000-0000-00007EA60000}"/>
    <cellStyle name="Normal 78 3 2 7 3" xfId="22156" xr:uid="{00000000-0005-0000-0000-00007FA60000}"/>
    <cellStyle name="Normal 78 3 2 8" xfId="32368" xr:uid="{00000000-0005-0000-0000-000080A60000}"/>
    <cellStyle name="Normal 78 3 2 9" xfId="17143" xr:uid="{00000000-0005-0000-0000-000081A60000}"/>
    <cellStyle name="Normal 78 3 3" xfId="2190" xr:uid="{00000000-0005-0000-0000-000082A60000}"/>
    <cellStyle name="Normal 78 3 3 2" xfId="3029" xr:uid="{00000000-0005-0000-0000-000083A60000}"/>
    <cellStyle name="Normal 78 3 3 2 2" xfId="4719" xr:uid="{00000000-0005-0000-0000-000084A60000}"/>
    <cellStyle name="Normal 78 3 3 2 2 2" xfId="14792" xr:uid="{00000000-0005-0000-0000-000085A60000}"/>
    <cellStyle name="Normal 78 3 3 2 2 2 2" xfId="45114" xr:uid="{00000000-0005-0000-0000-000086A60000}"/>
    <cellStyle name="Normal 78 3 3 2 2 2 3" xfId="29890" xr:uid="{00000000-0005-0000-0000-000087A60000}"/>
    <cellStyle name="Normal 78 3 3 2 2 3" xfId="9772" xr:uid="{00000000-0005-0000-0000-000088A60000}"/>
    <cellStyle name="Normal 78 3 3 2 2 3 2" xfId="40097" xr:uid="{00000000-0005-0000-0000-000089A60000}"/>
    <cellStyle name="Normal 78 3 3 2 2 3 3" xfId="24873" xr:uid="{00000000-0005-0000-0000-00008AA60000}"/>
    <cellStyle name="Normal 78 3 3 2 2 4" xfId="35084" xr:uid="{00000000-0005-0000-0000-00008BA60000}"/>
    <cellStyle name="Normal 78 3 3 2 2 5" xfId="19860" xr:uid="{00000000-0005-0000-0000-00008CA60000}"/>
    <cellStyle name="Normal 78 3 3 2 3" xfId="6411" xr:uid="{00000000-0005-0000-0000-00008DA60000}"/>
    <cellStyle name="Normal 78 3 3 2 3 2" xfId="16463" xr:uid="{00000000-0005-0000-0000-00008EA60000}"/>
    <cellStyle name="Normal 78 3 3 2 3 2 2" xfId="46785" xr:uid="{00000000-0005-0000-0000-00008FA60000}"/>
    <cellStyle name="Normal 78 3 3 2 3 2 3" xfId="31561" xr:uid="{00000000-0005-0000-0000-000090A60000}"/>
    <cellStyle name="Normal 78 3 3 2 3 3" xfId="11443" xr:uid="{00000000-0005-0000-0000-000091A60000}"/>
    <cellStyle name="Normal 78 3 3 2 3 3 2" xfId="41768" xr:uid="{00000000-0005-0000-0000-000092A60000}"/>
    <cellStyle name="Normal 78 3 3 2 3 3 3" xfId="26544" xr:uid="{00000000-0005-0000-0000-000093A60000}"/>
    <cellStyle name="Normal 78 3 3 2 3 4" xfId="36755" xr:uid="{00000000-0005-0000-0000-000094A60000}"/>
    <cellStyle name="Normal 78 3 3 2 3 5" xfId="21531" xr:uid="{00000000-0005-0000-0000-000095A60000}"/>
    <cellStyle name="Normal 78 3 3 2 4" xfId="13121" xr:uid="{00000000-0005-0000-0000-000096A60000}"/>
    <cellStyle name="Normal 78 3 3 2 4 2" xfId="43443" xr:uid="{00000000-0005-0000-0000-000097A60000}"/>
    <cellStyle name="Normal 78 3 3 2 4 3" xfId="28219" xr:uid="{00000000-0005-0000-0000-000098A60000}"/>
    <cellStyle name="Normal 78 3 3 2 5" xfId="8100" xr:uid="{00000000-0005-0000-0000-000099A60000}"/>
    <cellStyle name="Normal 78 3 3 2 5 2" xfId="38426" xr:uid="{00000000-0005-0000-0000-00009AA60000}"/>
    <cellStyle name="Normal 78 3 3 2 5 3" xfId="23202" xr:uid="{00000000-0005-0000-0000-00009BA60000}"/>
    <cellStyle name="Normal 78 3 3 2 6" xfId="33414" xr:uid="{00000000-0005-0000-0000-00009CA60000}"/>
    <cellStyle name="Normal 78 3 3 2 7" xfId="18189" xr:uid="{00000000-0005-0000-0000-00009DA60000}"/>
    <cellStyle name="Normal 78 3 3 3" xfId="3882" xr:uid="{00000000-0005-0000-0000-00009EA60000}"/>
    <cellStyle name="Normal 78 3 3 3 2" xfId="13956" xr:uid="{00000000-0005-0000-0000-00009FA60000}"/>
    <cellStyle name="Normal 78 3 3 3 2 2" xfId="44278" xr:uid="{00000000-0005-0000-0000-0000A0A60000}"/>
    <cellStyle name="Normal 78 3 3 3 2 3" xfId="29054" xr:uid="{00000000-0005-0000-0000-0000A1A60000}"/>
    <cellStyle name="Normal 78 3 3 3 3" xfId="8936" xr:uid="{00000000-0005-0000-0000-0000A2A60000}"/>
    <cellStyle name="Normal 78 3 3 3 3 2" xfId="39261" xr:uid="{00000000-0005-0000-0000-0000A3A60000}"/>
    <cellStyle name="Normal 78 3 3 3 3 3" xfId="24037" xr:uid="{00000000-0005-0000-0000-0000A4A60000}"/>
    <cellStyle name="Normal 78 3 3 3 4" xfId="34248" xr:uid="{00000000-0005-0000-0000-0000A5A60000}"/>
    <cellStyle name="Normal 78 3 3 3 5" xfId="19024" xr:uid="{00000000-0005-0000-0000-0000A6A60000}"/>
    <cellStyle name="Normal 78 3 3 4" xfId="5575" xr:uid="{00000000-0005-0000-0000-0000A7A60000}"/>
    <cellStyle name="Normal 78 3 3 4 2" xfId="15627" xr:uid="{00000000-0005-0000-0000-0000A8A60000}"/>
    <cellStyle name="Normal 78 3 3 4 2 2" xfId="45949" xr:uid="{00000000-0005-0000-0000-0000A9A60000}"/>
    <cellStyle name="Normal 78 3 3 4 2 3" xfId="30725" xr:uid="{00000000-0005-0000-0000-0000AAA60000}"/>
    <cellStyle name="Normal 78 3 3 4 3" xfId="10607" xr:uid="{00000000-0005-0000-0000-0000ABA60000}"/>
    <cellStyle name="Normal 78 3 3 4 3 2" xfId="40932" xr:uid="{00000000-0005-0000-0000-0000ACA60000}"/>
    <cellStyle name="Normal 78 3 3 4 3 3" xfId="25708" xr:uid="{00000000-0005-0000-0000-0000ADA60000}"/>
    <cellStyle name="Normal 78 3 3 4 4" xfId="35919" xr:uid="{00000000-0005-0000-0000-0000AEA60000}"/>
    <cellStyle name="Normal 78 3 3 4 5" xfId="20695" xr:uid="{00000000-0005-0000-0000-0000AFA60000}"/>
    <cellStyle name="Normal 78 3 3 5" xfId="12285" xr:uid="{00000000-0005-0000-0000-0000B0A60000}"/>
    <cellStyle name="Normal 78 3 3 5 2" xfId="42607" xr:uid="{00000000-0005-0000-0000-0000B1A60000}"/>
    <cellStyle name="Normal 78 3 3 5 3" xfId="27383" xr:uid="{00000000-0005-0000-0000-0000B2A60000}"/>
    <cellStyle name="Normal 78 3 3 6" xfId="7264" xr:uid="{00000000-0005-0000-0000-0000B3A60000}"/>
    <cellStyle name="Normal 78 3 3 6 2" xfId="37590" xr:uid="{00000000-0005-0000-0000-0000B4A60000}"/>
    <cellStyle name="Normal 78 3 3 6 3" xfId="22366" xr:uid="{00000000-0005-0000-0000-0000B5A60000}"/>
    <cellStyle name="Normal 78 3 3 7" xfId="32578" xr:uid="{00000000-0005-0000-0000-0000B6A60000}"/>
    <cellStyle name="Normal 78 3 3 8" xfId="17353" xr:uid="{00000000-0005-0000-0000-0000B7A60000}"/>
    <cellStyle name="Normal 78 3 4" xfId="2611" xr:uid="{00000000-0005-0000-0000-0000B8A60000}"/>
    <cellStyle name="Normal 78 3 4 2" xfId="4301" xr:uid="{00000000-0005-0000-0000-0000B9A60000}"/>
    <cellStyle name="Normal 78 3 4 2 2" xfId="14374" xr:uid="{00000000-0005-0000-0000-0000BAA60000}"/>
    <cellStyle name="Normal 78 3 4 2 2 2" xfId="44696" xr:uid="{00000000-0005-0000-0000-0000BBA60000}"/>
    <cellStyle name="Normal 78 3 4 2 2 3" xfId="29472" xr:uid="{00000000-0005-0000-0000-0000BCA60000}"/>
    <cellStyle name="Normal 78 3 4 2 3" xfId="9354" xr:uid="{00000000-0005-0000-0000-0000BDA60000}"/>
    <cellStyle name="Normal 78 3 4 2 3 2" xfId="39679" xr:uid="{00000000-0005-0000-0000-0000BEA60000}"/>
    <cellStyle name="Normal 78 3 4 2 3 3" xfId="24455" xr:uid="{00000000-0005-0000-0000-0000BFA60000}"/>
    <cellStyle name="Normal 78 3 4 2 4" xfId="34666" xr:uid="{00000000-0005-0000-0000-0000C0A60000}"/>
    <cellStyle name="Normal 78 3 4 2 5" xfId="19442" xr:uid="{00000000-0005-0000-0000-0000C1A60000}"/>
    <cellStyle name="Normal 78 3 4 3" xfId="5993" xr:uid="{00000000-0005-0000-0000-0000C2A60000}"/>
    <cellStyle name="Normal 78 3 4 3 2" xfId="16045" xr:uid="{00000000-0005-0000-0000-0000C3A60000}"/>
    <cellStyle name="Normal 78 3 4 3 2 2" xfId="46367" xr:uid="{00000000-0005-0000-0000-0000C4A60000}"/>
    <cellStyle name="Normal 78 3 4 3 2 3" xfId="31143" xr:uid="{00000000-0005-0000-0000-0000C5A60000}"/>
    <cellStyle name="Normal 78 3 4 3 3" xfId="11025" xr:uid="{00000000-0005-0000-0000-0000C6A60000}"/>
    <cellStyle name="Normal 78 3 4 3 3 2" xfId="41350" xr:uid="{00000000-0005-0000-0000-0000C7A60000}"/>
    <cellStyle name="Normal 78 3 4 3 3 3" xfId="26126" xr:uid="{00000000-0005-0000-0000-0000C8A60000}"/>
    <cellStyle name="Normal 78 3 4 3 4" xfId="36337" xr:uid="{00000000-0005-0000-0000-0000C9A60000}"/>
    <cellStyle name="Normal 78 3 4 3 5" xfId="21113" xr:uid="{00000000-0005-0000-0000-0000CAA60000}"/>
    <cellStyle name="Normal 78 3 4 4" xfId="12703" xr:uid="{00000000-0005-0000-0000-0000CBA60000}"/>
    <cellStyle name="Normal 78 3 4 4 2" xfId="43025" xr:uid="{00000000-0005-0000-0000-0000CCA60000}"/>
    <cellStyle name="Normal 78 3 4 4 3" xfId="27801" xr:uid="{00000000-0005-0000-0000-0000CDA60000}"/>
    <cellStyle name="Normal 78 3 4 5" xfId="7682" xr:uid="{00000000-0005-0000-0000-0000CEA60000}"/>
    <cellStyle name="Normal 78 3 4 5 2" xfId="38008" xr:uid="{00000000-0005-0000-0000-0000CFA60000}"/>
    <cellStyle name="Normal 78 3 4 5 3" xfId="22784" xr:uid="{00000000-0005-0000-0000-0000D0A60000}"/>
    <cellStyle name="Normal 78 3 4 6" xfId="32996" xr:uid="{00000000-0005-0000-0000-0000D1A60000}"/>
    <cellStyle name="Normal 78 3 4 7" xfId="17771" xr:uid="{00000000-0005-0000-0000-0000D2A60000}"/>
    <cellStyle name="Normal 78 3 5" xfId="3464" xr:uid="{00000000-0005-0000-0000-0000D3A60000}"/>
    <cellStyle name="Normal 78 3 5 2" xfId="13538" xr:uid="{00000000-0005-0000-0000-0000D4A60000}"/>
    <cellStyle name="Normal 78 3 5 2 2" xfId="43860" xr:uid="{00000000-0005-0000-0000-0000D5A60000}"/>
    <cellStyle name="Normal 78 3 5 2 3" xfId="28636" xr:uid="{00000000-0005-0000-0000-0000D6A60000}"/>
    <cellStyle name="Normal 78 3 5 3" xfId="8518" xr:uid="{00000000-0005-0000-0000-0000D7A60000}"/>
    <cellStyle name="Normal 78 3 5 3 2" xfId="38843" xr:uid="{00000000-0005-0000-0000-0000D8A60000}"/>
    <cellStyle name="Normal 78 3 5 3 3" xfId="23619" xr:uid="{00000000-0005-0000-0000-0000D9A60000}"/>
    <cellStyle name="Normal 78 3 5 4" xfId="33830" xr:uid="{00000000-0005-0000-0000-0000DAA60000}"/>
    <cellStyle name="Normal 78 3 5 5" xfId="18606" xr:uid="{00000000-0005-0000-0000-0000DBA60000}"/>
    <cellStyle name="Normal 78 3 6" xfId="5157" xr:uid="{00000000-0005-0000-0000-0000DCA60000}"/>
    <cellStyle name="Normal 78 3 6 2" xfId="15209" xr:uid="{00000000-0005-0000-0000-0000DDA60000}"/>
    <cellStyle name="Normal 78 3 6 2 2" xfId="45531" xr:uid="{00000000-0005-0000-0000-0000DEA60000}"/>
    <cellStyle name="Normal 78 3 6 2 3" xfId="30307" xr:uid="{00000000-0005-0000-0000-0000DFA60000}"/>
    <cellStyle name="Normal 78 3 6 3" xfId="10189" xr:uid="{00000000-0005-0000-0000-0000E0A60000}"/>
    <cellStyle name="Normal 78 3 6 3 2" xfId="40514" xr:uid="{00000000-0005-0000-0000-0000E1A60000}"/>
    <cellStyle name="Normal 78 3 6 3 3" xfId="25290" xr:uid="{00000000-0005-0000-0000-0000E2A60000}"/>
    <cellStyle name="Normal 78 3 6 4" xfId="35501" xr:uid="{00000000-0005-0000-0000-0000E3A60000}"/>
    <cellStyle name="Normal 78 3 6 5" xfId="20277" xr:uid="{00000000-0005-0000-0000-0000E4A60000}"/>
    <cellStyle name="Normal 78 3 7" xfId="11867" xr:uid="{00000000-0005-0000-0000-0000E5A60000}"/>
    <cellStyle name="Normal 78 3 7 2" xfId="42189" xr:uid="{00000000-0005-0000-0000-0000E6A60000}"/>
    <cellStyle name="Normal 78 3 7 3" xfId="26965" xr:uid="{00000000-0005-0000-0000-0000E7A60000}"/>
    <cellStyle name="Normal 78 3 8" xfId="6846" xr:uid="{00000000-0005-0000-0000-0000E8A60000}"/>
    <cellStyle name="Normal 78 3 8 2" xfId="37172" xr:uid="{00000000-0005-0000-0000-0000E9A60000}"/>
    <cellStyle name="Normal 78 3 8 3" xfId="21948" xr:uid="{00000000-0005-0000-0000-0000EAA60000}"/>
    <cellStyle name="Normal 78 3 9" xfId="32162" xr:uid="{00000000-0005-0000-0000-0000EBA60000}"/>
    <cellStyle name="Normal 78 4" xfId="1871" xr:uid="{00000000-0005-0000-0000-0000ECA60000}"/>
    <cellStyle name="Normal 78 4 2" xfId="2294" xr:uid="{00000000-0005-0000-0000-0000EDA60000}"/>
    <cellStyle name="Normal 78 4 2 2" xfId="3133" xr:uid="{00000000-0005-0000-0000-0000EEA60000}"/>
    <cellStyle name="Normal 78 4 2 2 2" xfId="4823" xr:uid="{00000000-0005-0000-0000-0000EFA60000}"/>
    <cellStyle name="Normal 78 4 2 2 2 2" xfId="14896" xr:uid="{00000000-0005-0000-0000-0000F0A60000}"/>
    <cellStyle name="Normal 78 4 2 2 2 2 2" xfId="45218" xr:uid="{00000000-0005-0000-0000-0000F1A60000}"/>
    <cellStyle name="Normal 78 4 2 2 2 2 3" xfId="29994" xr:uid="{00000000-0005-0000-0000-0000F2A60000}"/>
    <cellStyle name="Normal 78 4 2 2 2 3" xfId="9876" xr:uid="{00000000-0005-0000-0000-0000F3A60000}"/>
    <cellStyle name="Normal 78 4 2 2 2 3 2" xfId="40201" xr:uid="{00000000-0005-0000-0000-0000F4A60000}"/>
    <cellStyle name="Normal 78 4 2 2 2 3 3" xfId="24977" xr:uid="{00000000-0005-0000-0000-0000F5A60000}"/>
    <cellStyle name="Normal 78 4 2 2 2 4" xfId="35188" xr:uid="{00000000-0005-0000-0000-0000F6A60000}"/>
    <cellStyle name="Normal 78 4 2 2 2 5" xfId="19964" xr:uid="{00000000-0005-0000-0000-0000F7A60000}"/>
    <cellStyle name="Normal 78 4 2 2 3" xfId="6515" xr:uid="{00000000-0005-0000-0000-0000F8A60000}"/>
    <cellStyle name="Normal 78 4 2 2 3 2" xfId="16567" xr:uid="{00000000-0005-0000-0000-0000F9A60000}"/>
    <cellStyle name="Normal 78 4 2 2 3 2 2" xfId="46889" xr:uid="{00000000-0005-0000-0000-0000FAA60000}"/>
    <cellStyle name="Normal 78 4 2 2 3 2 3" xfId="31665" xr:uid="{00000000-0005-0000-0000-0000FBA60000}"/>
    <cellStyle name="Normal 78 4 2 2 3 3" xfId="11547" xr:uid="{00000000-0005-0000-0000-0000FCA60000}"/>
    <cellStyle name="Normal 78 4 2 2 3 3 2" xfId="41872" xr:uid="{00000000-0005-0000-0000-0000FDA60000}"/>
    <cellStyle name="Normal 78 4 2 2 3 3 3" xfId="26648" xr:uid="{00000000-0005-0000-0000-0000FEA60000}"/>
    <cellStyle name="Normal 78 4 2 2 3 4" xfId="36859" xr:uid="{00000000-0005-0000-0000-0000FFA60000}"/>
    <cellStyle name="Normal 78 4 2 2 3 5" xfId="21635" xr:uid="{00000000-0005-0000-0000-000000A70000}"/>
    <cellStyle name="Normal 78 4 2 2 4" xfId="13225" xr:uid="{00000000-0005-0000-0000-000001A70000}"/>
    <cellStyle name="Normal 78 4 2 2 4 2" xfId="43547" xr:uid="{00000000-0005-0000-0000-000002A70000}"/>
    <cellStyle name="Normal 78 4 2 2 4 3" xfId="28323" xr:uid="{00000000-0005-0000-0000-000003A70000}"/>
    <cellStyle name="Normal 78 4 2 2 5" xfId="8204" xr:uid="{00000000-0005-0000-0000-000004A70000}"/>
    <cellStyle name="Normal 78 4 2 2 5 2" xfId="38530" xr:uid="{00000000-0005-0000-0000-000005A70000}"/>
    <cellStyle name="Normal 78 4 2 2 5 3" xfId="23306" xr:uid="{00000000-0005-0000-0000-000006A70000}"/>
    <cellStyle name="Normal 78 4 2 2 6" xfId="33518" xr:uid="{00000000-0005-0000-0000-000007A70000}"/>
    <cellStyle name="Normal 78 4 2 2 7" xfId="18293" xr:uid="{00000000-0005-0000-0000-000008A70000}"/>
    <cellStyle name="Normal 78 4 2 3" xfId="3986" xr:uid="{00000000-0005-0000-0000-000009A70000}"/>
    <cellStyle name="Normal 78 4 2 3 2" xfId="14060" xr:uid="{00000000-0005-0000-0000-00000AA70000}"/>
    <cellStyle name="Normal 78 4 2 3 2 2" xfId="44382" xr:uid="{00000000-0005-0000-0000-00000BA70000}"/>
    <cellStyle name="Normal 78 4 2 3 2 3" xfId="29158" xr:uid="{00000000-0005-0000-0000-00000CA70000}"/>
    <cellStyle name="Normal 78 4 2 3 3" xfId="9040" xr:uid="{00000000-0005-0000-0000-00000DA70000}"/>
    <cellStyle name="Normal 78 4 2 3 3 2" xfId="39365" xr:uid="{00000000-0005-0000-0000-00000EA70000}"/>
    <cellStyle name="Normal 78 4 2 3 3 3" xfId="24141" xr:uid="{00000000-0005-0000-0000-00000FA70000}"/>
    <cellStyle name="Normal 78 4 2 3 4" xfId="34352" xr:uid="{00000000-0005-0000-0000-000010A70000}"/>
    <cellStyle name="Normal 78 4 2 3 5" xfId="19128" xr:uid="{00000000-0005-0000-0000-000011A70000}"/>
    <cellStyle name="Normal 78 4 2 4" xfId="5679" xr:uid="{00000000-0005-0000-0000-000012A70000}"/>
    <cellStyle name="Normal 78 4 2 4 2" xfId="15731" xr:uid="{00000000-0005-0000-0000-000013A70000}"/>
    <cellStyle name="Normal 78 4 2 4 2 2" xfId="46053" xr:uid="{00000000-0005-0000-0000-000014A70000}"/>
    <cellStyle name="Normal 78 4 2 4 2 3" xfId="30829" xr:uid="{00000000-0005-0000-0000-000015A70000}"/>
    <cellStyle name="Normal 78 4 2 4 3" xfId="10711" xr:uid="{00000000-0005-0000-0000-000016A70000}"/>
    <cellStyle name="Normal 78 4 2 4 3 2" xfId="41036" xr:uid="{00000000-0005-0000-0000-000017A70000}"/>
    <cellStyle name="Normal 78 4 2 4 3 3" xfId="25812" xr:uid="{00000000-0005-0000-0000-000018A70000}"/>
    <cellStyle name="Normal 78 4 2 4 4" xfId="36023" xr:uid="{00000000-0005-0000-0000-000019A70000}"/>
    <cellStyle name="Normal 78 4 2 4 5" xfId="20799" xr:uid="{00000000-0005-0000-0000-00001AA70000}"/>
    <cellStyle name="Normal 78 4 2 5" xfId="12389" xr:uid="{00000000-0005-0000-0000-00001BA70000}"/>
    <cellStyle name="Normal 78 4 2 5 2" xfId="42711" xr:uid="{00000000-0005-0000-0000-00001CA70000}"/>
    <cellStyle name="Normal 78 4 2 5 3" xfId="27487" xr:uid="{00000000-0005-0000-0000-00001DA70000}"/>
    <cellStyle name="Normal 78 4 2 6" xfId="7368" xr:uid="{00000000-0005-0000-0000-00001EA70000}"/>
    <cellStyle name="Normal 78 4 2 6 2" xfId="37694" xr:uid="{00000000-0005-0000-0000-00001FA70000}"/>
    <cellStyle name="Normal 78 4 2 6 3" xfId="22470" xr:uid="{00000000-0005-0000-0000-000020A70000}"/>
    <cellStyle name="Normal 78 4 2 7" xfId="32682" xr:uid="{00000000-0005-0000-0000-000021A70000}"/>
    <cellStyle name="Normal 78 4 2 8" xfId="17457" xr:uid="{00000000-0005-0000-0000-000022A70000}"/>
    <cellStyle name="Normal 78 4 3" xfId="2715" xr:uid="{00000000-0005-0000-0000-000023A70000}"/>
    <cellStyle name="Normal 78 4 3 2" xfId="4405" xr:uid="{00000000-0005-0000-0000-000024A70000}"/>
    <cellStyle name="Normal 78 4 3 2 2" xfId="14478" xr:uid="{00000000-0005-0000-0000-000025A70000}"/>
    <cellStyle name="Normal 78 4 3 2 2 2" xfId="44800" xr:uid="{00000000-0005-0000-0000-000026A70000}"/>
    <cellStyle name="Normal 78 4 3 2 2 3" xfId="29576" xr:uid="{00000000-0005-0000-0000-000027A70000}"/>
    <cellStyle name="Normal 78 4 3 2 3" xfId="9458" xr:uid="{00000000-0005-0000-0000-000028A70000}"/>
    <cellStyle name="Normal 78 4 3 2 3 2" xfId="39783" xr:uid="{00000000-0005-0000-0000-000029A70000}"/>
    <cellStyle name="Normal 78 4 3 2 3 3" xfId="24559" xr:uid="{00000000-0005-0000-0000-00002AA70000}"/>
    <cellStyle name="Normal 78 4 3 2 4" xfId="34770" xr:uid="{00000000-0005-0000-0000-00002BA70000}"/>
    <cellStyle name="Normal 78 4 3 2 5" xfId="19546" xr:uid="{00000000-0005-0000-0000-00002CA70000}"/>
    <cellStyle name="Normal 78 4 3 3" xfId="6097" xr:uid="{00000000-0005-0000-0000-00002DA70000}"/>
    <cellStyle name="Normal 78 4 3 3 2" xfId="16149" xr:uid="{00000000-0005-0000-0000-00002EA70000}"/>
    <cellStyle name="Normal 78 4 3 3 2 2" xfId="46471" xr:uid="{00000000-0005-0000-0000-00002FA70000}"/>
    <cellStyle name="Normal 78 4 3 3 2 3" xfId="31247" xr:uid="{00000000-0005-0000-0000-000030A70000}"/>
    <cellStyle name="Normal 78 4 3 3 3" xfId="11129" xr:uid="{00000000-0005-0000-0000-000031A70000}"/>
    <cellStyle name="Normal 78 4 3 3 3 2" xfId="41454" xr:uid="{00000000-0005-0000-0000-000032A70000}"/>
    <cellStyle name="Normal 78 4 3 3 3 3" xfId="26230" xr:uid="{00000000-0005-0000-0000-000033A70000}"/>
    <cellStyle name="Normal 78 4 3 3 4" xfId="36441" xr:uid="{00000000-0005-0000-0000-000034A70000}"/>
    <cellStyle name="Normal 78 4 3 3 5" xfId="21217" xr:uid="{00000000-0005-0000-0000-000035A70000}"/>
    <cellStyle name="Normal 78 4 3 4" xfId="12807" xr:uid="{00000000-0005-0000-0000-000036A70000}"/>
    <cellStyle name="Normal 78 4 3 4 2" xfId="43129" xr:uid="{00000000-0005-0000-0000-000037A70000}"/>
    <cellStyle name="Normal 78 4 3 4 3" xfId="27905" xr:uid="{00000000-0005-0000-0000-000038A70000}"/>
    <cellStyle name="Normal 78 4 3 5" xfId="7786" xr:uid="{00000000-0005-0000-0000-000039A70000}"/>
    <cellStyle name="Normal 78 4 3 5 2" xfId="38112" xr:uid="{00000000-0005-0000-0000-00003AA70000}"/>
    <cellStyle name="Normal 78 4 3 5 3" xfId="22888" xr:uid="{00000000-0005-0000-0000-00003BA70000}"/>
    <cellStyle name="Normal 78 4 3 6" xfId="33100" xr:uid="{00000000-0005-0000-0000-00003CA70000}"/>
    <cellStyle name="Normal 78 4 3 7" xfId="17875" xr:uid="{00000000-0005-0000-0000-00003DA70000}"/>
    <cellStyle name="Normal 78 4 4" xfId="3568" xr:uid="{00000000-0005-0000-0000-00003EA70000}"/>
    <cellStyle name="Normal 78 4 4 2" xfId="13642" xr:uid="{00000000-0005-0000-0000-00003FA70000}"/>
    <cellStyle name="Normal 78 4 4 2 2" xfId="43964" xr:uid="{00000000-0005-0000-0000-000040A70000}"/>
    <cellStyle name="Normal 78 4 4 2 3" xfId="28740" xr:uid="{00000000-0005-0000-0000-000041A70000}"/>
    <cellStyle name="Normal 78 4 4 3" xfId="8622" xr:uid="{00000000-0005-0000-0000-000042A70000}"/>
    <cellStyle name="Normal 78 4 4 3 2" xfId="38947" xr:uid="{00000000-0005-0000-0000-000043A70000}"/>
    <cellStyle name="Normal 78 4 4 3 3" xfId="23723" xr:uid="{00000000-0005-0000-0000-000044A70000}"/>
    <cellStyle name="Normal 78 4 4 4" xfId="33934" xr:uid="{00000000-0005-0000-0000-000045A70000}"/>
    <cellStyle name="Normal 78 4 4 5" xfId="18710" xr:uid="{00000000-0005-0000-0000-000046A70000}"/>
    <cellStyle name="Normal 78 4 5" xfId="5261" xr:uid="{00000000-0005-0000-0000-000047A70000}"/>
    <cellStyle name="Normal 78 4 5 2" xfId="15313" xr:uid="{00000000-0005-0000-0000-000048A70000}"/>
    <cellStyle name="Normal 78 4 5 2 2" xfId="45635" xr:uid="{00000000-0005-0000-0000-000049A70000}"/>
    <cellStyle name="Normal 78 4 5 2 3" xfId="30411" xr:uid="{00000000-0005-0000-0000-00004AA70000}"/>
    <cellStyle name="Normal 78 4 5 3" xfId="10293" xr:uid="{00000000-0005-0000-0000-00004BA70000}"/>
    <cellStyle name="Normal 78 4 5 3 2" xfId="40618" xr:uid="{00000000-0005-0000-0000-00004CA70000}"/>
    <cellStyle name="Normal 78 4 5 3 3" xfId="25394" xr:uid="{00000000-0005-0000-0000-00004DA70000}"/>
    <cellStyle name="Normal 78 4 5 4" xfId="35605" xr:uid="{00000000-0005-0000-0000-00004EA70000}"/>
    <cellStyle name="Normal 78 4 5 5" xfId="20381" xr:uid="{00000000-0005-0000-0000-00004FA70000}"/>
    <cellStyle name="Normal 78 4 6" xfId="11971" xr:uid="{00000000-0005-0000-0000-000050A70000}"/>
    <cellStyle name="Normal 78 4 6 2" xfId="42293" xr:uid="{00000000-0005-0000-0000-000051A70000}"/>
    <cellStyle name="Normal 78 4 6 3" xfId="27069" xr:uid="{00000000-0005-0000-0000-000052A70000}"/>
    <cellStyle name="Normal 78 4 7" xfId="6950" xr:uid="{00000000-0005-0000-0000-000053A70000}"/>
    <cellStyle name="Normal 78 4 7 2" xfId="37276" xr:uid="{00000000-0005-0000-0000-000054A70000}"/>
    <cellStyle name="Normal 78 4 7 3" xfId="22052" xr:uid="{00000000-0005-0000-0000-000055A70000}"/>
    <cellStyle name="Normal 78 4 8" xfId="32264" xr:uid="{00000000-0005-0000-0000-000056A70000}"/>
    <cellStyle name="Normal 78 4 9" xfId="17039" xr:uid="{00000000-0005-0000-0000-000057A70000}"/>
    <cellStyle name="Normal 78 5" xfId="2083" xr:uid="{00000000-0005-0000-0000-000058A70000}"/>
    <cellStyle name="Normal 78 5 2" xfId="2924" xr:uid="{00000000-0005-0000-0000-000059A70000}"/>
    <cellStyle name="Normal 78 5 2 2" xfId="4614" xr:uid="{00000000-0005-0000-0000-00005AA70000}"/>
    <cellStyle name="Normal 78 5 2 2 2" xfId="14687" xr:uid="{00000000-0005-0000-0000-00005BA70000}"/>
    <cellStyle name="Normal 78 5 2 2 2 2" xfId="45009" xr:uid="{00000000-0005-0000-0000-00005CA70000}"/>
    <cellStyle name="Normal 78 5 2 2 2 3" xfId="29785" xr:uid="{00000000-0005-0000-0000-00005DA70000}"/>
    <cellStyle name="Normal 78 5 2 2 3" xfId="9667" xr:uid="{00000000-0005-0000-0000-00005EA70000}"/>
    <cellStyle name="Normal 78 5 2 2 3 2" xfId="39992" xr:uid="{00000000-0005-0000-0000-00005FA70000}"/>
    <cellStyle name="Normal 78 5 2 2 3 3" xfId="24768" xr:uid="{00000000-0005-0000-0000-000060A70000}"/>
    <cellStyle name="Normal 78 5 2 2 4" xfId="34979" xr:uid="{00000000-0005-0000-0000-000061A70000}"/>
    <cellStyle name="Normal 78 5 2 2 5" xfId="19755" xr:uid="{00000000-0005-0000-0000-000062A70000}"/>
    <cellStyle name="Normal 78 5 2 3" xfId="6306" xr:uid="{00000000-0005-0000-0000-000063A70000}"/>
    <cellStyle name="Normal 78 5 2 3 2" xfId="16358" xr:uid="{00000000-0005-0000-0000-000064A70000}"/>
    <cellStyle name="Normal 78 5 2 3 2 2" xfId="46680" xr:uid="{00000000-0005-0000-0000-000065A70000}"/>
    <cellStyle name="Normal 78 5 2 3 2 3" xfId="31456" xr:uid="{00000000-0005-0000-0000-000066A70000}"/>
    <cellStyle name="Normal 78 5 2 3 3" xfId="11338" xr:uid="{00000000-0005-0000-0000-000067A70000}"/>
    <cellStyle name="Normal 78 5 2 3 3 2" xfId="41663" xr:uid="{00000000-0005-0000-0000-000068A70000}"/>
    <cellStyle name="Normal 78 5 2 3 3 3" xfId="26439" xr:uid="{00000000-0005-0000-0000-000069A70000}"/>
    <cellStyle name="Normal 78 5 2 3 4" xfId="36650" xr:uid="{00000000-0005-0000-0000-00006AA70000}"/>
    <cellStyle name="Normal 78 5 2 3 5" xfId="21426" xr:uid="{00000000-0005-0000-0000-00006BA70000}"/>
    <cellStyle name="Normal 78 5 2 4" xfId="13016" xr:uid="{00000000-0005-0000-0000-00006CA70000}"/>
    <cellStyle name="Normal 78 5 2 4 2" xfId="43338" xr:uid="{00000000-0005-0000-0000-00006DA70000}"/>
    <cellStyle name="Normal 78 5 2 4 3" xfId="28114" xr:uid="{00000000-0005-0000-0000-00006EA70000}"/>
    <cellStyle name="Normal 78 5 2 5" xfId="7995" xr:uid="{00000000-0005-0000-0000-00006FA70000}"/>
    <cellStyle name="Normal 78 5 2 5 2" xfId="38321" xr:uid="{00000000-0005-0000-0000-000070A70000}"/>
    <cellStyle name="Normal 78 5 2 5 3" xfId="23097" xr:uid="{00000000-0005-0000-0000-000071A70000}"/>
    <cellStyle name="Normal 78 5 2 6" xfId="33309" xr:uid="{00000000-0005-0000-0000-000072A70000}"/>
    <cellStyle name="Normal 78 5 2 7" xfId="18084" xr:uid="{00000000-0005-0000-0000-000073A70000}"/>
    <cellStyle name="Normal 78 5 3" xfId="3777" xr:uid="{00000000-0005-0000-0000-000074A70000}"/>
    <cellStyle name="Normal 78 5 3 2" xfId="13851" xr:uid="{00000000-0005-0000-0000-000075A70000}"/>
    <cellStyle name="Normal 78 5 3 2 2" xfId="44173" xr:uid="{00000000-0005-0000-0000-000076A70000}"/>
    <cellStyle name="Normal 78 5 3 2 3" xfId="28949" xr:uid="{00000000-0005-0000-0000-000077A70000}"/>
    <cellStyle name="Normal 78 5 3 3" xfId="8831" xr:uid="{00000000-0005-0000-0000-000078A70000}"/>
    <cellStyle name="Normal 78 5 3 3 2" xfId="39156" xr:uid="{00000000-0005-0000-0000-000079A70000}"/>
    <cellStyle name="Normal 78 5 3 3 3" xfId="23932" xr:uid="{00000000-0005-0000-0000-00007AA70000}"/>
    <cellStyle name="Normal 78 5 3 4" xfId="34143" xr:uid="{00000000-0005-0000-0000-00007BA70000}"/>
    <cellStyle name="Normal 78 5 3 5" xfId="18919" xr:uid="{00000000-0005-0000-0000-00007CA70000}"/>
    <cellStyle name="Normal 78 5 4" xfId="5470" xr:uid="{00000000-0005-0000-0000-00007DA70000}"/>
    <cellStyle name="Normal 78 5 4 2" xfId="15522" xr:uid="{00000000-0005-0000-0000-00007EA70000}"/>
    <cellStyle name="Normal 78 5 4 2 2" xfId="45844" xr:uid="{00000000-0005-0000-0000-00007FA70000}"/>
    <cellStyle name="Normal 78 5 4 2 3" xfId="30620" xr:uid="{00000000-0005-0000-0000-000080A70000}"/>
    <cellStyle name="Normal 78 5 4 3" xfId="10502" xr:uid="{00000000-0005-0000-0000-000081A70000}"/>
    <cellStyle name="Normal 78 5 4 3 2" xfId="40827" xr:uid="{00000000-0005-0000-0000-000082A70000}"/>
    <cellStyle name="Normal 78 5 4 3 3" xfId="25603" xr:uid="{00000000-0005-0000-0000-000083A70000}"/>
    <cellStyle name="Normal 78 5 4 4" xfId="35814" xr:uid="{00000000-0005-0000-0000-000084A70000}"/>
    <cellStyle name="Normal 78 5 4 5" xfId="20590" xr:uid="{00000000-0005-0000-0000-000085A70000}"/>
    <cellStyle name="Normal 78 5 5" xfId="12180" xr:uid="{00000000-0005-0000-0000-000086A70000}"/>
    <cellStyle name="Normal 78 5 5 2" xfId="42502" xr:uid="{00000000-0005-0000-0000-000087A70000}"/>
    <cellStyle name="Normal 78 5 5 3" xfId="27278" xr:uid="{00000000-0005-0000-0000-000088A70000}"/>
    <cellStyle name="Normal 78 5 6" xfId="7159" xr:uid="{00000000-0005-0000-0000-000089A70000}"/>
    <cellStyle name="Normal 78 5 6 2" xfId="37485" xr:uid="{00000000-0005-0000-0000-00008AA70000}"/>
    <cellStyle name="Normal 78 5 6 3" xfId="22261" xr:uid="{00000000-0005-0000-0000-00008BA70000}"/>
    <cellStyle name="Normal 78 5 7" xfId="32473" xr:uid="{00000000-0005-0000-0000-00008CA70000}"/>
    <cellStyle name="Normal 78 5 8" xfId="17248" xr:uid="{00000000-0005-0000-0000-00008DA70000}"/>
    <cellStyle name="Normal 78 6" xfId="2504" xr:uid="{00000000-0005-0000-0000-00008EA70000}"/>
    <cellStyle name="Normal 78 6 2" xfId="4196" xr:uid="{00000000-0005-0000-0000-00008FA70000}"/>
    <cellStyle name="Normal 78 6 2 2" xfId="14269" xr:uid="{00000000-0005-0000-0000-000090A70000}"/>
    <cellStyle name="Normal 78 6 2 2 2" xfId="44591" xr:uid="{00000000-0005-0000-0000-000091A70000}"/>
    <cellStyle name="Normal 78 6 2 2 3" xfId="29367" xr:uid="{00000000-0005-0000-0000-000092A70000}"/>
    <cellStyle name="Normal 78 6 2 3" xfId="9249" xr:uid="{00000000-0005-0000-0000-000093A70000}"/>
    <cellStyle name="Normal 78 6 2 3 2" xfId="39574" xr:uid="{00000000-0005-0000-0000-000094A70000}"/>
    <cellStyle name="Normal 78 6 2 3 3" xfId="24350" xr:uid="{00000000-0005-0000-0000-000095A70000}"/>
    <cellStyle name="Normal 78 6 2 4" xfId="34561" xr:uid="{00000000-0005-0000-0000-000096A70000}"/>
    <cellStyle name="Normal 78 6 2 5" xfId="19337" xr:uid="{00000000-0005-0000-0000-000097A70000}"/>
    <cellStyle name="Normal 78 6 3" xfId="5888" xr:uid="{00000000-0005-0000-0000-000098A70000}"/>
    <cellStyle name="Normal 78 6 3 2" xfId="15940" xr:uid="{00000000-0005-0000-0000-000099A70000}"/>
    <cellStyle name="Normal 78 6 3 2 2" xfId="46262" xr:uid="{00000000-0005-0000-0000-00009AA70000}"/>
    <cellStyle name="Normal 78 6 3 2 3" xfId="31038" xr:uid="{00000000-0005-0000-0000-00009BA70000}"/>
    <cellStyle name="Normal 78 6 3 3" xfId="10920" xr:uid="{00000000-0005-0000-0000-00009CA70000}"/>
    <cellStyle name="Normal 78 6 3 3 2" xfId="41245" xr:uid="{00000000-0005-0000-0000-00009DA70000}"/>
    <cellStyle name="Normal 78 6 3 3 3" xfId="26021" xr:uid="{00000000-0005-0000-0000-00009EA70000}"/>
    <cellStyle name="Normal 78 6 3 4" xfId="36232" xr:uid="{00000000-0005-0000-0000-00009FA70000}"/>
    <cellStyle name="Normal 78 6 3 5" xfId="21008" xr:uid="{00000000-0005-0000-0000-0000A0A70000}"/>
    <cellStyle name="Normal 78 6 4" xfId="12598" xr:uid="{00000000-0005-0000-0000-0000A1A70000}"/>
    <cellStyle name="Normal 78 6 4 2" xfId="42920" xr:uid="{00000000-0005-0000-0000-0000A2A70000}"/>
    <cellStyle name="Normal 78 6 4 3" xfId="27696" xr:uid="{00000000-0005-0000-0000-0000A3A70000}"/>
    <cellStyle name="Normal 78 6 5" xfId="7577" xr:uid="{00000000-0005-0000-0000-0000A4A70000}"/>
    <cellStyle name="Normal 78 6 5 2" xfId="37903" xr:uid="{00000000-0005-0000-0000-0000A5A70000}"/>
    <cellStyle name="Normal 78 6 5 3" xfId="22679" xr:uid="{00000000-0005-0000-0000-0000A6A70000}"/>
    <cellStyle name="Normal 78 6 6" xfId="32891" xr:uid="{00000000-0005-0000-0000-0000A7A70000}"/>
    <cellStyle name="Normal 78 6 7" xfId="17666" xr:uid="{00000000-0005-0000-0000-0000A8A70000}"/>
    <cellStyle name="Normal 78 7" xfId="3351" xr:uid="{00000000-0005-0000-0000-0000A9A70000}"/>
    <cellStyle name="Normal 78 7 2" xfId="13434" xr:uid="{00000000-0005-0000-0000-0000AAA70000}"/>
    <cellStyle name="Normal 78 7 2 2" xfId="43756" xr:uid="{00000000-0005-0000-0000-0000ABA70000}"/>
    <cellStyle name="Normal 78 7 2 3" xfId="28532" xr:uid="{00000000-0005-0000-0000-0000ACA70000}"/>
    <cellStyle name="Normal 78 7 3" xfId="8413" xr:uid="{00000000-0005-0000-0000-0000ADA70000}"/>
    <cellStyle name="Normal 78 7 3 2" xfId="38739" xr:uid="{00000000-0005-0000-0000-0000AEA70000}"/>
    <cellStyle name="Normal 78 7 3 3" xfId="23515" xr:uid="{00000000-0005-0000-0000-0000AFA70000}"/>
    <cellStyle name="Normal 78 7 4" xfId="33726" xr:uid="{00000000-0005-0000-0000-0000B0A70000}"/>
    <cellStyle name="Normal 78 7 5" xfId="18502" xr:uid="{00000000-0005-0000-0000-0000B1A70000}"/>
    <cellStyle name="Normal 78 8" xfId="5049" xr:uid="{00000000-0005-0000-0000-0000B2A70000}"/>
    <cellStyle name="Normal 78 8 2" xfId="15105" xr:uid="{00000000-0005-0000-0000-0000B3A70000}"/>
    <cellStyle name="Normal 78 8 2 2" xfId="45427" xr:uid="{00000000-0005-0000-0000-0000B4A70000}"/>
    <cellStyle name="Normal 78 8 2 3" xfId="30203" xr:uid="{00000000-0005-0000-0000-0000B5A70000}"/>
    <cellStyle name="Normal 78 8 3" xfId="10085" xr:uid="{00000000-0005-0000-0000-0000B6A70000}"/>
    <cellStyle name="Normal 78 8 3 2" xfId="40410" xr:uid="{00000000-0005-0000-0000-0000B7A70000}"/>
    <cellStyle name="Normal 78 8 3 3" xfId="25186" xr:uid="{00000000-0005-0000-0000-0000B8A70000}"/>
    <cellStyle name="Normal 78 8 4" xfId="35397" xr:uid="{00000000-0005-0000-0000-0000B9A70000}"/>
    <cellStyle name="Normal 78 8 5" xfId="20173" xr:uid="{00000000-0005-0000-0000-0000BAA70000}"/>
    <cellStyle name="Normal 78 9" xfId="11760" xr:uid="{00000000-0005-0000-0000-0000BBA70000}"/>
    <cellStyle name="Normal 78 9 2" xfId="42084" xr:uid="{00000000-0005-0000-0000-0000BCA70000}"/>
    <cellStyle name="Normal 78 9 3" xfId="26860" xr:uid="{00000000-0005-0000-0000-0000BDA70000}"/>
    <cellStyle name="Normal 79" xfId="1109" xr:uid="{00000000-0005-0000-0000-0000BEA70000}"/>
    <cellStyle name="Normal 79 10" xfId="6742" xr:uid="{00000000-0005-0000-0000-0000BFA70000}"/>
    <cellStyle name="Normal 79 10 2" xfId="37071" xr:uid="{00000000-0005-0000-0000-0000C0A70000}"/>
    <cellStyle name="Normal 79 10 3" xfId="21847" xr:uid="{00000000-0005-0000-0000-0000C1A70000}"/>
    <cellStyle name="Normal 79 11" xfId="32062" xr:uid="{00000000-0005-0000-0000-0000C2A70000}"/>
    <cellStyle name="Normal 79 12" xfId="16832" xr:uid="{00000000-0005-0000-0000-0000C3A70000}"/>
    <cellStyle name="Normal 79 13" xfId="47322" xr:uid="{00000000-0005-0000-0000-0000C4A70000}"/>
    <cellStyle name="Normal 79 14" xfId="47498" xr:uid="{00000000-0005-0000-0000-0000C5A70000}"/>
    <cellStyle name="Normal 79 2" xfId="1706" xr:uid="{00000000-0005-0000-0000-0000C6A70000}"/>
    <cellStyle name="Normal 79 2 10" xfId="32115" xr:uid="{00000000-0005-0000-0000-0000C7A70000}"/>
    <cellStyle name="Normal 79 2 11" xfId="16886" xr:uid="{00000000-0005-0000-0000-0000C8A70000}"/>
    <cellStyle name="Normal 79 2 12" xfId="47590" xr:uid="{00000000-0005-0000-0000-0000C9A70000}"/>
    <cellStyle name="Normal 79 2 2" xfId="1815" xr:uid="{00000000-0005-0000-0000-0000CAA70000}"/>
    <cellStyle name="Normal 79 2 2 10" xfId="16990" xr:uid="{00000000-0005-0000-0000-0000CBA70000}"/>
    <cellStyle name="Normal 79 2 2 2" xfId="2032" xr:uid="{00000000-0005-0000-0000-0000CCA70000}"/>
    <cellStyle name="Normal 79 2 2 2 2" xfId="2453" xr:uid="{00000000-0005-0000-0000-0000CDA70000}"/>
    <cellStyle name="Normal 79 2 2 2 2 2" xfId="3292" xr:uid="{00000000-0005-0000-0000-0000CEA70000}"/>
    <cellStyle name="Normal 79 2 2 2 2 2 2" xfId="4982" xr:uid="{00000000-0005-0000-0000-0000CFA70000}"/>
    <cellStyle name="Normal 79 2 2 2 2 2 2 2" xfId="15055" xr:uid="{00000000-0005-0000-0000-0000D0A70000}"/>
    <cellStyle name="Normal 79 2 2 2 2 2 2 2 2" xfId="45377" xr:uid="{00000000-0005-0000-0000-0000D1A70000}"/>
    <cellStyle name="Normal 79 2 2 2 2 2 2 2 3" xfId="30153" xr:uid="{00000000-0005-0000-0000-0000D2A70000}"/>
    <cellStyle name="Normal 79 2 2 2 2 2 2 3" xfId="10035" xr:uid="{00000000-0005-0000-0000-0000D3A70000}"/>
    <cellStyle name="Normal 79 2 2 2 2 2 2 3 2" xfId="40360" xr:uid="{00000000-0005-0000-0000-0000D4A70000}"/>
    <cellStyle name="Normal 79 2 2 2 2 2 2 3 3" xfId="25136" xr:uid="{00000000-0005-0000-0000-0000D5A70000}"/>
    <cellStyle name="Normal 79 2 2 2 2 2 2 4" xfId="35347" xr:uid="{00000000-0005-0000-0000-0000D6A70000}"/>
    <cellStyle name="Normal 79 2 2 2 2 2 2 5" xfId="20123" xr:uid="{00000000-0005-0000-0000-0000D7A70000}"/>
    <cellStyle name="Normal 79 2 2 2 2 2 3" xfId="6674" xr:uid="{00000000-0005-0000-0000-0000D8A70000}"/>
    <cellStyle name="Normal 79 2 2 2 2 2 3 2" xfId="16726" xr:uid="{00000000-0005-0000-0000-0000D9A70000}"/>
    <cellStyle name="Normal 79 2 2 2 2 2 3 2 2" xfId="47048" xr:uid="{00000000-0005-0000-0000-0000DAA70000}"/>
    <cellStyle name="Normal 79 2 2 2 2 2 3 2 3" xfId="31824" xr:uid="{00000000-0005-0000-0000-0000DBA70000}"/>
    <cellStyle name="Normal 79 2 2 2 2 2 3 3" xfId="11706" xr:uid="{00000000-0005-0000-0000-0000DCA70000}"/>
    <cellStyle name="Normal 79 2 2 2 2 2 3 3 2" xfId="42031" xr:uid="{00000000-0005-0000-0000-0000DDA70000}"/>
    <cellStyle name="Normal 79 2 2 2 2 2 3 3 3" xfId="26807" xr:uid="{00000000-0005-0000-0000-0000DEA70000}"/>
    <cellStyle name="Normal 79 2 2 2 2 2 3 4" xfId="37018" xr:uid="{00000000-0005-0000-0000-0000DFA70000}"/>
    <cellStyle name="Normal 79 2 2 2 2 2 3 5" xfId="21794" xr:uid="{00000000-0005-0000-0000-0000E0A70000}"/>
    <cellStyle name="Normal 79 2 2 2 2 2 4" xfId="13384" xr:uid="{00000000-0005-0000-0000-0000E1A70000}"/>
    <cellStyle name="Normal 79 2 2 2 2 2 4 2" xfId="43706" xr:uid="{00000000-0005-0000-0000-0000E2A70000}"/>
    <cellStyle name="Normal 79 2 2 2 2 2 4 3" xfId="28482" xr:uid="{00000000-0005-0000-0000-0000E3A70000}"/>
    <cellStyle name="Normal 79 2 2 2 2 2 5" xfId="8363" xr:uid="{00000000-0005-0000-0000-0000E4A70000}"/>
    <cellStyle name="Normal 79 2 2 2 2 2 5 2" xfId="38689" xr:uid="{00000000-0005-0000-0000-0000E5A70000}"/>
    <cellStyle name="Normal 79 2 2 2 2 2 5 3" xfId="23465" xr:uid="{00000000-0005-0000-0000-0000E6A70000}"/>
    <cellStyle name="Normal 79 2 2 2 2 2 6" xfId="33677" xr:uid="{00000000-0005-0000-0000-0000E7A70000}"/>
    <cellStyle name="Normal 79 2 2 2 2 2 7" xfId="18452" xr:uid="{00000000-0005-0000-0000-0000E8A70000}"/>
    <cellStyle name="Normal 79 2 2 2 2 3" xfId="4145" xr:uid="{00000000-0005-0000-0000-0000E9A70000}"/>
    <cellStyle name="Normal 79 2 2 2 2 3 2" xfId="14219" xr:uid="{00000000-0005-0000-0000-0000EAA70000}"/>
    <cellStyle name="Normal 79 2 2 2 2 3 2 2" xfId="44541" xr:uid="{00000000-0005-0000-0000-0000EBA70000}"/>
    <cellStyle name="Normal 79 2 2 2 2 3 2 3" xfId="29317" xr:uid="{00000000-0005-0000-0000-0000ECA70000}"/>
    <cellStyle name="Normal 79 2 2 2 2 3 3" xfId="9199" xr:uid="{00000000-0005-0000-0000-0000EDA70000}"/>
    <cellStyle name="Normal 79 2 2 2 2 3 3 2" xfId="39524" xr:uid="{00000000-0005-0000-0000-0000EEA70000}"/>
    <cellStyle name="Normal 79 2 2 2 2 3 3 3" xfId="24300" xr:uid="{00000000-0005-0000-0000-0000EFA70000}"/>
    <cellStyle name="Normal 79 2 2 2 2 3 4" xfId="34511" xr:uid="{00000000-0005-0000-0000-0000F0A70000}"/>
    <cellStyle name="Normal 79 2 2 2 2 3 5" xfId="19287" xr:uid="{00000000-0005-0000-0000-0000F1A70000}"/>
    <cellStyle name="Normal 79 2 2 2 2 4" xfId="5838" xr:uid="{00000000-0005-0000-0000-0000F2A70000}"/>
    <cellStyle name="Normal 79 2 2 2 2 4 2" xfId="15890" xr:uid="{00000000-0005-0000-0000-0000F3A70000}"/>
    <cellStyle name="Normal 79 2 2 2 2 4 2 2" xfId="46212" xr:uid="{00000000-0005-0000-0000-0000F4A70000}"/>
    <cellStyle name="Normal 79 2 2 2 2 4 2 3" xfId="30988" xr:uid="{00000000-0005-0000-0000-0000F5A70000}"/>
    <cellStyle name="Normal 79 2 2 2 2 4 3" xfId="10870" xr:uid="{00000000-0005-0000-0000-0000F6A70000}"/>
    <cellStyle name="Normal 79 2 2 2 2 4 3 2" xfId="41195" xr:uid="{00000000-0005-0000-0000-0000F7A70000}"/>
    <cellStyle name="Normal 79 2 2 2 2 4 3 3" xfId="25971" xr:uid="{00000000-0005-0000-0000-0000F8A70000}"/>
    <cellStyle name="Normal 79 2 2 2 2 4 4" xfId="36182" xr:uid="{00000000-0005-0000-0000-0000F9A70000}"/>
    <cellStyle name="Normal 79 2 2 2 2 4 5" xfId="20958" xr:uid="{00000000-0005-0000-0000-0000FAA70000}"/>
    <cellStyle name="Normal 79 2 2 2 2 5" xfId="12548" xr:uid="{00000000-0005-0000-0000-0000FBA70000}"/>
    <cellStyle name="Normal 79 2 2 2 2 5 2" xfId="42870" xr:uid="{00000000-0005-0000-0000-0000FCA70000}"/>
    <cellStyle name="Normal 79 2 2 2 2 5 3" xfId="27646" xr:uid="{00000000-0005-0000-0000-0000FDA70000}"/>
    <cellStyle name="Normal 79 2 2 2 2 6" xfId="7527" xr:uid="{00000000-0005-0000-0000-0000FEA70000}"/>
    <cellStyle name="Normal 79 2 2 2 2 6 2" xfId="37853" xr:uid="{00000000-0005-0000-0000-0000FFA70000}"/>
    <cellStyle name="Normal 79 2 2 2 2 6 3" xfId="22629" xr:uid="{00000000-0005-0000-0000-000000A80000}"/>
    <cellStyle name="Normal 79 2 2 2 2 7" xfId="32841" xr:uid="{00000000-0005-0000-0000-000001A80000}"/>
    <cellStyle name="Normal 79 2 2 2 2 8" xfId="17616" xr:uid="{00000000-0005-0000-0000-000002A80000}"/>
    <cellStyle name="Normal 79 2 2 2 3" xfId="2874" xr:uid="{00000000-0005-0000-0000-000003A80000}"/>
    <cellStyle name="Normal 79 2 2 2 3 2" xfId="4564" xr:uid="{00000000-0005-0000-0000-000004A80000}"/>
    <cellStyle name="Normal 79 2 2 2 3 2 2" xfId="14637" xr:uid="{00000000-0005-0000-0000-000005A80000}"/>
    <cellStyle name="Normal 79 2 2 2 3 2 2 2" xfId="44959" xr:uid="{00000000-0005-0000-0000-000006A80000}"/>
    <cellStyle name="Normal 79 2 2 2 3 2 2 3" xfId="29735" xr:uid="{00000000-0005-0000-0000-000007A80000}"/>
    <cellStyle name="Normal 79 2 2 2 3 2 3" xfId="9617" xr:uid="{00000000-0005-0000-0000-000008A80000}"/>
    <cellStyle name="Normal 79 2 2 2 3 2 3 2" xfId="39942" xr:uid="{00000000-0005-0000-0000-000009A80000}"/>
    <cellStyle name="Normal 79 2 2 2 3 2 3 3" xfId="24718" xr:uid="{00000000-0005-0000-0000-00000AA80000}"/>
    <cellStyle name="Normal 79 2 2 2 3 2 4" xfId="34929" xr:uid="{00000000-0005-0000-0000-00000BA80000}"/>
    <cellStyle name="Normal 79 2 2 2 3 2 5" xfId="19705" xr:uid="{00000000-0005-0000-0000-00000CA80000}"/>
    <cellStyle name="Normal 79 2 2 2 3 3" xfId="6256" xr:uid="{00000000-0005-0000-0000-00000DA80000}"/>
    <cellStyle name="Normal 79 2 2 2 3 3 2" xfId="16308" xr:uid="{00000000-0005-0000-0000-00000EA80000}"/>
    <cellStyle name="Normal 79 2 2 2 3 3 2 2" xfId="46630" xr:uid="{00000000-0005-0000-0000-00000FA80000}"/>
    <cellStyle name="Normal 79 2 2 2 3 3 2 3" xfId="31406" xr:uid="{00000000-0005-0000-0000-000010A80000}"/>
    <cellStyle name="Normal 79 2 2 2 3 3 3" xfId="11288" xr:uid="{00000000-0005-0000-0000-000011A80000}"/>
    <cellStyle name="Normal 79 2 2 2 3 3 3 2" xfId="41613" xr:uid="{00000000-0005-0000-0000-000012A80000}"/>
    <cellStyle name="Normal 79 2 2 2 3 3 3 3" xfId="26389" xr:uid="{00000000-0005-0000-0000-000013A80000}"/>
    <cellStyle name="Normal 79 2 2 2 3 3 4" xfId="36600" xr:uid="{00000000-0005-0000-0000-000014A80000}"/>
    <cellStyle name="Normal 79 2 2 2 3 3 5" xfId="21376" xr:uid="{00000000-0005-0000-0000-000015A80000}"/>
    <cellStyle name="Normal 79 2 2 2 3 4" xfId="12966" xr:uid="{00000000-0005-0000-0000-000016A80000}"/>
    <cellStyle name="Normal 79 2 2 2 3 4 2" xfId="43288" xr:uid="{00000000-0005-0000-0000-000017A80000}"/>
    <cellStyle name="Normal 79 2 2 2 3 4 3" xfId="28064" xr:uid="{00000000-0005-0000-0000-000018A80000}"/>
    <cellStyle name="Normal 79 2 2 2 3 5" xfId="7945" xr:uid="{00000000-0005-0000-0000-000019A80000}"/>
    <cellStyle name="Normal 79 2 2 2 3 5 2" xfId="38271" xr:uid="{00000000-0005-0000-0000-00001AA80000}"/>
    <cellStyle name="Normal 79 2 2 2 3 5 3" xfId="23047" xr:uid="{00000000-0005-0000-0000-00001BA80000}"/>
    <cellStyle name="Normal 79 2 2 2 3 6" xfId="33259" xr:uid="{00000000-0005-0000-0000-00001CA80000}"/>
    <cellStyle name="Normal 79 2 2 2 3 7" xfId="18034" xr:uid="{00000000-0005-0000-0000-00001DA80000}"/>
    <cellStyle name="Normal 79 2 2 2 4" xfId="3727" xr:uid="{00000000-0005-0000-0000-00001EA80000}"/>
    <cellStyle name="Normal 79 2 2 2 4 2" xfId="13801" xr:uid="{00000000-0005-0000-0000-00001FA80000}"/>
    <cellStyle name="Normal 79 2 2 2 4 2 2" xfId="44123" xr:uid="{00000000-0005-0000-0000-000020A80000}"/>
    <cellStyle name="Normal 79 2 2 2 4 2 3" xfId="28899" xr:uid="{00000000-0005-0000-0000-000021A80000}"/>
    <cellStyle name="Normal 79 2 2 2 4 3" xfId="8781" xr:uid="{00000000-0005-0000-0000-000022A80000}"/>
    <cellStyle name="Normal 79 2 2 2 4 3 2" xfId="39106" xr:uid="{00000000-0005-0000-0000-000023A80000}"/>
    <cellStyle name="Normal 79 2 2 2 4 3 3" xfId="23882" xr:uid="{00000000-0005-0000-0000-000024A80000}"/>
    <cellStyle name="Normal 79 2 2 2 4 4" xfId="34093" xr:uid="{00000000-0005-0000-0000-000025A80000}"/>
    <cellStyle name="Normal 79 2 2 2 4 5" xfId="18869" xr:uid="{00000000-0005-0000-0000-000026A80000}"/>
    <cellStyle name="Normal 79 2 2 2 5" xfId="5420" xr:uid="{00000000-0005-0000-0000-000027A80000}"/>
    <cellStyle name="Normal 79 2 2 2 5 2" xfId="15472" xr:uid="{00000000-0005-0000-0000-000028A80000}"/>
    <cellStyle name="Normal 79 2 2 2 5 2 2" xfId="45794" xr:uid="{00000000-0005-0000-0000-000029A80000}"/>
    <cellStyle name="Normal 79 2 2 2 5 2 3" xfId="30570" xr:uid="{00000000-0005-0000-0000-00002AA80000}"/>
    <cellStyle name="Normal 79 2 2 2 5 3" xfId="10452" xr:uid="{00000000-0005-0000-0000-00002BA80000}"/>
    <cellStyle name="Normal 79 2 2 2 5 3 2" xfId="40777" xr:uid="{00000000-0005-0000-0000-00002CA80000}"/>
    <cellStyle name="Normal 79 2 2 2 5 3 3" xfId="25553" xr:uid="{00000000-0005-0000-0000-00002DA80000}"/>
    <cellStyle name="Normal 79 2 2 2 5 4" xfId="35764" xr:uid="{00000000-0005-0000-0000-00002EA80000}"/>
    <cellStyle name="Normal 79 2 2 2 5 5" xfId="20540" xr:uid="{00000000-0005-0000-0000-00002FA80000}"/>
    <cellStyle name="Normal 79 2 2 2 6" xfId="12130" xr:uid="{00000000-0005-0000-0000-000030A80000}"/>
    <cellStyle name="Normal 79 2 2 2 6 2" xfId="42452" xr:uid="{00000000-0005-0000-0000-000031A80000}"/>
    <cellStyle name="Normal 79 2 2 2 6 3" xfId="27228" xr:uid="{00000000-0005-0000-0000-000032A80000}"/>
    <cellStyle name="Normal 79 2 2 2 7" xfId="7109" xr:uid="{00000000-0005-0000-0000-000033A80000}"/>
    <cellStyle name="Normal 79 2 2 2 7 2" xfId="37435" xr:uid="{00000000-0005-0000-0000-000034A80000}"/>
    <cellStyle name="Normal 79 2 2 2 7 3" xfId="22211" xr:uid="{00000000-0005-0000-0000-000035A80000}"/>
    <cellStyle name="Normal 79 2 2 2 8" xfId="32423" xr:uid="{00000000-0005-0000-0000-000036A80000}"/>
    <cellStyle name="Normal 79 2 2 2 9" xfId="17198" xr:uid="{00000000-0005-0000-0000-000037A80000}"/>
    <cellStyle name="Normal 79 2 2 3" xfId="2245" xr:uid="{00000000-0005-0000-0000-000038A80000}"/>
    <cellStyle name="Normal 79 2 2 3 2" xfId="3084" xr:uid="{00000000-0005-0000-0000-000039A80000}"/>
    <cellStyle name="Normal 79 2 2 3 2 2" xfId="4774" xr:uid="{00000000-0005-0000-0000-00003AA80000}"/>
    <cellStyle name="Normal 79 2 2 3 2 2 2" xfId="14847" xr:uid="{00000000-0005-0000-0000-00003BA80000}"/>
    <cellStyle name="Normal 79 2 2 3 2 2 2 2" xfId="45169" xr:uid="{00000000-0005-0000-0000-00003CA80000}"/>
    <cellStyle name="Normal 79 2 2 3 2 2 2 3" xfId="29945" xr:uid="{00000000-0005-0000-0000-00003DA80000}"/>
    <cellStyle name="Normal 79 2 2 3 2 2 3" xfId="9827" xr:uid="{00000000-0005-0000-0000-00003EA80000}"/>
    <cellStyle name="Normal 79 2 2 3 2 2 3 2" xfId="40152" xr:uid="{00000000-0005-0000-0000-00003FA80000}"/>
    <cellStyle name="Normal 79 2 2 3 2 2 3 3" xfId="24928" xr:uid="{00000000-0005-0000-0000-000040A80000}"/>
    <cellStyle name="Normal 79 2 2 3 2 2 4" xfId="35139" xr:uid="{00000000-0005-0000-0000-000041A80000}"/>
    <cellStyle name="Normal 79 2 2 3 2 2 5" xfId="19915" xr:uid="{00000000-0005-0000-0000-000042A80000}"/>
    <cellStyle name="Normal 79 2 2 3 2 3" xfId="6466" xr:uid="{00000000-0005-0000-0000-000043A80000}"/>
    <cellStyle name="Normal 79 2 2 3 2 3 2" xfId="16518" xr:uid="{00000000-0005-0000-0000-000044A80000}"/>
    <cellStyle name="Normal 79 2 2 3 2 3 2 2" xfId="46840" xr:uid="{00000000-0005-0000-0000-000045A80000}"/>
    <cellStyle name="Normal 79 2 2 3 2 3 2 3" xfId="31616" xr:uid="{00000000-0005-0000-0000-000046A80000}"/>
    <cellStyle name="Normal 79 2 2 3 2 3 3" xfId="11498" xr:uid="{00000000-0005-0000-0000-000047A80000}"/>
    <cellStyle name="Normal 79 2 2 3 2 3 3 2" xfId="41823" xr:uid="{00000000-0005-0000-0000-000048A80000}"/>
    <cellStyle name="Normal 79 2 2 3 2 3 3 3" xfId="26599" xr:uid="{00000000-0005-0000-0000-000049A80000}"/>
    <cellStyle name="Normal 79 2 2 3 2 3 4" xfId="36810" xr:uid="{00000000-0005-0000-0000-00004AA80000}"/>
    <cellStyle name="Normal 79 2 2 3 2 3 5" xfId="21586" xr:uid="{00000000-0005-0000-0000-00004BA80000}"/>
    <cellStyle name="Normal 79 2 2 3 2 4" xfId="13176" xr:uid="{00000000-0005-0000-0000-00004CA80000}"/>
    <cellStyle name="Normal 79 2 2 3 2 4 2" xfId="43498" xr:uid="{00000000-0005-0000-0000-00004DA80000}"/>
    <cellStyle name="Normal 79 2 2 3 2 4 3" xfId="28274" xr:uid="{00000000-0005-0000-0000-00004EA80000}"/>
    <cellStyle name="Normal 79 2 2 3 2 5" xfId="8155" xr:uid="{00000000-0005-0000-0000-00004FA80000}"/>
    <cellStyle name="Normal 79 2 2 3 2 5 2" xfId="38481" xr:uid="{00000000-0005-0000-0000-000050A80000}"/>
    <cellStyle name="Normal 79 2 2 3 2 5 3" xfId="23257" xr:uid="{00000000-0005-0000-0000-000051A80000}"/>
    <cellStyle name="Normal 79 2 2 3 2 6" xfId="33469" xr:uid="{00000000-0005-0000-0000-000052A80000}"/>
    <cellStyle name="Normal 79 2 2 3 2 7" xfId="18244" xr:uid="{00000000-0005-0000-0000-000053A80000}"/>
    <cellStyle name="Normal 79 2 2 3 3" xfId="3937" xr:uid="{00000000-0005-0000-0000-000054A80000}"/>
    <cellStyle name="Normal 79 2 2 3 3 2" xfId="14011" xr:uid="{00000000-0005-0000-0000-000055A80000}"/>
    <cellStyle name="Normal 79 2 2 3 3 2 2" xfId="44333" xr:uid="{00000000-0005-0000-0000-000056A80000}"/>
    <cellStyle name="Normal 79 2 2 3 3 2 3" xfId="29109" xr:uid="{00000000-0005-0000-0000-000057A80000}"/>
    <cellStyle name="Normal 79 2 2 3 3 3" xfId="8991" xr:uid="{00000000-0005-0000-0000-000058A80000}"/>
    <cellStyle name="Normal 79 2 2 3 3 3 2" xfId="39316" xr:uid="{00000000-0005-0000-0000-000059A80000}"/>
    <cellStyle name="Normal 79 2 2 3 3 3 3" xfId="24092" xr:uid="{00000000-0005-0000-0000-00005AA80000}"/>
    <cellStyle name="Normal 79 2 2 3 3 4" xfId="34303" xr:uid="{00000000-0005-0000-0000-00005BA80000}"/>
    <cellStyle name="Normal 79 2 2 3 3 5" xfId="19079" xr:uid="{00000000-0005-0000-0000-00005CA80000}"/>
    <cellStyle name="Normal 79 2 2 3 4" xfId="5630" xr:uid="{00000000-0005-0000-0000-00005DA80000}"/>
    <cellStyle name="Normal 79 2 2 3 4 2" xfId="15682" xr:uid="{00000000-0005-0000-0000-00005EA80000}"/>
    <cellStyle name="Normal 79 2 2 3 4 2 2" xfId="46004" xr:uid="{00000000-0005-0000-0000-00005FA80000}"/>
    <cellStyle name="Normal 79 2 2 3 4 2 3" xfId="30780" xr:uid="{00000000-0005-0000-0000-000060A80000}"/>
    <cellStyle name="Normal 79 2 2 3 4 3" xfId="10662" xr:uid="{00000000-0005-0000-0000-000061A80000}"/>
    <cellStyle name="Normal 79 2 2 3 4 3 2" xfId="40987" xr:uid="{00000000-0005-0000-0000-000062A80000}"/>
    <cellStyle name="Normal 79 2 2 3 4 3 3" xfId="25763" xr:uid="{00000000-0005-0000-0000-000063A80000}"/>
    <cellStyle name="Normal 79 2 2 3 4 4" xfId="35974" xr:uid="{00000000-0005-0000-0000-000064A80000}"/>
    <cellStyle name="Normal 79 2 2 3 4 5" xfId="20750" xr:uid="{00000000-0005-0000-0000-000065A80000}"/>
    <cellStyle name="Normal 79 2 2 3 5" xfId="12340" xr:uid="{00000000-0005-0000-0000-000066A80000}"/>
    <cellStyle name="Normal 79 2 2 3 5 2" xfId="42662" xr:uid="{00000000-0005-0000-0000-000067A80000}"/>
    <cellStyle name="Normal 79 2 2 3 5 3" xfId="27438" xr:uid="{00000000-0005-0000-0000-000068A80000}"/>
    <cellStyle name="Normal 79 2 2 3 6" xfId="7319" xr:uid="{00000000-0005-0000-0000-000069A80000}"/>
    <cellStyle name="Normal 79 2 2 3 6 2" xfId="37645" xr:uid="{00000000-0005-0000-0000-00006AA80000}"/>
    <cellStyle name="Normal 79 2 2 3 6 3" xfId="22421" xr:uid="{00000000-0005-0000-0000-00006BA80000}"/>
    <cellStyle name="Normal 79 2 2 3 7" xfId="32633" xr:uid="{00000000-0005-0000-0000-00006CA80000}"/>
    <cellStyle name="Normal 79 2 2 3 8" xfId="17408" xr:uid="{00000000-0005-0000-0000-00006DA80000}"/>
    <cellStyle name="Normal 79 2 2 4" xfId="2666" xr:uid="{00000000-0005-0000-0000-00006EA80000}"/>
    <cellStyle name="Normal 79 2 2 4 2" xfId="4356" xr:uid="{00000000-0005-0000-0000-00006FA80000}"/>
    <cellStyle name="Normal 79 2 2 4 2 2" xfId="14429" xr:uid="{00000000-0005-0000-0000-000070A80000}"/>
    <cellStyle name="Normal 79 2 2 4 2 2 2" xfId="44751" xr:uid="{00000000-0005-0000-0000-000071A80000}"/>
    <cellStyle name="Normal 79 2 2 4 2 2 3" xfId="29527" xr:uid="{00000000-0005-0000-0000-000072A80000}"/>
    <cellStyle name="Normal 79 2 2 4 2 3" xfId="9409" xr:uid="{00000000-0005-0000-0000-000073A80000}"/>
    <cellStyle name="Normal 79 2 2 4 2 3 2" xfId="39734" xr:uid="{00000000-0005-0000-0000-000074A80000}"/>
    <cellStyle name="Normal 79 2 2 4 2 3 3" xfId="24510" xr:uid="{00000000-0005-0000-0000-000075A80000}"/>
    <cellStyle name="Normal 79 2 2 4 2 4" xfId="34721" xr:uid="{00000000-0005-0000-0000-000076A80000}"/>
    <cellStyle name="Normal 79 2 2 4 2 5" xfId="19497" xr:uid="{00000000-0005-0000-0000-000077A80000}"/>
    <cellStyle name="Normal 79 2 2 4 3" xfId="6048" xr:uid="{00000000-0005-0000-0000-000078A80000}"/>
    <cellStyle name="Normal 79 2 2 4 3 2" xfId="16100" xr:uid="{00000000-0005-0000-0000-000079A80000}"/>
    <cellStyle name="Normal 79 2 2 4 3 2 2" xfId="46422" xr:uid="{00000000-0005-0000-0000-00007AA80000}"/>
    <cellStyle name="Normal 79 2 2 4 3 2 3" xfId="31198" xr:uid="{00000000-0005-0000-0000-00007BA80000}"/>
    <cellStyle name="Normal 79 2 2 4 3 3" xfId="11080" xr:uid="{00000000-0005-0000-0000-00007CA80000}"/>
    <cellStyle name="Normal 79 2 2 4 3 3 2" xfId="41405" xr:uid="{00000000-0005-0000-0000-00007DA80000}"/>
    <cellStyle name="Normal 79 2 2 4 3 3 3" xfId="26181" xr:uid="{00000000-0005-0000-0000-00007EA80000}"/>
    <cellStyle name="Normal 79 2 2 4 3 4" xfId="36392" xr:uid="{00000000-0005-0000-0000-00007FA80000}"/>
    <cellStyle name="Normal 79 2 2 4 3 5" xfId="21168" xr:uid="{00000000-0005-0000-0000-000080A80000}"/>
    <cellStyle name="Normal 79 2 2 4 4" xfId="12758" xr:uid="{00000000-0005-0000-0000-000081A80000}"/>
    <cellStyle name="Normal 79 2 2 4 4 2" xfId="43080" xr:uid="{00000000-0005-0000-0000-000082A80000}"/>
    <cellStyle name="Normal 79 2 2 4 4 3" xfId="27856" xr:uid="{00000000-0005-0000-0000-000083A80000}"/>
    <cellStyle name="Normal 79 2 2 4 5" xfId="7737" xr:uid="{00000000-0005-0000-0000-000084A80000}"/>
    <cellStyle name="Normal 79 2 2 4 5 2" xfId="38063" xr:uid="{00000000-0005-0000-0000-000085A80000}"/>
    <cellStyle name="Normal 79 2 2 4 5 3" xfId="22839" xr:uid="{00000000-0005-0000-0000-000086A80000}"/>
    <cellStyle name="Normal 79 2 2 4 6" xfId="33051" xr:uid="{00000000-0005-0000-0000-000087A80000}"/>
    <cellStyle name="Normal 79 2 2 4 7" xfId="17826" xr:uid="{00000000-0005-0000-0000-000088A80000}"/>
    <cellStyle name="Normal 79 2 2 5" xfId="3519" xr:uid="{00000000-0005-0000-0000-000089A80000}"/>
    <cellStyle name="Normal 79 2 2 5 2" xfId="13593" xr:uid="{00000000-0005-0000-0000-00008AA80000}"/>
    <cellStyle name="Normal 79 2 2 5 2 2" xfId="43915" xr:uid="{00000000-0005-0000-0000-00008BA80000}"/>
    <cellStyle name="Normal 79 2 2 5 2 3" xfId="28691" xr:uid="{00000000-0005-0000-0000-00008CA80000}"/>
    <cellStyle name="Normal 79 2 2 5 3" xfId="8573" xr:uid="{00000000-0005-0000-0000-00008DA80000}"/>
    <cellStyle name="Normal 79 2 2 5 3 2" xfId="38898" xr:uid="{00000000-0005-0000-0000-00008EA80000}"/>
    <cellStyle name="Normal 79 2 2 5 3 3" xfId="23674" xr:uid="{00000000-0005-0000-0000-00008FA80000}"/>
    <cellStyle name="Normal 79 2 2 5 4" xfId="33885" xr:uid="{00000000-0005-0000-0000-000090A80000}"/>
    <cellStyle name="Normal 79 2 2 5 5" xfId="18661" xr:uid="{00000000-0005-0000-0000-000091A80000}"/>
    <cellStyle name="Normal 79 2 2 6" xfId="5212" xr:uid="{00000000-0005-0000-0000-000092A80000}"/>
    <cellStyle name="Normal 79 2 2 6 2" xfId="15264" xr:uid="{00000000-0005-0000-0000-000093A80000}"/>
    <cellStyle name="Normal 79 2 2 6 2 2" xfId="45586" xr:uid="{00000000-0005-0000-0000-000094A80000}"/>
    <cellStyle name="Normal 79 2 2 6 2 3" xfId="30362" xr:uid="{00000000-0005-0000-0000-000095A80000}"/>
    <cellStyle name="Normal 79 2 2 6 3" xfId="10244" xr:uid="{00000000-0005-0000-0000-000096A80000}"/>
    <cellStyle name="Normal 79 2 2 6 3 2" xfId="40569" xr:uid="{00000000-0005-0000-0000-000097A80000}"/>
    <cellStyle name="Normal 79 2 2 6 3 3" xfId="25345" xr:uid="{00000000-0005-0000-0000-000098A80000}"/>
    <cellStyle name="Normal 79 2 2 6 4" xfId="35556" xr:uid="{00000000-0005-0000-0000-000099A80000}"/>
    <cellStyle name="Normal 79 2 2 6 5" xfId="20332" xr:uid="{00000000-0005-0000-0000-00009AA80000}"/>
    <cellStyle name="Normal 79 2 2 7" xfId="11922" xr:uid="{00000000-0005-0000-0000-00009BA80000}"/>
    <cellStyle name="Normal 79 2 2 7 2" xfId="42244" xr:uid="{00000000-0005-0000-0000-00009CA80000}"/>
    <cellStyle name="Normal 79 2 2 7 3" xfId="27020" xr:uid="{00000000-0005-0000-0000-00009DA80000}"/>
    <cellStyle name="Normal 79 2 2 8" xfId="6901" xr:uid="{00000000-0005-0000-0000-00009EA80000}"/>
    <cellStyle name="Normal 79 2 2 8 2" xfId="37227" xr:uid="{00000000-0005-0000-0000-00009FA80000}"/>
    <cellStyle name="Normal 79 2 2 8 3" xfId="22003" xr:uid="{00000000-0005-0000-0000-0000A0A80000}"/>
    <cellStyle name="Normal 79 2 2 9" xfId="32216" xr:uid="{00000000-0005-0000-0000-0000A1A80000}"/>
    <cellStyle name="Normal 79 2 3" xfId="1928" xr:uid="{00000000-0005-0000-0000-0000A2A80000}"/>
    <cellStyle name="Normal 79 2 3 2" xfId="2349" xr:uid="{00000000-0005-0000-0000-0000A3A80000}"/>
    <cellStyle name="Normal 79 2 3 2 2" xfId="3188" xr:uid="{00000000-0005-0000-0000-0000A4A80000}"/>
    <cellStyle name="Normal 79 2 3 2 2 2" xfId="4878" xr:uid="{00000000-0005-0000-0000-0000A5A80000}"/>
    <cellStyle name="Normal 79 2 3 2 2 2 2" xfId="14951" xr:uid="{00000000-0005-0000-0000-0000A6A80000}"/>
    <cellStyle name="Normal 79 2 3 2 2 2 2 2" xfId="45273" xr:uid="{00000000-0005-0000-0000-0000A7A80000}"/>
    <cellStyle name="Normal 79 2 3 2 2 2 2 3" xfId="30049" xr:uid="{00000000-0005-0000-0000-0000A8A80000}"/>
    <cellStyle name="Normal 79 2 3 2 2 2 3" xfId="9931" xr:uid="{00000000-0005-0000-0000-0000A9A80000}"/>
    <cellStyle name="Normal 79 2 3 2 2 2 3 2" xfId="40256" xr:uid="{00000000-0005-0000-0000-0000AAA80000}"/>
    <cellStyle name="Normal 79 2 3 2 2 2 3 3" xfId="25032" xr:uid="{00000000-0005-0000-0000-0000ABA80000}"/>
    <cellStyle name="Normal 79 2 3 2 2 2 4" xfId="35243" xr:uid="{00000000-0005-0000-0000-0000ACA80000}"/>
    <cellStyle name="Normal 79 2 3 2 2 2 5" xfId="20019" xr:uid="{00000000-0005-0000-0000-0000ADA80000}"/>
    <cellStyle name="Normal 79 2 3 2 2 3" xfId="6570" xr:uid="{00000000-0005-0000-0000-0000AEA80000}"/>
    <cellStyle name="Normal 79 2 3 2 2 3 2" xfId="16622" xr:uid="{00000000-0005-0000-0000-0000AFA80000}"/>
    <cellStyle name="Normal 79 2 3 2 2 3 2 2" xfId="46944" xr:uid="{00000000-0005-0000-0000-0000B0A80000}"/>
    <cellStyle name="Normal 79 2 3 2 2 3 2 3" xfId="31720" xr:uid="{00000000-0005-0000-0000-0000B1A80000}"/>
    <cellStyle name="Normal 79 2 3 2 2 3 3" xfId="11602" xr:uid="{00000000-0005-0000-0000-0000B2A80000}"/>
    <cellStyle name="Normal 79 2 3 2 2 3 3 2" xfId="41927" xr:uid="{00000000-0005-0000-0000-0000B3A80000}"/>
    <cellStyle name="Normal 79 2 3 2 2 3 3 3" xfId="26703" xr:uid="{00000000-0005-0000-0000-0000B4A80000}"/>
    <cellStyle name="Normal 79 2 3 2 2 3 4" xfId="36914" xr:uid="{00000000-0005-0000-0000-0000B5A80000}"/>
    <cellStyle name="Normal 79 2 3 2 2 3 5" xfId="21690" xr:uid="{00000000-0005-0000-0000-0000B6A80000}"/>
    <cellStyle name="Normal 79 2 3 2 2 4" xfId="13280" xr:uid="{00000000-0005-0000-0000-0000B7A80000}"/>
    <cellStyle name="Normal 79 2 3 2 2 4 2" xfId="43602" xr:uid="{00000000-0005-0000-0000-0000B8A80000}"/>
    <cellStyle name="Normal 79 2 3 2 2 4 3" xfId="28378" xr:uid="{00000000-0005-0000-0000-0000B9A80000}"/>
    <cellStyle name="Normal 79 2 3 2 2 5" xfId="8259" xr:uid="{00000000-0005-0000-0000-0000BAA80000}"/>
    <cellStyle name="Normal 79 2 3 2 2 5 2" xfId="38585" xr:uid="{00000000-0005-0000-0000-0000BBA80000}"/>
    <cellStyle name="Normal 79 2 3 2 2 5 3" xfId="23361" xr:uid="{00000000-0005-0000-0000-0000BCA80000}"/>
    <cellStyle name="Normal 79 2 3 2 2 6" xfId="33573" xr:uid="{00000000-0005-0000-0000-0000BDA80000}"/>
    <cellStyle name="Normal 79 2 3 2 2 7" xfId="18348" xr:uid="{00000000-0005-0000-0000-0000BEA80000}"/>
    <cellStyle name="Normal 79 2 3 2 3" xfId="4041" xr:uid="{00000000-0005-0000-0000-0000BFA80000}"/>
    <cellStyle name="Normal 79 2 3 2 3 2" xfId="14115" xr:uid="{00000000-0005-0000-0000-0000C0A80000}"/>
    <cellStyle name="Normal 79 2 3 2 3 2 2" xfId="44437" xr:uid="{00000000-0005-0000-0000-0000C1A80000}"/>
    <cellStyle name="Normal 79 2 3 2 3 2 3" xfId="29213" xr:uid="{00000000-0005-0000-0000-0000C2A80000}"/>
    <cellStyle name="Normal 79 2 3 2 3 3" xfId="9095" xr:uid="{00000000-0005-0000-0000-0000C3A80000}"/>
    <cellStyle name="Normal 79 2 3 2 3 3 2" xfId="39420" xr:uid="{00000000-0005-0000-0000-0000C4A80000}"/>
    <cellStyle name="Normal 79 2 3 2 3 3 3" xfId="24196" xr:uid="{00000000-0005-0000-0000-0000C5A80000}"/>
    <cellStyle name="Normal 79 2 3 2 3 4" xfId="34407" xr:uid="{00000000-0005-0000-0000-0000C6A80000}"/>
    <cellStyle name="Normal 79 2 3 2 3 5" xfId="19183" xr:uid="{00000000-0005-0000-0000-0000C7A80000}"/>
    <cellStyle name="Normal 79 2 3 2 4" xfId="5734" xr:uid="{00000000-0005-0000-0000-0000C8A80000}"/>
    <cellStyle name="Normal 79 2 3 2 4 2" xfId="15786" xr:uid="{00000000-0005-0000-0000-0000C9A80000}"/>
    <cellStyle name="Normal 79 2 3 2 4 2 2" xfId="46108" xr:uid="{00000000-0005-0000-0000-0000CAA80000}"/>
    <cellStyle name="Normal 79 2 3 2 4 2 3" xfId="30884" xr:uid="{00000000-0005-0000-0000-0000CBA80000}"/>
    <cellStyle name="Normal 79 2 3 2 4 3" xfId="10766" xr:uid="{00000000-0005-0000-0000-0000CCA80000}"/>
    <cellStyle name="Normal 79 2 3 2 4 3 2" xfId="41091" xr:uid="{00000000-0005-0000-0000-0000CDA80000}"/>
    <cellStyle name="Normal 79 2 3 2 4 3 3" xfId="25867" xr:uid="{00000000-0005-0000-0000-0000CEA80000}"/>
    <cellStyle name="Normal 79 2 3 2 4 4" xfId="36078" xr:uid="{00000000-0005-0000-0000-0000CFA80000}"/>
    <cellStyle name="Normal 79 2 3 2 4 5" xfId="20854" xr:uid="{00000000-0005-0000-0000-0000D0A80000}"/>
    <cellStyle name="Normal 79 2 3 2 5" xfId="12444" xr:uid="{00000000-0005-0000-0000-0000D1A80000}"/>
    <cellStyle name="Normal 79 2 3 2 5 2" xfId="42766" xr:uid="{00000000-0005-0000-0000-0000D2A80000}"/>
    <cellStyle name="Normal 79 2 3 2 5 3" xfId="27542" xr:uid="{00000000-0005-0000-0000-0000D3A80000}"/>
    <cellStyle name="Normal 79 2 3 2 6" xfId="7423" xr:uid="{00000000-0005-0000-0000-0000D4A80000}"/>
    <cellStyle name="Normal 79 2 3 2 6 2" xfId="37749" xr:uid="{00000000-0005-0000-0000-0000D5A80000}"/>
    <cellStyle name="Normal 79 2 3 2 6 3" xfId="22525" xr:uid="{00000000-0005-0000-0000-0000D6A80000}"/>
    <cellStyle name="Normal 79 2 3 2 7" xfId="32737" xr:uid="{00000000-0005-0000-0000-0000D7A80000}"/>
    <cellStyle name="Normal 79 2 3 2 8" xfId="17512" xr:uid="{00000000-0005-0000-0000-0000D8A80000}"/>
    <cellStyle name="Normal 79 2 3 3" xfId="2770" xr:uid="{00000000-0005-0000-0000-0000D9A80000}"/>
    <cellStyle name="Normal 79 2 3 3 2" xfId="4460" xr:uid="{00000000-0005-0000-0000-0000DAA80000}"/>
    <cellStyle name="Normal 79 2 3 3 2 2" xfId="14533" xr:uid="{00000000-0005-0000-0000-0000DBA80000}"/>
    <cellStyle name="Normal 79 2 3 3 2 2 2" xfId="44855" xr:uid="{00000000-0005-0000-0000-0000DCA80000}"/>
    <cellStyle name="Normal 79 2 3 3 2 2 3" xfId="29631" xr:uid="{00000000-0005-0000-0000-0000DDA80000}"/>
    <cellStyle name="Normal 79 2 3 3 2 3" xfId="9513" xr:uid="{00000000-0005-0000-0000-0000DEA80000}"/>
    <cellStyle name="Normal 79 2 3 3 2 3 2" xfId="39838" xr:uid="{00000000-0005-0000-0000-0000DFA80000}"/>
    <cellStyle name="Normal 79 2 3 3 2 3 3" xfId="24614" xr:uid="{00000000-0005-0000-0000-0000E0A80000}"/>
    <cellStyle name="Normal 79 2 3 3 2 4" xfId="34825" xr:uid="{00000000-0005-0000-0000-0000E1A80000}"/>
    <cellStyle name="Normal 79 2 3 3 2 5" xfId="19601" xr:uid="{00000000-0005-0000-0000-0000E2A80000}"/>
    <cellStyle name="Normal 79 2 3 3 3" xfId="6152" xr:uid="{00000000-0005-0000-0000-0000E3A80000}"/>
    <cellStyle name="Normal 79 2 3 3 3 2" xfId="16204" xr:uid="{00000000-0005-0000-0000-0000E4A80000}"/>
    <cellStyle name="Normal 79 2 3 3 3 2 2" xfId="46526" xr:uid="{00000000-0005-0000-0000-0000E5A80000}"/>
    <cellStyle name="Normal 79 2 3 3 3 2 3" xfId="31302" xr:uid="{00000000-0005-0000-0000-0000E6A80000}"/>
    <cellStyle name="Normal 79 2 3 3 3 3" xfId="11184" xr:uid="{00000000-0005-0000-0000-0000E7A80000}"/>
    <cellStyle name="Normal 79 2 3 3 3 3 2" xfId="41509" xr:uid="{00000000-0005-0000-0000-0000E8A80000}"/>
    <cellStyle name="Normal 79 2 3 3 3 3 3" xfId="26285" xr:uid="{00000000-0005-0000-0000-0000E9A80000}"/>
    <cellStyle name="Normal 79 2 3 3 3 4" xfId="36496" xr:uid="{00000000-0005-0000-0000-0000EAA80000}"/>
    <cellStyle name="Normal 79 2 3 3 3 5" xfId="21272" xr:uid="{00000000-0005-0000-0000-0000EBA80000}"/>
    <cellStyle name="Normal 79 2 3 3 4" xfId="12862" xr:uid="{00000000-0005-0000-0000-0000ECA80000}"/>
    <cellStyle name="Normal 79 2 3 3 4 2" xfId="43184" xr:uid="{00000000-0005-0000-0000-0000EDA80000}"/>
    <cellStyle name="Normal 79 2 3 3 4 3" xfId="27960" xr:uid="{00000000-0005-0000-0000-0000EEA80000}"/>
    <cellStyle name="Normal 79 2 3 3 5" xfId="7841" xr:uid="{00000000-0005-0000-0000-0000EFA80000}"/>
    <cellStyle name="Normal 79 2 3 3 5 2" xfId="38167" xr:uid="{00000000-0005-0000-0000-0000F0A80000}"/>
    <cellStyle name="Normal 79 2 3 3 5 3" xfId="22943" xr:uid="{00000000-0005-0000-0000-0000F1A80000}"/>
    <cellStyle name="Normal 79 2 3 3 6" xfId="33155" xr:uid="{00000000-0005-0000-0000-0000F2A80000}"/>
    <cellStyle name="Normal 79 2 3 3 7" xfId="17930" xr:uid="{00000000-0005-0000-0000-0000F3A80000}"/>
    <cellStyle name="Normal 79 2 3 4" xfId="3623" xr:uid="{00000000-0005-0000-0000-0000F4A80000}"/>
    <cellStyle name="Normal 79 2 3 4 2" xfId="13697" xr:uid="{00000000-0005-0000-0000-0000F5A80000}"/>
    <cellStyle name="Normal 79 2 3 4 2 2" xfId="44019" xr:uid="{00000000-0005-0000-0000-0000F6A80000}"/>
    <cellStyle name="Normal 79 2 3 4 2 3" xfId="28795" xr:uid="{00000000-0005-0000-0000-0000F7A80000}"/>
    <cellStyle name="Normal 79 2 3 4 3" xfId="8677" xr:uid="{00000000-0005-0000-0000-0000F8A80000}"/>
    <cellStyle name="Normal 79 2 3 4 3 2" xfId="39002" xr:uid="{00000000-0005-0000-0000-0000F9A80000}"/>
    <cellStyle name="Normal 79 2 3 4 3 3" xfId="23778" xr:uid="{00000000-0005-0000-0000-0000FAA80000}"/>
    <cellStyle name="Normal 79 2 3 4 4" xfId="33989" xr:uid="{00000000-0005-0000-0000-0000FBA80000}"/>
    <cellStyle name="Normal 79 2 3 4 5" xfId="18765" xr:uid="{00000000-0005-0000-0000-0000FCA80000}"/>
    <cellStyle name="Normal 79 2 3 5" xfId="5316" xr:uid="{00000000-0005-0000-0000-0000FDA80000}"/>
    <cellStyle name="Normal 79 2 3 5 2" xfId="15368" xr:uid="{00000000-0005-0000-0000-0000FEA80000}"/>
    <cellStyle name="Normal 79 2 3 5 2 2" xfId="45690" xr:uid="{00000000-0005-0000-0000-0000FFA80000}"/>
    <cellStyle name="Normal 79 2 3 5 2 3" xfId="30466" xr:uid="{00000000-0005-0000-0000-000000A90000}"/>
    <cellStyle name="Normal 79 2 3 5 3" xfId="10348" xr:uid="{00000000-0005-0000-0000-000001A90000}"/>
    <cellStyle name="Normal 79 2 3 5 3 2" xfId="40673" xr:uid="{00000000-0005-0000-0000-000002A90000}"/>
    <cellStyle name="Normal 79 2 3 5 3 3" xfId="25449" xr:uid="{00000000-0005-0000-0000-000003A90000}"/>
    <cellStyle name="Normal 79 2 3 5 4" xfId="35660" xr:uid="{00000000-0005-0000-0000-000004A90000}"/>
    <cellStyle name="Normal 79 2 3 5 5" xfId="20436" xr:uid="{00000000-0005-0000-0000-000005A90000}"/>
    <cellStyle name="Normal 79 2 3 6" xfId="12026" xr:uid="{00000000-0005-0000-0000-000006A90000}"/>
    <cellStyle name="Normal 79 2 3 6 2" xfId="42348" xr:uid="{00000000-0005-0000-0000-000007A90000}"/>
    <cellStyle name="Normal 79 2 3 6 3" xfId="27124" xr:uid="{00000000-0005-0000-0000-000008A90000}"/>
    <cellStyle name="Normal 79 2 3 7" xfId="7005" xr:uid="{00000000-0005-0000-0000-000009A90000}"/>
    <cellStyle name="Normal 79 2 3 7 2" xfId="37331" xr:uid="{00000000-0005-0000-0000-00000AA90000}"/>
    <cellStyle name="Normal 79 2 3 7 3" xfId="22107" xr:uid="{00000000-0005-0000-0000-00000BA90000}"/>
    <cellStyle name="Normal 79 2 3 8" xfId="32319" xr:uid="{00000000-0005-0000-0000-00000CA90000}"/>
    <cellStyle name="Normal 79 2 3 9" xfId="17094" xr:uid="{00000000-0005-0000-0000-00000DA90000}"/>
    <cellStyle name="Normal 79 2 4" xfId="2141" xr:uid="{00000000-0005-0000-0000-00000EA90000}"/>
    <cellStyle name="Normal 79 2 4 2" xfId="2980" xr:uid="{00000000-0005-0000-0000-00000FA90000}"/>
    <cellStyle name="Normal 79 2 4 2 2" xfId="4670" xr:uid="{00000000-0005-0000-0000-000010A90000}"/>
    <cellStyle name="Normal 79 2 4 2 2 2" xfId="14743" xr:uid="{00000000-0005-0000-0000-000011A90000}"/>
    <cellStyle name="Normal 79 2 4 2 2 2 2" xfId="45065" xr:uid="{00000000-0005-0000-0000-000012A90000}"/>
    <cellStyle name="Normal 79 2 4 2 2 2 3" xfId="29841" xr:uid="{00000000-0005-0000-0000-000013A90000}"/>
    <cellStyle name="Normal 79 2 4 2 2 3" xfId="9723" xr:uid="{00000000-0005-0000-0000-000014A90000}"/>
    <cellStyle name="Normal 79 2 4 2 2 3 2" xfId="40048" xr:uid="{00000000-0005-0000-0000-000015A90000}"/>
    <cellStyle name="Normal 79 2 4 2 2 3 3" xfId="24824" xr:uid="{00000000-0005-0000-0000-000016A90000}"/>
    <cellStyle name="Normal 79 2 4 2 2 4" xfId="35035" xr:uid="{00000000-0005-0000-0000-000017A90000}"/>
    <cellStyle name="Normal 79 2 4 2 2 5" xfId="19811" xr:uid="{00000000-0005-0000-0000-000018A90000}"/>
    <cellStyle name="Normal 79 2 4 2 3" xfId="6362" xr:uid="{00000000-0005-0000-0000-000019A90000}"/>
    <cellStyle name="Normal 79 2 4 2 3 2" xfId="16414" xr:uid="{00000000-0005-0000-0000-00001AA90000}"/>
    <cellStyle name="Normal 79 2 4 2 3 2 2" xfId="46736" xr:uid="{00000000-0005-0000-0000-00001BA90000}"/>
    <cellStyle name="Normal 79 2 4 2 3 2 3" xfId="31512" xr:uid="{00000000-0005-0000-0000-00001CA90000}"/>
    <cellStyle name="Normal 79 2 4 2 3 3" xfId="11394" xr:uid="{00000000-0005-0000-0000-00001DA90000}"/>
    <cellStyle name="Normal 79 2 4 2 3 3 2" xfId="41719" xr:uid="{00000000-0005-0000-0000-00001EA90000}"/>
    <cellStyle name="Normal 79 2 4 2 3 3 3" xfId="26495" xr:uid="{00000000-0005-0000-0000-00001FA90000}"/>
    <cellStyle name="Normal 79 2 4 2 3 4" xfId="36706" xr:uid="{00000000-0005-0000-0000-000020A90000}"/>
    <cellStyle name="Normal 79 2 4 2 3 5" xfId="21482" xr:uid="{00000000-0005-0000-0000-000021A90000}"/>
    <cellStyle name="Normal 79 2 4 2 4" xfId="13072" xr:uid="{00000000-0005-0000-0000-000022A90000}"/>
    <cellStyle name="Normal 79 2 4 2 4 2" xfId="43394" xr:uid="{00000000-0005-0000-0000-000023A90000}"/>
    <cellStyle name="Normal 79 2 4 2 4 3" xfId="28170" xr:uid="{00000000-0005-0000-0000-000024A90000}"/>
    <cellStyle name="Normal 79 2 4 2 5" xfId="8051" xr:uid="{00000000-0005-0000-0000-000025A90000}"/>
    <cellStyle name="Normal 79 2 4 2 5 2" xfId="38377" xr:uid="{00000000-0005-0000-0000-000026A90000}"/>
    <cellStyle name="Normal 79 2 4 2 5 3" xfId="23153" xr:uid="{00000000-0005-0000-0000-000027A90000}"/>
    <cellStyle name="Normal 79 2 4 2 6" xfId="33365" xr:uid="{00000000-0005-0000-0000-000028A90000}"/>
    <cellStyle name="Normal 79 2 4 2 7" xfId="18140" xr:uid="{00000000-0005-0000-0000-000029A90000}"/>
    <cellStyle name="Normal 79 2 4 3" xfId="3833" xr:uid="{00000000-0005-0000-0000-00002AA90000}"/>
    <cellStyle name="Normal 79 2 4 3 2" xfId="13907" xr:uid="{00000000-0005-0000-0000-00002BA90000}"/>
    <cellStyle name="Normal 79 2 4 3 2 2" xfId="44229" xr:uid="{00000000-0005-0000-0000-00002CA90000}"/>
    <cellStyle name="Normal 79 2 4 3 2 3" xfId="29005" xr:uid="{00000000-0005-0000-0000-00002DA90000}"/>
    <cellStyle name="Normal 79 2 4 3 3" xfId="8887" xr:uid="{00000000-0005-0000-0000-00002EA90000}"/>
    <cellStyle name="Normal 79 2 4 3 3 2" xfId="39212" xr:uid="{00000000-0005-0000-0000-00002FA90000}"/>
    <cellStyle name="Normal 79 2 4 3 3 3" xfId="23988" xr:uid="{00000000-0005-0000-0000-000030A90000}"/>
    <cellStyle name="Normal 79 2 4 3 4" xfId="34199" xr:uid="{00000000-0005-0000-0000-000031A90000}"/>
    <cellStyle name="Normal 79 2 4 3 5" xfId="18975" xr:uid="{00000000-0005-0000-0000-000032A90000}"/>
    <cellStyle name="Normal 79 2 4 4" xfId="5526" xr:uid="{00000000-0005-0000-0000-000033A90000}"/>
    <cellStyle name="Normal 79 2 4 4 2" xfId="15578" xr:uid="{00000000-0005-0000-0000-000034A90000}"/>
    <cellStyle name="Normal 79 2 4 4 2 2" xfId="45900" xr:uid="{00000000-0005-0000-0000-000035A90000}"/>
    <cellStyle name="Normal 79 2 4 4 2 3" xfId="30676" xr:uid="{00000000-0005-0000-0000-000036A90000}"/>
    <cellStyle name="Normal 79 2 4 4 3" xfId="10558" xr:uid="{00000000-0005-0000-0000-000037A90000}"/>
    <cellStyle name="Normal 79 2 4 4 3 2" xfId="40883" xr:uid="{00000000-0005-0000-0000-000038A90000}"/>
    <cellStyle name="Normal 79 2 4 4 3 3" xfId="25659" xr:uid="{00000000-0005-0000-0000-000039A90000}"/>
    <cellStyle name="Normal 79 2 4 4 4" xfId="35870" xr:uid="{00000000-0005-0000-0000-00003AA90000}"/>
    <cellStyle name="Normal 79 2 4 4 5" xfId="20646" xr:uid="{00000000-0005-0000-0000-00003BA90000}"/>
    <cellStyle name="Normal 79 2 4 5" xfId="12236" xr:uid="{00000000-0005-0000-0000-00003CA90000}"/>
    <cellStyle name="Normal 79 2 4 5 2" xfId="42558" xr:uid="{00000000-0005-0000-0000-00003DA90000}"/>
    <cellStyle name="Normal 79 2 4 5 3" xfId="27334" xr:uid="{00000000-0005-0000-0000-00003EA90000}"/>
    <cellStyle name="Normal 79 2 4 6" xfId="7215" xr:uid="{00000000-0005-0000-0000-00003FA90000}"/>
    <cellStyle name="Normal 79 2 4 6 2" xfId="37541" xr:uid="{00000000-0005-0000-0000-000040A90000}"/>
    <cellStyle name="Normal 79 2 4 6 3" xfId="22317" xr:uid="{00000000-0005-0000-0000-000041A90000}"/>
    <cellStyle name="Normal 79 2 4 7" xfId="32529" xr:uid="{00000000-0005-0000-0000-000042A90000}"/>
    <cellStyle name="Normal 79 2 4 8" xfId="17304" xr:uid="{00000000-0005-0000-0000-000043A90000}"/>
    <cellStyle name="Normal 79 2 5" xfId="2562" xr:uid="{00000000-0005-0000-0000-000044A90000}"/>
    <cellStyle name="Normal 79 2 5 2" xfId="4252" xr:uid="{00000000-0005-0000-0000-000045A90000}"/>
    <cellStyle name="Normal 79 2 5 2 2" xfId="14325" xr:uid="{00000000-0005-0000-0000-000046A90000}"/>
    <cellStyle name="Normal 79 2 5 2 2 2" xfId="44647" xr:uid="{00000000-0005-0000-0000-000047A90000}"/>
    <cellStyle name="Normal 79 2 5 2 2 3" xfId="29423" xr:uid="{00000000-0005-0000-0000-000048A90000}"/>
    <cellStyle name="Normal 79 2 5 2 3" xfId="9305" xr:uid="{00000000-0005-0000-0000-000049A90000}"/>
    <cellStyle name="Normal 79 2 5 2 3 2" xfId="39630" xr:uid="{00000000-0005-0000-0000-00004AA90000}"/>
    <cellStyle name="Normal 79 2 5 2 3 3" xfId="24406" xr:uid="{00000000-0005-0000-0000-00004BA90000}"/>
    <cellStyle name="Normal 79 2 5 2 4" xfId="34617" xr:uid="{00000000-0005-0000-0000-00004CA90000}"/>
    <cellStyle name="Normal 79 2 5 2 5" xfId="19393" xr:uid="{00000000-0005-0000-0000-00004DA90000}"/>
    <cellStyle name="Normal 79 2 5 3" xfId="5944" xr:uid="{00000000-0005-0000-0000-00004EA90000}"/>
    <cellStyle name="Normal 79 2 5 3 2" xfId="15996" xr:uid="{00000000-0005-0000-0000-00004FA90000}"/>
    <cellStyle name="Normal 79 2 5 3 2 2" xfId="46318" xr:uid="{00000000-0005-0000-0000-000050A90000}"/>
    <cellStyle name="Normal 79 2 5 3 2 3" xfId="31094" xr:uid="{00000000-0005-0000-0000-000051A90000}"/>
    <cellStyle name="Normal 79 2 5 3 3" xfId="10976" xr:uid="{00000000-0005-0000-0000-000052A90000}"/>
    <cellStyle name="Normal 79 2 5 3 3 2" xfId="41301" xr:uid="{00000000-0005-0000-0000-000053A90000}"/>
    <cellStyle name="Normal 79 2 5 3 3 3" xfId="26077" xr:uid="{00000000-0005-0000-0000-000054A90000}"/>
    <cellStyle name="Normal 79 2 5 3 4" xfId="36288" xr:uid="{00000000-0005-0000-0000-000055A90000}"/>
    <cellStyle name="Normal 79 2 5 3 5" xfId="21064" xr:uid="{00000000-0005-0000-0000-000056A90000}"/>
    <cellStyle name="Normal 79 2 5 4" xfId="12654" xr:uid="{00000000-0005-0000-0000-000057A90000}"/>
    <cellStyle name="Normal 79 2 5 4 2" xfId="42976" xr:uid="{00000000-0005-0000-0000-000058A90000}"/>
    <cellStyle name="Normal 79 2 5 4 3" xfId="27752" xr:uid="{00000000-0005-0000-0000-000059A90000}"/>
    <cellStyle name="Normal 79 2 5 5" xfId="7633" xr:uid="{00000000-0005-0000-0000-00005AA90000}"/>
    <cellStyle name="Normal 79 2 5 5 2" xfId="37959" xr:uid="{00000000-0005-0000-0000-00005BA90000}"/>
    <cellStyle name="Normal 79 2 5 5 3" xfId="22735" xr:uid="{00000000-0005-0000-0000-00005CA90000}"/>
    <cellStyle name="Normal 79 2 5 6" xfId="32947" xr:uid="{00000000-0005-0000-0000-00005DA90000}"/>
    <cellStyle name="Normal 79 2 5 7" xfId="17722" xr:uid="{00000000-0005-0000-0000-00005EA90000}"/>
    <cellStyle name="Normal 79 2 6" xfId="3415" xr:uid="{00000000-0005-0000-0000-00005FA90000}"/>
    <cellStyle name="Normal 79 2 6 2" xfId="13489" xr:uid="{00000000-0005-0000-0000-000060A90000}"/>
    <cellStyle name="Normal 79 2 6 2 2" xfId="43811" xr:uid="{00000000-0005-0000-0000-000061A90000}"/>
    <cellStyle name="Normal 79 2 6 2 3" xfId="28587" xr:uid="{00000000-0005-0000-0000-000062A90000}"/>
    <cellStyle name="Normal 79 2 6 3" xfId="8469" xr:uid="{00000000-0005-0000-0000-000063A90000}"/>
    <cellStyle name="Normal 79 2 6 3 2" xfId="38794" xr:uid="{00000000-0005-0000-0000-000064A90000}"/>
    <cellStyle name="Normal 79 2 6 3 3" xfId="23570" xr:uid="{00000000-0005-0000-0000-000065A90000}"/>
    <cellStyle name="Normal 79 2 6 4" xfId="33781" xr:uid="{00000000-0005-0000-0000-000066A90000}"/>
    <cellStyle name="Normal 79 2 6 5" xfId="18557" xr:uid="{00000000-0005-0000-0000-000067A90000}"/>
    <cellStyle name="Normal 79 2 7" xfId="5108" xr:uid="{00000000-0005-0000-0000-000068A90000}"/>
    <cellStyle name="Normal 79 2 7 2" xfId="15160" xr:uid="{00000000-0005-0000-0000-000069A90000}"/>
    <cellStyle name="Normal 79 2 7 2 2" xfId="45482" xr:uid="{00000000-0005-0000-0000-00006AA90000}"/>
    <cellStyle name="Normal 79 2 7 2 3" xfId="30258" xr:uid="{00000000-0005-0000-0000-00006BA90000}"/>
    <cellStyle name="Normal 79 2 7 3" xfId="10140" xr:uid="{00000000-0005-0000-0000-00006CA90000}"/>
    <cellStyle name="Normal 79 2 7 3 2" xfId="40465" xr:uid="{00000000-0005-0000-0000-00006DA90000}"/>
    <cellStyle name="Normal 79 2 7 3 3" xfId="25241" xr:uid="{00000000-0005-0000-0000-00006EA90000}"/>
    <cellStyle name="Normal 79 2 7 4" xfId="35452" xr:uid="{00000000-0005-0000-0000-00006FA90000}"/>
    <cellStyle name="Normal 79 2 7 5" xfId="20228" xr:uid="{00000000-0005-0000-0000-000070A90000}"/>
    <cellStyle name="Normal 79 2 8" xfId="11818" xr:uid="{00000000-0005-0000-0000-000071A90000}"/>
    <cellStyle name="Normal 79 2 8 2" xfId="42140" xr:uid="{00000000-0005-0000-0000-000072A90000}"/>
    <cellStyle name="Normal 79 2 8 3" xfId="26916" xr:uid="{00000000-0005-0000-0000-000073A90000}"/>
    <cellStyle name="Normal 79 2 9" xfId="6797" xr:uid="{00000000-0005-0000-0000-000074A90000}"/>
    <cellStyle name="Normal 79 2 9 2" xfId="37123" xr:uid="{00000000-0005-0000-0000-000075A90000}"/>
    <cellStyle name="Normal 79 2 9 3" xfId="21899" xr:uid="{00000000-0005-0000-0000-000076A90000}"/>
    <cellStyle name="Normal 79 3" xfId="1761" xr:uid="{00000000-0005-0000-0000-000077A90000}"/>
    <cellStyle name="Normal 79 3 10" xfId="16938" xr:uid="{00000000-0005-0000-0000-000078A90000}"/>
    <cellStyle name="Normal 79 3 2" xfId="1980" xr:uid="{00000000-0005-0000-0000-000079A90000}"/>
    <cellStyle name="Normal 79 3 2 2" xfId="2401" xr:uid="{00000000-0005-0000-0000-00007AA90000}"/>
    <cellStyle name="Normal 79 3 2 2 2" xfId="3240" xr:uid="{00000000-0005-0000-0000-00007BA90000}"/>
    <cellStyle name="Normal 79 3 2 2 2 2" xfId="4930" xr:uid="{00000000-0005-0000-0000-00007CA90000}"/>
    <cellStyle name="Normal 79 3 2 2 2 2 2" xfId="15003" xr:uid="{00000000-0005-0000-0000-00007DA90000}"/>
    <cellStyle name="Normal 79 3 2 2 2 2 2 2" xfId="45325" xr:uid="{00000000-0005-0000-0000-00007EA90000}"/>
    <cellStyle name="Normal 79 3 2 2 2 2 2 3" xfId="30101" xr:uid="{00000000-0005-0000-0000-00007FA90000}"/>
    <cellStyle name="Normal 79 3 2 2 2 2 3" xfId="9983" xr:uid="{00000000-0005-0000-0000-000080A90000}"/>
    <cellStyle name="Normal 79 3 2 2 2 2 3 2" xfId="40308" xr:uid="{00000000-0005-0000-0000-000081A90000}"/>
    <cellStyle name="Normal 79 3 2 2 2 2 3 3" xfId="25084" xr:uid="{00000000-0005-0000-0000-000082A90000}"/>
    <cellStyle name="Normal 79 3 2 2 2 2 4" xfId="35295" xr:uid="{00000000-0005-0000-0000-000083A90000}"/>
    <cellStyle name="Normal 79 3 2 2 2 2 5" xfId="20071" xr:uid="{00000000-0005-0000-0000-000084A90000}"/>
    <cellStyle name="Normal 79 3 2 2 2 3" xfId="6622" xr:uid="{00000000-0005-0000-0000-000085A90000}"/>
    <cellStyle name="Normal 79 3 2 2 2 3 2" xfId="16674" xr:uid="{00000000-0005-0000-0000-000086A90000}"/>
    <cellStyle name="Normal 79 3 2 2 2 3 2 2" xfId="46996" xr:uid="{00000000-0005-0000-0000-000087A90000}"/>
    <cellStyle name="Normal 79 3 2 2 2 3 2 3" xfId="31772" xr:uid="{00000000-0005-0000-0000-000088A90000}"/>
    <cellStyle name="Normal 79 3 2 2 2 3 3" xfId="11654" xr:uid="{00000000-0005-0000-0000-000089A90000}"/>
    <cellStyle name="Normal 79 3 2 2 2 3 3 2" xfId="41979" xr:uid="{00000000-0005-0000-0000-00008AA90000}"/>
    <cellStyle name="Normal 79 3 2 2 2 3 3 3" xfId="26755" xr:uid="{00000000-0005-0000-0000-00008BA90000}"/>
    <cellStyle name="Normal 79 3 2 2 2 3 4" xfId="36966" xr:uid="{00000000-0005-0000-0000-00008CA90000}"/>
    <cellStyle name="Normal 79 3 2 2 2 3 5" xfId="21742" xr:uid="{00000000-0005-0000-0000-00008DA90000}"/>
    <cellStyle name="Normal 79 3 2 2 2 4" xfId="13332" xr:uid="{00000000-0005-0000-0000-00008EA90000}"/>
    <cellStyle name="Normal 79 3 2 2 2 4 2" xfId="43654" xr:uid="{00000000-0005-0000-0000-00008FA90000}"/>
    <cellStyle name="Normal 79 3 2 2 2 4 3" xfId="28430" xr:uid="{00000000-0005-0000-0000-000090A90000}"/>
    <cellStyle name="Normal 79 3 2 2 2 5" xfId="8311" xr:uid="{00000000-0005-0000-0000-000091A90000}"/>
    <cellStyle name="Normal 79 3 2 2 2 5 2" xfId="38637" xr:uid="{00000000-0005-0000-0000-000092A90000}"/>
    <cellStyle name="Normal 79 3 2 2 2 5 3" xfId="23413" xr:uid="{00000000-0005-0000-0000-000093A90000}"/>
    <cellStyle name="Normal 79 3 2 2 2 6" xfId="33625" xr:uid="{00000000-0005-0000-0000-000094A90000}"/>
    <cellStyle name="Normal 79 3 2 2 2 7" xfId="18400" xr:uid="{00000000-0005-0000-0000-000095A90000}"/>
    <cellStyle name="Normal 79 3 2 2 3" xfId="4093" xr:uid="{00000000-0005-0000-0000-000096A90000}"/>
    <cellStyle name="Normal 79 3 2 2 3 2" xfId="14167" xr:uid="{00000000-0005-0000-0000-000097A90000}"/>
    <cellStyle name="Normal 79 3 2 2 3 2 2" xfId="44489" xr:uid="{00000000-0005-0000-0000-000098A90000}"/>
    <cellStyle name="Normal 79 3 2 2 3 2 3" xfId="29265" xr:uid="{00000000-0005-0000-0000-000099A90000}"/>
    <cellStyle name="Normal 79 3 2 2 3 3" xfId="9147" xr:uid="{00000000-0005-0000-0000-00009AA90000}"/>
    <cellStyle name="Normal 79 3 2 2 3 3 2" xfId="39472" xr:uid="{00000000-0005-0000-0000-00009BA90000}"/>
    <cellStyle name="Normal 79 3 2 2 3 3 3" xfId="24248" xr:uid="{00000000-0005-0000-0000-00009CA90000}"/>
    <cellStyle name="Normal 79 3 2 2 3 4" xfId="34459" xr:uid="{00000000-0005-0000-0000-00009DA90000}"/>
    <cellStyle name="Normal 79 3 2 2 3 5" xfId="19235" xr:uid="{00000000-0005-0000-0000-00009EA90000}"/>
    <cellStyle name="Normal 79 3 2 2 4" xfId="5786" xr:uid="{00000000-0005-0000-0000-00009FA90000}"/>
    <cellStyle name="Normal 79 3 2 2 4 2" xfId="15838" xr:uid="{00000000-0005-0000-0000-0000A0A90000}"/>
    <cellStyle name="Normal 79 3 2 2 4 2 2" xfId="46160" xr:uid="{00000000-0005-0000-0000-0000A1A90000}"/>
    <cellStyle name="Normal 79 3 2 2 4 2 3" xfId="30936" xr:uid="{00000000-0005-0000-0000-0000A2A90000}"/>
    <cellStyle name="Normal 79 3 2 2 4 3" xfId="10818" xr:uid="{00000000-0005-0000-0000-0000A3A90000}"/>
    <cellStyle name="Normal 79 3 2 2 4 3 2" xfId="41143" xr:uid="{00000000-0005-0000-0000-0000A4A90000}"/>
    <cellStyle name="Normal 79 3 2 2 4 3 3" xfId="25919" xr:uid="{00000000-0005-0000-0000-0000A5A90000}"/>
    <cellStyle name="Normal 79 3 2 2 4 4" xfId="36130" xr:uid="{00000000-0005-0000-0000-0000A6A90000}"/>
    <cellStyle name="Normal 79 3 2 2 4 5" xfId="20906" xr:uid="{00000000-0005-0000-0000-0000A7A90000}"/>
    <cellStyle name="Normal 79 3 2 2 5" xfId="12496" xr:uid="{00000000-0005-0000-0000-0000A8A90000}"/>
    <cellStyle name="Normal 79 3 2 2 5 2" xfId="42818" xr:uid="{00000000-0005-0000-0000-0000A9A90000}"/>
    <cellStyle name="Normal 79 3 2 2 5 3" xfId="27594" xr:uid="{00000000-0005-0000-0000-0000AAA90000}"/>
    <cellStyle name="Normal 79 3 2 2 6" xfId="7475" xr:uid="{00000000-0005-0000-0000-0000ABA90000}"/>
    <cellStyle name="Normal 79 3 2 2 6 2" xfId="37801" xr:uid="{00000000-0005-0000-0000-0000ACA90000}"/>
    <cellStyle name="Normal 79 3 2 2 6 3" xfId="22577" xr:uid="{00000000-0005-0000-0000-0000ADA90000}"/>
    <cellStyle name="Normal 79 3 2 2 7" xfId="32789" xr:uid="{00000000-0005-0000-0000-0000AEA90000}"/>
    <cellStyle name="Normal 79 3 2 2 8" xfId="17564" xr:uid="{00000000-0005-0000-0000-0000AFA90000}"/>
    <cellStyle name="Normal 79 3 2 3" xfId="2822" xr:uid="{00000000-0005-0000-0000-0000B0A90000}"/>
    <cellStyle name="Normal 79 3 2 3 2" xfId="4512" xr:uid="{00000000-0005-0000-0000-0000B1A90000}"/>
    <cellStyle name="Normal 79 3 2 3 2 2" xfId="14585" xr:uid="{00000000-0005-0000-0000-0000B2A90000}"/>
    <cellStyle name="Normal 79 3 2 3 2 2 2" xfId="44907" xr:uid="{00000000-0005-0000-0000-0000B3A90000}"/>
    <cellStyle name="Normal 79 3 2 3 2 2 3" xfId="29683" xr:uid="{00000000-0005-0000-0000-0000B4A90000}"/>
    <cellStyle name="Normal 79 3 2 3 2 3" xfId="9565" xr:uid="{00000000-0005-0000-0000-0000B5A90000}"/>
    <cellStyle name="Normal 79 3 2 3 2 3 2" xfId="39890" xr:uid="{00000000-0005-0000-0000-0000B6A90000}"/>
    <cellStyle name="Normal 79 3 2 3 2 3 3" xfId="24666" xr:uid="{00000000-0005-0000-0000-0000B7A90000}"/>
    <cellStyle name="Normal 79 3 2 3 2 4" xfId="34877" xr:uid="{00000000-0005-0000-0000-0000B8A90000}"/>
    <cellStyle name="Normal 79 3 2 3 2 5" xfId="19653" xr:uid="{00000000-0005-0000-0000-0000B9A90000}"/>
    <cellStyle name="Normal 79 3 2 3 3" xfId="6204" xr:uid="{00000000-0005-0000-0000-0000BAA90000}"/>
    <cellStyle name="Normal 79 3 2 3 3 2" xfId="16256" xr:uid="{00000000-0005-0000-0000-0000BBA90000}"/>
    <cellStyle name="Normal 79 3 2 3 3 2 2" xfId="46578" xr:uid="{00000000-0005-0000-0000-0000BCA90000}"/>
    <cellStyle name="Normal 79 3 2 3 3 2 3" xfId="31354" xr:uid="{00000000-0005-0000-0000-0000BDA90000}"/>
    <cellStyle name="Normal 79 3 2 3 3 3" xfId="11236" xr:uid="{00000000-0005-0000-0000-0000BEA90000}"/>
    <cellStyle name="Normal 79 3 2 3 3 3 2" xfId="41561" xr:uid="{00000000-0005-0000-0000-0000BFA90000}"/>
    <cellStyle name="Normal 79 3 2 3 3 3 3" xfId="26337" xr:uid="{00000000-0005-0000-0000-0000C0A90000}"/>
    <cellStyle name="Normal 79 3 2 3 3 4" xfId="36548" xr:uid="{00000000-0005-0000-0000-0000C1A90000}"/>
    <cellStyle name="Normal 79 3 2 3 3 5" xfId="21324" xr:uid="{00000000-0005-0000-0000-0000C2A90000}"/>
    <cellStyle name="Normal 79 3 2 3 4" xfId="12914" xr:uid="{00000000-0005-0000-0000-0000C3A90000}"/>
    <cellStyle name="Normal 79 3 2 3 4 2" xfId="43236" xr:uid="{00000000-0005-0000-0000-0000C4A90000}"/>
    <cellStyle name="Normal 79 3 2 3 4 3" xfId="28012" xr:uid="{00000000-0005-0000-0000-0000C5A90000}"/>
    <cellStyle name="Normal 79 3 2 3 5" xfId="7893" xr:uid="{00000000-0005-0000-0000-0000C6A90000}"/>
    <cellStyle name="Normal 79 3 2 3 5 2" xfId="38219" xr:uid="{00000000-0005-0000-0000-0000C7A90000}"/>
    <cellStyle name="Normal 79 3 2 3 5 3" xfId="22995" xr:uid="{00000000-0005-0000-0000-0000C8A90000}"/>
    <cellStyle name="Normal 79 3 2 3 6" xfId="33207" xr:uid="{00000000-0005-0000-0000-0000C9A90000}"/>
    <cellStyle name="Normal 79 3 2 3 7" xfId="17982" xr:uid="{00000000-0005-0000-0000-0000CAA90000}"/>
    <cellStyle name="Normal 79 3 2 4" xfId="3675" xr:uid="{00000000-0005-0000-0000-0000CBA90000}"/>
    <cellStyle name="Normal 79 3 2 4 2" xfId="13749" xr:uid="{00000000-0005-0000-0000-0000CCA90000}"/>
    <cellStyle name="Normal 79 3 2 4 2 2" xfId="44071" xr:uid="{00000000-0005-0000-0000-0000CDA90000}"/>
    <cellStyle name="Normal 79 3 2 4 2 3" xfId="28847" xr:uid="{00000000-0005-0000-0000-0000CEA90000}"/>
    <cellStyle name="Normal 79 3 2 4 3" xfId="8729" xr:uid="{00000000-0005-0000-0000-0000CFA90000}"/>
    <cellStyle name="Normal 79 3 2 4 3 2" xfId="39054" xr:uid="{00000000-0005-0000-0000-0000D0A90000}"/>
    <cellStyle name="Normal 79 3 2 4 3 3" xfId="23830" xr:uid="{00000000-0005-0000-0000-0000D1A90000}"/>
    <cellStyle name="Normal 79 3 2 4 4" xfId="34041" xr:uid="{00000000-0005-0000-0000-0000D2A90000}"/>
    <cellStyle name="Normal 79 3 2 4 5" xfId="18817" xr:uid="{00000000-0005-0000-0000-0000D3A90000}"/>
    <cellStyle name="Normal 79 3 2 5" xfId="5368" xr:uid="{00000000-0005-0000-0000-0000D4A90000}"/>
    <cellStyle name="Normal 79 3 2 5 2" xfId="15420" xr:uid="{00000000-0005-0000-0000-0000D5A90000}"/>
    <cellStyle name="Normal 79 3 2 5 2 2" xfId="45742" xr:uid="{00000000-0005-0000-0000-0000D6A90000}"/>
    <cellStyle name="Normal 79 3 2 5 2 3" xfId="30518" xr:uid="{00000000-0005-0000-0000-0000D7A90000}"/>
    <cellStyle name="Normal 79 3 2 5 3" xfId="10400" xr:uid="{00000000-0005-0000-0000-0000D8A90000}"/>
    <cellStyle name="Normal 79 3 2 5 3 2" xfId="40725" xr:uid="{00000000-0005-0000-0000-0000D9A90000}"/>
    <cellStyle name="Normal 79 3 2 5 3 3" xfId="25501" xr:uid="{00000000-0005-0000-0000-0000DAA90000}"/>
    <cellStyle name="Normal 79 3 2 5 4" xfId="35712" xr:uid="{00000000-0005-0000-0000-0000DBA90000}"/>
    <cellStyle name="Normal 79 3 2 5 5" xfId="20488" xr:uid="{00000000-0005-0000-0000-0000DCA90000}"/>
    <cellStyle name="Normal 79 3 2 6" xfId="12078" xr:uid="{00000000-0005-0000-0000-0000DDA90000}"/>
    <cellStyle name="Normal 79 3 2 6 2" xfId="42400" xr:uid="{00000000-0005-0000-0000-0000DEA90000}"/>
    <cellStyle name="Normal 79 3 2 6 3" xfId="27176" xr:uid="{00000000-0005-0000-0000-0000DFA90000}"/>
    <cellStyle name="Normal 79 3 2 7" xfId="7057" xr:uid="{00000000-0005-0000-0000-0000E0A90000}"/>
    <cellStyle name="Normal 79 3 2 7 2" xfId="37383" xr:uid="{00000000-0005-0000-0000-0000E1A90000}"/>
    <cellStyle name="Normal 79 3 2 7 3" xfId="22159" xr:uid="{00000000-0005-0000-0000-0000E2A90000}"/>
    <cellStyle name="Normal 79 3 2 8" xfId="32371" xr:uid="{00000000-0005-0000-0000-0000E3A90000}"/>
    <cellStyle name="Normal 79 3 2 9" xfId="17146" xr:uid="{00000000-0005-0000-0000-0000E4A90000}"/>
    <cellStyle name="Normal 79 3 3" xfId="2193" xr:uid="{00000000-0005-0000-0000-0000E5A90000}"/>
    <cellStyle name="Normal 79 3 3 2" xfId="3032" xr:uid="{00000000-0005-0000-0000-0000E6A90000}"/>
    <cellStyle name="Normal 79 3 3 2 2" xfId="4722" xr:uid="{00000000-0005-0000-0000-0000E7A90000}"/>
    <cellStyle name="Normal 79 3 3 2 2 2" xfId="14795" xr:uid="{00000000-0005-0000-0000-0000E8A90000}"/>
    <cellStyle name="Normal 79 3 3 2 2 2 2" xfId="45117" xr:uid="{00000000-0005-0000-0000-0000E9A90000}"/>
    <cellStyle name="Normal 79 3 3 2 2 2 3" xfId="29893" xr:uid="{00000000-0005-0000-0000-0000EAA90000}"/>
    <cellStyle name="Normal 79 3 3 2 2 3" xfId="9775" xr:uid="{00000000-0005-0000-0000-0000EBA90000}"/>
    <cellStyle name="Normal 79 3 3 2 2 3 2" xfId="40100" xr:uid="{00000000-0005-0000-0000-0000ECA90000}"/>
    <cellStyle name="Normal 79 3 3 2 2 3 3" xfId="24876" xr:uid="{00000000-0005-0000-0000-0000EDA90000}"/>
    <cellStyle name="Normal 79 3 3 2 2 4" xfId="35087" xr:uid="{00000000-0005-0000-0000-0000EEA90000}"/>
    <cellStyle name="Normal 79 3 3 2 2 5" xfId="19863" xr:uid="{00000000-0005-0000-0000-0000EFA90000}"/>
    <cellStyle name="Normal 79 3 3 2 3" xfId="6414" xr:uid="{00000000-0005-0000-0000-0000F0A90000}"/>
    <cellStyle name="Normal 79 3 3 2 3 2" xfId="16466" xr:uid="{00000000-0005-0000-0000-0000F1A90000}"/>
    <cellStyle name="Normal 79 3 3 2 3 2 2" xfId="46788" xr:uid="{00000000-0005-0000-0000-0000F2A90000}"/>
    <cellStyle name="Normal 79 3 3 2 3 2 3" xfId="31564" xr:uid="{00000000-0005-0000-0000-0000F3A90000}"/>
    <cellStyle name="Normal 79 3 3 2 3 3" xfId="11446" xr:uid="{00000000-0005-0000-0000-0000F4A90000}"/>
    <cellStyle name="Normal 79 3 3 2 3 3 2" xfId="41771" xr:uid="{00000000-0005-0000-0000-0000F5A90000}"/>
    <cellStyle name="Normal 79 3 3 2 3 3 3" xfId="26547" xr:uid="{00000000-0005-0000-0000-0000F6A90000}"/>
    <cellStyle name="Normal 79 3 3 2 3 4" xfId="36758" xr:uid="{00000000-0005-0000-0000-0000F7A90000}"/>
    <cellStyle name="Normal 79 3 3 2 3 5" xfId="21534" xr:uid="{00000000-0005-0000-0000-0000F8A90000}"/>
    <cellStyle name="Normal 79 3 3 2 4" xfId="13124" xr:uid="{00000000-0005-0000-0000-0000F9A90000}"/>
    <cellStyle name="Normal 79 3 3 2 4 2" xfId="43446" xr:uid="{00000000-0005-0000-0000-0000FAA90000}"/>
    <cellStyle name="Normal 79 3 3 2 4 3" xfId="28222" xr:uid="{00000000-0005-0000-0000-0000FBA90000}"/>
    <cellStyle name="Normal 79 3 3 2 5" xfId="8103" xr:uid="{00000000-0005-0000-0000-0000FCA90000}"/>
    <cellStyle name="Normal 79 3 3 2 5 2" xfId="38429" xr:uid="{00000000-0005-0000-0000-0000FDA90000}"/>
    <cellStyle name="Normal 79 3 3 2 5 3" xfId="23205" xr:uid="{00000000-0005-0000-0000-0000FEA90000}"/>
    <cellStyle name="Normal 79 3 3 2 6" xfId="33417" xr:uid="{00000000-0005-0000-0000-0000FFA90000}"/>
    <cellStyle name="Normal 79 3 3 2 7" xfId="18192" xr:uid="{00000000-0005-0000-0000-000000AA0000}"/>
    <cellStyle name="Normal 79 3 3 3" xfId="3885" xr:uid="{00000000-0005-0000-0000-000001AA0000}"/>
    <cellStyle name="Normal 79 3 3 3 2" xfId="13959" xr:uid="{00000000-0005-0000-0000-000002AA0000}"/>
    <cellStyle name="Normal 79 3 3 3 2 2" xfId="44281" xr:uid="{00000000-0005-0000-0000-000003AA0000}"/>
    <cellStyle name="Normal 79 3 3 3 2 3" xfId="29057" xr:uid="{00000000-0005-0000-0000-000004AA0000}"/>
    <cellStyle name="Normal 79 3 3 3 3" xfId="8939" xr:uid="{00000000-0005-0000-0000-000005AA0000}"/>
    <cellStyle name="Normal 79 3 3 3 3 2" xfId="39264" xr:uid="{00000000-0005-0000-0000-000006AA0000}"/>
    <cellStyle name="Normal 79 3 3 3 3 3" xfId="24040" xr:uid="{00000000-0005-0000-0000-000007AA0000}"/>
    <cellStyle name="Normal 79 3 3 3 4" xfId="34251" xr:uid="{00000000-0005-0000-0000-000008AA0000}"/>
    <cellStyle name="Normal 79 3 3 3 5" xfId="19027" xr:uid="{00000000-0005-0000-0000-000009AA0000}"/>
    <cellStyle name="Normal 79 3 3 4" xfId="5578" xr:uid="{00000000-0005-0000-0000-00000AAA0000}"/>
    <cellStyle name="Normal 79 3 3 4 2" xfId="15630" xr:uid="{00000000-0005-0000-0000-00000BAA0000}"/>
    <cellStyle name="Normal 79 3 3 4 2 2" xfId="45952" xr:uid="{00000000-0005-0000-0000-00000CAA0000}"/>
    <cellStyle name="Normal 79 3 3 4 2 3" xfId="30728" xr:uid="{00000000-0005-0000-0000-00000DAA0000}"/>
    <cellStyle name="Normal 79 3 3 4 3" xfId="10610" xr:uid="{00000000-0005-0000-0000-00000EAA0000}"/>
    <cellStyle name="Normal 79 3 3 4 3 2" xfId="40935" xr:uid="{00000000-0005-0000-0000-00000FAA0000}"/>
    <cellStyle name="Normal 79 3 3 4 3 3" xfId="25711" xr:uid="{00000000-0005-0000-0000-000010AA0000}"/>
    <cellStyle name="Normal 79 3 3 4 4" xfId="35922" xr:uid="{00000000-0005-0000-0000-000011AA0000}"/>
    <cellStyle name="Normal 79 3 3 4 5" xfId="20698" xr:uid="{00000000-0005-0000-0000-000012AA0000}"/>
    <cellStyle name="Normal 79 3 3 5" xfId="12288" xr:uid="{00000000-0005-0000-0000-000013AA0000}"/>
    <cellStyle name="Normal 79 3 3 5 2" xfId="42610" xr:uid="{00000000-0005-0000-0000-000014AA0000}"/>
    <cellStyle name="Normal 79 3 3 5 3" xfId="27386" xr:uid="{00000000-0005-0000-0000-000015AA0000}"/>
    <cellStyle name="Normal 79 3 3 6" xfId="7267" xr:uid="{00000000-0005-0000-0000-000016AA0000}"/>
    <cellStyle name="Normal 79 3 3 6 2" xfId="37593" xr:uid="{00000000-0005-0000-0000-000017AA0000}"/>
    <cellStyle name="Normal 79 3 3 6 3" xfId="22369" xr:uid="{00000000-0005-0000-0000-000018AA0000}"/>
    <cellStyle name="Normal 79 3 3 7" xfId="32581" xr:uid="{00000000-0005-0000-0000-000019AA0000}"/>
    <cellStyle name="Normal 79 3 3 8" xfId="17356" xr:uid="{00000000-0005-0000-0000-00001AAA0000}"/>
    <cellStyle name="Normal 79 3 4" xfId="2614" xr:uid="{00000000-0005-0000-0000-00001BAA0000}"/>
    <cellStyle name="Normal 79 3 4 2" xfId="4304" xr:uid="{00000000-0005-0000-0000-00001CAA0000}"/>
    <cellStyle name="Normal 79 3 4 2 2" xfId="14377" xr:uid="{00000000-0005-0000-0000-00001DAA0000}"/>
    <cellStyle name="Normal 79 3 4 2 2 2" xfId="44699" xr:uid="{00000000-0005-0000-0000-00001EAA0000}"/>
    <cellStyle name="Normal 79 3 4 2 2 3" xfId="29475" xr:uid="{00000000-0005-0000-0000-00001FAA0000}"/>
    <cellStyle name="Normal 79 3 4 2 3" xfId="9357" xr:uid="{00000000-0005-0000-0000-000020AA0000}"/>
    <cellStyle name="Normal 79 3 4 2 3 2" xfId="39682" xr:uid="{00000000-0005-0000-0000-000021AA0000}"/>
    <cellStyle name="Normal 79 3 4 2 3 3" xfId="24458" xr:uid="{00000000-0005-0000-0000-000022AA0000}"/>
    <cellStyle name="Normal 79 3 4 2 4" xfId="34669" xr:uid="{00000000-0005-0000-0000-000023AA0000}"/>
    <cellStyle name="Normal 79 3 4 2 5" xfId="19445" xr:uid="{00000000-0005-0000-0000-000024AA0000}"/>
    <cellStyle name="Normal 79 3 4 3" xfId="5996" xr:uid="{00000000-0005-0000-0000-000025AA0000}"/>
    <cellStyle name="Normal 79 3 4 3 2" xfId="16048" xr:uid="{00000000-0005-0000-0000-000026AA0000}"/>
    <cellStyle name="Normal 79 3 4 3 2 2" xfId="46370" xr:uid="{00000000-0005-0000-0000-000027AA0000}"/>
    <cellStyle name="Normal 79 3 4 3 2 3" xfId="31146" xr:uid="{00000000-0005-0000-0000-000028AA0000}"/>
    <cellStyle name="Normal 79 3 4 3 3" xfId="11028" xr:uid="{00000000-0005-0000-0000-000029AA0000}"/>
    <cellStyle name="Normal 79 3 4 3 3 2" xfId="41353" xr:uid="{00000000-0005-0000-0000-00002AAA0000}"/>
    <cellStyle name="Normal 79 3 4 3 3 3" xfId="26129" xr:uid="{00000000-0005-0000-0000-00002BAA0000}"/>
    <cellStyle name="Normal 79 3 4 3 4" xfId="36340" xr:uid="{00000000-0005-0000-0000-00002CAA0000}"/>
    <cellStyle name="Normal 79 3 4 3 5" xfId="21116" xr:uid="{00000000-0005-0000-0000-00002DAA0000}"/>
    <cellStyle name="Normal 79 3 4 4" xfId="12706" xr:uid="{00000000-0005-0000-0000-00002EAA0000}"/>
    <cellStyle name="Normal 79 3 4 4 2" xfId="43028" xr:uid="{00000000-0005-0000-0000-00002FAA0000}"/>
    <cellStyle name="Normal 79 3 4 4 3" xfId="27804" xr:uid="{00000000-0005-0000-0000-000030AA0000}"/>
    <cellStyle name="Normal 79 3 4 5" xfId="7685" xr:uid="{00000000-0005-0000-0000-000031AA0000}"/>
    <cellStyle name="Normal 79 3 4 5 2" xfId="38011" xr:uid="{00000000-0005-0000-0000-000032AA0000}"/>
    <cellStyle name="Normal 79 3 4 5 3" xfId="22787" xr:uid="{00000000-0005-0000-0000-000033AA0000}"/>
    <cellStyle name="Normal 79 3 4 6" xfId="32999" xr:uid="{00000000-0005-0000-0000-000034AA0000}"/>
    <cellStyle name="Normal 79 3 4 7" xfId="17774" xr:uid="{00000000-0005-0000-0000-000035AA0000}"/>
    <cellStyle name="Normal 79 3 5" xfId="3467" xr:uid="{00000000-0005-0000-0000-000036AA0000}"/>
    <cellStyle name="Normal 79 3 5 2" xfId="13541" xr:uid="{00000000-0005-0000-0000-000037AA0000}"/>
    <cellStyle name="Normal 79 3 5 2 2" xfId="43863" xr:uid="{00000000-0005-0000-0000-000038AA0000}"/>
    <cellStyle name="Normal 79 3 5 2 3" xfId="28639" xr:uid="{00000000-0005-0000-0000-000039AA0000}"/>
    <cellStyle name="Normal 79 3 5 3" xfId="8521" xr:uid="{00000000-0005-0000-0000-00003AAA0000}"/>
    <cellStyle name="Normal 79 3 5 3 2" xfId="38846" xr:uid="{00000000-0005-0000-0000-00003BAA0000}"/>
    <cellStyle name="Normal 79 3 5 3 3" xfId="23622" xr:uid="{00000000-0005-0000-0000-00003CAA0000}"/>
    <cellStyle name="Normal 79 3 5 4" xfId="33833" xr:uid="{00000000-0005-0000-0000-00003DAA0000}"/>
    <cellStyle name="Normal 79 3 5 5" xfId="18609" xr:uid="{00000000-0005-0000-0000-00003EAA0000}"/>
    <cellStyle name="Normal 79 3 6" xfId="5160" xr:uid="{00000000-0005-0000-0000-00003FAA0000}"/>
    <cellStyle name="Normal 79 3 6 2" xfId="15212" xr:uid="{00000000-0005-0000-0000-000040AA0000}"/>
    <cellStyle name="Normal 79 3 6 2 2" xfId="45534" xr:uid="{00000000-0005-0000-0000-000041AA0000}"/>
    <cellStyle name="Normal 79 3 6 2 3" xfId="30310" xr:uid="{00000000-0005-0000-0000-000042AA0000}"/>
    <cellStyle name="Normal 79 3 6 3" xfId="10192" xr:uid="{00000000-0005-0000-0000-000043AA0000}"/>
    <cellStyle name="Normal 79 3 6 3 2" xfId="40517" xr:uid="{00000000-0005-0000-0000-000044AA0000}"/>
    <cellStyle name="Normal 79 3 6 3 3" xfId="25293" xr:uid="{00000000-0005-0000-0000-000045AA0000}"/>
    <cellStyle name="Normal 79 3 6 4" xfId="35504" xr:uid="{00000000-0005-0000-0000-000046AA0000}"/>
    <cellStyle name="Normal 79 3 6 5" xfId="20280" xr:uid="{00000000-0005-0000-0000-000047AA0000}"/>
    <cellStyle name="Normal 79 3 7" xfId="11870" xr:uid="{00000000-0005-0000-0000-000048AA0000}"/>
    <cellStyle name="Normal 79 3 7 2" xfId="42192" xr:uid="{00000000-0005-0000-0000-000049AA0000}"/>
    <cellStyle name="Normal 79 3 7 3" xfId="26968" xr:uid="{00000000-0005-0000-0000-00004AAA0000}"/>
    <cellStyle name="Normal 79 3 8" xfId="6849" xr:uid="{00000000-0005-0000-0000-00004BAA0000}"/>
    <cellStyle name="Normal 79 3 8 2" xfId="37175" xr:uid="{00000000-0005-0000-0000-00004CAA0000}"/>
    <cellStyle name="Normal 79 3 8 3" xfId="21951" xr:uid="{00000000-0005-0000-0000-00004DAA0000}"/>
    <cellStyle name="Normal 79 3 9" xfId="32165" xr:uid="{00000000-0005-0000-0000-00004EAA0000}"/>
    <cellStyle name="Normal 79 4" xfId="1874" xr:uid="{00000000-0005-0000-0000-00004FAA0000}"/>
    <cellStyle name="Normal 79 4 2" xfId="2297" xr:uid="{00000000-0005-0000-0000-000050AA0000}"/>
    <cellStyle name="Normal 79 4 2 2" xfId="3136" xr:uid="{00000000-0005-0000-0000-000051AA0000}"/>
    <cellStyle name="Normal 79 4 2 2 2" xfId="4826" xr:uid="{00000000-0005-0000-0000-000052AA0000}"/>
    <cellStyle name="Normal 79 4 2 2 2 2" xfId="14899" xr:uid="{00000000-0005-0000-0000-000053AA0000}"/>
    <cellStyle name="Normal 79 4 2 2 2 2 2" xfId="45221" xr:uid="{00000000-0005-0000-0000-000054AA0000}"/>
    <cellStyle name="Normal 79 4 2 2 2 2 3" xfId="29997" xr:uid="{00000000-0005-0000-0000-000055AA0000}"/>
    <cellStyle name="Normal 79 4 2 2 2 3" xfId="9879" xr:uid="{00000000-0005-0000-0000-000056AA0000}"/>
    <cellStyle name="Normal 79 4 2 2 2 3 2" xfId="40204" xr:uid="{00000000-0005-0000-0000-000057AA0000}"/>
    <cellStyle name="Normal 79 4 2 2 2 3 3" xfId="24980" xr:uid="{00000000-0005-0000-0000-000058AA0000}"/>
    <cellStyle name="Normal 79 4 2 2 2 4" xfId="35191" xr:uid="{00000000-0005-0000-0000-000059AA0000}"/>
    <cellStyle name="Normal 79 4 2 2 2 5" xfId="19967" xr:uid="{00000000-0005-0000-0000-00005AAA0000}"/>
    <cellStyle name="Normal 79 4 2 2 3" xfId="6518" xr:uid="{00000000-0005-0000-0000-00005BAA0000}"/>
    <cellStyle name="Normal 79 4 2 2 3 2" xfId="16570" xr:uid="{00000000-0005-0000-0000-00005CAA0000}"/>
    <cellStyle name="Normal 79 4 2 2 3 2 2" xfId="46892" xr:uid="{00000000-0005-0000-0000-00005DAA0000}"/>
    <cellStyle name="Normal 79 4 2 2 3 2 3" xfId="31668" xr:uid="{00000000-0005-0000-0000-00005EAA0000}"/>
    <cellStyle name="Normal 79 4 2 2 3 3" xfId="11550" xr:uid="{00000000-0005-0000-0000-00005FAA0000}"/>
    <cellStyle name="Normal 79 4 2 2 3 3 2" xfId="41875" xr:uid="{00000000-0005-0000-0000-000060AA0000}"/>
    <cellStyle name="Normal 79 4 2 2 3 3 3" xfId="26651" xr:uid="{00000000-0005-0000-0000-000061AA0000}"/>
    <cellStyle name="Normal 79 4 2 2 3 4" xfId="36862" xr:uid="{00000000-0005-0000-0000-000062AA0000}"/>
    <cellStyle name="Normal 79 4 2 2 3 5" xfId="21638" xr:uid="{00000000-0005-0000-0000-000063AA0000}"/>
    <cellStyle name="Normal 79 4 2 2 4" xfId="13228" xr:uid="{00000000-0005-0000-0000-000064AA0000}"/>
    <cellStyle name="Normal 79 4 2 2 4 2" xfId="43550" xr:uid="{00000000-0005-0000-0000-000065AA0000}"/>
    <cellStyle name="Normal 79 4 2 2 4 3" xfId="28326" xr:uid="{00000000-0005-0000-0000-000066AA0000}"/>
    <cellStyle name="Normal 79 4 2 2 5" xfId="8207" xr:uid="{00000000-0005-0000-0000-000067AA0000}"/>
    <cellStyle name="Normal 79 4 2 2 5 2" xfId="38533" xr:uid="{00000000-0005-0000-0000-000068AA0000}"/>
    <cellStyle name="Normal 79 4 2 2 5 3" xfId="23309" xr:uid="{00000000-0005-0000-0000-000069AA0000}"/>
    <cellStyle name="Normal 79 4 2 2 6" xfId="33521" xr:uid="{00000000-0005-0000-0000-00006AAA0000}"/>
    <cellStyle name="Normal 79 4 2 2 7" xfId="18296" xr:uid="{00000000-0005-0000-0000-00006BAA0000}"/>
    <cellStyle name="Normal 79 4 2 3" xfId="3989" xr:uid="{00000000-0005-0000-0000-00006CAA0000}"/>
    <cellStyle name="Normal 79 4 2 3 2" xfId="14063" xr:uid="{00000000-0005-0000-0000-00006DAA0000}"/>
    <cellStyle name="Normal 79 4 2 3 2 2" xfId="44385" xr:uid="{00000000-0005-0000-0000-00006EAA0000}"/>
    <cellStyle name="Normal 79 4 2 3 2 3" xfId="29161" xr:uid="{00000000-0005-0000-0000-00006FAA0000}"/>
    <cellStyle name="Normal 79 4 2 3 3" xfId="9043" xr:uid="{00000000-0005-0000-0000-000070AA0000}"/>
    <cellStyle name="Normal 79 4 2 3 3 2" xfId="39368" xr:uid="{00000000-0005-0000-0000-000071AA0000}"/>
    <cellStyle name="Normal 79 4 2 3 3 3" xfId="24144" xr:uid="{00000000-0005-0000-0000-000072AA0000}"/>
    <cellStyle name="Normal 79 4 2 3 4" xfId="34355" xr:uid="{00000000-0005-0000-0000-000073AA0000}"/>
    <cellStyle name="Normal 79 4 2 3 5" xfId="19131" xr:uid="{00000000-0005-0000-0000-000074AA0000}"/>
    <cellStyle name="Normal 79 4 2 4" xfId="5682" xr:uid="{00000000-0005-0000-0000-000075AA0000}"/>
    <cellStyle name="Normal 79 4 2 4 2" xfId="15734" xr:uid="{00000000-0005-0000-0000-000076AA0000}"/>
    <cellStyle name="Normal 79 4 2 4 2 2" xfId="46056" xr:uid="{00000000-0005-0000-0000-000077AA0000}"/>
    <cellStyle name="Normal 79 4 2 4 2 3" xfId="30832" xr:uid="{00000000-0005-0000-0000-000078AA0000}"/>
    <cellStyle name="Normal 79 4 2 4 3" xfId="10714" xr:uid="{00000000-0005-0000-0000-000079AA0000}"/>
    <cellStyle name="Normal 79 4 2 4 3 2" xfId="41039" xr:uid="{00000000-0005-0000-0000-00007AAA0000}"/>
    <cellStyle name="Normal 79 4 2 4 3 3" xfId="25815" xr:uid="{00000000-0005-0000-0000-00007BAA0000}"/>
    <cellStyle name="Normal 79 4 2 4 4" xfId="36026" xr:uid="{00000000-0005-0000-0000-00007CAA0000}"/>
    <cellStyle name="Normal 79 4 2 4 5" xfId="20802" xr:uid="{00000000-0005-0000-0000-00007DAA0000}"/>
    <cellStyle name="Normal 79 4 2 5" xfId="12392" xr:uid="{00000000-0005-0000-0000-00007EAA0000}"/>
    <cellStyle name="Normal 79 4 2 5 2" xfId="42714" xr:uid="{00000000-0005-0000-0000-00007FAA0000}"/>
    <cellStyle name="Normal 79 4 2 5 3" xfId="27490" xr:uid="{00000000-0005-0000-0000-000080AA0000}"/>
    <cellStyle name="Normal 79 4 2 6" xfId="7371" xr:uid="{00000000-0005-0000-0000-000081AA0000}"/>
    <cellStyle name="Normal 79 4 2 6 2" xfId="37697" xr:uid="{00000000-0005-0000-0000-000082AA0000}"/>
    <cellStyle name="Normal 79 4 2 6 3" xfId="22473" xr:uid="{00000000-0005-0000-0000-000083AA0000}"/>
    <cellStyle name="Normal 79 4 2 7" xfId="32685" xr:uid="{00000000-0005-0000-0000-000084AA0000}"/>
    <cellStyle name="Normal 79 4 2 8" xfId="17460" xr:uid="{00000000-0005-0000-0000-000085AA0000}"/>
    <cellStyle name="Normal 79 4 3" xfId="2718" xr:uid="{00000000-0005-0000-0000-000086AA0000}"/>
    <cellStyle name="Normal 79 4 3 2" xfId="4408" xr:uid="{00000000-0005-0000-0000-000087AA0000}"/>
    <cellStyle name="Normal 79 4 3 2 2" xfId="14481" xr:uid="{00000000-0005-0000-0000-000088AA0000}"/>
    <cellStyle name="Normal 79 4 3 2 2 2" xfId="44803" xr:uid="{00000000-0005-0000-0000-000089AA0000}"/>
    <cellStyle name="Normal 79 4 3 2 2 3" xfId="29579" xr:uid="{00000000-0005-0000-0000-00008AAA0000}"/>
    <cellStyle name="Normal 79 4 3 2 3" xfId="9461" xr:uid="{00000000-0005-0000-0000-00008BAA0000}"/>
    <cellStyle name="Normal 79 4 3 2 3 2" xfId="39786" xr:uid="{00000000-0005-0000-0000-00008CAA0000}"/>
    <cellStyle name="Normal 79 4 3 2 3 3" xfId="24562" xr:uid="{00000000-0005-0000-0000-00008DAA0000}"/>
    <cellStyle name="Normal 79 4 3 2 4" xfId="34773" xr:uid="{00000000-0005-0000-0000-00008EAA0000}"/>
    <cellStyle name="Normal 79 4 3 2 5" xfId="19549" xr:uid="{00000000-0005-0000-0000-00008FAA0000}"/>
    <cellStyle name="Normal 79 4 3 3" xfId="6100" xr:uid="{00000000-0005-0000-0000-000090AA0000}"/>
    <cellStyle name="Normal 79 4 3 3 2" xfId="16152" xr:uid="{00000000-0005-0000-0000-000091AA0000}"/>
    <cellStyle name="Normal 79 4 3 3 2 2" xfId="46474" xr:uid="{00000000-0005-0000-0000-000092AA0000}"/>
    <cellStyle name="Normal 79 4 3 3 2 3" xfId="31250" xr:uid="{00000000-0005-0000-0000-000093AA0000}"/>
    <cellStyle name="Normal 79 4 3 3 3" xfId="11132" xr:uid="{00000000-0005-0000-0000-000094AA0000}"/>
    <cellStyle name="Normal 79 4 3 3 3 2" xfId="41457" xr:uid="{00000000-0005-0000-0000-000095AA0000}"/>
    <cellStyle name="Normal 79 4 3 3 3 3" xfId="26233" xr:uid="{00000000-0005-0000-0000-000096AA0000}"/>
    <cellStyle name="Normal 79 4 3 3 4" xfId="36444" xr:uid="{00000000-0005-0000-0000-000097AA0000}"/>
    <cellStyle name="Normal 79 4 3 3 5" xfId="21220" xr:uid="{00000000-0005-0000-0000-000098AA0000}"/>
    <cellStyle name="Normal 79 4 3 4" xfId="12810" xr:uid="{00000000-0005-0000-0000-000099AA0000}"/>
    <cellStyle name="Normal 79 4 3 4 2" xfId="43132" xr:uid="{00000000-0005-0000-0000-00009AAA0000}"/>
    <cellStyle name="Normal 79 4 3 4 3" xfId="27908" xr:uid="{00000000-0005-0000-0000-00009BAA0000}"/>
    <cellStyle name="Normal 79 4 3 5" xfId="7789" xr:uid="{00000000-0005-0000-0000-00009CAA0000}"/>
    <cellStyle name="Normal 79 4 3 5 2" xfId="38115" xr:uid="{00000000-0005-0000-0000-00009DAA0000}"/>
    <cellStyle name="Normal 79 4 3 5 3" xfId="22891" xr:uid="{00000000-0005-0000-0000-00009EAA0000}"/>
    <cellStyle name="Normal 79 4 3 6" xfId="33103" xr:uid="{00000000-0005-0000-0000-00009FAA0000}"/>
    <cellStyle name="Normal 79 4 3 7" xfId="17878" xr:uid="{00000000-0005-0000-0000-0000A0AA0000}"/>
    <cellStyle name="Normal 79 4 4" xfId="3571" xr:uid="{00000000-0005-0000-0000-0000A1AA0000}"/>
    <cellStyle name="Normal 79 4 4 2" xfId="13645" xr:uid="{00000000-0005-0000-0000-0000A2AA0000}"/>
    <cellStyle name="Normal 79 4 4 2 2" xfId="43967" xr:uid="{00000000-0005-0000-0000-0000A3AA0000}"/>
    <cellStyle name="Normal 79 4 4 2 3" xfId="28743" xr:uid="{00000000-0005-0000-0000-0000A4AA0000}"/>
    <cellStyle name="Normal 79 4 4 3" xfId="8625" xr:uid="{00000000-0005-0000-0000-0000A5AA0000}"/>
    <cellStyle name="Normal 79 4 4 3 2" xfId="38950" xr:uid="{00000000-0005-0000-0000-0000A6AA0000}"/>
    <cellStyle name="Normal 79 4 4 3 3" xfId="23726" xr:uid="{00000000-0005-0000-0000-0000A7AA0000}"/>
    <cellStyle name="Normal 79 4 4 4" xfId="33937" xr:uid="{00000000-0005-0000-0000-0000A8AA0000}"/>
    <cellStyle name="Normal 79 4 4 5" xfId="18713" xr:uid="{00000000-0005-0000-0000-0000A9AA0000}"/>
    <cellStyle name="Normal 79 4 5" xfId="5264" xr:uid="{00000000-0005-0000-0000-0000AAAA0000}"/>
    <cellStyle name="Normal 79 4 5 2" xfId="15316" xr:uid="{00000000-0005-0000-0000-0000ABAA0000}"/>
    <cellStyle name="Normal 79 4 5 2 2" xfId="45638" xr:uid="{00000000-0005-0000-0000-0000ACAA0000}"/>
    <cellStyle name="Normal 79 4 5 2 3" xfId="30414" xr:uid="{00000000-0005-0000-0000-0000ADAA0000}"/>
    <cellStyle name="Normal 79 4 5 3" xfId="10296" xr:uid="{00000000-0005-0000-0000-0000AEAA0000}"/>
    <cellStyle name="Normal 79 4 5 3 2" xfId="40621" xr:uid="{00000000-0005-0000-0000-0000AFAA0000}"/>
    <cellStyle name="Normal 79 4 5 3 3" xfId="25397" xr:uid="{00000000-0005-0000-0000-0000B0AA0000}"/>
    <cellStyle name="Normal 79 4 5 4" xfId="35608" xr:uid="{00000000-0005-0000-0000-0000B1AA0000}"/>
    <cellStyle name="Normal 79 4 5 5" xfId="20384" xr:uid="{00000000-0005-0000-0000-0000B2AA0000}"/>
    <cellStyle name="Normal 79 4 6" xfId="11974" xr:uid="{00000000-0005-0000-0000-0000B3AA0000}"/>
    <cellStyle name="Normal 79 4 6 2" xfId="42296" xr:uid="{00000000-0005-0000-0000-0000B4AA0000}"/>
    <cellStyle name="Normal 79 4 6 3" xfId="27072" xr:uid="{00000000-0005-0000-0000-0000B5AA0000}"/>
    <cellStyle name="Normal 79 4 7" xfId="6953" xr:uid="{00000000-0005-0000-0000-0000B6AA0000}"/>
    <cellStyle name="Normal 79 4 7 2" xfId="37279" xr:uid="{00000000-0005-0000-0000-0000B7AA0000}"/>
    <cellStyle name="Normal 79 4 7 3" xfId="22055" xr:uid="{00000000-0005-0000-0000-0000B8AA0000}"/>
    <cellStyle name="Normal 79 4 8" xfId="32267" xr:uid="{00000000-0005-0000-0000-0000B9AA0000}"/>
    <cellStyle name="Normal 79 4 9" xfId="17042" xr:uid="{00000000-0005-0000-0000-0000BAAA0000}"/>
    <cellStyle name="Normal 79 5" xfId="2087" xr:uid="{00000000-0005-0000-0000-0000BBAA0000}"/>
    <cellStyle name="Normal 79 5 2" xfId="2928" xr:uid="{00000000-0005-0000-0000-0000BCAA0000}"/>
    <cellStyle name="Normal 79 5 2 2" xfId="4618" xr:uid="{00000000-0005-0000-0000-0000BDAA0000}"/>
    <cellStyle name="Normal 79 5 2 2 2" xfId="14691" xr:uid="{00000000-0005-0000-0000-0000BEAA0000}"/>
    <cellStyle name="Normal 79 5 2 2 2 2" xfId="45013" xr:uid="{00000000-0005-0000-0000-0000BFAA0000}"/>
    <cellStyle name="Normal 79 5 2 2 2 3" xfId="29789" xr:uid="{00000000-0005-0000-0000-0000C0AA0000}"/>
    <cellStyle name="Normal 79 5 2 2 3" xfId="9671" xr:uid="{00000000-0005-0000-0000-0000C1AA0000}"/>
    <cellStyle name="Normal 79 5 2 2 3 2" xfId="39996" xr:uid="{00000000-0005-0000-0000-0000C2AA0000}"/>
    <cellStyle name="Normal 79 5 2 2 3 3" xfId="24772" xr:uid="{00000000-0005-0000-0000-0000C3AA0000}"/>
    <cellStyle name="Normal 79 5 2 2 4" xfId="34983" xr:uid="{00000000-0005-0000-0000-0000C4AA0000}"/>
    <cellStyle name="Normal 79 5 2 2 5" xfId="19759" xr:uid="{00000000-0005-0000-0000-0000C5AA0000}"/>
    <cellStyle name="Normal 79 5 2 3" xfId="6310" xr:uid="{00000000-0005-0000-0000-0000C6AA0000}"/>
    <cellStyle name="Normal 79 5 2 3 2" xfId="16362" xr:uid="{00000000-0005-0000-0000-0000C7AA0000}"/>
    <cellStyle name="Normal 79 5 2 3 2 2" xfId="46684" xr:uid="{00000000-0005-0000-0000-0000C8AA0000}"/>
    <cellStyle name="Normal 79 5 2 3 2 3" xfId="31460" xr:uid="{00000000-0005-0000-0000-0000C9AA0000}"/>
    <cellStyle name="Normal 79 5 2 3 3" xfId="11342" xr:uid="{00000000-0005-0000-0000-0000CAAA0000}"/>
    <cellStyle name="Normal 79 5 2 3 3 2" xfId="41667" xr:uid="{00000000-0005-0000-0000-0000CBAA0000}"/>
    <cellStyle name="Normal 79 5 2 3 3 3" xfId="26443" xr:uid="{00000000-0005-0000-0000-0000CCAA0000}"/>
    <cellStyle name="Normal 79 5 2 3 4" xfId="36654" xr:uid="{00000000-0005-0000-0000-0000CDAA0000}"/>
    <cellStyle name="Normal 79 5 2 3 5" xfId="21430" xr:uid="{00000000-0005-0000-0000-0000CEAA0000}"/>
    <cellStyle name="Normal 79 5 2 4" xfId="13020" xr:uid="{00000000-0005-0000-0000-0000CFAA0000}"/>
    <cellStyle name="Normal 79 5 2 4 2" xfId="43342" xr:uid="{00000000-0005-0000-0000-0000D0AA0000}"/>
    <cellStyle name="Normal 79 5 2 4 3" xfId="28118" xr:uid="{00000000-0005-0000-0000-0000D1AA0000}"/>
    <cellStyle name="Normal 79 5 2 5" xfId="7999" xr:uid="{00000000-0005-0000-0000-0000D2AA0000}"/>
    <cellStyle name="Normal 79 5 2 5 2" xfId="38325" xr:uid="{00000000-0005-0000-0000-0000D3AA0000}"/>
    <cellStyle name="Normal 79 5 2 5 3" xfId="23101" xr:uid="{00000000-0005-0000-0000-0000D4AA0000}"/>
    <cellStyle name="Normal 79 5 2 6" xfId="33313" xr:uid="{00000000-0005-0000-0000-0000D5AA0000}"/>
    <cellStyle name="Normal 79 5 2 7" xfId="18088" xr:uid="{00000000-0005-0000-0000-0000D6AA0000}"/>
    <cellStyle name="Normal 79 5 3" xfId="3781" xr:uid="{00000000-0005-0000-0000-0000D7AA0000}"/>
    <cellStyle name="Normal 79 5 3 2" xfId="13855" xr:uid="{00000000-0005-0000-0000-0000D8AA0000}"/>
    <cellStyle name="Normal 79 5 3 2 2" xfId="44177" xr:uid="{00000000-0005-0000-0000-0000D9AA0000}"/>
    <cellStyle name="Normal 79 5 3 2 3" xfId="28953" xr:uid="{00000000-0005-0000-0000-0000DAAA0000}"/>
    <cellStyle name="Normal 79 5 3 3" xfId="8835" xr:uid="{00000000-0005-0000-0000-0000DBAA0000}"/>
    <cellStyle name="Normal 79 5 3 3 2" xfId="39160" xr:uid="{00000000-0005-0000-0000-0000DCAA0000}"/>
    <cellStyle name="Normal 79 5 3 3 3" xfId="23936" xr:uid="{00000000-0005-0000-0000-0000DDAA0000}"/>
    <cellStyle name="Normal 79 5 3 4" xfId="34147" xr:uid="{00000000-0005-0000-0000-0000DEAA0000}"/>
    <cellStyle name="Normal 79 5 3 5" xfId="18923" xr:uid="{00000000-0005-0000-0000-0000DFAA0000}"/>
    <cellStyle name="Normal 79 5 4" xfId="5474" xr:uid="{00000000-0005-0000-0000-0000E0AA0000}"/>
    <cellStyle name="Normal 79 5 4 2" xfId="15526" xr:uid="{00000000-0005-0000-0000-0000E1AA0000}"/>
    <cellStyle name="Normal 79 5 4 2 2" xfId="45848" xr:uid="{00000000-0005-0000-0000-0000E2AA0000}"/>
    <cellStyle name="Normal 79 5 4 2 3" xfId="30624" xr:uid="{00000000-0005-0000-0000-0000E3AA0000}"/>
    <cellStyle name="Normal 79 5 4 3" xfId="10506" xr:uid="{00000000-0005-0000-0000-0000E4AA0000}"/>
    <cellStyle name="Normal 79 5 4 3 2" xfId="40831" xr:uid="{00000000-0005-0000-0000-0000E5AA0000}"/>
    <cellStyle name="Normal 79 5 4 3 3" xfId="25607" xr:uid="{00000000-0005-0000-0000-0000E6AA0000}"/>
    <cellStyle name="Normal 79 5 4 4" xfId="35818" xr:uid="{00000000-0005-0000-0000-0000E7AA0000}"/>
    <cellStyle name="Normal 79 5 4 5" xfId="20594" xr:uid="{00000000-0005-0000-0000-0000E8AA0000}"/>
    <cellStyle name="Normal 79 5 5" xfId="12184" xr:uid="{00000000-0005-0000-0000-0000E9AA0000}"/>
    <cellStyle name="Normal 79 5 5 2" xfId="42506" xr:uid="{00000000-0005-0000-0000-0000EAAA0000}"/>
    <cellStyle name="Normal 79 5 5 3" xfId="27282" xr:uid="{00000000-0005-0000-0000-0000EBAA0000}"/>
    <cellStyle name="Normal 79 5 6" xfId="7163" xr:uid="{00000000-0005-0000-0000-0000ECAA0000}"/>
    <cellStyle name="Normal 79 5 6 2" xfId="37489" xr:uid="{00000000-0005-0000-0000-0000EDAA0000}"/>
    <cellStyle name="Normal 79 5 6 3" xfId="22265" xr:uid="{00000000-0005-0000-0000-0000EEAA0000}"/>
    <cellStyle name="Normal 79 5 7" xfId="32477" xr:uid="{00000000-0005-0000-0000-0000EFAA0000}"/>
    <cellStyle name="Normal 79 5 8" xfId="17252" xr:uid="{00000000-0005-0000-0000-0000F0AA0000}"/>
    <cellStyle name="Normal 79 6" xfId="2508" xr:uid="{00000000-0005-0000-0000-0000F1AA0000}"/>
    <cellStyle name="Normal 79 6 2" xfId="4200" xr:uid="{00000000-0005-0000-0000-0000F2AA0000}"/>
    <cellStyle name="Normal 79 6 2 2" xfId="14273" xr:uid="{00000000-0005-0000-0000-0000F3AA0000}"/>
    <cellStyle name="Normal 79 6 2 2 2" xfId="44595" xr:uid="{00000000-0005-0000-0000-0000F4AA0000}"/>
    <cellStyle name="Normal 79 6 2 2 3" xfId="29371" xr:uid="{00000000-0005-0000-0000-0000F5AA0000}"/>
    <cellStyle name="Normal 79 6 2 3" xfId="9253" xr:uid="{00000000-0005-0000-0000-0000F6AA0000}"/>
    <cellStyle name="Normal 79 6 2 3 2" xfId="39578" xr:uid="{00000000-0005-0000-0000-0000F7AA0000}"/>
    <cellStyle name="Normal 79 6 2 3 3" xfId="24354" xr:uid="{00000000-0005-0000-0000-0000F8AA0000}"/>
    <cellStyle name="Normal 79 6 2 4" xfId="34565" xr:uid="{00000000-0005-0000-0000-0000F9AA0000}"/>
    <cellStyle name="Normal 79 6 2 5" xfId="19341" xr:uid="{00000000-0005-0000-0000-0000FAAA0000}"/>
    <cellStyle name="Normal 79 6 3" xfId="5892" xr:uid="{00000000-0005-0000-0000-0000FBAA0000}"/>
    <cellStyle name="Normal 79 6 3 2" xfId="15944" xr:uid="{00000000-0005-0000-0000-0000FCAA0000}"/>
    <cellStyle name="Normal 79 6 3 2 2" xfId="46266" xr:uid="{00000000-0005-0000-0000-0000FDAA0000}"/>
    <cellStyle name="Normal 79 6 3 2 3" xfId="31042" xr:uid="{00000000-0005-0000-0000-0000FEAA0000}"/>
    <cellStyle name="Normal 79 6 3 3" xfId="10924" xr:uid="{00000000-0005-0000-0000-0000FFAA0000}"/>
    <cellStyle name="Normal 79 6 3 3 2" xfId="41249" xr:uid="{00000000-0005-0000-0000-000000AB0000}"/>
    <cellStyle name="Normal 79 6 3 3 3" xfId="26025" xr:uid="{00000000-0005-0000-0000-000001AB0000}"/>
    <cellStyle name="Normal 79 6 3 4" xfId="36236" xr:uid="{00000000-0005-0000-0000-000002AB0000}"/>
    <cellStyle name="Normal 79 6 3 5" xfId="21012" xr:uid="{00000000-0005-0000-0000-000003AB0000}"/>
    <cellStyle name="Normal 79 6 4" xfId="12602" xr:uid="{00000000-0005-0000-0000-000004AB0000}"/>
    <cellStyle name="Normal 79 6 4 2" xfId="42924" xr:uid="{00000000-0005-0000-0000-000005AB0000}"/>
    <cellStyle name="Normal 79 6 4 3" xfId="27700" xr:uid="{00000000-0005-0000-0000-000006AB0000}"/>
    <cellStyle name="Normal 79 6 5" xfId="7581" xr:uid="{00000000-0005-0000-0000-000007AB0000}"/>
    <cellStyle name="Normal 79 6 5 2" xfId="37907" xr:uid="{00000000-0005-0000-0000-000008AB0000}"/>
    <cellStyle name="Normal 79 6 5 3" xfId="22683" xr:uid="{00000000-0005-0000-0000-000009AB0000}"/>
    <cellStyle name="Normal 79 6 6" xfId="32895" xr:uid="{00000000-0005-0000-0000-00000AAB0000}"/>
    <cellStyle name="Normal 79 6 7" xfId="17670" xr:uid="{00000000-0005-0000-0000-00000BAB0000}"/>
    <cellStyle name="Normal 79 7" xfId="3354" xr:uid="{00000000-0005-0000-0000-00000CAB0000}"/>
    <cellStyle name="Normal 79 7 2" xfId="13437" xr:uid="{00000000-0005-0000-0000-00000DAB0000}"/>
    <cellStyle name="Normal 79 7 2 2" xfId="43759" xr:uid="{00000000-0005-0000-0000-00000EAB0000}"/>
    <cellStyle name="Normal 79 7 2 3" xfId="28535" xr:uid="{00000000-0005-0000-0000-00000FAB0000}"/>
    <cellStyle name="Normal 79 7 3" xfId="8416" xr:uid="{00000000-0005-0000-0000-000010AB0000}"/>
    <cellStyle name="Normal 79 7 3 2" xfId="38742" xr:uid="{00000000-0005-0000-0000-000011AB0000}"/>
    <cellStyle name="Normal 79 7 3 3" xfId="23518" xr:uid="{00000000-0005-0000-0000-000012AB0000}"/>
    <cellStyle name="Normal 79 7 4" xfId="33729" xr:uid="{00000000-0005-0000-0000-000013AB0000}"/>
    <cellStyle name="Normal 79 7 5" xfId="18505" xr:uid="{00000000-0005-0000-0000-000014AB0000}"/>
    <cellStyle name="Normal 79 8" xfId="5052" xr:uid="{00000000-0005-0000-0000-000015AB0000}"/>
    <cellStyle name="Normal 79 8 2" xfId="15108" xr:uid="{00000000-0005-0000-0000-000016AB0000}"/>
    <cellStyle name="Normal 79 8 2 2" xfId="45430" xr:uid="{00000000-0005-0000-0000-000017AB0000}"/>
    <cellStyle name="Normal 79 8 2 3" xfId="30206" xr:uid="{00000000-0005-0000-0000-000018AB0000}"/>
    <cellStyle name="Normal 79 8 3" xfId="10088" xr:uid="{00000000-0005-0000-0000-000019AB0000}"/>
    <cellStyle name="Normal 79 8 3 2" xfId="40413" xr:uid="{00000000-0005-0000-0000-00001AAB0000}"/>
    <cellStyle name="Normal 79 8 3 3" xfId="25189" xr:uid="{00000000-0005-0000-0000-00001BAB0000}"/>
    <cellStyle name="Normal 79 8 4" xfId="35400" xr:uid="{00000000-0005-0000-0000-00001CAB0000}"/>
    <cellStyle name="Normal 79 8 5" xfId="20176" xr:uid="{00000000-0005-0000-0000-00001DAB0000}"/>
    <cellStyle name="Normal 79 9" xfId="11764" xr:uid="{00000000-0005-0000-0000-00001EAB0000}"/>
    <cellStyle name="Normal 79 9 2" xfId="42088" xr:uid="{00000000-0005-0000-0000-00001FAB0000}"/>
    <cellStyle name="Normal 79 9 3" xfId="26864" xr:uid="{00000000-0005-0000-0000-000020AB0000}"/>
    <cellStyle name="Normal 8" xfId="131" xr:uid="{00000000-0005-0000-0000-000021AB0000}"/>
    <cellStyle name="Normal 8 2" xfId="618" xr:uid="{00000000-0005-0000-0000-000022AB0000}"/>
    <cellStyle name="Normal 8 2 2" xfId="47450" xr:uid="{00000000-0005-0000-0000-000023AB0000}"/>
    <cellStyle name="Normal 8 3" xfId="783" xr:uid="{00000000-0005-0000-0000-000024AB0000}"/>
    <cellStyle name="Normal 8 3 10" xfId="6790" xr:uid="{00000000-0005-0000-0000-000025AB0000}"/>
    <cellStyle name="Normal 8 3 10 2" xfId="37118" xr:uid="{00000000-0005-0000-0000-000026AB0000}"/>
    <cellStyle name="Normal 8 3 10 3" xfId="21894" xr:uid="{00000000-0005-0000-0000-000027AB0000}"/>
    <cellStyle name="Normal 8 3 11" xfId="32109" xr:uid="{00000000-0005-0000-0000-000028AB0000}"/>
    <cellStyle name="Normal 8 3 12" xfId="16879" xr:uid="{00000000-0005-0000-0000-000029AB0000}"/>
    <cellStyle name="Normal 8 3 13" xfId="1494" xr:uid="{00000000-0005-0000-0000-00002AAB0000}"/>
    <cellStyle name="Normal 8 3 14" xfId="47323" xr:uid="{00000000-0005-0000-0000-00002BAB0000}"/>
    <cellStyle name="Normal 8 3 2" xfId="1754" xr:uid="{00000000-0005-0000-0000-00002CAB0000}"/>
    <cellStyle name="Normal 8 3 2 10" xfId="32160" xr:uid="{00000000-0005-0000-0000-00002DAB0000}"/>
    <cellStyle name="Normal 8 3 2 11" xfId="16933" xr:uid="{00000000-0005-0000-0000-00002EAB0000}"/>
    <cellStyle name="Normal 8 3 2 2" xfId="1862" xr:uid="{00000000-0005-0000-0000-00002FAB0000}"/>
    <cellStyle name="Normal 8 3 2 2 10" xfId="17037" xr:uid="{00000000-0005-0000-0000-000030AB0000}"/>
    <cellStyle name="Normal 8 3 2 2 2" xfId="2079" xr:uid="{00000000-0005-0000-0000-000031AB0000}"/>
    <cellStyle name="Normal 8 3 2 2 2 2" xfId="2500" xr:uid="{00000000-0005-0000-0000-000032AB0000}"/>
    <cellStyle name="Normal 8 3 2 2 2 2 2" xfId="3339" xr:uid="{00000000-0005-0000-0000-000033AB0000}"/>
    <cellStyle name="Normal 8 3 2 2 2 2 2 2" xfId="5029" xr:uid="{00000000-0005-0000-0000-000034AB0000}"/>
    <cellStyle name="Normal 8 3 2 2 2 2 2 2 2" xfId="15102" xr:uid="{00000000-0005-0000-0000-000035AB0000}"/>
    <cellStyle name="Normal 8 3 2 2 2 2 2 2 2 2" xfId="45424" xr:uid="{00000000-0005-0000-0000-000036AB0000}"/>
    <cellStyle name="Normal 8 3 2 2 2 2 2 2 2 3" xfId="30200" xr:uid="{00000000-0005-0000-0000-000037AB0000}"/>
    <cellStyle name="Normal 8 3 2 2 2 2 2 2 3" xfId="10082" xr:uid="{00000000-0005-0000-0000-000038AB0000}"/>
    <cellStyle name="Normal 8 3 2 2 2 2 2 2 3 2" xfId="40407" xr:uid="{00000000-0005-0000-0000-000039AB0000}"/>
    <cellStyle name="Normal 8 3 2 2 2 2 2 2 3 3" xfId="25183" xr:uid="{00000000-0005-0000-0000-00003AAB0000}"/>
    <cellStyle name="Normal 8 3 2 2 2 2 2 2 4" xfId="35394" xr:uid="{00000000-0005-0000-0000-00003BAB0000}"/>
    <cellStyle name="Normal 8 3 2 2 2 2 2 2 5" xfId="20170" xr:uid="{00000000-0005-0000-0000-00003CAB0000}"/>
    <cellStyle name="Normal 8 3 2 2 2 2 2 3" xfId="6721" xr:uid="{00000000-0005-0000-0000-00003DAB0000}"/>
    <cellStyle name="Normal 8 3 2 2 2 2 2 3 2" xfId="16773" xr:uid="{00000000-0005-0000-0000-00003EAB0000}"/>
    <cellStyle name="Normal 8 3 2 2 2 2 2 3 2 2" xfId="47095" xr:uid="{00000000-0005-0000-0000-00003FAB0000}"/>
    <cellStyle name="Normal 8 3 2 2 2 2 2 3 2 3" xfId="31871" xr:uid="{00000000-0005-0000-0000-000040AB0000}"/>
    <cellStyle name="Normal 8 3 2 2 2 2 2 3 3" xfId="11753" xr:uid="{00000000-0005-0000-0000-000041AB0000}"/>
    <cellStyle name="Normal 8 3 2 2 2 2 2 3 3 2" xfId="42078" xr:uid="{00000000-0005-0000-0000-000042AB0000}"/>
    <cellStyle name="Normal 8 3 2 2 2 2 2 3 3 3" xfId="26854" xr:uid="{00000000-0005-0000-0000-000043AB0000}"/>
    <cellStyle name="Normal 8 3 2 2 2 2 2 3 4" xfId="37065" xr:uid="{00000000-0005-0000-0000-000044AB0000}"/>
    <cellStyle name="Normal 8 3 2 2 2 2 2 3 5" xfId="21841" xr:uid="{00000000-0005-0000-0000-000045AB0000}"/>
    <cellStyle name="Normal 8 3 2 2 2 2 2 4" xfId="13431" xr:uid="{00000000-0005-0000-0000-000046AB0000}"/>
    <cellStyle name="Normal 8 3 2 2 2 2 2 4 2" xfId="43753" xr:uid="{00000000-0005-0000-0000-000047AB0000}"/>
    <cellStyle name="Normal 8 3 2 2 2 2 2 4 3" xfId="28529" xr:uid="{00000000-0005-0000-0000-000048AB0000}"/>
    <cellStyle name="Normal 8 3 2 2 2 2 2 5" xfId="8410" xr:uid="{00000000-0005-0000-0000-000049AB0000}"/>
    <cellStyle name="Normal 8 3 2 2 2 2 2 5 2" xfId="38736" xr:uid="{00000000-0005-0000-0000-00004AAB0000}"/>
    <cellStyle name="Normal 8 3 2 2 2 2 2 5 3" xfId="23512" xr:uid="{00000000-0005-0000-0000-00004BAB0000}"/>
    <cellStyle name="Normal 8 3 2 2 2 2 2 6" xfId="33724" xr:uid="{00000000-0005-0000-0000-00004CAB0000}"/>
    <cellStyle name="Normal 8 3 2 2 2 2 2 7" xfId="18499" xr:uid="{00000000-0005-0000-0000-00004DAB0000}"/>
    <cellStyle name="Normal 8 3 2 2 2 2 3" xfId="4192" xr:uid="{00000000-0005-0000-0000-00004EAB0000}"/>
    <cellStyle name="Normal 8 3 2 2 2 2 3 2" xfId="14266" xr:uid="{00000000-0005-0000-0000-00004FAB0000}"/>
    <cellStyle name="Normal 8 3 2 2 2 2 3 2 2" xfId="44588" xr:uid="{00000000-0005-0000-0000-000050AB0000}"/>
    <cellStyle name="Normal 8 3 2 2 2 2 3 2 3" xfId="29364" xr:uid="{00000000-0005-0000-0000-000051AB0000}"/>
    <cellStyle name="Normal 8 3 2 2 2 2 3 3" xfId="9246" xr:uid="{00000000-0005-0000-0000-000052AB0000}"/>
    <cellStyle name="Normal 8 3 2 2 2 2 3 3 2" xfId="39571" xr:uid="{00000000-0005-0000-0000-000053AB0000}"/>
    <cellStyle name="Normal 8 3 2 2 2 2 3 3 3" xfId="24347" xr:uid="{00000000-0005-0000-0000-000054AB0000}"/>
    <cellStyle name="Normal 8 3 2 2 2 2 3 4" xfId="34558" xr:uid="{00000000-0005-0000-0000-000055AB0000}"/>
    <cellStyle name="Normal 8 3 2 2 2 2 3 5" xfId="19334" xr:uid="{00000000-0005-0000-0000-000056AB0000}"/>
    <cellStyle name="Normal 8 3 2 2 2 2 4" xfId="5885" xr:uid="{00000000-0005-0000-0000-000057AB0000}"/>
    <cellStyle name="Normal 8 3 2 2 2 2 4 2" xfId="15937" xr:uid="{00000000-0005-0000-0000-000058AB0000}"/>
    <cellStyle name="Normal 8 3 2 2 2 2 4 2 2" xfId="46259" xr:uid="{00000000-0005-0000-0000-000059AB0000}"/>
    <cellStyle name="Normal 8 3 2 2 2 2 4 2 3" xfId="31035" xr:uid="{00000000-0005-0000-0000-00005AAB0000}"/>
    <cellStyle name="Normal 8 3 2 2 2 2 4 3" xfId="10917" xr:uid="{00000000-0005-0000-0000-00005BAB0000}"/>
    <cellStyle name="Normal 8 3 2 2 2 2 4 3 2" xfId="41242" xr:uid="{00000000-0005-0000-0000-00005CAB0000}"/>
    <cellStyle name="Normal 8 3 2 2 2 2 4 3 3" xfId="26018" xr:uid="{00000000-0005-0000-0000-00005DAB0000}"/>
    <cellStyle name="Normal 8 3 2 2 2 2 4 4" xfId="36229" xr:uid="{00000000-0005-0000-0000-00005EAB0000}"/>
    <cellStyle name="Normal 8 3 2 2 2 2 4 5" xfId="21005" xr:uid="{00000000-0005-0000-0000-00005FAB0000}"/>
    <cellStyle name="Normal 8 3 2 2 2 2 5" xfId="12595" xr:uid="{00000000-0005-0000-0000-000060AB0000}"/>
    <cellStyle name="Normal 8 3 2 2 2 2 5 2" xfId="42917" xr:uid="{00000000-0005-0000-0000-000061AB0000}"/>
    <cellStyle name="Normal 8 3 2 2 2 2 5 3" xfId="27693" xr:uid="{00000000-0005-0000-0000-000062AB0000}"/>
    <cellStyle name="Normal 8 3 2 2 2 2 6" xfId="7574" xr:uid="{00000000-0005-0000-0000-000063AB0000}"/>
    <cellStyle name="Normal 8 3 2 2 2 2 6 2" xfId="37900" xr:uid="{00000000-0005-0000-0000-000064AB0000}"/>
    <cellStyle name="Normal 8 3 2 2 2 2 6 3" xfId="22676" xr:uid="{00000000-0005-0000-0000-000065AB0000}"/>
    <cellStyle name="Normal 8 3 2 2 2 2 7" xfId="32888" xr:uid="{00000000-0005-0000-0000-000066AB0000}"/>
    <cellStyle name="Normal 8 3 2 2 2 2 8" xfId="17663" xr:uid="{00000000-0005-0000-0000-000067AB0000}"/>
    <cellStyle name="Normal 8 3 2 2 2 3" xfId="2921" xr:uid="{00000000-0005-0000-0000-000068AB0000}"/>
    <cellStyle name="Normal 8 3 2 2 2 3 2" xfId="4611" xr:uid="{00000000-0005-0000-0000-000069AB0000}"/>
    <cellStyle name="Normal 8 3 2 2 2 3 2 2" xfId="14684" xr:uid="{00000000-0005-0000-0000-00006AAB0000}"/>
    <cellStyle name="Normal 8 3 2 2 2 3 2 2 2" xfId="45006" xr:uid="{00000000-0005-0000-0000-00006BAB0000}"/>
    <cellStyle name="Normal 8 3 2 2 2 3 2 2 3" xfId="29782" xr:uid="{00000000-0005-0000-0000-00006CAB0000}"/>
    <cellStyle name="Normal 8 3 2 2 2 3 2 3" xfId="9664" xr:uid="{00000000-0005-0000-0000-00006DAB0000}"/>
    <cellStyle name="Normal 8 3 2 2 2 3 2 3 2" xfId="39989" xr:uid="{00000000-0005-0000-0000-00006EAB0000}"/>
    <cellStyle name="Normal 8 3 2 2 2 3 2 3 3" xfId="24765" xr:uid="{00000000-0005-0000-0000-00006FAB0000}"/>
    <cellStyle name="Normal 8 3 2 2 2 3 2 4" xfId="34976" xr:uid="{00000000-0005-0000-0000-000070AB0000}"/>
    <cellStyle name="Normal 8 3 2 2 2 3 2 5" xfId="19752" xr:uid="{00000000-0005-0000-0000-000071AB0000}"/>
    <cellStyle name="Normal 8 3 2 2 2 3 3" xfId="6303" xr:uid="{00000000-0005-0000-0000-000072AB0000}"/>
    <cellStyle name="Normal 8 3 2 2 2 3 3 2" xfId="16355" xr:uid="{00000000-0005-0000-0000-000073AB0000}"/>
    <cellStyle name="Normal 8 3 2 2 2 3 3 2 2" xfId="46677" xr:uid="{00000000-0005-0000-0000-000074AB0000}"/>
    <cellStyle name="Normal 8 3 2 2 2 3 3 2 3" xfId="31453" xr:uid="{00000000-0005-0000-0000-000075AB0000}"/>
    <cellStyle name="Normal 8 3 2 2 2 3 3 3" xfId="11335" xr:uid="{00000000-0005-0000-0000-000076AB0000}"/>
    <cellStyle name="Normal 8 3 2 2 2 3 3 3 2" xfId="41660" xr:uid="{00000000-0005-0000-0000-000077AB0000}"/>
    <cellStyle name="Normal 8 3 2 2 2 3 3 3 3" xfId="26436" xr:uid="{00000000-0005-0000-0000-000078AB0000}"/>
    <cellStyle name="Normal 8 3 2 2 2 3 3 4" xfId="36647" xr:uid="{00000000-0005-0000-0000-000079AB0000}"/>
    <cellStyle name="Normal 8 3 2 2 2 3 3 5" xfId="21423" xr:uid="{00000000-0005-0000-0000-00007AAB0000}"/>
    <cellStyle name="Normal 8 3 2 2 2 3 4" xfId="13013" xr:uid="{00000000-0005-0000-0000-00007BAB0000}"/>
    <cellStyle name="Normal 8 3 2 2 2 3 4 2" xfId="43335" xr:uid="{00000000-0005-0000-0000-00007CAB0000}"/>
    <cellStyle name="Normal 8 3 2 2 2 3 4 3" xfId="28111" xr:uid="{00000000-0005-0000-0000-00007DAB0000}"/>
    <cellStyle name="Normal 8 3 2 2 2 3 5" xfId="7992" xr:uid="{00000000-0005-0000-0000-00007EAB0000}"/>
    <cellStyle name="Normal 8 3 2 2 2 3 5 2" xfId="38318" xr:uid="{00000000-0005-0000-0000-00007FAB0000}"/>
    <cellStyle name="Normal 8 3 2 2 2 3 5 3" xfId="23094" xr:uid="{00000000-0005-0000-0000-000080AB0000}"/>
    <cellStyle name="Normal 8 3 2 2 2 3 6" xfId="33306" xr:uid="{00000000-0005-0000-0000-000081AB0000}"/>
    <cellStyle name="Normal 8 3 2 2 2 3 7" xfId="18081" xr:uid="{00000000-0005-0000-0000-000082AB0000}"/>
    <cellStyle name="Normal 8 3 2 2 2 4" xfId="3774" xr:uid="{00000000-0005-0000-0000-000083AB0000}"/>
    <cellStyle name="Normal 8 3 2 2 2 4 2" xfId="13848" xr:uid="{00000000-0005-0000-0000-000084AB0000}"/>
    <cellStyle name="Normal 8 3 2 2 2 4 2 2" xfId="44170" xr:uid="{00000000-0005-0000-0000-000085AB0000}"/>
    <cellStyle name="Normal 8 3 2 2 2 4 2 3" xfId="28946" xr:uid="{00000000-0005-0000-0000-000086AB0000}"/>
    <cellStyle name="Normal 8 3 2 2 2 4 3" xfId="8828" xr:uid="{00000000-0005-0000-0000-000087AB0000}"/>
    <cellStyle name="Normal 8 3 2 2 2 4 3 2" xfId="39153" xr:uid="{00000000-0005-0000-0000-000088AB0000}"/>
    <cellStyle name="Normal 8 3 2 2 2 4 3 3" xfId="23929" xr:uid="{00000000-0005-0000-0000-000089AB0000}"/>
    <cellStyle name="Normal 8 3 2 2 2 4 4" xfId="34140" xr:uid="{00000000-0005-0000-0000-00008AAB0000}"/>
    <cellStyle name="Normal 8 3 2 2 2 4 5" xfId="18916" xr:uid="{00000000-0005-0000-0000-00008BAB0000}"/>
    <cellStyle name="Normal 8 3 2 2 2 5" xfId="5467" xr:uid="{00000000-0005-0000-0000-00008CAB0000}"/>
    <cellStyle name="Normal 8 3 2 2 2 5 2" xfId="15519" xr:uid="{00000000-0005-0000-0000-00008DAB0000}"/>
    <cellStyle name="Normal 8 3 2 2 2 5 2 2" xfId="45841" xr:uid="{00000000-0005-0000-0000-00008EAB0000}"/>
    <cellStyle name="Normal 8 3 2 2 2 5 2 3" xfId="30617" xr:uid="{00000000-0005-0000-0000-00008FAB0000}"/>
    <cellStyle name="Normal 8 3 2 2 2 5 3" xfId="10499" xr:uid="{00000000-0005-0000-0000-000090AB0000}"/>
    <cellStyle name="Normal 8 3 2 2 2 5 3 2" xfId="40824" xr:uid="{00000000-0005-0000-0000-000091AB0000}"/>
    <cellStyle name="Normal 8 3 2 2 2 5 3 3" xfId="25600" xr:uid="{00000000-0005-0000-0000-000092AB0000}"/>
    <cellStyle name="Normal 8 3 2 2 2 5 4" xfId="35811" xr:uid="{00000000-0005-0000-0000-000093AB0000}"/>
    <cellStyle name="Normal 8 3 2 2 2 5 5" xfId="20587" xr:uid="{00000000-0005-0000-0000-000094AB0000}"/>
    <cellStyle name="Normal 8 3 2 2 2 6" xfId="12177" xr:uid="{00000000-0005-0000-0000-000095AB0000}"/>
    <cellStyle name="Normal 8 3 2 2 2 6 2" xfId="42499" xr:uid="{00000000-0005-0000-0000-000096AB0000}"/>
    <cellStyle name="Normal 8 3 2 2 2 6 3" xfId="27275" xr:uid="{00000000-0005-0000-0000-000097AB0000}"/>
    <cellStyle name="Normal 8 3 2 2 2 7" xfId="7156" xr:uid="{00000000-0005-0000-0000-000098AB0000}"/>
    <cellStyle name="Normal 8 3 2 2 2 7 2" xfId="37482" xr:uid="{00000000-0005-0000-0000-000099AB0000}"/>
    <cellStyle name="Normal 8 3 2 2 2 7 3" xfId="22258" xr:uid="{00000000-0005-0000-0000-00009AAB0000}"/>
    <cellStyle name="Normal 8 3 2 2 2 8" xfId="32470" xr:uid="{00000000-0005-0000-0000-00009BAB0000}"/>
    <cellStyle name="Normal 8 3 2 2 2 9" xfId="17245" xr:uid="{00000000-0005-0000-0000-00009CAB0000}"/>
    <cellStyle name="Normal 8 3 2 2 3" xfId="2292" xr:uid="{00000000-0005-0000-0000-00009DAB0000}"/>
    <cellStyle name="Normal 8 3 2 2 3 2" xfId="3131" xr:uid="{00000000-0005-0000-0000-00009EAB0000}"/>
    <cellStyle name="Normal 8 3 2 2 3 2 2" xfId="4821" xr:uid="{00000000-0005-0000-0000-00009FAB0000}"/>
    <cellStyle name="Normal 8 3 2 2 3 2 2 2" xfId="14894" xr:uid="{00000000-0005-0000-0000-0000A0AB0000}"/>
    <cellStyle name="Normal 8 3 2 2 3 2 2 2 2" xfId="45216" xr:uid="{00000000-0005-0000-0000-0000A1AB0000}"/>
    <cellStyle name="Normal 8 3 2 2 3 2 2 2 3" xfId="29992" xr:uid="{00000000-0005-0000-0000-0000A2AB0000}"/>
    <cellStyle name="Normal 8 3 2 2 3 2 2 3" xfId="9874" xr:uid="{00000000-0005-0000-0000-0000A3AB0000}"/>
    <cellStyle name="Normal 8 3 2 2 3 2 2 3 2" xfId="40199" xr:uid="{00000000-0005-0000-0000-0000A4AB0000}"/>
    <cellStyle name="Normal 8 3 2 2 3 2 2 3 3" xfId="24975" xr:uid="{00000000-0005-0000-0000-0000A5AB0000}"/>
    <cellStyle name="Normal 8 3 2 2 3 2 2 4" xfId="35186" xr:uid="{00000000-0005-0000-0000-0000A6AB0000}"/>
    <cellStyle name="Normal 8 3 2 2 3 2 2 5" xfId="19962" xr:uid="{00000000-0005-0000-0000-0000A7AB0000}"/>
    <cellStyle name="Normal 8 3 2 2 3 2 3" xfId="6513" xr:uid="{00000000-0005-0000-0000-0000A8AB0000}"/>
    <cellStyle name="Normal 8 3 2 2 3 2 3 2" xfId="16565" xr:uid="{00000000-0005-0000-0000-0000A9AB0000}"/>
    <cellStyle name="Normal 8 3 2 2 3 2 3 2 2" xfId="46887" xr:uid="{00000000-0005-0000-0000-0000AAAB0000}"/>
    <cellStyle name="Normal 8 3 2 2 3 2 3 2 3" xfId="31663" xr:uid="{00000000-0005-0000-0000-0000ABAB0000}"/>
    <cellStyle name="Normal 8 3 2 2 3 2 3 3" xfId="11545" xr:uid="{00000000-0005-0000-0000-0000ACAB0000}"/>
    <cellStyle name="Normal 8 3 2 2 3 2 3 3 2" xfId="41870" xr:uid="{00000000-0005-0000-0000-0000ADAB0000}"/>
    <cellStyle name="Normal 8 3 2 2 3 2 3 3 3" xfId="26646" xr:uid="{00000000-0005-0000-0000-0000AEAB0000}"/>
    <cellStyle name="Normal 8 3 2 2 3 2 3 4" xfId="36857" xr:uid="{00000000-0005-0000-0000-0000AFAB0000}"/>
    <cellStyle name="Normal 8 3 2 2 3 2 3 5" xfId="21633" xr:uid="{00000000-0005-0000-0000-0000B0AB0000}"/>
    <cellStyle name="Normal 8 3 2 2 3 2 4" xfId="13223" xr:uid="{00000000-0005-0000-0000-0000B1AB0000}"/>
    <cellStyle name="Normal 8 3 2 2 3 2 4 2" xfId="43545" xr:uid="{00000000-0005-0000-0000-0000B2AB0000}"/>
    <cellStyle name="Normal 8 3 2 2 3 2 4 3" xfId="28321" xr:uid="{00000000-0005-0000-0000-0000B3AB0000}"/>
    <cellStyle name="Normal 8 3 2 2 3 2 5" xfId="8202" xr:uid="{00000000-0005-0000-0000-0000B4AB0000}"/>
    <cellStyle name="Normal 8 3 2 2 3 2 5 2" xfId="38528" xr:uid="{00000000-0005-0000-0000-0000B5AB0000}"/>
    <cellStyle name="Normal 8 3 2 2 3 2 5 3" xfId="23304" xr:uid="{00000000-0005-0000-0000-0000B6AB0000}"/>
    <cellStyle name="Normal 8 3 2 2 3 2 6" xfId="33516" xr:uid="{00000000-0005-0000-0000-0000B7AB0000}"/>
    <cellStyle name="Normal 8 3 2 2 3 2 7" xfId="18291" xr:uid="{00000000-0005-0000-0000-0000B8AB0000}"/>
    <cellStyle name="Normal 8 3 2 2 3 3" xfId="3984" xr:uid="{00000000-0005-0000-0000-0000B9AB0000}"/>
    <cellStyle name="Normal 8 3 2 2 3 3 2" xfId="14058" xr:uid="{00000000-0005-0000-0000-0000BAAB0000}"/>
    <cellStyle name="Normal 8 3 2 2 3 3 2 2" xfId="44380" xr:uid="{00000000-0005-0000-0000-0000BBAB0000}"/>
    <cellStyle name="Normal 8 3 2 2 3 3 2 3" xfId="29156" xr:uid="{00000000-0005-0000-0000-0000BCAB0000}"/>
    <cellStyle name="Normal 8 3 2 2 3 3 3" xfId="9038" xr:uid="{00000000-0005-0000-0000-0000BDAB0000}"/>
    <cellStyle name="Normal 8 3 2 2 3 3 3 2" xfId="39363" xr:uid="{00000000-0005-0000-0000-0000BEAB0000}"/>
    <cellStyle name="Normal 8 3 2 2 3 3 3 3" xfId="24139" xr:uid="{00000000-0005-0000-0000-0000BFAB0000}"/>
    <cellStyle name="Normal 8 3 2 2 3 3 4" xfId="34350" xr:uid="{00000000-0005-0000-0000-0000C0AB0000}"/>
    <cellStyle name="Normal 8 3 2 2 3 3 5" xfId="19126" xr:uid="{00000000-0005-0000-0000-0000C1AB0000}"/>
    <cellStyle name="Normal 8 3 2 2 3 4" xfId="5677" xr:uid="{00000000-0005-0000-0000-0000C2AB0000}"/>
    <cellStyle name="Normal 8 3 2 2 3 4 2" xfId="15729" xr:uid="{00000000-0005-0000-0000-0000C3AB0000}"/>
    <cellStyle name="Normal 8 3 2 2 3 4 2 2" xfId="46051" xr:uid="{00000000-0005-0000-0000-0000C4AB0000}"/>
    <cellStyle name="Normal 8 3 2 2 3 4 2 3" xfId="30827" xr:uid="{00000000-0005-0000-0000-0000C5AB0000}"/>
    <cellStyle name="Normal 8 3 2 2 3 4 3" xfId="10709" xr:uid="{00000000-0005-0000-0000-0000C6AB0000}"/>
    <cellStyle name="Normal 8 3 2 2 3 4 3 2" xfId="41034" xr:uid="{00000000-0005-0000-0000-0000C7AB0000}"/>
    <cellStyle name="Normal 8 3 2 2 3 4 3 3" xfId="25810" xr:uid="{00000000-0005-0000-0000-0000C8AB0000}"/>
    <cellStyle name="Normal 8 3 2 2 3 4 4" xfId="36021" xr:uid="{00000000-0005-0000-0000-0000C9AB0000}"/>
    <cellStyle name="Normal 8 3 2 2 3 4 5" xfId="20797" xr:uid="{00000000-0005-0000-0000-0000CAAB0000}"/>
    <cellStyle name="Normal 8 3 2 2 3 5" xfId="12387" xr:uid="{00000000-0005-0000-0000-0000CBAB0000}"/>
    <cellStyle name="Normal 8 3 2 2 3 5 2" xfId="42709" xr:uid="{00000000-0005-0000-0000-0000CCAB0000}"/>
    <cellStyle name="Normal 8 3 2 2 3 5 3" xfId="27485" xr:uid="{00000000-0005-0000-0000-0000CDAB0000}"/>
    <cellStyle name="Normal 8 3 2 2 3 6" xfId="7366" xr:uid="{00000000-0005-0000-0000-0000CEAB0000}"/>
    <cellStyle name="Normal 8 3 2 2 3 6 2" xfId="37692" xr:uid="{00000000-0005-0000-0000-0000CFAB0000}"/>
    <cellStyle name="Normal 8 3 2 2 3 6 3" xfId="22468" xr:uid="{00000000-0005-0000-0000-0000D0AB0000}"/>
    <cellStyle name="Normal 8 3 2 2 3 7" xfId="32680" xr:uid="{00000000-0005-0000-0000-0000D1AB0000}"/>
    <cellStyle name="Normal 8 3 2 2 3 8" xfId="17455" xr:uid="{00000000-0005-0000-0000-0000D2AB0000}"/>
    <cellStyle name="Normal 8 3 2 2 4" xfId="2713" xr:uid="{00000000-0005-0000-0000-0000D3AB0000}"/>
    <cellStyle name="Normal 8 3 2 2 4 2" xfId="4403" xr:uid="{00000000-0005-0000-0000-0000D4AB0000}"/>
    <cellStyle name="Normal 8 3 2 2 4 2 2" xfId="14476" xr:uid="{00000000-0005-0000-0000-0000D5AB0000}"/>
    <cellStyle name="Normal 8 3 2 2 4 2 2 2" xfId="44798" xr:uid="{00000000-0005-0000-0000-0000D6AB0000}"/>
    <cellStyle name="Normal 8 3 2 2 4 2 2 3" xfId="29574" xr:uid="{00000000-0005-0000-0000-0000D7AB0000}"/>
    <cellStyle name="Normal 8 3 2 2 4 2 3" xfId="9456" xr:uid="{00000000-0005-0000-0000-0000D8AB0000}"/>
    <cellStyle name="Normal 8 3 2 2 4 2 3 2" xfId="39781" xr:uid="{00000000-0005-0000-0000-0000D9AB0000}"/>
    <cellStyle name="Normal 8 3 2 2 4 2 3 3" xfId="24557" xr:uid="{00000000-0005-0000-0000-0000DAAB0000}"/>
    <cellStyle name="Normal 8 3 2 2 4 2 4" xfId="34768" xr:uid="{00000000-0005-0000-0000-0000DBAB0000}"/>
    <cellStyle name="Normal 8 3 2 2 4 2 5" xfId="19544" xr:uid="{00000000-0005-0000-0000-0000DCAB0000}"/>
    <cellStyle name="Normal 8 3 2 2 4 3" xfId="6095" xr:uid="{00000000-0005-0000-0000-0000DDAB0000}"/>
    <cellStyle name="Normal 8 3 2 2 4 3 2" xfId="16147" xr:uid="{00000000-0005-0000-0000-0000DEAB0000}"/>
    <cellStyle name="Normal 8 3 2 2 4 3 2 2" xfId="46469" xr:uid="{00000000-0005-0000-0000-0000DFAB0000}"/>
    <cellStyle name="Normal 8 3 2 2 4 3 2 3" xfId="31245" xr:uid="{00000000-0005-0000-0000-0000E0AB0000}"/>
    <cellStyle name="Normal 8 3 2 2 4 3 3" xfId="11127" xr:uid="{00000000-0005-0000-0000-0000E1AB0000}"/>
    <cellStyle name="Normal 8 3 2 2 4 3 3 2" xfId="41452" xr:uid="{00000000-0005-0000-0000-0000E2AB0000}"/>
    <cellStyle name="Normal 8 3 2 2 4 3 3 3" xfId="26228" xr:uid="{00000000-0005-0000-0000-0000E3AB0000}"/>
    <cellStyle name="Normal 8 3 2 2 4 3 4" xfId="36439" xr:uid="{00000000-0005-0000-0000-0000E4AB0000}"/>
    <cellStyle name="Normal 8 3 2 2 4 3 5" xfId="21215" xr:uid="{00000000-0005-0000-0000-0000E5AB0000}"/>
    <cellStyle name="Normal 8 3 2 2 4 4" xfId="12805" xr:uid="{00000000-0005-0000-0000-0000E6AB0000}"/>
    <cellStyle name="Normal 8 3 2 2 4 4 2" xfId="43127" xr:uid="{00000000-0005-0000-0000-0000E7AB0000}"/>
    <cellStyle name="Normal 8 3 2 2 4 4 3" xfId="27903" xr:uid="{00000000-0005-0000-0000-0000E8AB0000}"/>
    <cellStyle name="Normal 8 3 2 2 4 5" xfId="7784" xr:uid="{00000000-0005-0000-0000-0000E9AB0000}"/>
    <cellStyle name="Normal 8 3 2 2 4 5 2" xfId="38110" xr:uid="{00000000-0005-0000-0000-0000EAAB0000}"/>
    <cellStyle name="Normal 8 3 2 2 4 5 3" xfId="22886" xr:uid="{00000000-0005-0000-0000-0000EBAB0000}"/>
    <cellStyle name="Normal 8 3 2 2 4 6" xfId="33098" xr:uid="{00000000-0005-0000-0000-0000ECAB0000}"/>
    <cellStyle name="Normal 8 3 2 2 4 7" xfId="17873" xr:uid="{00000000-0005-0000-0000-0000EDAB0000}"/>
    <cellStyle name="Normal 8 3 2 2 5" xfId="3566" xr:uid="{00000000-0005-0000-0000-0000EEAB0000}"/>
    <cellStyle name="Normal 8 3 2 2 5 2" xfId="13640" xr:uid="{00000000-0005-0000-0000-0000EFAB0000}"/>
    <cellStyle name="Normal 8 3 2 2 5 2 2" xfId="43962" xr:uid="{00000000-0005-0000-0000-0000F0AB0000}"/>
    <cellStyle name="Normal 8 3 2 2 5 2 3" xfId="28738" xr:uid="{00000000-0005-0000-0000-0000F1AB0000}"/>
    <cellStyle name="Normal 8 3 2 2 5 3" xfId="8620" xr:uid="{00000000-0005-0000-0000-0000F2AB0000}"/>
    <cellStyle name="Normal 8 3 2 2 5 3 2" xfId="38945" xr:uid="{00000000-0005-0000-0000-0000F3AB0000}"/>
    <cellStyle name="Normal 8 3 2 2 5 3 3" xfId="23721" xr:uid="{00000000-0005-0000-0000-0000F4AB0000}"/>
    <cellStyle name="Normal 8 3 2 2 5 4" xfId="33932" xr:uid="{00000000-0005-0000-0000-0000F5AB0000}"/>
    <cellStyle name="Normal 8 3 2 2 5 5" xfId="18708" xr:uid="{00000000-0005-0000-0000-0000F6AB0000}"/>
    <cellStyle name="Normal 8 3 2 2 6" xfId="5259" xr:uid="{00000000-0005-0000-0000-0000F7AB0000}"/>
    <cellStyle name="Normal 8 3 2 2 6 2" xfId="15311" xr:uid="{00000000-0005-0000-0000-0000F8AB0000}"/>
    <cellStyle name="Normal 8 3 2 2 6 2 2" xfId="45633" xr:uid="{00000000-0005-0000-0000-0000F9AB0000}"/>
    <cellStyle name="Normal 8 3 2 2 6 2 3" xfId="30409" xr:uid="{00000000-0005-0000-0000-0000FAAB0000}"/>
    <cellStyle name="Normal 8 3 2 2 6 3" xfId="10291" xr:uid="{00000000-0005-0000-0000-0000FBAB0000}"/>
    <cellStyle name="Normal 8 3 2 2 6 3 2" xfId="40616" xr:uid="{00000000-0005-0000-0000-0000FCAB0000}"/>
    <cellStyle name="Normal 8 3 2 2 6 3 3" xfId="25392" xr:uid="{00000000-0005-0000-0000-0000FDAB0000}"/>
    <cellStyle name="Normal 8 3 2 2 6 4" xfId="35603" xr:uid="{00000000-0005-0000-0000-0000FEAB0000}"/>
    <cellStyle name="Normal 8 3 2 2 6 5" xfId="20379" xr:uid="{00000000-0005-0000-0000-0000FFAB0000}"/>
    <cellStyle name="Normal 8 3 2 2 7" xfId="11969" xr:uid="{00000000-0005-0000-0000-000000AC0000}"/>
    <cellStyle name="Normal 8 3 2 2 7 2" xfId="42291" xr:uid="{00000000-0005-0000-0000-000001AC0000}"/>
    <cellStyle name="Normal 8 3 2 2 7 3" xfId="27067" xr:uid="{00000000-0005-0000-0000-000002AC0000}"/>
    <cellStyle name="Normal 8 3 2 2 8" xfId="6948" xr:uid="{00000000-0005-0000-0000-000003AC0000}"/>
    <cellStyle name="Normal 8 3 2 2 8 2" xfId="37274" xr:uid="{00000000-0005-0000-0000-000004AC0000}"/>
    <cellStyle name="Normal 8 3 2 2 8 3" xfId="22050" xr:uid="{00000000-0005-0000-0000-000005AC0000}"/>
    <cellStyle name="Normal 8 3 2 2 9" xfId="32262" xr:uid="{00000000-0005-0000-0000-000006AC0000}"/>
    <cellStyle name="Normal 8 3 2 3" xfId="1975" xr:uid="{00000000-0005-0000-0000-000007AC0000}"/>
    <cellStyle name="Normal 8 3 2 3 2" xfId="2396" xr:uid="{00000000-0005-0000-0000-000008AC0000}"/>
    <cellStyle name="Normal 8 3 2 3 2 2" xfId="3235" xr:uid="{00000000-0005-0000-0000-000009AC0000}"/>
    <cellStyle name="Normal 8 3 2 3 2 2 2" xfId="4925" xr:uid="{00000000-0005-0000-0000-00000AAC0000}"/>
    <cellStyle name="Normal 8 3 2 3 2 2 2 2" xfId="14998" xr:uid="{00000000-0005-0000-0000-00000BAC0000}"/>
    <cellStyle name="Normal 8 3 2 3 2 2 2 2 2" xfId="45320" xr:uid="{00000000-0005-0000-0000-00000CAC0000}"/>
    <cellStyle name="Normal 8 3 2 3 2 2 2 2 3" xfId="30096" xr:uid="{00000000-0005-0000-0000-00000DAC0000}"/>
    <cellStyle name="Normal 8 3 2 3 2 2 2 3" xfId="9978" xr:uid="{00000000-0005-0000-0000-00000EAC0000}"/>
    <cellStyle name="Normal 8 3 2 3 2 2 2 3 2" xfId="40303" xr:uid="{00000000-0005-0000-0000-00000FAC0000}"/>
    <cellStyle name="Normal 8 3 2 3 2 2 2 3 3" xfId="25079" xr:uid="{00000000-0005-0000-0000-000010AC0000}"/>
    <cellStyle name="Normal 8 3 2 3 2 2 2 4" xfId="35290" xr:uid="{00000000-0005-0000-0000-000011AC0000}"/>
    <cellStyle name="Normal 8 3 2 3 2 2 2 5" xfId="20066" xr:uid="{00000000-0005-0000-0000-000012AC0000}"/>
    <cellStyle name="Normal 8 3 2 3 2 2 3" xfId="6617" xr:uid="{00000000-0005-0000-0000-000013AC0000}"/>
    <cellStyle name="Normal 8 3 2 3 2 2 3 2" xfId="16669" xr:uid="{00000000-0005-0000-0000-000014AC0000}"/>
    <cellStyle name="Normal 8 3 2 3 2 2 3 2 2" xfId="46991" xr:uid="{00000000-0005-0000-0000-000015AC0000}"/>
    <cellStyle name="Normal 8 3 2 3 2 2 3 2 3" xfId="31767" xr:uid="{00000000-0005-0000-0000-000016AC0000}"/>
    <cellStyle name="Normal 8 3 2 3 2 2 3 3" xfId="11649" xr:uid="{00000000-0005-0000-0000-000017AC0000}"/>
    <cellStyle name="Normal 8 3 2 3 2 2 3 3 2" xfId="41974" xr:uid="{00000000-0005-0000-0000-000018AC0000}"/>
    <cellStyle name="Normal 8 3 2 3 2 2 3 3 3" xfId="26750" xr:uid="{00000000-0005-0000-0000-000019AC0000}"/>
    <cellStyle name="Normal 8 3 2 3 2 2 3 4" xfId="36961" xr:uid="{00000000-0005-0000-0000-00001AAC0000}"/>
    <cellStyle name="Normal 8 3 2 3 2 2 3 5" xfId="21737" xr:uid="{00000000-0005-0000-0000-00001BAC0000}"/>
    <cellStyle name="Normal 8 3 2 3 2 2 4" xfId="13327" xr:uid="{00000000-0005-0000-0000-00001CAC0000}"/>
    <cellStyle name="Normal 8 3 2 3 2 2 4 2" xfId="43649" xr:uid="{00000000-0005-0000-0000-00001DAC0000}"/>
    <cellStyle name="Normal 8 3 2 3 2 2 4 3" xfId="28425" xr:uid="{00000000-0005-0000-0000-00001EAC0000}"/>
    <cellStyle name="Normal 8 3 2 3 2 2 5" xfId="8306" xr:uid="{00000000-0005-0000-0000-00001FAC0000}"/>
    <cellStyle name="Normal 8 3 2 3 2 2 5 2" xfId="38632" xr:uid="{00000000-0005-0000-0000-000020AC0000}"/>
    <cellStyle name="Normal 8 3 2 3 2 2 5 3" xfId="23408" xr:uid="{00000000-0005-0000-0000-000021AC0000}"/>
    <cellStyle name="Normal 8 3 2 3 2 2 6" xfId="33620" xr:uid="{00000000-0005-0000-0000-000022AC0000}"/>
    <cellStyle name="Normal 8 3 2 3 2 2 7" xfId="18395" xr:uid="{00000000-0005-0000-0000-000023AC0000}"/>
    <cellStyle name="Normal 8 3 2 3 2 3" xfId="4088" xr:uid="{00000000-0005-0000-0000-000024AC0000}"/>
    <cellStyle name="Normal 8 3 2 3 2 3 2" xfId="14162" xr:uid="{00000000-0005-0000-0000-000025AC0000}"/>
    <cellStyle name="Normal 8 3 2 3 2 3 2 2" xfId="44484" xr:uid="{00000000-0005-0000-0000-000026AC0000}"/>
    <cellStyle name="Normal 8 3 2 3 2 3 2 3" xfId="29260" xr:uid="{00000000-0005-0000-0000-000027AC0000}"/>
    <cellStyle name="Normal 8 3 2 3 2 3 3" xfId="9142" xr:uid="{00000000-0005-0000-0000-000028AC0000}"/>
    <cellStyle name="Normal 8 3 2 3 2 3 3 2" xfId="39467" xr:uid="{00000000-0005-0000-0000-000029AC0000}"/>
    <cellStyle name="Normal 8 3 2 3 2 3 3 3" xfId="24243" xr:uid="{00000000-0005-0000-0000-00002AAC0000}"/>
    <cellStyle name="Normal 8 3 2 3 2 3 4" xfId="34454" xr:uid="{00000000-0005-0000-0000-00002BAC0000}"/>
    <cellStyle name="Normal 8 3 2 3 2 3 5" xfId="19230" xr:uid="{00000000-0005-0000-0000-00002CAC0000}"/>
    <cellStyle name="Normal 8 3 2 3 2 4" xfId="5781" xr:uid="{00000000-0005-0000-0000-00002DAC0000}"/>
    <cellStyle name="Normal 8 3 2 3 2 4 2" xfId="15833" xr:uid="{00000000-0005-0000-0000-00002EAC0000}"/>
    <cellStyle name="Normal 8 3 2 3 2 4 2 2" xfId="46155" xr:uid="{00000000-0005-0000-0000-00002FAC0000}"/>
    <cellStyle name="Normal 8 3 2 3 2 4 2 3" xfId="30931" xr:uid="{00000000-0005-0000-0000-000030AC0000}"/>
    <cellStyle name="Normal 8 3 2 3 2 4 3" xfId="10813" xr:uid="{00000000-0005-0000-0000-000031AC0000}"/>
    <cellStyle name="Normal 8 3 2 3 2 4 3 2" xfId="41138" xr:uid="{00000000-0005-0000-0000-000032AC0000}"/>
    <cellStyle name="Normal 8 3 2 3 2 4 3 3" xfId="25914" xr:uid="{00000000-0005-0000-0000-000033AC0000}"/>
    <cellStyle name="Normal 8 3 2 3 2 4 4" xfId="36125" xr:uid="{00000000-0005-0000-0000-000034AC0000}"/>
    <cellStyle name="Normal 8 3 2 3 2 4 5" xfId="20901" xr:uid="{00000000-0005-0000-0000-000035AC0000}"/>
    <cellStyle name="Normal 8 3 2 3 2 5" xfId="12491" xr:uid="{00000000-0005-0000-0000-000036AC0000}"/>
    <cellStyle name="Normal 8 3 2 3 2 5 2" xfId="42813" xr:uid="{00000000-0005-0000-0000-000037AC0000}"/>
    <cellStyle name="Normal 8 3 2 3 2 5 3" xfId="27589" xr:uid="{00000000-0005-0000-0000-000038AC0000}"/>
    <cellStyle name="Normal 8 3 2 3 2 6" xfId="7470" xr:uid="{00000000-0005-0000-0000-000039AC0000}"/>
    <cellStyle name="Normal 8 3 2 3 2 6 2" xfId="37796" xr:uid="{00000000-0005-0000-0000-00003AAC0000}"/>
    <cellStyle name="Normal 8 3 2 3 2 6 3" xfId="22572" xr:uid="{00000000-0005-0000-0000-00003BAC0000}"/>
    <cellStyle name="Normal 8 3 2 3 2 7" xfId="32784" xr:uid="{00000000-0005-0000-0000-00003CAC0000}"/>
    <cellStyle name="Normal 8 3 2 3 2 8" xfId="17559" xr:uid="{00000000-0005-0000-0000-00003DAC0000}"/>
    <cellStyle name="Normal 8 3 2 3 3" xfId="2817" xr:uid="{00000000-0005-0000-0000-00003EAC0000}"/>
    <cellStyle name="Normal 8 3 2 3 3 2" xfId="4507" xr:uid="{00000000-0005-0000-0000-00003FAC0000}"/>
    <cellStyle name="Normal 8 3 2 3 3 2 2" xfId="14580" xr:uid="{00000000-0005-0000-0000-000040AC0000}"/>
    <cellStyle name="Normal 8 3 2 3 3 2 2 2" xfId="44902" xr:uid="{00000000-0005-0000-0000-000041AC0000}"/>
    <cellStyle name="Normal 8 3 2 3 3 2 2 3" xfId="29678" xr:uid="{00000000-0005-0000-0000-000042AC0000}"/>
    <cellStyle name="Normal 8 3 2 3 3 2 3" xfId="9560" xr:uid="{00000000-0005-0000-0000-000043AC0000}"/>
    <cellStyle name="Normal 8 3 2 3 3 2 3 2" xfId="39885" xr:uid="{00000000-0005-0000-0000-000044AC0000}"/>
    <cellStyle name="Normal 8 3 2 3 3 2 3 3" xfId="24661" xr:uid="{00000000-0005-0000-0000-000045AC0000}"/>
    <cellStyle name="Normal 8 3 2 3 3 2 4" xfId="34872" xr:uid="{00000000-0005-0000-0000-000046AC0000}"/>
    <cellStyle name="Normal 8 3 2 3 3 2 5" xfId="19648" xr:uid="{00000000-0005-0000-0000-000047AC0000}"/>
    <cellStyle name="Normal 8 3 2 3 3 3" xfId="6199" xr:uid="{00000000-0005-0000-0000-000048AC0000}"/>
    <cellStyle name="Normal 8 3 2 3 3 3 2" xfId="16251" xr:uid="{00000000-0005-0000-0000-000049AC0000}"/>
    <cellStyle name="Normal 8 3 2 3 3 3 2 2" xfId="46573" xr:uid="{00000000-0005-0000-0000-00004AAC0000}"/>
    <cellStyle name="Normal 8 3 2 3 3 3 2 3" xfId="31349" xr:uid="{00000000-0005-0000-0000-00004BAC0000}"/>
    <cellStyle name="Normal 8 3 2 3 3 3 3" xfId="11231" xr:uid="{00000000-0005-0000-0000-00004CAC0000}"/>
    <cellStyle name="Normal 8 3 2 3 3 3 3 2" xfId="41556" xr:uid="{00000000-0005-0000-0000-00004DAC0000}"/>
    <cellStyle name="Normal 8 3 2 3 3 3 3 3" xfId="26332" xr:uid="{00000000-0005-0000-0000-00004EAC0000}"/>
    <cellStyle name="Normal 8 3 2 3 3 3 4" xfId="36543" xr:uid="{00000000-0005-0000-0000-00004FAC0000}"/>
    <cellStyle name="Normal 8 3 2 3 3 3 5" xfId="21319" xr:uid="{00000000-0005-0000-0000-000050AC0000}"/>
    <cellStyle name="Normal 8 3 2 3 3 4" xfId="12909" xr:uid="{00000000-0005-0000-0000-000051AC0000}"/>
    <cellStyle name="Normal 8 3 2 3 3 4 2" xfId="43231" xr:uid="{00000000-0005-0000-0000-000052AC0000}"/>
    <cellStyle name="Normal 8 3 2 3 3 4 3" xfId="28007" xr:uid="{00000000-0005-0000-0000-000053AC0000}"/>
    <cellStyle name="Normal 8 3 2 3 3 5" xfId="7888" xr:uid="{00000000-0005-0000-0000-000054AC0000}"/>
    <cellStyle name="Normal 8 3 2 3 3 5 2" xfId="38214" xr:uid="{00000000-0005-0000-0000-000055AC0000}"/>
    <cellStyle name="Normal 8 3 2 3 3 5 3" xfId="22990" xr:uid="{00000000-0005-0000-0000-000056AC0000}"/>
    <cellStyle name="Normal 8 3 2 3 3 6" xfId="33202" xr:uid="{00000000-0005-0000-0000-000057AC0000}"/>
    <cellStyle name="Normal 8 3 2 3 3 7" xfId="17977" xr:uid="{00000000-0005-0000-0000-000058AC0000}"/>
    <cellStyle name="Normal 8 3 2 3 4" xfId="3670" xr:uid="{00000000-0005-0000-0000-000059AC0000}"/>
    <cellStyle name="Normal 8 3 2 3 4 2" xfId="13744" xr:uid="{00000000-0005-0000-0000-00005AAC0000}"/>
    <cellStyle name="Normal 8 3 2 3 4 2 2" xfId="44066" xr:uid="{00000000-0005-0000-0000-00005BAC0000}"/>
    <cellStyle name="Normal 8 3 2 3 4 2 3" xfId="28842" xr:uid="{00000000-0005-0000-0000-00005CAC0000}"/>
    <cellStyle name="Normal 8 3 2 3 4 3" xfId="8724" xr:uid="{00000000-0005-0000-0000-00005DAC0000}"/>
    <cellStyle name="Normal 8 3 2 3 4 3 2" xfId="39049" xr:uid="{00000000-0005-0000-0000-00005EAC0000}"/>
    <cellStyle name="Normal 8 3 2 3 4 3 3" xfId="23825" xr:uid="{00000000-0005-0000-0000-00005FAC0000}"/>
    <cellStyle name="Normal 8 3 2 3 4 4" xfId="34036" xr:uid="{00000000-0005-0000-0000-000060AC0000}"/>
    <cellStyle name="Normal 8 3 2 3 4 5" xfId="18812" xr:uid="{00000000-0005-0000-0000-000061AC0000}"/>
    <cellStyle name="Normal 8 3 2 3 5" xfId="5363" xr:uid="{00000000-0005-0000-0000-000062AC0000}"/>
    <cellStyle name="Normal 8 3 2 3 5 2" xfId="15415" xr:uid="{00000000-0005-0000-0000-000063AC0000}"/>
    <cellStyle name="Normal 8 3 2 3 5 2 2" xfId="45737" xr:uid="{00000000-0005-0000-0000-000064AC0000}"/>
    <cellStyle name="Normal 8 3 2 3 5 2 3" xfId="30513" xr:uid="{00000000-0005-0000-0000-000065AC0000}"/>
    <cellStyle name="Normal 8 3 2 3 5 3" xfId="10395" xr:uid="{00000000-0005-0000-0000-000066AC0000}"/>
    <cellStyle name="Normal 8 3 2 3 5 3 2" xfId="40720" xr:uid="{00000000-0005-0000-0000-000067AC0000}"/>
    <cellStyle name="Normal 8 3 2 3 5 3 3" xfId="25496" xr:uid="{00000000-0005-0000-0000-000068AC0000}"/>
    <cellStyle name="Normal 8 3 2 3 5 4" xfId="35707" xr:uid="{00000000-0005-0000-0000-000069AC0000}"/>
    <cellStyle name="Normal 8 3 2 3 5 5" xfId="20483" xr:uid="{00000000-0005-0000-0000-00006AAC0000}"/>
    <cellStyle name="Normal 8 3 2 3 6" xfId="12073" xr:uid="{00000000-0005-0000-0000-00006BAC0000}"/>
    <cellStyle name="Normal 8 3 2 3 6 2" xfId="42395" xr:uid="{00000000-0005-0000-0000-00006CAC0000}"/>
    <cellStyle name="Normal 8 3 2 3 6 3" xfId="27171" xr:uid="{00000000-0005-0000-0000-00006DAC0000}"/>
    <cellStyle name="Normal 8 3 2 3 7" xfId="7052" xr:uid="{00000000-0005-0000-0000-00006EAC0000}"/>
    <cellStyle name="Normal 8 3 2 3 7 2" xfId="37378" xr:uid="{00000000-0005-0000-0000-00006FAC0000}"/>
    <cellStyle name="Normal 8 3 2 3 7 3" xfId="22154" xr:uid="{00000000-0005-0000-0000-000070AC0000}"/>
    <cellStyle name="Normal 8 3 2 3 8" xfId="32366" xr:uid="{00000000-0005-0000-0000-000071AC0000}"/>
    <cellStyle name="Normal 8 3 2 3 9" xfId="17141" xr:uid="{00000000-0005-0000-0000-000072AC0000}"/>
    <cellStyle name="Normal 8 3 2 4" xfId="2188" xr:uid="{00000000-0005-0000-0000-000073AC0000}"/>
    <cellStyle name="Normal 8 3 2 4 2" xfId="3027" xr:uid="{00000000-0005-0000-0000-000074AC0000}"/>
    <cellStyle name="Normal 8 3 2 4 2 2" xfId="4717" xr:uid="{00000000-0005-0000-0000-000075AC0000}"/>
    <cellStyle name="Normal 8 3 2 4 2 2 2" xfId="14790" xr:uid="{00000000-0005-0000-0000-000076AC0000}"/>
    <cellStyle name="Normal 8 3 2 4 2 2 2 2" xfId="45112" xr:uid="{00000000-0005-0000-0000-000077AC0000}"/>
    <cellStyle name="Normal 8 3 2 4 2 2 2 3" xfId="29888" xr:uid="{00000000-0005-0000-0000-000078AC0000}"/>
    <cellStyle name="Normal 8 3 2 4 2 2 3" xfId="9770" xr:uid="{00000000-0005-0000-0000-000079AC0000}"/>
    <cellStyle name="Normal 8 3 2 4 2 2 3 2" xfId="40095" xr:uid="{00000000-0005-0000-0000-00007AAC0000}"/>
    <cellStyle name="Normal 8 3 2 4 2 2 3 3" xfId="24871" xr:uid="{00000000-0005-0000-0000-00007BAC0000}"/>
    <cellStyle name="Normal 8 3 2 4 2 2 4" xfId="35082" xr:uid="{00000000-0005-0000-0000-00007CAC0000}"/>
    <cellStyle name="Normal 8 3 2 4 2 2 5" xfId="19858" xr:uid="{00000000-0005-0000-0000-00007DAC0000}"/>
    <cellStyle name="Normal 8 3 2 4 2 3" xfId="6409" xr:uid="{00000000-0005-0000-0000-00007EAC0000}"/>
    <cellStyle name="Normal 8 3 2 4 2 3 2" xfId="16461" xr:uid="{00000000-0005-0000-0000-00007FAC0000}"/>
    <cellStyle name="Normal 8 3 2 4 2 3 2 2" xfId="46783" xr:uid="{00000000-0005-0000-0000-000080AC0000}"/>
    <cellStyle name="Normal 8 3 2 4 2 3 2 3" xfId="31559" xr:uid="{00000000-0005-0000-0000-000081AC0000}"/>
    <cellStyle name="Normal 8 3 2 4 2 3 3" xfId="11441" xr:uid="{00000000-0005-0000-0000-000082AC0000}"/>
    <cellStyle name="Normal 8 3 2 4 2 3 3 2" xfId="41766" xr:uid="{00000000-0005-0000-0000-000083AC0000}"/>
    <cellStyle name="Normal 8 3 2 4 2 3 3 3" xfId="26542" xr:uid="{00000000-0005-0000-0000-000084AC0000}"/>
    <cellStyle name="Normal 8 3 2 4 2 3 4" xfId="36753" xr:uid="{00000000-0005-0000-0000-000085AC0000}"/>
    <cellStyle name="Normal 8 3 2 4 2 3 5" xfId="21529" xr:uid="{00000000-0005-0000-0000-000086AC0000}"/>
    <cellStyle name="Normal 8 3 2 4 2 4" xfId="13119" xr:uid="{00000000-0005-0000-0000-000087AC0000}"/>
    <cellStyle name="Normal 8 3 2 4 2 4 2" xfId="43441" xr:uid="{00000000-0005-0000-0000-000088AC0000}"/>
    <cellStyle name="Normal 8 3 2 4 2 4 3" xfId="28217" xr:uid="{00000000-0005-0000-0000-000089AC0000}"/>
    <cellStyle name="Normal 8 3 2 4 2 5" xfId="8098" xr:uid="{00000000-0005-0000-0000-00008AAC0000}"/>
    <cellStyle name="Normal 8 3 2 4 2 5 2" xfId="38424" xr:uid="{00000000-0005-0000-0000-00008BAC0000}"/>
    <cellStyle name="Normal 8 3 2 4 2 5 3" xfId="23200" xr:uid="{00000000-0005-0000-0000-00008CAC0000}"/>
    <cellStyle name="Normal 8 3 2 4 2 6" xfId="33412" xr:uid="{00000000-0005-0000-0000-00008DAC0000}"/>
    <cellStyle name="Normal 8 3 2 4 2 7" xfId="18187" xr:uid="{00000000-0005-0000-0000-00008EAC0000}"/>
    <cellStyle name="Normal 8 3 2 4 3" xfId="3880" xr:uid="{00000000-0005-0000-0000-00008FAC0000}"/>
    <cellStyle name="Normal 8 3 2 4 3 2" xfId="13954" xr:uid="{00000000-0005-0000-0000-000090AC0000}"/>
    <cellStyle name="Normal 8 3 2 4 3 2 2" xfId="44276" xr:uid="{00000000-0005-0000-0000-000091AC0000}"/>
    <cellStyle name="Normal 8 3 2 4 3 2 3" xfId="29052" xr:uid="{00000000-0005-0000-0000-000092AC0000}"/>
    <cellStyle name="Normal 8 3 2 4 3 3" xfId="8934" xr:uid="{00000000-0005-0000-0000-000093AC0000}"/>
    <cellStyle name="Normal 8 3 2 4 3 3 2" xfId="39259" xr:uid="{00000000-0005-0000-0000-000094AC0000}"/>
    <cellStyle name="Normal 8 3 2 4 3 3 3" xfId="24035" xr:uid="{00000000-0005-0000-0000-000095AC0000}"/>
    <cellStyle name="Normal 8 3 2 4 3 4" xfId="34246" xr:uid="{00000000-0005-0000-0000-000096AC0000}"/>
    <cellStyle name="Normal 8 3 2 4 3 5" xfId="19022" xr:uid="{00000000-0005-0000-0000-000097AC0000}"/>
    <cellStyle name="Normal 8 3 2 4 4" xfId="5573" xr:uid="{00000000-0005-0000-0000-000098AC0000}"/>
    <cellStyle name="Normal 8 3 2 4 4 2" xfId="15625" xr:uid="{00000000-0005-0000-0000-000099AC0000}"/>
    <cellStyle name="Normal 8 3 2 4 4 2 2" xfId="45947" xr:uid="{00000000-0005-0000-0000-00009AAC0000}"/>
    <cellStyle name="Normal 8 3 2 4 4 2 3" xfId="30723" xr:uid="{00000000-0005-0000-0000-00009BAC0000}"/>
    <cellStyle name="Normal 8 3 2 4 4 3" xfId="10605" xr:uid="{00000000-0005-0000-0000-00009CAC0000}"/>
    <cellStyle name="Normal 8 3 2 4 4 3 2" xfId="40930" xr:uid="{00000000-0005-0000-0000-00009DAC0000}"/>
    <cellStyle name="Normal 8 3 2 4 4 3 3" xfId="25706" xr:uid="{00000000-0005-0000-0000-00009EAC0000}"/>
    <cellStyle name="Normal 8 3 2 4 4 4" xfId="35917" xr:uid="{00000000-0005-0000-0000-00009FAC0000}"/>
    <cellStyle name="Normal 8 3 2 4 4 5" xfId="20693" xr:uid="{00000000-0005-0000-0000-0000A0AC0000}"/>
    <cellStyle name="Normal 8 3 2 4 5" xfId="12283" xr:uid="{00000000-0005-0000-0000-0000A1AC0000}"/>
    <cellStyle name="Normal 8 3 2 4 5 2" xfId="42605" xr:uid="{00000000-0005-0000-0000-0000A2AC0000}"/>
    <cellStyle name="Normal 8 3 2 4 5 3" xfId="27381" xr:uid="{00000000-0005-0000-0000-0000A3AC0000}"/>
    <cellStyle name="Normal 8 3 2 4 6" xfId="7262" xr:uid="{00000000-0005-0000-0000-0000A4AC0000}"/>
    <cellStyle name="Normal 8 3 2 4 6 2" xfId="37588" xr:uid="{00000000-0005-0000-0000-0000A5AC0000}"/>
    <cellStyle name="Normal 8 3 2 4 6 3" xfId="22364" xr:uid="{00000000-0005-0000-0000-0000A6AC0000}"/>
    <cellStyle name="Normal 8 3 2 4 7" xfId="32576" xr:uid="{00000000-0005-0000-0000-0000A7AC0000}"/>
    <cellStyle name="Normal 8 3 2 4 8" xfId="17351" xr:uid="{00000000-0005-0000-0000-0000A8AC0000}"/>
    <cellStyle name="Normal 8 3 2 5" xfId="2609" xr:uid="{00000000-0005-0000-0000-0000A9AC0000}"/>
    <cellStyle name="Normal 8 3 2 5 2" xfId="4299" xr:uid="{00000000-0005-0000-0000-0000AAAC0000}"/>
    <cellStyle name="Normal 8 3 2 5 2 2" xfId="14372" xr:uid="{00000000-0005-0000-0000-0000ABAC0000}"/>
    <cellStyle name="Normal 8 3 2 5 2 2 2" xfId="44694" xr:uid="{00000000-0005-0000-0000-0000ACAC0000}"/>
    <cellStyle name="Normal 8 3 2 5 2 2 3" xfId="29470" xr:uid="{00000000-0005-0000-0000-0000ADAC0000}"/>
    <cellStyle name="Normal 8 3 2 5 2 3" xfId="9352" xr:uid="{00000000-0005-0000-0000-0000AEAC0000}"/>
    <cellStyle name="Normal 8 3 2 5 2 3 2" xfId="39677" xr:uid="{00000000-0005-0000-0000-0000AFAC0000}"/>
    <cellStyle name="Normal 8 3 2 5 2 3 3" xfId="24453" xr:uid="{00000000-0005-0000-0000-0000B0AC0000}"/>
    <cellStyle name="Normal 8 3 2 5 2 4" xfId="34664" xr:uid="{00000000-0005-0000-0000-0000B1AC0000}"/>
    <cellStyle name="Normal 8 3 2 5 2 5" xfId="19440" xr:uid="{00000000-0005-0000-0000-0000B2AC0000}"/>
    <cellStyle name="Normal 8 3 2 5 3" xfId="5991" xr:uid="{00000000-0005-0000-0000-0000B3AC0000}"/>
    <cellStyle name="Normal 8 3 2 5 3 2" xfId="16043" xr:uid="{00000000-0005-0000-0000-0000B4AC0000}"/>
    <cellStyle name="Normal 8 3 2 5 3 2 2" xfId="46365" xr:uid="{00000000-0005-0000-0000-0000B5AC0000}"/>
    <cellStyle name="Normal 8 3 2 5 3 2 3" xfId="31141" xr:uid="{00000000-0005-0000-0000-0000B6AC0000}"/>
    <cellStyle name="Normal 8 3 2 5 3 3" xfId="11023" xr:uid="{00000000-0005-0000-0000-0000B7AC0000}"/>
    <cellStyle name="Normal 8 3 2 5 3 3 2" xfId="41348" xr:uid="{00000000-0005-0000-0000-0000B8AC0000}"/>
    <cellStyle name="Normal 8 3 2 5 3 3 3" xfId="26124" xr:uid="{00000000-0005-0000-0000-0000B9AC0000}"/>
    <cellStyle name="Normal 8 3 2 5 3 4" xfId="36335" xr:uid="{00000000-0005-0000-0000-0000BAAC0000}"/>
    <cellStyle name="Normal 8 3 2 5 3 5" xfId="21111" xr:uid="{00000000-0005-0000-0000-0000BBAC0000}"/>
    <cellStyle name="Normal 8 3 2 5 4" xfId="12701" xr:uid="{00000000-0005-0000-0000-0000BCAC0000}"/>
    <cellStyle name="Normal 8 3 2 5 4 2" xfId="43023" xr:uid="{00000000-0005-0000-0000-0000BDAC0000}"/>
    <cellStyle name="Normal 8 3 2 5 4 3" xfId="27799" xr:uid="{00000000-0005-0000-0000-0000BEAC0000}"/>
    <cellStyle name="Normal 8 3 2 5 5" xfId="7680" xr:uid="{00000000-0005-0000-0000-0000BFAC0000}"/>
    <cellStyle name="Normal 8 3 2 5 5 2" xfId="38006" xr:uid="{00000000-0005-0000-0000-0000C0AC0000}"/>
    <cellStyle name="Normal 8 3 2 5 5 3" xfId="22782" xr:uid="{00000000-0005-0000-0000-0000C1AC0000}"/>
    <cellStyle name="Normal 8 3 2 5 6" xfId="32994" xr:uid="{00000000-0005-0000-0000-0000C2AC0000}"/>
    <cellStyle name="Normal 8 3 2 5 7" xfId="17769" xr:uid="{00000000-0005-0000-0000-0000C3AC0000}"/>
    <cellStyle name="Normal 8 3 2 6" xfId="3462" xr:uid="{00000000-0005-0000-0000-0000C4AC0000}"/>
    <cellStyle name="Normal 8 3 2 6 2" xfId="13536" xr:uid="{00000000-0005-0000-0000-0000C5AC0000}"/>
    <cellStyle name="Normal 8 3 2 6 2 2" xfId="43858" xr:uid="{00000000-0005-0000-0000-0000C6AC0000}"/>
    <cellStyle name="Normal 8 3 2 6 2 3" xfId="28634" xr:uid="{00000000-0005-0000-0000-0000C7AC0000}"/>
    <cellStyle name="Normal 8 3 2 6 3" xfId="8516" xr:uid="{00000000-0005-0000-0000-0000C8AC0000}"/>
    <cellStyle name="Normal 8 3 2 6 3 2" xfId="38841" xr:uid="{00000000-0005-0000-0000-0000C9AC0000}"/>
    <cellStyle name="Normal 8 3 2 6 3 3" xfId="23617" xr:uid="{00000000-0005-0000-0000-0000CAAC0000}"/>
    <cellStyle name="Normal 8 3 2 6 4" xfId="33828" xr:uid="{00000000-0005-0000-0000-0000CBAC0000}"/>
    <cellStyle name="Normal 8 3 2 6 5" xfId="18604" xr:uid="{00000000-0005-0000-0000-0000CCAC0000}"/>
    <cellStyle name="Normal 8 3 2 7" xfId="5155" xr:uid="{00000000-0005-0000-0000-0000CDAC0000}"/>
    <cellStyle name="Normal 8 3 2 7 2" xfId="15207" xr:uid="{00000000-0005-0000-0000-0000CEAC0000}"/>
    <cellStyle name="Normal 8 3 2 7 2 2" xfId="45529" xr:uid="{00000000-0005-0000-0000-0000CFAC0000}"/>
    <cellStyle name="Normal 8 3 2 7 2 3" xfId="30305" xr:uid="{00000000-0005-0000-0000-0000D0AC0000}"/>
    <cellStyle name="Normal 8 3 2 7 3" xfId="10187" xr:uid="{00000000-0005-0000-0000-0000D1AC0000}"/>
    <cellStyle name="Normal 8 3 2 7 3 2" xfId="40512" xr:uid="{00000000-0005-0000-0000-0000D2AC0000}"/>
    <cellStyle name="Normal 8 3 2 7 3 3" xfId="25288" xr:uid="{00000000-0005-0000-0000-0000D3AC0000}"/>
    <cellStyle name="Normal 8 3 2 7 4" xfId="35499" xr:uid="{00000000-0005-0000-0000-0000D4AC0000}"/>
    <cellStyle name="Normal 8 3 2 7 5" xfId="20275" xr:uid="{00000000-0005-0000-0000-0000D5AC0000}"/>
    <cellStyle name="Normal 8 3 2 8" xfId="11865" xr:uid="{00000000-0005-0000-0000-0000D6AC0000}"/>
    <cellStyle name="Normal 8 3 2 8 2" xfId="42187" xr:uid="{00000000-0005-0000-0000-0000D7AC0000}"/>
    <cellStyle name="Normal 8 3 2 8 3" xfId="26963" xr:uid="{00000000-0005-0000-0000-0000D8AC0000}"/>
    <cellStyle name="Normal 8 3 2 9" xfId="6844" xr:uid="{00000000-0005-0000-0000-0000D9AC0000}"/>
    <cellStyle name="Normal 8 3 2 9 2" xfId="37170" xr:uid="{00000000-0005-0000-0000-0000DAAC0000}"/>
    <cellStyle name="Normal 8 3 2 9 3" xfId="21946" xr:uid="{00000000-0005-0000-0000-0000DBAC0000}"/>
    <cellStyle name="Normal 8 3 3" xfId="1808" xr:uid="{00000000-0005-0000-0000-0000DCAC0000}"/>
    <cellStyle name="Normal 8 3 3 10" xfId="16985" xr:uid="{00000000-0005-0000-0000-0000DDAC0000}"/>
    <cellStyle name="Normal 8 3 3 2" xfId="2027" xr:uid="{00000000-0005-0000-0000-0000DEAC0000}"/>
    <cellStyle name="Normal 8 3 3 2 2" xfId="2448" xr:uid="{00000000-0005-0000-0000-0000DFAC0000}"/>
    <cellStyle name="Normal 8 3 3 2 2 2" xfId="3287" xr:uid="{00000000-0005-0000-0000-0000E0AC0000}"/>
    <cellStyle name="Normal 8 3 3 2 2 2 2" xfId="4977" xr:uid="{00000000-0005-0000-0000-0000E1AC0000}"/>
    <cellStyle name="Normal 8 3 3 2 2 2 2 2" xfId="15050" xr:uid="{00000000-0005-0000-0000-0000E2AC0000}"/>
    <cellStyle name="Normal 8 3 3 2 2 2 2 2 2" xfId="45372" xr:uid="{00000000-0005-0000-0000-0000E3AC0000}"/>
    <cellStyle name="Normal 8 3 3 2 2 2 2 2 3" xfId="30148" xr:uid="{00000000-0005-0000-0000-0000E4AC0000}"/>
    <cellStyle name="Normal 8 3 3 2 2 2 2 3" xfId="10030" xr:uid="{00000000-0005-0000-0000-0000E5AC0000}"/>
    <cellStyle name="Normal 8 3 3 2 2 2 2 3 2" xfId="40355" xr:uid="{00000000-0005-0000-0000-0000E6AC0000}"/>
    <cellStyle name="Normal 8 3 3 2 2 2 2 3 3" xfId="25131" xr:uid="{00000000-0005-0000-0000-0000E7AC0000}"/>
    <cellStyle name="Normal 8 3 3 2 2 2 2 4" xfId="35342" xr:uid="{00000000-0005-0000-0000-0000E8AC0000}"/>
    <cellStyle name="Normal 8 3 3 2 2 2 2 5" xfId="20118" xr:uid="{00000000-0005-0000-0000-0000E9AC0000}"/>
    <cellStyle name="Normal 8 3 3 2 2 2 3" xfId="6669" xr:uid="{00000000-0005-0000-0000-0000EAAC0000}"/>
    <cellStyle name="Normal 8 3 3 2 2 2 3 2" xfId="16721" xr:uid="{00000000-0005-0000-0000-0000EBAC0000}"/>
    <cellStyle name="Normal 8 3 3 2 2 2 3 2 2" xfId="47043" xr:uid="{00000000-0005-0000-0000-0000ECAC0000}"/>
    <cellStyle name="Normal 8 3 3 2 2 2 3 2 3" xfId="31819" xr:uid="{00000000-0005-0000-0000-0000EDAC0000}"/>
    <cellStyle name="Normal 8 3 3 2 2 2 3 3" xfId="11701" xr:uid="{00000000-0005-0000-0000-0000EEAC0000}"/>
    <cellStyle name="Normal 8 3 3 2 2 2 3 3 2" xfId="42026" xr:uid="{00000000-0005-0000-0000-0000EFAC0000}"/>
    <cellStyle name="Normal 8 3 3 2 2 2 3 3 3" xfId="26802" xr:uid="{00000000-0005-0000-0000-0000F0AC0000}"/>
    <cellStyle name="Normal 8 3 3 2 2 2 3 4" xfId="37013" xr:uid="{00000000-0005-0000-0000-0000F1AC0000}"/>
    <cellStyle name="Normal 8 3 3 2 2 2 3 5" xfId="21789" xr:uid="{00000000-0005-0000-0000-0000F2AC0000}"/>
    <cellStyle name="Normal 8 3 3 2 2 2 4" xfId="13379" xr:uid="{00000000-0005-0000-0000-0000F3AC0000}"/>
    <cellStyle name="Normal 8 3 3 2 2 2 4 2" xfId="43701" xr:uid="{00000000-0005-0000-0000-0000F4AC0000}"/>
    <cellStyle name="Normal 8 3 3 2 2 2 4 3" xfId="28477" xr:uid="{00000000-0005-0000-0000-0000F5AC0000}"/>
    <cellStyle name="Normal 8 3 3 2 2 2 5" xfId="8358" xr:uid="{00000000-0005-0000-0000-0000F6AC0000}"/>
    <cellStyle name="Normal 8 3 3 2 2 2 5 2" xfId="38684" xr:uid="{00000000-0005-0000-0000-0000F7AC0000}"/>
    <cellStyle name="Normal 8 3 3 2 2 2 5 3" xfId="23460" xr:uid="{00000000-0005-0000-0000-0000F8AC0000}"/>
    <cellStyle name="Normal 8 3 3 2 2 2 6" xfId="33672" xr:uid="{00000000-0005-0000-0000-0000F9AC0000}"/>
    <cellStyle name="Normal 8 3 3 2 2 2 7" xfId="18447" xr:uid="{00000000-0005-0000-0000-0000FAAC0000}"/>
    <cellStyle name="Normal 8 3 3 2 2 3" xfId="4140" xr:uid="{00000000-0005-0000-0000-0000FBAC0000}"/>
    <cellStyle name="Normal 8 3 3 2 2 3 2" xfId="14214" xr:uid="{00000000-0005-0000-0000-0000FCAC0000}"/>
    <cellStyle name="Normal 8 3 3 2 2 3 2 2" xfId="44536" xr:uid="{00000000-0005-0000-0000-0000FDAC0000}"/>
    <cellStyle name="Normal 8 3 3 2 2 3 2 3" xfId="29312" xr:uid="{00000000-0005-0000-0000-0000FEAC0000}"/>
    <cellStyle name="Normal 8 3 3 2 2 3 3" xfId="9194" xr:uid="{00000000-0005-0000-0000-0000FFAC0000}"/>
    <cellStyle name="Normal 8 3 3 2 2 3 3 2" xfId="39519" xr:uid="{00000000-0005-0000-0000-000000AD0000}"/>
    <cellStyle name="Normal 8 3 3 2 2 3 3 3" xfId="24295" xr:uid="{00000000-0005-0000-0000-000001AD0000}"/>
    <cellStyle name="Normal 8 3 3 2 2 3 4" xfId="34506" xr:uid="{00000000-0005-0000-0000-000002AD0000}"/>
    <cellStyle name="Normal 8 3 3 2 2 3 5" xfId="19282" xr:uid="{00000000-0005-0000-0000-000003AD0000}"/>
    <cellStyle name="Normal 8 3 3 2 2 4" xfId="5833" xr:uid="{00000000-0005-0000-0000-000004AD0000}"/>
    <cellStyle name="Normal 8 3 3 2 2 4 2" xfId="15885" xr:uid="{00000000-0005-0000-0000-000005AD0000}"/>
    <cellStyle name="Normal 8 3 3 2 2 4 2 2" xfId="46207" xr:uid="{00000000-0005-0000-0000-000006AD0000}"/>
    <cellStyle name="Normal 8 3 3 2 2 4 2 3" xfId="30983" xr:uid="{00000000-0005-0000-0000-000007AD0000}"/>
    <cellStyle name="Normal 8 3 3 2 2 4 3" xfId="10865" xr:uid="{00000000-0005-0000-0000-000008AD0000}"/>
    <cellStyle name="Normal 8 3 3 2 2 4 3 2" xfId="41190" xr:uid="{00000000-0005-0000-0000-000009AD0000}"/>
    <cellStyle name="Normal 8 3 3 2 2 4 3 3" xfId="25966" xr:uid="{00000000-0005-0000-0000-00000AAD0000}"/>
    <cellStyle name="Normal 8 3 3 2 2 4 4" xfId="36177" xr:uid="{00000000-0005-0000-0000-00000BAD0000}"/>
    <cellStyle name="Normal 8 3 3 2 2 4 5" xfId="20953" xr:uid="{00000000-0005-0000-0000-00000CAD0000}"/>
    <cellStyle name="Normal 8 3 3 2 2 5" xfId="12543" xr:uid="{00000000-0005-0000-0000-00000DAD0000}"/>
    <cellStyle name="Normal 8 3 3 2 2 5 2" xfId="42865" xr:uid="{00000000-0005-0000-0000-00000EAD0000}"/>
    <cellStyle name="Normal 8 3 3 2 2 5 3" xfId="27641" xr:uid="{00000000-0005-0000-0000-00000FAD0000}"/>
    <cellStyle name="Normal 8 3 3 2 2 6" xfId="7522" xr:uid="{00000000-0005-0000-0000-000010AD0000}"/>
    <cellStyle name="Normal 8 3 3 2 2 6 2" xfId="37848" xr:uid="{00000000-0005-0000-0000-000011AD0000}"/>
    <cellStyle name="Normal 8 3 3 2 2 6 3" xfId="22624" xr:uid="{00000000-0005-0000-0000-000012AD0000}"/>
    <cellStyle name="Normal 8 3 3 2 2 7" xfId="32836" xr:uid="{00000000-0005-0000-0000-000013AD0000}"/>
    <cellStyle name="Normal 8 3 3 2 2 8" xfId="17611" xr:uid="{00000000-0005-0000-0000-000014AD0000}"/>
    <cellStyle name="Normal 8 3 3 2 3" xfId="2869" xr:uid="{00000000-0005-0000-0000-000015AD0000}"/>
    <cellStyle name="Normal 8 3 3 2 3 2" xfId="4559" xr:uid="{00000000-0005-0000-0000-000016AD0000}"/>
    <cellStyle name="Normal 8 3 3 2 3 2 2" xfId="14632" xr:uid="{00000000-0005-0000-0000-000017AD0000}"/>
    <cellStyle name="Normal 8 3 3 2 3 2 2 2" xfId="44954" xr:uid="{00000000-0005-0000-0000-000018AD0000}"/>
    <cellStyle name="Normal 8 3 3 2 3 2 2 3" xfId="29730" xr:uid="{00000000-0005-0000-0000-000019AD0000}"/>
    <cellStyle name="Normal 8 3 3 2 3 2 3" xfId="9612" xr:uid="{00000000-0005-0000-0000-00001AAD0000}"/>
    <cellStyle name="Normal 8 3 3 2 3 2 3 2" xfId="39937" xr:uid="{00000000-0005-0000-0000-00001BAD0000}"/>
    <cellStyle name="Normal 8 3 3 2 3 2 3 3" xfId="24713" xr:uid="{00000000-0005-0000-0000-00001CAD0000}"/>
    <cellStyle name="Normal 8 3 3 2 3 2 4" xfId="34924" xr:uid="{00000000-0005-0000-0000-00001DAD0000}"/>
    <cellStyle name="Normal 8 3 3 2 3 2 5" xfId="19700" xr:uid="{00000000-0005-0000-0000-00001EAD0000}"/>
    <cellStyle name="Normal 8 3 3 2 3 3" xfId="6251" xr:uid="{00000000-0005-0000-0000-00001FAD0000}"/>
    <cellStyle name="Normal 8 3 3 2 3 3 2" xfId="16303" xr:uid="{00000000-0005-0000-0000-000020AD0000}"/>
    <cellStyle name="Normal 8 3 3 2 3 3 2 2" xfId="46625" xr:uid="{00000000-0005-0000-0000-000021AD0000}"/>
    <cellStyle name="Normal 8 3 3 2 3 3 2 3" xfId="31401" xr:uid="{00000000-0005-0000-0000-000022AD0000}"/>
    <cellStyle name="Normal 8 3 3 2 3 3 3" xfId="11283" xr:uid="{00000000-0005-0000-0000-000023AD0000}"/>
    <cellStyle name="Normal 8 3 3 2 3 3 3 2" xfId="41608" xr:uid="{00000000-0005-0000-0000-000024AD0000}"/>
    <cellStyle name="Normal 8 3 3 2 3 3 3 3" xfId="26384" xr:uid="{00000000-0005-0000-0000-000025AD0000}"/>
    <cellStyle name="Normal 8 3 3 2 3 3 4" xfId="36595" xr:uid="{00000000-0005-0000-0000-000026AD0000}"/>
    <cellStyle name="Normal 8 3 3 2 3 3 5" xfId="21371" xr:uid="{00000000-0005-0000-0000-000027AD0000}"/>
    <cellStyle name="Normal 8 3 3 2 3 4" xfId="12961" xr:uid="{00000000-0005-0000-0000-000028AD0000}"/>
    <cellStyle name="Normal 8 3 3 2 3 4 2" xfId="43283" xr:uid="{00000000-0005-0000-0000-000029AD0000}"/>
    <cellStyle name="Normal 8 3 3 2 3 4 3" xfId="28059" xr:uid="{00000000-0005-0000-0000-00002AAD0000}"/>
    <cellStyle name="Normal 8 3 3 2 3 5" xfId="7940" xr:uid="{00000000-0005-0000-0000-00002BAD0000}"/>
    <cellStyle name="Normal 8 3 3 2 3 5 2" xfId="38266" xr:uid="{00000000-0005-0000-0000-00002CAD0000}"/>
    <cellStyle name="Normal 8 3 3 2 3 5 3" xfId="23042" xr:uid="{00000000-0005-0000-0000-00002DAD0000}"/>
    <cellStyle name="Normal 8 3 3 2 3 6" xfId="33254" xr:uid="{00000000-0005-0000-0000-00002EAD0000}"/>
    <cellStyle name="Normal 8 3 3 2 3 7" xfId="18029" xr:uid="{00000000-0005-0000-0000-00002FAD0000}"/>
    <cellStyle name="Normal 8 3 3 2 4" xfId="3722" xr:uid="{00000000-0005-0000-0000-000030AD0000}"/>
    <cellStyle name="Normal 8 3 3 2 4 2" xfId="13796" xr:uid="{00000000-0005-0000-0000-000031AD0000}"/>
    <cellStyle name="Normal 8 3 3 2 4 2 2" xfId="44118" xr:uid="{00000000-0005-0000-0000-000032AD0000}"/>
    <cellStyle name="Normal 8 3 3 2 4 2 3" xfId="28894" xr:uid="{00000000-0005-0000-0000-000033AD0000}"/>
    <cellStyle name="Normal 8 3 3 2 4 3" xfId="8776" xr:uid="{00000000-0005-0000-0000-000034AD0000}"/>
    <cellStyle name="Normal 8 3 3 2 4 3 2" xfId="39101" xr:uid="{00000000-0005-0000-0000-000035AD0000}"/>
    <cellStyle name="Normal 8 3 3 2 4 3 3" xfId="23877" xr:uid="{00000000-0005-0000-0000-000036AD0000}"/>
    <cellStyle name="Normal 8 3 3 2 4 4" xfId="34088" xr:uid="{00000000-0005-0000-0000-000037AD0000}"/>
    <cellStyle name="Normal 8 3 3 2 4 5" xfId="18864" xr:uid="{00000000-0005-0000-0000-000038AD0000}"/>
    <cellStyle name="Normal 8 3 3 2 5" xfId="5415" xr:uid="{00000000-0005-0000-0000-000039AD0000}"/>
    <cellStyle name="Normal 8 3 3 2 5 2" xfId="15467" xr:uid="{00000000-0005-0000-0000-00003AAD0000}"/>
    <cellStyle name="Normal 8 3 3 2 5 2 2" xfId="45789" xr:uid="{00000000-0005-0000-0000-00003BAD0000}"/>
    <cellStyle name="Normal 8 3 3 2 5 2 3" xfId="30565" xr:uid="{00000000-0005-0000-0000-00003CAD0000}"/>
    <cellStyle name="Normal 8 3 3 2 5 3" xfId="10447" xr:uid="{00000000-0005-0000-0000-00003DAD0000}"/>
    <cellStyle name="Normal 8 3 3 2 5 3 2" xfId="40772" xr:uid="{00000000-0005-0000-0000-00003EAD0000}"/>
    <cellStyle name="Normal 8 3 3 2 5 3 3" xfId="25548" xr:uid="{00000000-0005-0000-0000-00003FAD0000}"/>
    <cellStyle name="Normal 8 3 3 2 5 4" xfId="35759" xr:uid="{00000000-0005-0000-0000-000040AD0000}"/>
    <cellStyle name="Normal 8 3 3 2 5 5" xfId="20535" xr:uid="{00000000-0005-0000-0000-000041AD0000}"/>
    <cellStyle name="Normal 8 3 3 2 6" xfId="12125" xr:uid="{00000000-0005-0000-0000-000042AD0000}"/>
    <cellStyle name="Normal 8 3 3 2 6 2" xfId="42447" xr:uid="{00000000-0005-0000-0000-000043AD0000}"/>
    <cellStyle name="Normal 8 3 3 2 6 3" xfId="27223" xr:uid="{00000000-0005-0000-0000-000044AD0000}"/>
    <cellStyle name="Normal 8 3 3 2 7" xfId="7104" xr:uid="{00000000-0005-0000-0000-000045AD0000}"/>
    <cellStyle name="Normal 8 3 3 2 7 2" xfId="37430" xr:uid="{00000000-0005-0000-0000-000046AD0000}"/>
    <cellStyle name="Normal 8 3 3 2 7 3" xfId="22206" xr:uid="{00000000-0005-0000-0000-000047AD0000}"/>
    <cellStyle name="Normal 8 3 3 2 8" xfId="32418" xr:uid="{00000000-0005-0000-0000-000048AD0000}"/>
    <cellStyle name="Normal 8 3 3 2 9" xfId="17193" xr:uid="{00000000-0005-0000-0000-000049AD0000}"/>
    <cellStyle name="Normal 8 3 3 3" xfId="2240" xr:uid="{00000000-0005-0000-0000-00004AAD0000}"/>
    <cellStyle name="Normal 8 3 3 3 2" xfId="3079" xr:uid="{00000000-0005-0000-0000-00004BAD0000}"/>
    <cellStyle name="Normal 8 3 3 3 2 2" xfId="4769" xr:uid="{00000000-0005-0000-0000-00004CAD0000}"/>
    <cellStyle name="Normal 8 3 3 3 2 2 2" xfId="14842" xr:uid="{00000000-0005-0000-0000-00004DAD0000}"/>
    <cellStyle name="Normal 8 3 3 3 2 2 2 2" xfId="45164" xr:uid="{00000000-0005-0000-0000-00004EAD0000}"/>
    <cellStyle name="Normal 8 3 3 3 2 2 2 3" xfId="29940" xr:uid="{00000000-0005-0000-0000-00004FAD0000}"/>
    <cellStyle name="Normal 8 3 3 3 2 2 3" xfId="9822" xr:uid="{00000000-0005-0000-0000-000050AD0000}"/>
    <cellStyle name="Normal 8 3 3 3 2 2 3 2" xfId="40147" xr:uid="{00000000-0005-0000-0000-000051AD0000}"/>
    <cellStyle name="Normal 8 3 3 3 2 2 3 3" xfId="24923" xr:uid="{00000000-0005-0000-0000-000052AD0000}"/>
    <cellStyle name="Normal 8 3 3 3 2 2 4" xfId="35134" xr:uid="{00000000-0005-0000-0000-000053AD0000}"/>
    <cellStyle name="Normal 8 3 3 3 2 2 5" xfId="19910" xr:uid="{00000000-0005-0000-0000-000054AD0000}"/>
    <cellStyle name="Normal 8 3 3 3 2 3" xfId="6461" xr:uid="{00000000-0005-0000-0000-000055AD0000}"/>
    <cellStyle name="Normal 8 3 3 3 2 3 2" xfId="16513" xr:uid="{00000000-0005-0000-0000-000056AD0000}"/>
    <cellStyle name="Normal 8 3 3 3 2 3 2 2" xfId="46835" xr:uid="{00000000-0005-0000-0000-000057AD0000}"/>
    <cellStyle name="Normal 8 3 3 3 2 3 2 3" xfId="31611" xr:uid="{00000000-0005-0000-0000-000058AD0000}"/>
    <cellStyle name="Normal 8 3 3 3 2 3 3" xfId="11493" xr:uid="{00000000-0005-0000-0000-000059AD0000}"/>
    <cellStyle name="Normal 8 3 3 3 2 3 3 2" xfId="41818" xr:uid="{00000000-0005-0000-0000-00005AAD0000}"/>
    <cellStyle name="Normal 8 3 3 3 2 3 3 3" xfId="26594" xr:uid="{00000000-0005-0000-0000-00005BAD0000}"/>
    <cellStyle name="Normal 8 3 3 3 2 3 4" xfId="36805" xr:uid="{00000000-0005-0000-0000-00005CAD0000}"/>
    <cellStyle name="Normal 8 3 3 3 2 3 5" xfId="21581" xr:uid="{00000000-0005-0000-0000-00005DAD0000}"/>
    <cellStyle name="Normal 8 3 3 3 2 4" xfId="13171" xr:uid="{00000000-0005-0000-0000-00005EAD0000}"/>
    <cellStyle name="Normal 8 3 3 3 2 4 2" xfId="43493" xr:uid="{00000000-0005-0000-0000-00005FAD0000}"/>
    <cellStyle name="Normal 8 3 3 3 2 4 3" xfId="28269" xr:uid="{00000000-0005-0000-0000-000060AD0000}"/>
    <cellStyle name="Normal 8 3 3 3 2 5" xfId="8150" xr:uid="{00000000-0005-0000-0000-000061AD0000}"/>
    <cellStyle name="Normal 8 3 3 3 2 5 2" xfId="38476" xr:uid="{00000000-0005-0000-0000-000062AD0000}"/>
    <cellStyle name="Normal 8 3 3 3 2 5 3" xfId="23252" xr:uid="{00000000-0005-0000-0000-000063AD0000}"/>
    <cellStyle name="Normal 8 3 3 3 2 6" xfId="33464" xr:uid="{00000000-0005-0000-0000-000064AD0000}"/>
    <cellStyle name="Normal 8 3 3 3 2 7" xfId="18239" xr:uid="{00000000-0005-0000-0000-000065AD0000}"/>
    <cellStyle name="Normal 8 3 3 3 3" xfId="3932" xr:uid="{00000000-0005-0000-0000-000066AD0000}"/>
    <cellStyle name="Normal 8 3 3 3 3 2" xfId="14006" xr:uid="{00000000-0005-0000-0000-000067AD0000}"/>
    <cellStyle name="Normal 8 3 3 3 3 2 2" xfId="44328" xr:uid="{00000000-0005-0000-0000-000068AD0000}"/>
    <cellStyle name="Normal 8 3 3 3 3 2 3" xfId="29104" xr:uid="{00000000-0005-0000-0000-000069AD0000}"/>
    <cellStyle name="Normal 8 3 3 3 3 3" xfId="8986" xr:uid="{00000000-0005-0000-0000-00006AAD0000}"/>
    <cellStyle name="Normal 8 3 3 3 3 3 2" xfId="39311" xr:uid="{00000000-0005-0000-0000-00006BAD0000}"/>
    <cellStyle name="Normal 8 3 3 3 3 3 3" xfId="24087" xr:uid="{00000000-0005-0000-0000-00006CAD0000}"/>
    <cellStyle name="Normal 8 3 3 3 3 4" xfId="34298" xr:uid="{00000000-0005-0000-0000-00006DAD0000}"/>
    <cellStyle name="Normal 8 3 3 3 3 5" xfId="19074" xr:uid="{00000000-0005-0000-0000-00006EAD0000}"/>
    <cellStyle name="Normal 8 3 3 3 4" xfId="5625" xr:uid="{00000000-0005-0000-0000-00006FAD0000}"/>
    <cellStyle name="Normal 8 3 3 3 4 2" xfId="15677" xr:uid="{00000000-0005-0000-0000-000070AD0000}"/>
    <cellStyle name="Normal 8 3 3 3 4 2 2" xfId="45999" xr:uid="{00000000-0005-0000-0000-000071AD0000}"/>
    <cellStyle name="Normal 8 3 3 3 4 2 3" xfId="30775" xr:uid="{00000000-0005-0000-0000-000072AD0000}"/>
    <cellStyle name="Normal 8 3 3 3 4 3" xfId="10657" xr:uid="{00000000-0005-0000-0000-000073AD0000}"/>
    <cellStyle name="Normal 8 3 3 3 4 3 2" xfId="40982" xr:uid="{00000000-0005-0000-0000-000074AD0000}"/>
    <cellStyle name="Normal 8 3 3 3 4 3 3" xfId="25758" xr:uid="{00000000-0005-0000-0000-000075AD0000}"/>
    <cellStyle name="Normal 8 3 3 3 4 4" xfId="35969" xr:uid="{00000000-0005-0000-0000-000076AD0000}"/>
    <cellStyle name="Normal 8 3 3 3 4 5" xfId="20745" xr:uid="{00000000-0005-0000-0000-000077AD0000}"/>
    <cellStyle name="Normal 8 3 3 3 5" xfId="12335" xr:uid="{00000000-0005-0000-0000-000078AD0000}"/>
    <cellStyle name="Normal 8 3 3 3 5 2" xfId="42657" xr:uid="{00000000-0005-0000-0000-000079AD0000}"/>
    <cellStyle name="Normal 8 3 3 3 5 3" xfId="27433" xr:uid="{00000000-0005-0000-0000-00007AAD0000}"/>
    <cellStyle name="Normal 8 3 3 3 6" xfId="7314" xr:uid="{00000000-0005-0000-0000-00007BAD0000}"/>
    <cellStyle name="Normal 8 3 3 3 6 2" xfId="37640" xr:uid="{00000000-0005-0000-0000-00007CAD0000}"/>
    <cellStyle name="Normal 8 3 3 3 6 3" xfId="22416" xr:uid="{00000000-0005-0000-0000-00007DAD0000}"/>
    <cellStyle name="Normal 8 3 3 3 7" xfId="32628" xr:uid="{00000000-0005-0000-0000-00007EAD0000}"/>
    <cellStyle name="Normal 8 3 3 3 8" xfId="17403" xr:uid="{00000000-0005-0000-0000-00007FAD0000}"/>
    <cellStyle name="Normal 8 3 3 4" xfId="2661" xr:uid="{00000000-0005-0000-0000-000080AD0000}"/>
    <cellStyle name="Normal 8 3 3 4 2" xfId="4351" xr:uid="{00000000-0005-0000-0000-000081AD0000}"/>
    <cellStyle name="Normal 8 3 3 4 2 2" xfId="14424" xr:uid="{00000000-0005-0000-0000-000082AD0000}"/>
    <cellStyle name="Normal 8 3 3 4 2 2 2" xfId="44746" xr:uid="{00000000-0005-0000-0000-000083AD0000}"/>
    <cellStyle name="Normal 8 3 3 4 2 2 3" xfId="29522" xr:uid="{00000000-0005-0000-0000-000084AD0000}"/>
    <cellStyle name="Normal 8 3 3 4 2 3" xfId="9404" xr:uid="{00000000-0005-0000-0000-000085AD0000}"/>
    <cellStyle name="Normal 8 3 3 4 2 3 2" xfId="39729" xr:uid="{00000000-0005-0000-0000-000086AD0000}"/>
    <cellStyle name="Normal 8 3 3 4 2 3 3" xfId="24505" xr:uid="{00000000-0005-0000-0000-000087AD0000}"/>
    <cellStyle name="Normal 8 3 3 4 2 4" xfId="34716" xr:uid="{00000000-0005-0000-0000-000088AD0000}"/>
    <cellStyle name="Normal 8 3 3 4 2 5" xfId="19492" xr:uid="{00000000-0005-0000-0000-000089AD0000}"/>
    <cellStyle name="Normal 8 3 3 4 3" xfId="6043" xr:uid="{00000000-0005-0000-0000-00008AAD0000}"/>
    <cellStyle name="Normal 8 3 3 4 3 2" xfId="16095" xr:uid="{00000000-0005-0000-0000-00008BAD0000}"/>
    <cellStyle name="Normal 8 3 3 4 3 2 2" xfId="46417" xr:uid="{00000000-0005-0000-0000-00008CAD0000}"/>
    <cellStyle name="Normal 8 3 3 4 3 2 3" xfId="31193" xr:uid="{00000000-0005-0000-0000-00008DAD0000}"/>
    <cellStyle name="Normal 8 3 3 4 3 3" xfId="11075" xr:uid="{00000000-0005-0000-0000-00008EAD0000}"/>
    <cellStyle name="Normal 8 3 3 4 3 3 2" xfId="41400" xr:uid="{00000000-0005-0000-0000-00008FAD0000}"/>
    <cellStyle name="Normal 8 3 3 4 3 3 3" xfId="26176" xr:uid="{00000000-0005-0000-0000-000090AD0000}"/>
    <cellStyle name="Normal 8 3 3 4 3 4" xfId="36387" xr:uid="{00000000-0005-0000-0000-000091AD0000}"/>
    <cellStyle name="Normal 8 3 3 4 3 5" xfId="21163" xr:uid="{00000000-0005-0000-0000-000092AD0000}"/>
    <cellStyle name="Normal 8 3 3 4 4" xfId="12753" xr:uid="{00000000-0005-0000-0000-000093AD0000}"/>
    <cellStyle name="Normal 8 3 3 4 4 2" xfId="43075" xr:uid="{00000000-0005-0000-0000-000094AD0000}"/>
    <cellStyle name="Normal 8 3 3 4 4 3" xfId="27851" xr:uid="{00000000-0005-0000-0000-000095AD0000}"/>
    <cellStyle name="Normal 8 3 3 4 5" xfId="7732" xr:uid="{00000000-0005-0000-0000-000096AD0000}"/>
    <cellStyle name="Normal 8 3 3 4 5 2" xfId="38058" xr:uid="{00000000-0005-0000-0000-000097AD0000}"/>
    <cellStyle name="Normal 8 3 3 4 5 3" xfId="22834" xr:uid="{00000000-0005-0000-0000-000098AD0000}"/>
    <cellStyle name="Normal 8 3 3 4 6" xfId="33046" xr:uid="{00000000-0005-0000-0000-000099AD0000}"/>
    <cellStyle name="Normal 8 3 3 4 7" xfId="17821" xr:uid="{00000000-0005-0000-0000-00009AAD0000}"/>
    <cellStyle name="Normal 8 3 3 5" xfId="3514" xr:uid="{00000000-0005-0000-0000-00009BAD0000}"/>
    <cellStyle name="Normal 8 3 3 5 2" xfId="13588" xr:uid="{00000000-0005-0000-0000-00009CAD0000}"/>
    <cellStyle name="Normal 8 3 3 5 2 2" xfId="43910" xr:uid="{00000000-0005-0000-0000-00009DAD0000}"/>
    <cellStyle name="Normal 8 3 3 5 2 3" xfId="28686" xr:uid="{00000000-0005-0000-0000-00009EAD0000}"/>
    <cellStyle name="Normal 8 3 3 5 3" xfId="8568" xr:uid="{00000000-0005-0000-0000-00009FAD0000}"/>
    <cellStyle name="Normal 8 3 3 5 3 2" xfId="38893" xr:uid="{00000000-0005-0000-0000-0000A0AD0000}"/>
    <cellStyle name="Normal 8 3 3 5 3 3" xfId="23669" xr:uid="{00000000-0005-0000-0000-0000A1AD0000}"/>
    <cellStyle name="Normal 8 3 3 5 4" xfId="33880" xr:uid="{00000000-0005-0000-0000-0000A2AD0000}"/>
    <cellStyle name="Normal 8 3 3 5 5" xfId="18656" xr:uid="{00000000-0005-0000-0000-0000A3AD0000}"/>
    <cellStyle name="Normal 8 3 3 6" xfId="5207" xr:uid="{00000000-0005-0000-0000-0000A4AD0000}"/>
    <cellStyle name="Normal 8 3 3 6 2" xfId="15259" xr:uid="{00000000-0005-0000-0000-0000A5AD0000}"/>
    <cellStyle name="Normal 8 3 3 6 2 2" xfId="45581" xr:uid="{00000000-0005-0000-0000-0000A6AD0000}"/>
    <cellStyle name="Normal 8 3 3 6 2 3" xfId="30357" xr:uid="{00000000-0005-0000-0000-0000A7AD0000}"/>
    <cellStyle name="Normal 8 3 3 6 3" xfId="10239" xr:uid="{00000000-0005-0000-0000-0000A8AD0000}"/>
    <cellStyle name="Normal 8 3 3 6 3 2" xfId="40564" xr:uid="{00000000-0005-0000-0000-0000A9AD0000}"/>
    <cellStyle name="Normal 8 3 3 6 3 3" xfId="25340" xr:uid="{00000000-0005-0000-0000-0000AAAD0000}"/>
    <cellStyle name="Normal 8 3 3 6 4" xfId="35551" xr:uid="{00000000-0005-0000-0000-0000ABAD0000}"/>
    <cellStyle name="Normal 8 3 3 6 5" xfId="20327" xr:uid="{00000000-0005-0000-0000-0000ACAD0000}"/>
    <cellStyle name="Normal 8 3 3 7" xfId="11917" xr:uid="{00000000-0005-0000-0000-0000ADAD0000}"/>
    <cellStyle name="Normal 8 3 3 7 2" xfId="42239" xr:uid="{00000000-0005-0000-0000-0000AEAD0000}"/>
    <cellStyle name="Normal 8 3 3 7 3" xfId="27015" xr:uid="{00000000-0005-0000-0000-0000AFAD0000}"/>
    <cellStyle name="Normal 8 3 3 8" xfId="6896" xr:uid="{00000000-0005-0000-0000-0000B0AD0000}"/>
    <cellStyle name="Normal 8 3 3 8 2" xfId="37222" xr:uid="{00000000-0005-0000-0000-0000B1AD0000}"/>
    <cellStyle name="Normal 8 3 3 8 3" xfId="21998" xr:uid="{00000000-0005-0000-0000-0000B2AD0000}"/>
    <cellStyle name="Normal 8 3 3 9" xfId="32211" xr:uid="{00000000-0005-0000-0000-0000B3AD0000}"/>
    <cellStyle name="Normal 8 3 4" xfId="1921" xr:uid="{00000000-0005-0000-0000-0000B4AD0000}"/>
    <cellStyle name="Normal 8 3 4 2" xfId="2344" xr:uid="{00000000-0005-0000-0000-0000B5AD0000}"/>
    <cellStyle name="Normal 8 3 4 2 2" xfId="3183" xr:uid="{00000000-0005-0000-0000-0000B6AD0000}"/>
    <cellStyle name="Normal 8 3 4 2 2 2" xfId="4873" xr:uid="{00000000-0005-0000-0000-0000B7AD0000}"/>
    <cellStyle name="Normal 8 3 4 2 2 2 2" xfId="14946" xr:uid="{00000000-0005-0000-0000-0000B8AD0000}"/>
    <cellStyle name="Normal 8 3 4 2 2 2 2 2" xfId="45268" xr:uid="{00000000-0005-0000-0000-0000B9AD0000}"/>
    <cellStyle name="Normal 8 3 4 2 2 2 2 3" xfId="30044" xr:uid="{00000000-0005-0000-0000-0000BAAD0000}"/>
    <cellStyle name="Normal 8 3 4 2 2 2 3" xfId="9926" xr:uid="{00000000-0005-0000-0000-0000BBAD0000}"/>
    <cellStyle name="Normal 8 3 4 2 2 2 3 2" xfId="40251" xr:uid="{00000000-0005-0000-0000-0000BCAD0000}"/>
    <cellStyle name="Normal 8 3 4 2 2 2 3 3" xfId="25027" xr:uid="{00000000-0005-0000-0000-0000BDAD0000}"/>
    <cellStyle name="Normal 8 3 4 2 2 2 4" xfId="35238" xr:uid="{00000000-0005-0000-0000-0000BEAD0000}"/>
    <cellStyle name="Normal 8 3 4 2 2 2 5" xfId="20014" xr:uid="{00000000-0005-0000-0000-0000BFAD0000}"/>
    <cellStyle name="Normal 8 3 4 2 2 3" xfId="6565" xr:uid="{00000000-0005-0000-0000-0000C0AD0000}"/>
    <cellStyle name="Normal 8 3 4 2 2 3 2" xfId="16617" xr:uid="{00000000-0005-0000-0000-0000C1AD0000}"/>
    <cellStyle name="Normal 8 3 4 2 2 3 2 2" xfId="46939" xr:uid="{00000000-0005-0000-0000-0000C2AD0000}"/>
    <cellStyle name="Normal 8 3 4 2 2 3 2 3" xfId="31715" xr:uid="{00000000-0005-0000-0000-0000C3AD0000}"/>
    <cellStyle name="Normal 8 3 4 2 2 3 3" xfId="11597" xr:uid="{00000000-0005-0000-0000-0000C4AD0000}"/>
    <cellStyle name="Normal 8 3 4 2 2 3 3 2" xfId="41922" xr:uid="{00000000-0005-0000-0000-0000C5AD0000}"/>
    <cellStyle name="Normal 8 3 4 2 2 3 3 3" xfId="26698" xr:uid="{00000000-0005-0000-0000-0000C6AD0000}"/>
    <cellStyle name="Normal 8 3 4 2 2 3 4" xfId="36909" xr:uid="{00000000-0005-0000-0000-0000C7AD0000}"/>
    <cellStyle name="Normal 8 3 4 2 2 3 5" xfId="21685" xr:uid="{00000000-0005-0000-0000-0000C8AD0000}"/>
    <cellStyle name="Normal 8 3 4 2 2 4" xfId="13275" xr:uid="{00000000-0005-0000-0000-0000C9AD0000}"/>
    <cellStyle name="Normal 8 3 4 2 2 4 2" xfId="43597" xr:uid="{00000000-0005-0000-0000-0000CAAD0000}"/>
    <cellStyle name="Normal 8 3 4 2 2 4 3" xfId="28373" xr:uid="{00000000-0005-0000-0000-0000CBAD0000}"/>
    <cellStyle name="Normal 8 3 4 2 2 5" xfId="8254" xr:uid="{00000000-0005-0000-0000-0000CCAD0000}"/>
    <cellStyle name="Normal 8 3 4 2 2 5 2" xfId="38580" xr:uid="{00000000-0005-0000-0000-0000CDAD0000}"/>
    <cellStyle name="Normal 8 3 4 2 2 5 3" xfId="23356" xr:uid="{00000000-0005-0000-0000-0000CEAD0000}"/>
    <cellStyle name="Normal 8 3 4 2 2 6" xfId="33568" xr:uid="{00000000-0005-0000-0000-0000CFAD0000}"/>
    <cellStyle name="Normal 8 3 4 2 2 7" xfId="18343" xr:uid="{00000000-0005-0000-0000-0000D0AD0000}"/>
    <cellStyle name="Normal 8 3 4 2 3" xfId="4036" xr:uid="{00000000-0005-0000-0000-0000D1AD0000}"/>
    <cellStyle name="Normal 8 3 4 2 3 2" xfId="14110" xr:uid="{00000000-0005-0000-0000-0000D2AD0000}"/>
    <cellStyle name="Normal 8 3 4 2 3 2 2" xfId="44432" xr:uid="{00000000-0005-0000-0000-0000D3AD0000}"/>
    <cellStyle name="Normal 8 3 4 2 3 2 3" xfId="29208" xr:uid="{00000000-0005-0000-0000-0000D4AD0000}"/>
    <cellStyle name="Normal 8 3 4 2 3 3" xfId="9090" xr:uid="{00000000-0005-0000-0000-0000D5AD0000}"/>
    <cellStyle name="Normal 8 3 4 2 3 3 2" xfId="39415" xr:uid="{00000000-0005-0000-0000-0000D6AD0000}"/>
    <cellStyle name="Normal 8 3 4 2 3 3 3" xfId="24191" xr:uid="{00000000-0005-0000-0000-0000D7AD0000}"/>
    <cellStyle name="Normal 8 3 4 2 3 4" xfId="34402" xr:uid="{00000000-0005-0000-0000-0000D8AD0000}"/>
    <cellStyle name="Normal 8 3 4 2 3 5" xfId="19178" xr:uid="{00000000-0005-0000-0000-0000D9AD0000}"/>
    <cellStyle name="Normal 8 3 4 2 4" xfId="5729" xr:uid="{00000000-0005-0000-0000-0000DAAD0000}"/>
    <cellStyle name="Normal 8 3 4 2 4 2" xfId="15781" xr:uid="{00000000-0005-0000-0000-0000DBAD0000}"/>
    <cellStyle name="Normal 8 3 4 2 4 2 2" xfId="46103" xr:uid="{00000000-0005-0000-0000-0000DCAD0000}"/>
    <cellStyle name="Normal 8 3 4 2 4 2 3" xfId="30879" xr:uid="{00000000-0005-0000-0000-0000DDAD0000}"/>
    <cellStyle name="Normal 8 3 4 2 4 3" xfId="10761" xr:uid="{00000000-0005-0000-0000-0000DEAD0000}"/>
    <cellStyle name="Normal 8 3 4 2 4 3 2" xfId="41086" xr:uid="{00000000-0005-0000-0000-0000DFAD0000}"/>
    <cellStyle name="Normal 8 3 4 2 4 3 3" xfId="25862" xr:uid="{00000000-0005-0000-0000-0000E0AD0000}"/>
    <cellStyle name="Normal 8 3 4 2 4 4" xfId="36073" xr:uid="{00000000-0005-0000-0000-0000E1AD0000}"/>
    <cellStyle name="Normal 8 3 4 2 4 5" xfId="20849" xr:uid="{00000000-0005-0000-0000-0000E2AD0000}"/>
    <cellStyle name="Normal 8 3 4 2 5" xfId="12439" xr:uid="{00000000-0005-0000-0000-0000E3AD0000}"/>
    <cellStyle name="Normal 8 3 4 2 5 2" xfId="42761" xr:uid="{00000000-0005-0000-0000-0000E4AD0000}"/>
    <cellStyle name="Normal 8 3 4 2 5 3" xfId="27537" xr:uid="{00000000-0005-0000-0000-0000E5AD0000}"/>
    <cellStyle name="Normal 8 3 4 2 6" xfId="7418" xr:uid="{00000000-0005-0000-0000-0000E6AD0000}"/>
    <cellStyle name="Normal 8 3 4 2 6 2" xfId="37744" xr:uid="{00000000-0005-0000-0000-0000E7AD0000}"/>
    <cellStyle name="Normal 8 3 4 2 6 3" xfId="22520" xr:uid="{00000000-0005-0000-0000-0000E8AD0000}"/>
    <cellStyle name="Normal 8 3 4 2 7" xfId="32732" xr:uid="{00000000-0005-0000-0000-0000E9AD0000}"/>
    <cellStyle name="Normal 8 3 4 2 8" xfId="17507" xr:uid="{00000000-0005-0000-0000-0000EAAD0000}"/>
    <cellStyle name="Normal 8 3 4 3" xfId="2765" xr:uid="{00000000-0005-0000-0000-0000EBAD0000}"/>
    <cellStyle name="Normal 8 3 4 3 2" xfId="4455" xr:uid="{00000000-0005-0000-0000-0000ECAD0000}"/>
    <cellStyle name="Normal 8 3 4 3 2 2" xfId="14528" xr:uid="{00000000-0005-0000-0000-0000EDAD0000}"/>
    <cellStyle name="Normal 8 3 4 3 2 2 2" xfId="44850" xr:uid="{00000000-0005-0000-0000-0000EEAD0000}"/>
    <cellStyle name="Normal 8 3 4 3 2 2 3" xfId="29626" xr:uid="{00000000-0005-0000-0000-0000EFAD0000}"/>
    <cellStyle name="Normal 8 3 4 3 2 3" xfId="9508" xr:uid="{00000000-0005-0000-0000-0000F0AD0000}"/>
    <cellStyle name="Normal 8 3 4 3 2 3 2" xfId="39833" xr:uid="{00000000-0005-0000-0000-0000F1AD0000}"/>
    <cellStyle name="Normal 8 3 4 3 2 3 3" xfId="24609" xr:uid="{00000000-0005-0000-0000-0000F2AD0000}"/>
    <cellStyle name="Normal 8 3 4 3 2 4" xfId="34820" xr:uid="{00000000-0005-0000-0000-0000F3AD0000}"/>
    <cellStyle name="Normal 8 3 4 3 2 5" xfId="19596" xr:uid="{00000000-0005-0000-0000-0000F4AD0000}"/>
    <cellStyle name="Normal 8 3 4 3 3" xfId="6147" xr:uid="{00000000-0005-0000-0000-0000F5AD0000}"/>
    <cellStyle name="Normal 8 3 4 3 3 2" xfId="16199" xr:uid="{00000000-0005-0000-0000-0000F6AD0000}"/>
    <cellStyle name="Normal 8 3 4 3 3 2 2" xfId="46521" xr:uid="{00000000-0005-0000-0000-0000F7AD0000}"/>
    <cellStyle name="Normal 8 3 4 3 3 2 3" xfId="31297" xr:uid="{00000000-0005-0000-0000-0000F8AD0000}"/>
    <cellStyle name="Normal 8 3 4 3 3 3" xfId="11179" xr:uid="{00000000-0005-0000-0000-0000F9AD0000}"/>
    <cellStyle name="Normal 8 3 4 3 3 3 2" xfId="41504" xr:uid="{00000000-0005-0000-0000-0000FAAD0000}"/>
    <cellStyle name="Normal 8 3 4 3 3 3 3" xfId="26280" xr:uid="{00000000-0005-0000-0000-0000FBAD0000}"/>
    <cellStyle name="Normal 8 3 4 3 3 4" xfId="36491" xr:uid="{00000000-0005-0000-0000-0000FCAD0000}"/>
    <cellStyle name="Normal 8 3 4 3 3 5" xfId="21267" xr:uid="{00000000-0005-0000-0000-0000FDAD0000}"/>
    <cellStyle name="Normal 8 3 4 3 4" xfId="12857" xr:uid="{00000000-0005-0000-0000-0000FEAD0000}"/>
    <cellStyle name="Normal 8 3 4 3 4 2" xfId="43179" xr:uid="{00000000-0005-0000-0000-0000FFAD0000}"/>
    <cellStyle name="Normal 8 3 4 3 4 3" xfId="27955" xr:uid="{00000000-0005-0000-0000-000000AE0000}"/>
    <cellStyle name="Normal 8 3 4 3 5" xfId="7836" xr:uid="{00000000-0005-0000-0000-000001AE0000}"/>
    <cellStyle name="Normal 8 3 4 3 5 2" xfId="38162" xr:uid="{00000000-0005-0000-0000-000002AE0000}"/>
    <cellStyle name="Normal 8 3 4 3 5 3" xfId="22938" xr:uid="{00000000-0005-0000-0000-000003AE0000}"/>
    <cellStyle name="Normal 8 3 4 3 6" xfId="33150" xr:uid="{00000000-0005-0000-0000-000004AE0000}"/>
    <cellStyle name="Normal 8 3 4 3 7" xfId="17925" xr:uid="{00000000-0005-0000-0000-000005AE0000}"/>
    <cellStyle name="Normal 8 3 4 4" xfId="3618" xr:uid="{00000000-0005-0000-0000-000006AE0000}"/>
    <cellStyle name="Normal 8 3 4 4 2" xfId="13692" xr:uid="{00000000-0005-0000-0000-000007AE0000}"/>
    <cellStyle name="Normal 8 3 4 4 2 2" xfId="44014" xr:uid="{00000000-0005-0000-0000-000008AE0000}"/>
    <cellStyle name="Normal 8 3 4 4 2 3" xfId="28790" xr:uid="{00000000-0005-0000-0000-000009AE0000}"/>
    <cellStyle name="Normal 8 3 4 4 3" xfId="8672" xr:uid="{00000000-0005-0000-0000-00000AAE0000}"/>
    <cellStyle name="Normal 8 3 4 4 3 2" xfId="38997" xr:uid="{00000000-0005-0000-0000-00000BAE0000}"/>
    <cellStyle name="Normal 8 3 4 4 3 3" xfId="23773" xr:uid="{00000000-0005-0000-0000-00000CAE0000}"/>
    <cellStyle name="Normal 8 3 4 4 4" xfId="33984" xr:uid="{00000000-0005-0000-0000-00000DAE0000}"/>
    <cellStyle name="Normal 8 3 4 4 5" xfId="18760" xr:uid="{00000000-0005-0000-0000-00000EAE0000}"/>
    <cellStyle name="Normal 8 3 4 5" xfId="5311" xr:uid="{00000000-0005-0000-0000-00000FAE0000}"/>
    <cellStyle name="Normal 8 3 4 5 2" xfId="15363" xr:uid="{00000000-0005-0000-0000-000010AE0000}"/>
    <cellStyle name="Normal 8 3 4 5 2 2" xfId="45685" xr:uid="{00000000-0005-0000-0000-000011AE0000}"/>
    <cellStyle name="Normal 8 3 4 5 2 3" xfId="30461" xr:uid="{00000000-0005-0000-0000-000012AE0000}"/>
    <cellStyle name="Normal 8 3 4 5 3" xfId="10343" xr:uid="{00000000-0005-0000-0000-000013AE0000}"/>
    <cellStyle name="Normal 8 3 4 5 3 2" xfId="40668" xr:uid="{00000000-0005-0000-0000-000014AE0000}"/>
    <cellStyle name="Normal 8 3 4 5 3 3" xfId="25444" xr:uid="{00000000-0005-0000-0000-000015AE0000}"/>
    <cellStyle name="Normal 8 3 4 5 4" xfId="35655" xr:uid="{00000000-0005-0000-0000-000016AE0000}"/>
    <cellStyle name="Normal 8 3 4 5 5" xfId="20431" xr:uid="{00000000-0005-0000-0000-000017AE0000}"/>
    <cellStyle name="Normal 8 3 4 6" xfId="12021" xr:uid="{00000000-0005-0000-0000-000018AE0000}"/>
    <cellStyle name="Normal 8 3 4 6 2" xfId="42343" xr:uid="{00000000-0005-0000-0000-000019AE0000}"/>
    <cellStyle name="Normal 8 3 4 6 3" xfId="27119" xr:uid="{00000000-0005-0000-0000-00001AAE0000}"/>
    <cellStyle name="Normal 8 3 4 7" xfId="7000" xr:uid="{00000000-0005-0000-0000-00001BAE0000}"/>
    <cellStyle name="Normal 8 3 4 7 2" xfId="37326" xr:uid="{00000000-0005-0000-0000-00001CAE0000}"/>
    <cellStyle name="Normal 8 3 4 7 3" xfId="22102" xr:uid="{00000000-0005-0000-0000-00001DAE0000}"/>
    <cellStyle name="Normal 8 3 4 8" xfId="32314" xr:uid="{00000000-0005-0000-0000-00001EAE0000}"/>
    <cellStyle name="Normal 8 3 4 9" xfId="17089" xr:uid="{00000000-0005-0000-0000-00001FAE0000}"/>
    <cellStyle name="Normal 8 3 5" xfId="2134" xr:uid="{00000000-0005-0000-0000-000020AE0000}"/>
    <cellStyle name="Normal 8 3 5 2" xfId="2975" xr:uid="{00000000-0005-0000-0000-000021AE0000}"/>
    <cellStyle name="Normal 8 3 5 2 2" xfId="4665" xr:uid="{00000000-0005-0000-0000-000022AE0000}"/>
    <cellStyle name="Normal 8 3 5 2 2 2" xfId="14738" xr:uid="{00000000-0005-0000-0000-000023AE0000}"/>
    <cellStyle name="Normal 8 3 5 2 2 2 2" xfId="45060" xr:uid="{00000000-0005-0000-0000-000024AE0000}"/>
    <cellStyle name="Normal 8 3 5 2 2 2 3" xfId="29836" xr:uid="{00000000-0005-0000-0000-000025AE0000}"/>
    <cellStyle name="Normal 8 3 5 2 2 3" xfId="9718" xr:uid="{00000000-0005-0000-0000-000026AE0000}"/>
    <cellStyle name="Normal 8 3 5 2 2 3 2" xfId="40043" xr:uid="{00000000-0005-0000-0000-000027AE0000}"/>
    <cellStyle name="Normal 8 3 5 2 2 3 3" xfId="24819" xr:uid="{00000000-0005-0000-0000-000028AE0000}"/>
    <cellStyle name="Normal 8 3 5 2 2 4" xfId="35030" xr:uid="{00000000-0005-0000-0000-000029AE0000}"/>
    <cellStyle name="Normal 8 3 5 2 2 5" xfId="19806" xr:uid="{00000000-0005-0000-0000-00002AAE0000}"/>
    <cellStyle name="Normal 8 3 5 2 3" xfId="6357" xr:uid="{00000000-0005-0000-0000-00002BAE0000}"/>
    <cellStyle name="Normal 8 3 5 2 3 2" xfId="16409" xr:uid="{00000000-0005-0000-0000-00002CAE0000}"/>
    <cellStyle name="Normal 8 3 5 2 3 2 2" xfId="46731" xr:uid="{00000000-0005-0000-0000-00002DAE0000}"/>
    <cellStyle name="Normal 8 3 5 2 3 2 3" xfId="31507" xr:uid="{00000000-0005-0000-0000-00002EAE0000}"/>
    <cellStyle name="Normal 8 3 5 2 3 3" xfId="11389" xr:uid="{00000000-0005-0000-0000-00002FAE0000}"/>
    <cellStyle name="Normal 8 3 5 2 3 3 2" xfId="41714" xr:uid="{00000000-0005-0000-0000-000030AE0000}"/>
    <cellStyle name="Normal 8 3 5 2 3 3 3" xfId="26490" xr:uid="{00000000-0005-0000-0000-000031AE0000}"/>
    <cellStyle name="Normal 8 3 5 2 3 4" xfId="36701" xr:uid="{00000000-0005-0000-0000-000032AE0000}"/>
    <cellStyle name="Normal 8 3 5 2 3 5" xfId="21477" xr:uid="{00000000-0005-0000-0000-000033AE0000}"/>
    <cellStyle name="Normal 8 3 5 2 4" xfId="13067" xr:uid="{00000000-0005-0000-0000-000034AE0000}"/>
    <cellStyle name="Normal 8 3 5 2 4 2" xfId="43389" xr:uid="{00000000-0005-0000-0000-000035AE0000}"/>
    <cellStyle name="Normal 8 3 5 2 4 3" xfId="28165" xr:uid="{00000000-0005-0000-0000-000036AE0000}"/>
    <cellStyle name="Normal 8 3 5 2 5" xfId="8046" xr:uid="{00000000-0005-0000-0000-000037AE0000}"/>
    <cellStyle name="Normal 8 3 5 2 5 2" xfId="38372" xr:uid="{00000000-0005-0000-0000-000038AE0000}"/>
    <cellStyle name="Normal 8 3 5 2 5 3" xfId="23148" xr:uid="{00000000-0005-0000-0000-000039AE0000}"/>
    <cellStyle name="Normal 8 3 5 2 6" xfId="33360" xr:uid="{00000000-0005-0000-0000-00003AAE0000}"/>
    <cellStyle name="Normal 8 3 5 2 7" xfId="18135" xr:uid="{00000000-0005-0000-0000-00003BAE0000}"/>
    <cellStyle name="Normal 8 3 5 3" xfId="3828" xr:uid="{00000000-0005-0000-0000-00003CAE0000}"/>
    <cellStyle name="Normal 8 3 5 3 2" xfId="13902" xr:uid="{00000000-0005-0000-0000-00003DAE0000}"/>
    <cellStyle name="Normal 8 3 5 3 2 2" xfId="44224" xr:uid="{00000000-0005-0000-0000-00003EAE0000}"/>
    <cellStyle name="Normal 8 3 5 3 2 3" xfId="29000" xr:uid="{00000000-0005-0000-0000-00003FAE0000}"/>
    <cellStyle name="Normal 8 3 5 3 3" xfId="8882" xr:uid="{00000000-0005-0000-0000-000040AE0000}"/>
    <cellStyle name="Normal 8 3 5 3 3 2" xfId="39207" xr:uid="{00000000-0005-0000-0000-000041AE0000}"/>
    <cellStyle name="Normal 8 3 5 3 3 3" xfId="23983" xr:uid="{00000000-0005-0000-0000-000042AE0000}"/>
    <cellStyle name="Normal 8 3 5 3 4" xfId="34194" xr:uid="{00000000-0005-0000-0000-000043AE0000}"/>
    <cellStyle name="Normal 8 3 5 3 5" xfId="18970" xr:uid="{00000000-0005-0000-0000-000044AE0000}"/>
    <cellStyle name="Normal 8 3 5 4" xfId="5521" xr:uid="{00000000-0005-0000-0000-000045AE0000}"/>
    <cellStyle name="Normal 8 3 5 4 2" xfId="15573" xr:uid="{00000000-0005-0000-0000-000046AE0000}"/>
    <cellStyle name="Normal 8 3 5 4 2 2" xfId="45895" xr:uid="{00000000-0005-0000-0000-000047AE0000}"/>
    <cellStyle name="Normal 8 3 5 4 2 3" xfId="30671" xr:uid="{00000000-0005-0000-0000-000048AE0000}"/>
    <cellStyle name="Normal 8 3 5 4 3" xfId="10553" xr:uid="{00000000-0005-0000-0000-000049AE0000}"/>
    <cellStyle name="Normal 8 3 5 4 3 2" xfId="40878" xr:uid="{00000000-0005-0000-0000-00004AAE0000}"/>
    <cellStyle name="Normal 8 3 5 4 3 3" xfId="25654" xr:uid="{00000000-0005-0000-0000-00004BAE0000}"/>
    <cellStyle name="Normal 8 3 5 4 4" xfId="35865" xr:uid="{00000000-0005-0000-0000-00004CAE0000}"/>
    <cellStyle name="Normal 8 3 5 4 5" xfId="20641" xr:uid="{00000000-0005-0000-0000-00004DAE0000}"/>
    <cellStyle name="Normal 8 3 5 5" xfId="12231" xr:uid="{00000000-0005-0000-0000-00004EAE0000}"/>
    <cellStyle name="Normal 8 3 5 5 2" xfId="42553" xr:uid="{00000000-0005-0000-0000-00004FAE0000}"/>
    <cellStyle name="Normal 8 3 5 5 3" xfId="27329" xr:uid="{00000000-0005-0000-0000-000050AE0000}"/>
    <cellStyle name="Normal 8 3 5 6" xfId="7210" xr:uid="{00000000-0005-0000-0000-000051AE0000}"/>
    <cellStyle name="Normal 8 3 5 6 2" xfId="37536" xr:uid="{00000000-0005-0000-0000-000052AE0000}"/>
    <cellStyle name="Normal 8 3 5 6 3" xfId="22312" xr:uid="{00000000-0005-0000-0000-000053AE0000}"/>
    <cellStyle name="Normal 8 3 5 7" xfId="32524" xr:uid="{00000000-0005-0000-0000-000054AE0000}"/>
    <cellStyle name="Normal 8 3 5 8" xfId="17299" xr:uid="{00000000-0005-0000-0000-000055AE0000}"/>
    <cellStyle name="Normal 8 3 6" xfId="2555" xr:uid="{00000000-0005-0000-0000-000056AE0000}"/>
    <cellStyle name="Normal 8 3 6 2" xfId="4247" xr:uid="{00000000-0005-0000-0000-000057AE0000}"/>
    <cellStyle name="Normal 8 3 6 2 2" xfId="14320" xr:uid="{00000000-0005-0000-0000-000058AE0000}"/>
    <cellStyle name="Normal 8 3 6 2 2 2" xfId="44642" xr:uid="{00000000-0005-0000-0000-000059AE0000}"/>
    <cellStyle name="Normal 8 3 6 2 2 3" xfId="29418" xr:uid="{00000000-0005-0000-0000-00005AAE0000}"/>
    <cellStyle name="Normal 8 3 6 2 3" xfId="9300" xr:uid="{00000000-0005-0000-0000-00005BAE0000}"/>
    <cellStyle name="Normal 8 3 6 2 3 2" xfId="39625" xr:uid="{00000000-0005-0000-0000-00005CAE0000}"/>
    <cellStyle name="Normal 8 3 6 2 3 3" xfId="24401" xr:uid="{00000000-0005-0000-0000-00005DAE0000}"/>
    <cellStyle name="Normal 8 3 6 2 4" xfId="34612" xr:uid="{00000000-0005-0000-0000-00005EAE0000}"/>
    <cellStyle name="Normal 8 3 6 2 5" xfId="19388" xr:uid="{00000000-0005-0000-0000-00005FAE0000}"/>
    <cellStyle name="Normal 8 3 6 3" xfId="5939" xr:uid="{00000000-0005-0000-0000-000060AE0000}"/>
    <cellStyle name="Normal 8 3 6 3 2" xfId="15991" xr:uid="{00000000-0005-0000-0000-000061AE0000}"/>
    <cellStyle name="Normal 8 3 6 3 2 2" xfId="46313" xr:uid="{00000000-0005-0000-0000-000062AE0000}"/>
    <cellStyle name="Normal 8 3 6 3 2 3" xfId="31089" xr:uid="{00000000-0005-0000-0000-000063AE0000}"/>
    <cellStyle name="Normal 8 3 6 3 3" xfId="10971" xr:uid="{00000000-0005-0000-0000-000064AE0000}"/>
    <cellStyle name="Normal 8 3 6 3 3 2" xfId="41296" xr:uid="{00000000-0005-0000-0000-000065AE0000}"/>
    <cellStyle name="Normal 8 3 6 3 3 3" xfId="26072" xr:uid="{00000000-0005-0000-0000-000066AE0000}"/>
    <cellStyle name="Normal 8 3 6 3 4" xfId="36283" xr:uid="{00000000-0005-0000-0000-000067AE0000}"/>
    <cellStyle name="Normal 8 3 6 3 5" xfId="21059" xr:uid="{00000000-0005-0000-0000-000068AE0000}"/>
    <cellStyle name="Normal 8 3 6 4" xfId="12649" xr:uid="{00000000-0005-0000-0000-000069AE0000}"/>
    <cellStyle name="Normal 8 3 6 4 2" xfId="42971" xr:uid="{00000000-0005-0000-0000-00006AAE0000}"/>
    <cellStyle name="Normal 8 3 6 4 3" xfId="27747" xr:uid="{00000000-0005-0000-0000-00006BAE0000}"/>
    <cellStyle name="Normal 8 3 6 5" xfId="7628" xr:uid="{00000000-0005-0000-0000-00006CAE0000}"/>
    <cellStyle name="Normal 8 3 6 5 2" xfId="37954" xr:uid="{00000000-0005-0000-0000-00006DAE0000}"/>
    <cellStyle name="Normal 8 3 6 5 3" xfId="22730" xr:uid="{00000000-0005-0000-0000-00006EAE0000}"/>
    <cellStyle name="Normal 8 3 6 6" xfId="32942" xr:uid="{00000000-0005-0000-0000-00006FAE0000}"/>
    <cellStyle name="Normal 8 3 6 7" xfId="17717" xr:uid="{00000000-0005-0000-0000-000070AE0000}"/>
    <cellStyle name="Normal 8 3 7" xfId="3407" xr:uid="{00000000-0005-0000-0000-000071AE0000}"/>
    <cellStyle name="Normal 8 3 7 2" xfId="13484" xr:uid="{00000000-0005-0000-0000-000072AE0000}"/>
    <cellStyle name="Normal 8 3 7 2 2" xfId="43806" xr:uid="{00000000-0005-0000-0000-000073AE0000}"/>
    <cellStyle name="Normal 8 3 7 2 3" xfId="28582" xr:uid="{00000000-0005-0000-0000-000074AE0000}"/>
    <cellStyle name="Normal 8 3 7 3" xfId="8464" xr:uid="{00000000-0005-0000-0000-000075AE0000}"/>
    <cellStyle name="Normal 8 3 7 3 2" xfId="38789" xr:uid="{00000000-0005-0000-0000-000076AE0000}"/>
    <cellStyle name="Normal 8 3 7 3 3" xfId="23565" xr:uid="{00000000-0005-0000-0000-000077AE0000}"/>
    <cellStyle name="Normal 8 3 7 4" xfId="33776" xr:uid="{00000000-0005-0000-0000-000078AE0000}"/>
    <cellStyle name="Normal 8 3 7 5" xfId="18552" xr:uid="{00000000-0005-0000-0000-000079AE0000}"/>
    <cellStyle name="Normal 8 3 8" xfId="5101" xr:uid="{00000000-0005-0000-0000-00007AAE0000}"/>
    <cellStyle name="Normal 8 3 8 2" xfId="15155" xr:uid="{00000000-0005-0000-0000-00007BAE0000}"/>
    <cellStyle name="Normal 8 3 8 2 2" xfId="45477" xr:uid="{00000000-0005-0000-0000-00007CAE0000}"/>
    <cellStyle name="Normal 8 3 8 2 3" xfId="30253" xr:uid="{00000000-0005-0000-0000-00007DAE0000}"/>
    <cellStyle name="Normal 8 3 8 3" xfId="10135" xr:uid="{00000000-0005-0000-0000-00007EAE0000}"/>
    <cellStyle name="Normal 8 3 8 3 2" xfId="40460" xr:uid="{00000000-0005-0000-0000-00007FAE0000}"/>
    <cellStyle name="Normal 8 3 8 3 3" xfId="25236" xr:uid="{00000000-0005-0000-0000-000080AE0000}"/>
    <cellStyle name="Normal 8 3 8 4" xfId="35447" xr:uid="{00000000-0005-0000-0000-000081AE0000}"/>
    <cellStyle name="Normal 8 3 8 5" xfId="20223" xr:uid="{00000000-0005-0000-0000-000082AE0000}"/>
    <cellStyle name="Normal 8 3 9" xfId="11811" xr:uid="{00000000-0005-0000-0000-000083AE0000}"/>
    <cellStyle name="Normal 8 3 9 2" xfId="42135" xr:uid="{00000000-0005-0000-0000-000084AE0000}"/>
    <cellStyle name="Normal 8 3 9 3" xfId="26911" xr:uid="{00000000-0005-0000-0000-000085AE0000}"/>
    <cellStyle name="Normal 8 4" xfId="514" xr:uid="{00000000-0005-0000-0000-000086AE0000}"/>
    <cellStyle name="Normal 8 5" xfId="31970" xr:uid="{00000000-0005-0000-0000-000087AE0000}"/>
    <cellStyle name="Normal 8 6" xfId="974" xr:uid="{00000000-0005-0000-0000-000088AE0000}"/>
    <cellStyle name="Normal 8 7" xfId="413" xr:uid="{00000000-0005-0000-0000-000089AE0000}"/>
    <cellStyle name="Normal 80" xfId="1099" xr:uid="{00000000-0005-0000-0000-00008AAE0000}"/>
    <cellStyle name="Normal 80 10" xfId="6741" xr:uid="{00000000-0005-0000-0000-00008BAE0000}"/>
    <cellStyle name="Normal 80 10 2" xfId="37070" xr:uid="{00000000-0005-0000-0000-00008CAE0000}"/>
    <cellStyle name="Normal 80 10 3" xfId="21846" xr:uid="{00000000-0005-0000-0000-00008DAE0000}"/>
    <cellStyle name="Normal 80 11" xfId="32061" xr:uid="{00000000-0005-0000-0000-00008EAE0000}"/>
    <cellStyle name="Normal 80 12" xfId="16831" xr:uid="{00000000-0005-0000-0000-00008FAE0000}"/>
    <cellStyle name="Normal 80 13" xfId="47324" xr:uid="{00000000-0005-0000-0000-000090AE0000}"/>
    <cellStyle name="Normal 80 14" xfId="47499" xr:uid="{00000000-0005-0000-0000-000091AE0000}"/>
    <cellStyle name="Normal 80 2" xfId="1705" xr:uid="{00000000-0005-0000-0000-000092AE0000}"/>
    <cellStyle name="Normal 80 2 10" xfId="32114" xr:uid="{00000000-0005-0000-0000-000093AE0000}"/>
    <cellStyle name="Normal 80 2 11" xfId="16885" xr:uid="{00000000-0005-0000-0000-000094AE0000}"/>
    <cellStyle name="Normal 80 2 12" xfId="47591" xr:uid="{00000000-0005-0000-0000-000095AE0000}"/>
    <cellStyle name="Normal 80 2 2" xfId="1814" xr:uid="{00000000-0005-0000-0000-000096AE0000}"/>
    <cellStyle name="Normal 80 2 2 10" xfId="16989" xr:uid="{00000000-0005-0000-0000-000097AE0000}"/>
    <cellStyle name="Normal 80 2 2 2" xfId="2031" xr:uid="{00000000-0005-0000-0000-000098AE0000}"/>
    <cellStyle name="Normal 80 2 2 2 2" xfId="2452" xr:uid="{00000000-0005-0000-0000-000099AE0000}"/>
    <cellStyle name="Normal 80 2 2 2 2 2" xfId="3291" xr:uid="{00000000-0005-0000-0000-00009AAE0000}"/>
    <cellStyle name="Normal 80 2 2 2 2 2 2" xfId="4981" xr:uid="{00000000-0005-0000-0000-00009BAE0000}"/>
    <cellStyle name="Normal 80 2 2 2 2 2 2 2" xfId="15054" xr:uid="{00000000-0005-0000-0000-00009CAE0000}"/>
    <cellStyle name="Normal 80 2 2 2 2 2 2 2 2" xfId="45376" xr:uid="{00000000-0005-0000-0000-00009DAE0000}"/>
    <cellStyle name="Normal 80 2 2 2 2 2 2 2 3" xfId="30152" xr:uid="{00000000-0005-0000-0000-00009EAE0000}"/>
    <cellStyle name="Normal 80 2 2 2 2 2 2 3" xfId="10034" xr:uid="{00000000-0005-0000-0000-00009FAE0000}"/>
    <cellStyle name="Normal 80 2 2 2 2 2 2 3 2" xfId="40359" xr:uid="{00000000-0005-0000-0000-0000A0AE0000}"/>
    <cellStyle name="Normal 80 2 2 2 2 2 2 3 3" xfId="25135" xr:uid="{00000000-0005-0000-0000-0000A1AE0000}"/>
    <cellStyle name="Normal 80 2 2 2 2 2 2 4" xfId="35346" xr:uid="{00000000-0005-0000-0000-0000A2AE0000}"/>
    <cellStyle name="Normal 80 2 2 2 2 2 2 5" xfId="20122" xr:uid="{00000000-0005-0000-0000-0000A3AE0000}"/>
    <cellStyle name="Normal 80 2 2 2 2 2 3" xfId="6673" xr:uid="{00000000-0005-0000-0000-0000A4AE0000}"/>
    <cellStyle name="Normal 80 2 2 2 2 2 3 2" xfId="16725" xr:uid="{00000000-0005-0000-0000-0000A5AE0000}"/>
    <cellStyle name="Normal 80 2 2 2 2 2 3 2 2" xfId="47047" xr:uid="{00000000-0005-0000-0000-0000A6AE0000}"/>
    <cellStyle name="Normal 80 2 2 2 2 2 3 2 3" xfId="31823" xr:uid="{00000000-0005-0000-0000-0000A7AE0000}"/>
    <cellStyle name="Normal 80 2 2 2 2 2 3 3" xfId="11705" xr:uid="{00000000-0005-0000-0000-0000A8AE0000}"/>
    <cellStyle name="Normal 80 2 2 2 2 2 3 3 2" xfId="42030" xr:uid="{00000000-0005-0000-0000-0000A9AE0000}"/>
    <cellStyle name="Normal 80 2 2 2 2 2 3 3 3" xfId="26806" xr:uid="{00000000-0005-0000-0000-0000AAAE0000}"/>
    <cellStyle name="Normal 80 2 2 2 2 2 3 4" xfId="37017" xr:uid="{00000000-0005-0000-0000-0000ABAE0000}"/>
    <cellStyle name="Normal 80 2 2 2 2 2 3 5" xfId="21793" xr:uid="{00000000-0005-0000-0000-0000ACAE0000}"/>
    <cellStyle name="Normal 80 2 2 2 2 2 4" xfId="13383" xr:uid="{00000000-0005-0000-0000-0000ADAE0000}"/>
    <cellStyle name="Normal 80 2 2 2 2 2 4 2" xfId="43705" xr:uid="{00000000-0005-0000-0000-0000AEAE0000}"/>
    <cellStyle name="Normal 80 2 2 2 2 2 4 3" xfId="28481" xr:uid="{00000000-0005-0000-0000-0000AFAE0000}"/>
    <cellStyle name="Normal 80 2 2 2 2 2 5" xfId="8362" xr:uid="{00000000-0005-0000-0000-0000B0AE0000}"/>
    <cellStyle name="Normal 80 2 2 2 2 2 5 2" xfId="38688" xr:uid="{00000000-0005-0000-0000-0000B1AE0000}"/>
    <cellStyle name="Normal 80 2 2 2 2 2 5 3" xfId="23464" xr:uid="{00000000-0005-0000-0000-0000B2AE0000}"/>
    <cellStyle name="Normal 80 2 2 2 2 2 6" xfId="33676" xr:uid="{00000000-0005-0000-0000-0000B3AE0000}"/>
    <cellStyle name="Normal 80 2 2 2 2 2 7" xfId="18451" xr:uid="{00000000-0005-0000-0000-0000B4AE0000}"/>
    <cellStyle name="Normal 80 2 2 2 2 3" xfId="4144" xr:uid="{00000000-0005-0000-0000-0000B5AE0000}"/>
    <cellStyle name="Normal 80 2 2 2 2 3 2" xfId="14218" xr:uid="{00000000-0005-0000-0000-0000B6AE0000}"/>
    <cellStyle name="Normal 80 2 2 2 2 3 2 2" xfId="44540" xr:uid="{00000000-0005-0000-0000-0000B7AE0000}"/>
    <cellStyle name="Normal 80 2 2 2 2 3 2 3" xfId="29316" xr:uid="{00000000-0005-0000-0000-0000B8AE0000}"/>
    <cellStyle name="Normal 80 2 2 2 2 3 3" xfId="9198" xr:uid="{00000000-0005-0000-0000-0000B9AE0000}"/>
    <cellStyle name="Normal 80 2 2 2 2 3 3 2" xfId="39523" xr:uid="{00000000-0005-0000-0000-0000BAAE0000}"/>
    <cellStyle name="Normal 80 2 2 2 2 3 3 3" xfId="24299" xr:uid="{00000000-0005-0000-0000-0000BBAE0000}"/>
    <cellStyle name="Normal 80 2 2 2 2 3 4" xfId="34510" xr:uid="{00000000-0005-0000-0000-0000BCAE0000}"/>
    <cellStyle name="Normal 80 2 2 2 2 3 5" xfId="19286" xr:uid="{00000000-0005-0000-0000-0000BDAE0000}"/>
    <cellStyle name="Normal 80 2 2 2 2 4" xfId="5837" xr:uid="{00000000-0005-0000-0000-0000BEAE0000}"/>
    <cellStyle name="Normal 80 2 2 2 2 4 2" xfId="15889" xr:uid="{00000000-0005-0000-0000-0000BFAE0000}"/>
    <cellStyle name="Normal 80 2 2 2 2 4 2 2" xfId="46211" xr:uid="{00000000-0005-0000-0000-0000C0AE0000}"/>
    <cellStyle name="Normal 80 2 2 2 2 4 2 3" xfId="30987" xr:uid="{00000000-0005-0000-0000-0000C1AE0000}"/>
    <cellStyle name="Normal 80 2 2 2 2 4 3" xfId="10869" xr:uid="{00000000-0005-0000-0000-0000C2AE0000}"/>
    <cellStyle name="Normal 80 2 2 2 2 4 3 2" xfId="41194" xr:uid="{00000000-0005-0000-0000-0000C3AE0000}"/>
    <cellStyle name="Normal 80 2 2 2 2 4 3 3" xfId="25970" xr:uid="{00000000-0005-0000-0000-0000C4AE0000}"/>
    <cellStyle name="Normal 80 2 2 2 2 4 4" xfId="36181" xr:uid="{00000000-0005-0000-0000-0000C5AE0000}"/>
    <cellStyle name="Normal 80 2 2 2 2 4 5" xfId="20957" xr:uid="{00000000-0005-0000-0000-0000C6AE0000}"/>
    <cellStyle name="Normal 80 2 2 2 2 5" xfId="12547" xr:uid="{00000000-0005-0000-0000-0000C7AE0000}"/>
    <cellStyle name="Normal 80 2 2 2 2 5 2" xfId="42869" xr:uid="{00000000-0005-0000-0000-0000C8AE0000}"/>
    <cellStyle name="Normal 80 2 2 2 2 5 3" xfId="27645" xr:uid="{00000000-0005-0000-0000-0000C9AE0000}"/>
    <cellStyle name="Normal 80 2 2 2 2 6" xfId="7526" xr:uid="{00000000-0005-0000-0000-0000CAAE0000}"/>
    <cellStyle name="Normal 80 2 2 2 2 6 2" xfId="37852" xr:uid="{00000000-0005-0000-0000-0000CBAE0000}"/>
    <cellStyle name="Normal 80 2 2 2 2 6 3" xfId="22628" xr:uid="{00000000-0005-0000-0000-0000CCAE0000}"/>
    <cellStyle name="Normal 80 2 2 2 2 7" xfId="32840" xr:uid="{00000000-0005-0000-0000-0000CDAE0000}"/>
    <cellStyle name="Normal 80 2 2 2 2 8" xfId="17615" xr:uid="{00000000-0005-0000-0000-0000CEAE0000}"/>
    <cellStyle name="Normal 80 2 2 2 3" xfId="2873" xr:uid="{00000000-0005-0000-0000-0000CFAE0000}"/>
    <cellStyle name="Normal 80 2 2 2 3 2" xfId="4563" xr:uid="{00000000-0005-0000-0000-0000D0AE0000}"/>
    <cellStyle name="Normal 80 2 2 2 3 2 2" xfId="14636" xr:uid="{00000000-0005-0000-0000-0000D1AE0000}"/>
    <cellStyle name="Normal 80 2 2 2 3 2 2 2" xfId="44958" xr:uid="{00000000-0005-0000-0000-0000D2AE0000}"/>
    <cellStyle name="Normal 80 2 2 2 3 2 2 3" xfId="29734" xr:uid="{00000000-0005-0000-0000-0000D3AE0000}"/>
    <cellStyle name="Normal 80 2 2 2 3 2 3" xfId="9616" xr:uid="{00000000-0005-0000-0000-0000D4AE0000}"/>
    <cellStyle name="Normal 80 2 2 2 3 2 3 2" xfId="39941" xr:uid="{00000000-0005-0000-0000-0000D5AE0000}"/>
    <cellStyle name="Normal 80 2 2 2 3 2 3 3" xfId="24717" xr:uid="{00000000-0005-0000-0000-0000D6AE0000}"/>
    <cellStyle name="Normal 80 2 2 2 3 2 4" xfId="34928" xr:uid="{00000000-0005-0000-0000-0000D7AE0000}"/>
    <cellStyle name="Normal 80 2 2 2 3 2 5" xfId="19704" xr:uid="{00000000-0005-0000-0000-0000D8AE0000}"/>
    <cellStyle name="Normal 80 2 2 2 3 3" xfId="6255" xr:uid="{00000000-0005-0000-0000-0000D9AE0000}"/>
    <cellStyle name="Normal 80 2 2 2 3 3 2" xfId="16307" xr:uid="{00000000-0005-0000-0000-0000DAAE0000}"/>
    <cellStyle name="Normal 80 2 2 2 3 3 2 2" xfId="46629" xr:uid="{00000000-0005-0000-0000-0000DBAE0000}"/>
    <cellStyle name="Normal 80 2 2 2 3 3 2 3" xfId="31405" xr:uid="{00000000-0005-0000-0000-0000DCAE0000}"/>
    <cellStyle name="Normal 80 2 2 2 3 3 3" xfId="11287" xr:uid="{00000000-0005-0000-0000-0000DDAE0000}"/>
    <cellStyle name="Normal 80 2 2 2 3 3 3 2" xfId="41612" xr:uid="{00000000-0005-0000-0000-0000DEAE0000}"/>
    <cellStyle name="Normal 80 2 2 2 3 3 3 3" xfId="26388" xr:uid="{00000000-0005-0000-0000-0000DFAE0000}"/>
    <cellStyle name="Normal 80 2 2 2 3 3 4" xfId="36599" xr:uid="{00000000-0005-0000-0000-0000E0AE0000}"/>
    <cellStyle name="Normal 80 2 2 2 3 3 5" xfId="21375" xr:uid="{00000000-0005-0000-0000-0000E1AE0000}"/>
    <cellStyle name="Normal 80 2 2 2 3 4" xfId="12965" xr:uid="{00000000-0005-0000-0000-0000E2AE0000}"/>
    <cellStyle name="Normal 80 2 2 2 3 4 2" xfId="43287" xr:uid="{00000000-0005-0000-0000-0000E3AE0000}"/>
    <cellStyle name="Normal 80 2 2 2 3 4 3" xfId="28063" xr:uid="{00000000-0005-0000-0000-0000E4AE0000}"/>
    <cellStyle name="Normal 80 2 2 2 3 5" xfId="7944" xr:uid="{00000000-0005-0000-0000-0000E5AE0000}"/>
    <cellStyle name="Normal 80 2 2 2 3 5 2" xfId="38270" xr:uid="{00000000-0005-0000-0000-0000E6AE0000}"/>
    <cellStyle name="Normal 80 2 2 2 3 5 3" xfId="23046" xr:uid="{00000000-0005-0000-0000-0000E7AE0000}"/>
    <cellStyle name="Normal 80 2 2 2 3 6" xfId="33258" xr:uid="{00000000-0005-0000-0000-0000E8AE0000}"/>
    <cellStyle name="Normal 80 2 2 2 3 7" xfId="18033" xr:uid="{00000000-0005-0000-0000-0000E9AE0000}"/>
    <cellStyle name="Normal 80 2 2 2 4" xfId="3726" xr:uid="{00000000-0005-0000-0000-0000EAAE0000}"/>
    <cellStyle name="Normal 80 2 2 2 4 2" xfId="13800" xr:uid="{00000000-0005-0000-0000-0000EBAE0000}"/>
    <cellStyle name="Normal 80 2 2 2 4 2 2" xfId="44122" xr:uid="{00000000-0005-0000-0000-0000ECAE0000}"/>
    <cellStyle name="Normal 80 2 2 2 4 2 3" xfId="28898" xr:uid="{00000000-0005-0000-0000-0000EDAE0000}"/>
    <cellStyle name="Normal 80 2 2 2 4 3" xfId="8780" xr:uid="{00000000-0005-0000-0000-0000EEAE0000}"/>
    <cellStyle name="Normal 80 2 2 2 4 3 2" xfId="39105" xr:uid="{00000000-0005-0000-0000-0000EFAE0000}"/>
    <cellStyle name="Normal 80 2 2 2 4 3 3" xfId="23881" xr:uid="{00000000-0005-0000-0000-0000F0AE0000}"/>
    <cellStyle name="Normal 80 2 2 2 4 4" xfId="34092" xr:uid="{00000000-0005-0000-0000-0000F1AE0000}"/>
    <cellStyle name="Normal 80 2 2 2 4 5" xfId="18868" xr:uid="{00000000-0005-0000-0000-0000F2AE0000}"/>
    <cellStyle name="Normal 80 2 2 2 5" xfId="5419" xr:uid="{00000000-0005-0000-0000-0000F3AE0000}"/>
    <cellStyle name="Normal 80 2 2 2 5 2" xfId="15471" xr:uid="{00000000-0005-0000-0000-0000F4AE0000}"/>
    <cellStyle name="Normal 80 2 2 2 5 2 2" xfId="45793" xr:uid="{00000000-0005-0000-0000-0000F5AE0000}"/>
    <cellStyle name="Normal 80 2 2 2 5 2 3" xfId="30569" xr:uid="{00000000-0005-0000-0000-0000F6AE0000}"/>
    <cellStyle name="Normal 80 2 2 2 5 3" xfId="10451" xr:uid="{00000000-0005-0000-0000-0000F7AE0000}"/>
    <cellStyle name="Normal 80 2 2 2 5 3 2" xfId="40776" xr:uid="{00000000-0005-0000-0000-0000F8AE0000}"/>
    <cellStyle name="Normal 80 2 2 2 5 3 3" xfId="25552" xr:uid="{00000000-0005-0000-0000-0000F9AE0000}"/>
    <cellStyle name="Normal 80 2 2 2 5 4" xfId="35763" xr:uid="{00000000-0005-0000-0000-0000FAAE0000}"/>
    <cellStyle name="Normal 80 2 2 2 5 5" xfId="20539" xr:uid="{00000000-0005-0000-0000-0000FBAE0000}"/>
    <cellStyle name="Normal 80 2 2 2 6" xfId="12129" xr:uid="{00000000-0005-0000-0000-0000FCAE0000}"/>
    <cellStyle name="Normal 80 2 2 2 6 2" xfId="42451" xr:uid="{00000000-0005-0000-0000-0000FDAE0000}"/>
    <cellStyle name="Normal 80 2 2 2 6 3" xfId="27227" xr:uid="{00000000-0005-0000-0000-0000FEAE0000}"/>
    <cellStyle name="Normal 80 2 2 2 7" xfId="7108" xr:uid="{00000000-0005-0000-0000-0000FFAE0000}"/>
    <cellStyle name="Normal 80 2 2 2 7 2" xfId="37434" xr:uid="{00000000-0005-0000-0000-000000AF0000}"/>
    <cellStyle name="Normal 80 2 2 2 7 3" xfId="22210" xr:uid="{00000000-0005-0000-0000-000001AF0000}"/>
    <cellStyle name="Normal 80 2 2 2 8" xfId="32422" xr:uid="{00000000-0005-0000-0000-000002AF0000}"/>
    <cellStyle name="Normal 80 2 2 2 9" xfId="17197" xr:uid="{00000000-0005-0000-0000-000003AF0000}"/>
    <cellStyle name="Normal 80 2 2 3" xfId="2244" xr:uid="{00000000-0005-0000-0000-000004AF0000}"/>
    <cellStyle name="Normal 80 2 2 3 2" xfId="3083" xr:uid="{00000000-0005-0000-0000-000005AF0000}"/>
    <cellStyle name="Normal 80 2 2 3 2 2" xfId="4773" xr:uid="{00000000-0005-0000-0000-000006AF0000}"/>
    <cellStyle name="Normal 80 2 2 3 2 2 2" xfId="14846" xr:uid="{00000000-0005-0000-0000-000007AF0000}"/>
    <cellStyle name="Normal 80 2 2 3 2 2 2 2" xfId="45168" xr:uid="{00000000-0005-0000-0000-000008AF0000}"/>
    <cellStyle name="Normal 80 2 2 3 2 2 2 3" xfId="29944" xr:uid="{00000000-0005-0000-0000-000009AF0000}"/>
    <cellStyle name="Normal 80 2 2 3 2 2 3" xfId="9826" xr:uid="{00000000-0005-0000-0000-00000AAF0000}"/>
    <cellStyle name="Normal 80 2 2 3 2 2 3 2" xfId="40151" xr:uid="{00000000-0005-0000-0000-00000BAF0000}"/>
    <cellStyle name="Normal 80 2 2 3 2 2 3 3" xfId="24927" xr:uid="{00000000-0005-0000-0000-00000CAF0000}"/>
    <cellStyle name="Normal 80 2 2 3 2 2 4" xfId="35138" xr:uid="{00000000-0005-0000-0000-00000DAF0000}"/>
    <cellStyle name="Normal 80 2 2 3 2 2 5" xfId="19914" xr:uid="{00000000-0005-0000-0000-00000EAF0000}"/>
    <cellStyle name="Normal 80 2 2 3 2 3" xfId="6465" xr:uid="{00000000-0005-0000-0000-00000FAF0000}"/>
    <cellStyle name="Normal 80 2 2 3 2 3 2" xfId="16517" xr:uid="{00000000-0005-0000-0000-000010AF0000}"/>
    <cellStyle name="Normal 80 2 2 3 2 3 2 2" xfId="46839" xr:uid="{00000000-0005-0000-0000-000011AF0000}"/>
    <cellStyle name="Normal 80 2 2 3 2 3 2 3" xfId="31615" xr:uid="{00000000-0005-0000-0000-000012AF0000}"/>
    <cellStyle name="Normal 80 2 2 3 2 3 3" xfId="11497" xr:uid="{00000000-0005-0000-0000-000013AF0000}"/>
    <cellStyle name="Normal 80 2 2 3 2 3 3 2" xfId="41822" xr:uid="{00000000-0005-0000-0000-000014AF0000}"/>
    <cellStyle name="Normal 80 2 2 3 2 3 3 3" xfId="26598" xr:uid="{00000000-0005-0000-0000-000015AF0000}"/>
    <cellStyle name="Normal 80 2 2 3 2 3 4" xfId="36809" xr:uid="{00000000-0005-0000-0000-000016AF0000}"/>
    <cellStyle name="Normal 80 2 2 3 2 3 5" xfId="21585" xr:uid="{00000000-0005-0000-0000-000017AF0000}"/>
    <cellStyle name="Normal 80 2 2 3 2 4" xfId="13175" xr:uid="{00000000-0005-0000-0000-000018AF0000}"/>
    <cellStyle name="Normal 80 2 2 3 2 4 2" xfId="43497" xr:uid="{00000000-0005-0000-0000-000019AF0000}"/>
    <cellStyle name="Normal 80 2 2 3 2 4 3" xfId="28273" xr:uid="{00000000-0005-0000-0000-00001AAF0000}"/>
    <cellStyle name="Normal 80 2 2 3 2 5" xfId="8154" xr:uid="{00000000-0005-0000-0000-00001BAF0000}"/>
    <cellStyle name="Normal 80 2 2 3 2 5 2" xfId="38480" xr:uid="{00000000-0005-0000-0000-00001CAF0000}"/>
    <cellStyle name="Normal 80 2 2 3 2 5 3" xfId="23256" xr:uid="{00000000-0005-0000-0000-00001DAF0000}"/>
    <cellStyle name="Normal 80 2 2 3 2 6" xfId="33468" xr:uid="{00000000-0005-0000-0000-00001EAF0000}"/>
    <cellStyle name="Normal 80 2 2 3 2 7" xfId="18243" xr:uid="{00000000-0005-0000-0000-00001FAF0000}"/>
    <cellStyle name="Normal 80 2 2 3 3" xfId="3936" xr:uid="{00000000-0005-0000-0000-000020AF0000}"/>
    <cellStyle name="Normal 80 2 2 3 3 2" xfId="14010" xr:uid="{00000000-0005-0000-0000-000021AF0000}"/>
    <cellStyle name="Normal 80 2 2 3 3 2 2" xfId="44332" xr:uid="{00000000-0005-0000-0000-000022AF0000}"/>
    <cellStyle name="Normal 80 2 2 3 3 2 3" xfId="29108" xr:uid="{00000000-0005-0000-0000-000023AF0000}"/>
    <cellStyle name="Normal 80 2 2 3 3 3" xfId="8990" xr:uid="{00000000-0005-0000-0000-000024AF0000}"/>
    <cellStyle name="Normal 80 2 2 3 3 3 2" xfId="39315" xr:uid="{00000000-0005-0000-0000-000025AF0000}"/>
    <cellStyle name="Normal 80 2 2 3 3 3 3" xfId="24091" xr:uid="{00000000-0005-0000-0000-000026AF0000}"/>
    <cellStyle name="Normal 80 2 2 3 3 4" xfId="34302" xr:uid="{00000000-0005-0000-0000-000027AF0000}"/>
    <cellStyle name="Normal 80 2 2 3 3 5" xfId="19078" xr:uid="{00000000-0005-0000-0000-000028AF0000}"/>
    <cellStyle name="Normal 80 2 2 3 4" xfId="5629" xr:uid="{00000000-0005-0000-0000-000029AF0000}"/>
    <cellStyle name="Normal 80 2 2 3 4 2" xfId="15681" xr:uid="{00000000-0005-0000-0000-00002AAF0000}"/>
    <cellStyle name="Normal 80 2 2 3 4 2 2" xfId="46003" xr:uid="{00000000-0005-0000-0000-00002BAF0000}"/>
    <cellStyle name="Normal 80 2 2 3 4 2 3" xfId="30779" xr:uid="{00000000-0005-0000-0000-00002CAF0000}"/>
    <cellStyle name="Normal 80 2 2 3 4 3" xfId="10661" xr:uid="{00000000-0005-0000-0000-00002DAF0000}"/>
    <cellStyle name="Normal 80 2 2 3 4 3 2" xfId="40986" xr:uid="{00000000-0005-0000-0000-00002EAF0000}"/>
    <cellStyle name="Normal 80 2 2 3 4 3 3" xfId="25762" xr:uid="{00000000-0005-0000-0000-00002FAF0000}"/>
    <cellStyle name="Normal 80 2 2 3 4 4" xfId="35973" xr:uid="{00000000-0005-0000-0000-000030AF0000}"/>
    <cellStyle name="Normal 80 2 2 3 4 5" xfId="20749" xr:uid="{00000000-0005-0000-0000-000031AF0000}"/>
    <cellStyle name="Normal 80 2 2 3 5" xfId="12339" xr:uid="{00000000-0005-0000-0000-000032AF0000}"/>
    <cellStyle name="Normal 80 2 2 3 5 2" xfId="42661" xr:uid="{00000000-0005-0000-0000-000033AF0000}"/>
    <cellStyle name="Normal 80 2 2 3 5 3" xfId="27437" xr:uid="{00000000-0005-0000-0000-000034AF0000}"/>
    <cellStyle name="Normal 80 2 2 3 6" xfId="7318" xr:uid="{00000000-0005-0000-0000-000035AF0000}"/>
    <cellStyle name="Normal 80 2 2 3 6 2" xfId="37644" xr:uid="{00000000-0005-0000-0000-000036AF0000}"/>
    <cellStyle name="Normal 80 2 2 3 6 3" xfId="22420" xr:uid="{00000000-0005-0000-0000-000037AF0000}"/>
    <cellStyle name="Normal 80 2 2 3 7" xfId="32632" xr:uid="{00000000-0005-0000-0000-000038AF0000}"/>
    <cellStyle name="Normal 80 2 2 3 8" xfId="17407" xr:uid="{00000000-0005-0000-0000-000039AF0000}"/>
    <cellStyle name="Normal 80 2 2 4" xfId="2665" xr:uid="{00000000-0005-0000-0000-00003AAF0000}"/>
    <cellStyle name="Normal 80 2 2 4 2" xfId="4355" xr:uid="{00000000-0005-0000-0000-00003BAF0000}"/>
    <cellStyle name="Normal 80 2 2 4 2 2" xfId="14428" xr:uid="{00000000-0005-0000-0000-00003CAF0000}"/>
    <cellStyle name="Normal 80 2 2 4 2 2 2" xfId="44750" xr:uid="{00000000-0005-0000-0000-00003DAF0000}"/>
    <cellStyle name="Normal 80 2 2 4 2 2 3" xfId="29526" xr:uid="{00000000-0005-0000-0000-00003EAF0000}"/>
    <cellStyle name="Normal 80 2 2 4 2 3" xfId="9408" xr:uid="{00000000-0005-0000-0000-00003FAF0000}"/>
    <cellStyle name="Normal 80 2 2 4 2 3 2" xfId="39733" xr:uid="{00000000-0005-0000-0000-000040AF0000}"/>
    <cellStyle name="Normal 80 2 2 4 2 3 3" xfId="24509" xr:uid="{00000000-0005-0000-0000-000041AF0000}"/>
    <cellStyle name="Normal 80 2 2 4 2 4" xfId="34720" xr:uid="{00000000-0005-0000-0000-000042AF0000}"/>
    <cellStyle name="Normal 80 2 2 4 2 5" xfId="19496" xr:uid="{00000000-0005-0000-0000-000043AF0000}"/>
    <cellStyle name="Normal 80 2 2 4 3" xfId="6047" xr:uid="{00000000-0005-0000-0000-000044AF0000}"/>
    <cellStyle name="Normal 80 2 2 4 3 2" xfId="16099" xr:uid="{00000000-0005-0000-0000-000045AF0000}"/>
    <cellStyle name="Normal 80 2 2 4 3 2 2" xfId="46421" xr:uid="{00000000-0005-0000-0000-000046AF0000}"/>
    <cellStyle name="Normal 80 2 2 4 3 2 3" xfId="31197" xr:uid="{00000000-0005-0000-0000-000047AF0000}"/>
    <cellStyle name="Normal 80 2 2 4 3 3" xfId="11079" xr:uid="{00000000-0005-0000-0000-000048AF0000}"/>
    <cellStyle name="Normal 80 2 2 4 3 3 2" xfId="41404" xr:uid="{00000000-0005-0000-0000-000049AF0000}"/>
    <cellStyle name="Normal 80 2 2 4 3 3 3" xfId="26180" xr:uid="{00000000-0005-0000-0000-00004AAF0000}"/>
    <cellStyle name="Normal 80 2 2 4 3 4" xfId="36391" xr:uid="{00000000-0005-0000-0000-00004BAF0000}"/>
    <cellStyle name="Normal 80 2 2 4 3 5" xfId="21167" xr:uid="{00000000-0005-0000-0000-00004CAF0000}"/>
    <cellStyle name="Normal 80 2 2 4 4" xfId="12757" xr:uid="{00000000-0005-0000-0000-00004DAF0000}"/>
    <cellStyle name="Normal 80 2 2 4 4 2" xfId="43079" xr:uid="{00000000-0005-0000-0000-00004EAF0000}"/>
    <cellStyle name="Normal 80 2 2 4 4 3" xfId="27855" xr:uid="{00000000-0005-0000-0000-00004FAF0000}"/>
    <cellStyle name="Normal 80 2 2 4 5" xfId="7736" xr:uid="{00000000-0005-0000-0000-000050AF0000}"/>
    <cellStyle name="Normal 80 2 2 4 5 2" xfId="38062" xr:uid="{00000000-0005-0000-0000-000051AF0000}"/>
    <cellStyle name="Normal 80 2 2 4 5 3" xfId="22838" xr:uid="{00000000-0005-0000-0000-000052AF0000}"/>
    <cellStyle name="Normal 80 2 2 4 6" xfId="33050" xr:uid="{00000000-0005-0000-0000-000053AF0000}"/>
    <cellStyle name="Normal 80 2 2 4 7" xfId="17825" xr:uid="{00000000-0005-0000-0000-000054AF0000}"/>
    <cellStyle name="Normal 80 2 2 5" xfId="3518" xr:uid="{00000000-0005-0000-0000-000055AF0000}"/>
    <cellStyle name="Normal 80 2 2 5 2" xfId="13592" xr:uid="{00000000-0005-0000-0000-000056AF0000}"/>
    <cellStyle name="Normal 80 2 2 5 2 2" xfId="43914" xr:uid="{00000000-0005-0000-0000-000057AF0000}"/>
    <cellStyle name="Normal 80 2 2 5 2 3" xfId="28690" xr:uid="{00000000-0005-0000-0000-000058AF0000}"/>
    <cellStyle name="Normal 80 2 2 5 3" xfId="8572" xr:uid="{00000000-0005-0000-0000-000059AF0000}"/>
    <cellStyle name="Normal 80 2 2 5 3 2" xfId="38897" xr:uid="{00000000-0005-0000-0000-00005AAF0000}"/>
    <cellStyle name="Normal 80 2 2 5 3 3" xfId="23673" xr:uid="{00000000-0005-0000-0000-00005BAF0000}"/>
    <cellStyle name="Normal 80 2 2 5 4" xfId="33884" xr:uid="{00000000-0005-0000-0000-00005CAF0000}"/>
    <cellStyle name="Normal 80 2 2 5 5" xfId="18660" xr:uid="{00000000-0005-0000-0000-00005DAF0000}"/>
    <cellStyle name="Normal 80 2 2 6" xfId="5211" xr:uid="{00000000-0005-0000-0000-00005EAF0000}"/>
    <cellStyle name="Normal 80 2 2 6 2" xfId="15263" xr:uid="{00000000-0005-0000-0000-00005FAF0000}"/>
    <cellStyle name="Normal 80 2 2 6 2 2" xfId="45585" xr:uid="{00000000-0005-0000-0000-000060AF0000}"/>
    <cellStyle name="Normal 80 2 2 6 2 3" xfId="30361" xr:uid="{00000000-0005-0000-0000-000061AF0000}"/>
    <cellStyle name="Normal 80 2 2 6 3" xfId="10243" xr:uid="{00000000-0005-0000-0000-000062AF0000}"/>
    <cellStyle name="Normal 80 2 2 6 3 2" xfId="40568" xr:uid="{00000000-0005-0000-0000-000063AF0000}"/>
    <cellStyle name="Normal 80 2 2 6 3 3" xfId="25344" xr:uid="{00000000-0005-0000-0000-000064AF0000}"/>
    <cellStyle name="Normal 80 2 2 6 4" xfId="35555" xr:uid="{00000000-0005-0000-0000-000065AF0000}"/>
    <cellStyle name="Normal 80 2 2 6 5" xfId="20331" xr:uid="{00000000-0005-0000-0000-000066AF0000}"/>
    <cellStyle name="Normal 80 2 2 7" xfId="11921" xr:uid="{00000000-0005-0000-0000-000067AF0000}"/>
    <cellStyle name="Normal 80 2 2 7 2" xfId="42243" xr:uid="{00000000-0005-0000-0000-000068AF0000}"/>
    <cellStyle name="Normal 80 2 2 7 3" xfId="27019" xr:uid="{00000000-0005-0000-0000-000069AF0000}"/>
    <cellStyle name="Normal 80 2 2 8" xfId="6900" xr:uid="{00000000-0005-0000-0000-00006AAF0000}"/>
    <cellStyle name="Normal 80 2 2 8 2" xfId="37226" xr:uid="{00000000-0005-0000-0000-00006BAF0000}"/>
    <cellStyle name="Normal 80 2 2 8 3" xfId="22002" xr:uid="{00000000-0005-0000-0000-00006CAF0000}"/>
    <cellStyle name="Normal 80 2 2 9" xfId="32215" xr:uid="{00000000-0005-0000-0000-00006DAF0000}"/>
    <cellStyle name="Normal 80 2 3" xfId="1927" xr:uid="{00000000-0005-0000-0000-00006EAF0000}"/>
    <cellStyle name="Normal 80 2 3 2" xfId="2348" xr:uid="{00000000-0005-0000-0000-00006FAF0000}"/>
    <cellStyle name="Normal 80 2 3 2 2" xfId="3187" xr:uid="{00000000-0005-0000-0000-000070AF0000}"/>
    <cellStyle name="Normal 80 2 3 2 2 2" xfId="4877" xr:uid="{00000000-0005-0000-0000-000071AF0000}"/>
    <cellStyle name="Normal 80 2 3 2 2 2 2" xfId="14950" xr:uid="{00000000-0005-0000-0000-000072AF0000}"/>
    <cellStyle name="Normal 80 2 3 2 2 2 2 2" xfId="45272" xr:uid="{00000000-0005-0000-0000-000073AF0000}"/>
    <cellStyle name="Normal 80 2 3 2 2 2 2 3" xfId="30048" xr:uid="{00000000-0005-0000-0000-000074AF0000}"/>
    <cellStyle name="Normal 80 2 3 2 2 2 3" xfId="9930" xr:uid="{00000000-0005-0000-0000-000075AF0000}"/>
    <cellStyle name="Normal 80 2 3 2 2 2 3 2" xfId="40255" xr:uid="{00000000-0005-0000-0000-000076AF0000}"/>
    <cellStyle name="Normal 80 2 3 2 2 2 3 3" xfId="25031" xr:uid="{00000000-0005-0000-0000-000077AF0000}"/>
    <cellStyle name="Normal 80 2 3 2 2 2 4" xfId="35242" xr:uid="{00000000-0005-0000-0000-000078AF0000}"/>
    <cellStyle name="Normal 80 2 3 2 2 2 5" xfId="20018" xr:uid="{00000000-0005-0000-0000-000079AF0000}"/>
    <cellStyle name="Normal 80 2 3 2 2 3" xfId="6569" xr:uid="{00000000-0005-0000-0000-00007AAF0000}"/>
    <cellStyle name="Normal 80 2 3 2 2 3 2" xfId="16621" xr:uid="{00000000-0005-0000-0000-00007BAF0000}"/>
    <cellStyle name="Normal 80 2 3 2 2 3 2 2" xfId="46943" xr:uid="{00000000-0005-0000-0000-00007CAF0000}"/>
    <cellStyle name="Normal 80 2 3 2 2 3 2 3" xfId="31719" xr:uid="{00000000-0005-0000-0000-00007DAF0000}"/>
    <cellStyle name="Normal 80 2 3 2 2 3 3" xfId="11601" xr:uid="{00000000-0005-0000-0000-00007EAF0000}"/>
    <cellStyle name="Normal 80 2 3 2 2 3 3 2" xfId="41926" xr:uid="{00000000-0005-0000-0000-00007FAF0000}"/>
    <cellStyle name="Normal 80 2 3 2 2 3 3 3" xfId="26702" xr:uid="{00000000-0005-0000-0000-000080AF0000}"/>
    <cellStyle name="Normal 80 2 3 2 2 3 4" xfId="36913" xr:uid="{00000000-0005-0000-0000-000081AF0000}"/>
    <cellStyle name="Normal 80 2 3 2 2 3 5" xfId="21689" xr:uid="{00000000-0005-0000-0000-000082AF0000}"/>
    <cellStyle name="Normal 80 2 3 2 2 4" xfId="13279" xr:uid="{00000000-0005-0000-0000-000083AF0000}"/>
    <cellStyle name="Normal 80 2 3 2 2 4 2" xfId="43601" xr:uid="{00000000-0005-0000-0000-000084AF0000}"/>
    <cellStyle name="Normal 80 2 3 2 2 4 3" xfId="28377" xr:uid="{00000000-0005-0000-0000-000085AF0000}"/>
    <cellStyle name="Normal 80 2 3 2 2 5" xfId="8258" xr:uid="{00000000-0005-0000-0000-000086AF0000}"/>
    <cellStyle name="Normal 80 2 3 2 2 5 2" xfId="38584" xr:uid="{00000000-0005-0000-0000-000087AF0000}"/>
    <cellStyle name="Normal 80 2 3 2 2 5 3" xfId="23360" xr:uid="{00000000-0005-0000-0000-000088AF0000}"/>
    <cellStyle name="Normal 80 2 3 2 2 6" xfId="33572" xr:uid="{00000000-0005-0000-0000-000089AF0000}"/>
    <cellStyle name="Normal 80 2 3 2 2 7" xfId="18347" xr:uid="{00000000-0005-0000-0000-00008AAF0000}"/>
    <cellStyle name="Normal 80 2 3 2 3" xfId="4040" xr:uid="{00000000-0005-0000-0000-00008BAF0000}"/>
    <cellStyle name="Normal 80 2 3 2 3 2" xfId="14114" xr:uid="{00000000-0005-0000-0000-00008CAF0000}"/>
    <cellStyle name="Normal 80 2 3 2 3 2 2" xfId="44436" xr:uid="{00000000-0005-0000-0000-00008DAF0000}"/>
    <cellStyle name="Normal 80 2 3 2 3 2 3" xfId="29212" xr:uid="{00000000-0005-0000-0000-00008EAF0000}"/>
    <cellStyle name="Normal 80 2 3 2 3 3" xfId="9094" xr:uid="{00000000-0005-0000-0000-00008FAF0000}"/>
    <cellStyle name="Normal 80 2 3 2 3 3 2" xfId="39419" xr:uid="{00000000-0005-0000-0000-000090AF0000}"/>
    <cellStyle name="Normal 80 2 3 2 3 3 3" xfId="24195" xr:uid="{00000000-0005-0000-0000-000091AF0000}"/>
    <cellStyle name="Normal 80 2 3 2 3 4" xfId="34406" xr:uid="{00000000-0005-0000-0000-000092AF0000}"/>
    <cellStyle name="Normal 80 2 3 2 3 5" xfId="19182" xr:uid="{00000000-0005-0000-0000-000093AF0000}"/>
    <cellStyle name="Normal 80 2 3 2 4" xfId="5733" xr:uid="{00000000-0005-0000-0000-000094AF0000}"/>
    <cellStyle name="Normal 80 2 3 2 4 2" xfId="15785" xr:uid="{00000000-0005-0000-0000-000095AF0000}"/>
    <cellStyle name="Normal 80 2 3 2 4 2 2" xfId="46107" xr:uid="{00000000-0005-0000-0000-000096AF0000}"/>
    <cellStyle name="Normal 80 2 3 2 4 2 3" xfId="30883" xr:uid="{00000000-0005-0000-0000-000097AF0000}"/>
    <cellStyle name="Normal 80 2 3 2 4 3" xfId="10765" xr:uid="{00000000-0005-0000-0000-000098AF0000}"/>
    <cellStyle name="Normal 80 2 3 2 4 3 2" xfId="41090" xr:uid="{00000000-0005-0000-0000-000099AF0000}"/>
    <cellStyle name="Normal 80 2 3 2 4 3 3" xfId="25866" xr:uid="{00000000-0005-0000-0000-00009AAF0000}"/>
    <cellStyle name="Normal 80 2 3 2 4 4" xfId="36077" xr:uid="{00000000-0005-0000-0000-00009BAF0000}"/>
    <cellStyle name="Normal 80 2 3 2 4 5" xfId="20853" xr:uid="{00000000-0005-0000-0000-00009CAF0000}"/>
    <cellStyle name="Normal 80 2 3 2 5" xfId="12443" xr:uid="{00000000-0005-0000-0000-00009DAF0000}"/>
    <cellStyle name="Normal 80 2 3 2 5 2" xfId="42765" xr:uid="{00000000-0005-0000-0000-00009EAF0000}"/>
    <cellStyle name="Normal 80 2 3 2 5 3" xfId="27541" xr:uid="{00000000-0005-0000-0000-00009FAF0000}"/>
    <cellStyle name="Normal 80 2 3 2 6" xfId="7422" xr:uid="{00000000-0005-0000-0000-0000A0AF0000}"/>
    <cellStyle name="Normal 80 2 3 2 6 2" xfId="37748" xr:uid="{00000000-0005-0000-0000-0000A1AF0000}"/>
    <cellStyle name="Normal 80 2 3 2 6 3" xfId="22524" xr:uid="{00000000-0005-0000-0000-0000A2AF0000}"/>
    <cellStyle name="Normal 80 2 3 2 7" xfId="32736" xr:uid="{00000000-0005-0000-0000-0000A3AF0000}"/>
    <cellStyle name="Normal 80 2 3 2 8" xfId="17511" xr:uid="{00000000-0005-0000-0000-0000A4AF0000}"/>
    <cellStyle name="Normal 80 2 3 3" xfId="2769" xr:uid="{00000000-0005-0000-0000-0000A5AF0000}"/>
    <cellStyle name="Normal 80 2 3 3 2" xfId="4459" xr:uid="{00000000-0005-0000-0000-0000A6AF0000}"/>
    <cellStyle name="Normal 80 2 3 3 2 2" xfId="14532" xr:uid="{00000000-0005-0000-0000-0000A7AF0000}"/>
    <cellStyle name="Normal 80 2 3 3 2 2 2" xfId="44854" xr:uid="{00000000-0005-0000-0000-0000A8AF0000}"/>
    <cellStyle name="Normal 80 2 3 3 2 2 3" xfId="29630" xr:uid="{00000000-0005-0000-0000-0000A9AF0000}"/>
    <cellStyle name="Normal 80 2 3 3 2 3" xfId="9512" xr:uid="{00000000-0005-0000-0000-0000AAAF0000}"/>
    <cellStyle name="Normal 80 2 3 3 2 3 2" xfId="39837" xr:uid="{00000000-0005-0000-0000-0000ABAF0000}"/>
    <cellStyle name="Normal 80 2 3 3 2 3 3" xfId="24613" xr:uid="{00000000-0005-0000-0000-0000ACAF0000}"/>
    <cellStyle name="Normal 80 2 3 3 2 4" xfId="34824" xr:uid="{00000000-0005-0000-0000-0000ADAF0000}"/>
    <cellStyle name="Normal 80 2 3 3 2 5" xfId="19600" xr:uid="{00000000-0005-0000-0000-0000AEAF0000}"/>
    <cellStyle name="Normal 80 2 3 3 3" xfId="6151" xr:uid="{00000000-0005-0000-0000-0000AFAF0000}"/>
    <cellStyle name="Normal 80 2 3 3 3 2" xfId="16203" xr:uid="{00000000-0005-0000-0000-0000B0AF0000}"/>
    <cellStyle name="Normal 80 2 3 3 3 2 2" xfId="46525" xr:uid="{00000000-0005-0000-0000-0000B1AF0000}"/>
    <cellStyle name="Normal 80 2 3 3 3 2 3" xfId="31301" xr:uid="{00000000-0005-0000-0000-0000B2AF0000}"/>
    <cellStyle name="Normal 80 2 3 3 3 3" xfId="11183" xr:uid="{00000000-0005-0000-0000-0000B3AF0000}"/>
    <cellStyle name="Normal 80 2 3 3 3 3 2" xfId="41508" xr:uid="{00000000-0005-0000-0000-0000B4AF0000}"/>
    <cellStyle name="Normal 80 2 3 3 3 3 3" xfId="26284" xr:uid="{00000000-0005-0000-0000-0000B5AF0000}"/>
    <cellStyle name="Normal 80 2 3 3 3 4" xfId="36495" xr:uid="{00000000-0005-0000-0000-0000B6AF0000}"/>
    <cellStyle name="Normal 80 2 3 3 3 5" xfId="21271" xr:uid="{00000000-0005-0000-0000-0000B7AF0000}"/>
    <cellStyle name="Normal 80 2 3 3 4" xfId="12861" xr:uid="{00000000-0005-0000-0000-0000B8AF0000}"/>
    <cellStyle name="Normal 80 2 3 3 4 2" xfId="43183" xr:uid="{00000000-0005-0000-0000-0000B9AF0000}"/>
    <cellStyle name="Normal 80 2 3 3 4 3" xfId="27959" xr:uid="{00000000-0005-0000-0000-0000BAAF0000}"/>
    <cellStyle name="Normal 80 2 3 3 5" xfId="7840" xr:uid="{00000000-0005-0000-0000-0000BBAF0000}"/>
    <cellStyle name="Normal 80 2 3 3 5 2" xfId="38166" xr:uid="{00000000-0005-0000-0000-0000BCAF0000}"/>
    <cellStyle name="Normal 80 2 3 3 5 3" xfId="22942" xr:uid="{00000000-0005-0000-0000-0000BDAF0000}"/>
    <cellStyle name="Normal 80 2 3 3 6" xfId="33154" xr:uid="{00000000-0005-0000-0000-0000BEAF0000}"/>
    <cellStyle name="Normal 80 2 3 3 7" xfId="17929" xr:uid="{00000000-0005-0000-0000-0000BFAF0000}"/>
    <cellStyle name="Normal 80 2 3 4" xfId="3622" xr:uid="{00000000-0005-0000-0000-0000C0AF0000}"/>
    <cellStyle name="Normal 80 2 3 4 2" xfId="13696" xr:uid="{00000000-0005-0000-0000-0000C1AF0000}"/>
    <cellStyle name="Normal 80 2 3 4 2 2" xfId="44018" xr:uid="{00000000-0005-0000-0000-0000C2AF0000}"/>
    <cellStyle name="Normal 80 2 3 4 2 3" xfId="28794" xr:uid="{00000000-0005-0000-0000-0000C3AF0000}"/>
    <cellStyle name="Normal 80 2 3 4 3" xfId="8676" xr:uid="{00000000-0005-0000-0000-0000C4AF0000}"/>
    <cellStyle name="Normal 80 2 3 4 3 2" xfId="39001" xr:uid="{00000000-0005-0000-0000-0000C5AF0000}"/>
    <cellStyle name="Normal 80 2 3 4 3 3" xfId="23777" xr:uid="{00000000-0005-0000-0000-0000C6AF0000}"/>
    <cellStyle name="Normal 80 2 3 4 4" xfId="33988" xr:uid="{00000000-0005-0000-0000-0000C7AF0000}"/>
    <cellStyle name="Normal 80 2 3 4 5" xfId="18764" xr:uid="{00000000-0005-0000-0000-0000C8AF0000}"/>
    <cellStyle name="Normal 80 2 3 5" xfId="5315" xr:uid="{00000000-0005-0000-0000-0000C9AF0000}"/>
    <cellStyle name="Normal 80 2 3 5 2" xfId="15367" xr:uid="{00000000-0005-0000-0000-0000CAAF0000}"/>
    <cellStyle name="Normal 80 2 3 5 2 2" xfId="45689" xr:uid="{00000000-0005-0000-0000-0000CBAF0000}"/>
    <cellStyle name="Normal 80 2 3 5 2 3" xfId="30465" xr:uid="{00000000-0005-0000-0000-0000CCAF0000}"/>
    <cellStyle name="Normal 80 2 3 5 3" xfId="10347" xr:uid="{00000000-0005-0000-0000-0000CDAF0000}"/>
    <cellStyle name="Normal 80 2 3 5 3 2" xfId="40672" xr:uid="{00000000-0005-0000-0000-0000CEAF0000}"/>
    <cellStyle name="Normal 80 2 3 5 3 3" xfId="25448" xr:uid="{00000000-0005-0000-0000-0000CFAF0000}"/>
    <cellStyle name="Normal 80 2 3 5 4" xfId="35659" xr:uid="{00000000-0005-0000-0000-0000D0AF0000}"/>
    <cellStyle name="Normal 80 2 3 5 5" xfId="20435" xr:uid="{00000000-0005-0000-0000-0000D1AF0000}"/>
    <cellStyle name="Normal 80 2 3 6" xfId="12025" xr:uid="{00000000-0005-0000-0000-0000D2AF0000}"/>
    <cellStyle name="Normal 80 2 3 6 2" xfId="42347" xr:uid="{00000000-0005-0000-0000-0000D3AF0000}"/>
    <cellStyle name="Normal 80 2 3 6 3" xfId="27123" xr:uid="{00000000-0005-0000-0000-0000D4AF0000}"/>
    <cellStyle name="Normal 80 2 3 7" xfId="7004" xr:uid="{00000000-0005-0000-0000-0000D5AF0000}"/>
    <cellStyle name="Normal 80 2 3 7 2" xfId="37330" xr:uid="{00000000-0005-0000-0000-0000D6AF0000}"/>
    <cellStyle name="Normal 80 2 3 7 3" xfId="22106" xr:uid="{00000000-0005-0000-0000-0000D7AF0000}"/>
    <cellStyle name="Normal 80 2 3 8" xfId="32318" xr:uid="{00000000-0005-0000-0000-0000D8AF0000}"/>
    <cellStyle name="Normal 80 2 3 9" xfId="17093" xr:uid="{00000000-0005-0000-0000-0000D9AF0000}"/>
    <cellStyle name="Normal 80 2 4" xfId="2140" xr:uid="{00000000-0005-0000-0000-0000DAAF0000}"/>
    <cellStyle name="Normal 80 2 4 2" xfId="2979" xr:uid="{00000000-0005-0000-0000-0000DBAF0000}"/>
    <cellStyle name="Normal 80 2 4 2 2" xfId="4669" xr:uid="{00000000-0005-0000-0000-0000DCAF0000}"/>
    <cellStyle name="Normal 80 2 4 2 2 2" xfId="14742" xr:uid="{00000000-0005-0000-0000-0000DDAF0000}"/>
    <cellStyle name="Normal 80 2 4 2 2 2 2" xfId="45064" xr:uid="{00000000-0005-0000-0000-0000DEAF0000}"/>
    <cellStyle name="Normal 80 2 4 2 2 2 3" xfId="29840" xr:uid="{00000000-0005-0000-0000-0000DFAF0000}"/>
    <cellStyle name="Normal 80 2 4 2 2 3" xfId="9722" xr:uid="{00000000-0005-0000-0000-0000E0AF0000}"/>
    <cellStyle name="Normal 80 2 4 2 2 3 2" xfId="40047" xr:uid="{00000000-0005-0000-0000-0000E1AF0000}"/>
    <cellStyle name="Normal 80 2 4 2 2 3 3" xfId="24823" xr:uid="{00000000-0005-0000-0000-0000E2AF0000}"/>
    <cellStyle name="Normal 80 2 4 2 2 4" xfId="35034" xr:uid="{00000000-0005-0000-0000-0000E3AF0000}"/>
    <cellStyle name="Normal 80 2 4 2 2 5" xfId="19810" xr:uid="{00000000-0005-0000-0000-0000E4AF0000}"/>
    <cellStyle name="Normal 80 2 4 2 3" xfId="6361" xr:uid="{00000000-0005-0000-0000-0000E5AF0000}"/>
    <cellStyle name="Normal 80 2 4 2 3 2" xfId="16413" xr:uid="{00000000-0005-0000-0000-0000E6AF0000}"/>
    <cellStyle name="Normal 80 2 4 2 3 2 2" xfId="46735" xr:uid="{00000000-0005-0000-0000-0000E7AF0000}"/>
    <cellStyle name="Normal 80 2 4 2 3 2 3" xfId="31511" xr:uid="{00000000-0005-0000-0000-0000E8AF0000}"/>
    <cellStyle name="Normal 80 2 4 2 3 3" xfId="11393" xr:uid="{00000000-0005-0000-0000-0000E9AF0000}"/>
    <cellStyle name="Normal 80 2 4 2 3 3 2" xfId="41718" xr:uid="{00000000-0005-0000-0000-0000EAAF0000}"/>
    <cellStyle name="Normal 80 2 4 2 3 3 3" xfId="26494" xr:uid="{00000000-0005-0000-0000-0000EBAF0000}"/>
    <cellStyle name="Normal 80 2 4 2 3 4" xfId="36705" xr:uid="{00000000-0005-0000-0000-0000ECAF0000}"/>
    <cellStyle name="Normal 80 2 4 2 3 5" xfId="21481" xr:uid="{00000000-0005-0000-0000-0000EDAF0000}"/>
    <cellStyle name="Normal 80 2 4 2 4" xfId="13071" xr:uid="{00000000-0005-0000-0000-0000EEAF0000}"/>
    <cellStyle name="Normal 80 2 4 2 4 2" xfId="43393" xr:uid="{00000000-0005-0000-0000-0000EFAF0000}"/>
    <cellStyle name="Normal 80 2 4 2 4 3" xfId="28169" xr:uid="{00000000-0005-0000-0000-0000F0AF0000}"/>
    <cellStyle name="Normal 80 2 4 2 5" xfId="8050" xr:uid="{00000000-0005-0000-0000-0000F1AF0000}"/>
    <cellStyle name="Normal 80 2 4 2 5 2" xfId="38376" xr:uid="{00000000-0005-0000-0000-0000F2AF0000}"/>
    <cellStyle name="Normal 80 2 4 2 5 3" xfId="23152" xr:uid="{00000000-0005-0000-0000-0000F3AF0000}"/>
    <cellStyle name="Normal 80 2 4 2 6" xfId="33364" xr:uid="{00000000-0005-0000-0000-0000F4AF0000}"/>
    <cellStyle name="Normal 80 2 4 2 7" xfId="18139" xr:uid="{00000000-0005-0000-0000-0000F5AF0000}"/>
    <cellStyle name="Normal 80 2 4 3" xfId="3832" xr:uid="{00000000-0005-0000-0000-0000F6AF0000}"/>
    <cellStyle name="Normal 80 2 4 3 2" xfId="13906" xr:uid="{00000000-0005-0000-0000-0000F7AF0000}"/>
    <cellStyle name="Normal 80 2 4 3 2 2" xfId="44228" xr:uid="{00000000-0005-0000-0000-0000F8AF0000}"/>
    <cellStyle name="Normal 80 2 4 3 2 3" xfId="29004" xr:uid="{00000000-0005-0000-0000-0000F9AF0000}"/>
    <cellStyle name="Normal 80 2 4 3 3" xfId="8886" xr:uid="{00000000-0005-0000-0000-0000FAAF0000}"/>
    <cellStyle name="Normal 80 2 4 3 3 2" xfId="39211" xr:uid="{00000000-0005-0000-0000-0000FBAF0000}"/>
    <cellStyle name="Normal 80 2 4 3 3 3" xfId="23987" xr:uid="{00000000-0005-0000-0000-0000FCAF0000}"/>
    <cellStyle name="Normal 80 2 4 3 4" xfId="34198" xr:uid="{00000000-0005-0000-0000-0000FDAF0000}"/>
    <cellStyle name="Normal 80 2 4 3 5" xfId="18974" xr:uid="{00000000-0005-0000-0000-0000FEAF0000}"/>
    <cellStyle name="Normal 80 2 4 4" xfId="5525" xr:uid="{00000000-0005-0000-0000-0000FFAF0000}"/>
    <cellStyle name="Normal 80 2 4 4 2" xfId="15577" xr:uid="{00000000-0005-0000-0000-000000B00000}"/>
    <cellStyle name="Normal 80 2 4 4 2 2" xfId="45899" xr:uid="{00000000-0005-0000-0000-000001B00000}"/>
    <cellStyle name="Normal 80 2 4 4 2 3" xfId="30675" xr:uid="{00000000-0005-0000-0000-000002B00000}"/>
    <cellStyle name="Normal 80 2 4 4 3" xfId="10557" xr:uid="{00000000-0005-0000-0000-000003B00000}"/>
    <cellStyle name="Normal 80 2 4 4 3 2" xfId="40882" xr:uid="{00000000-0005-0000-0000-000004B00000}"/>
    <cellStyle name="Normal 80 2 4 4 3 3" xfId="25658" xr:uid="{00000000-0005-0000-0000-000005B00000}"/>
    <cellStyle name="Normal 80 2 4 4 4" xfId="35869" xr:uid="{00000000-0005-0000-0000-000006B00000}"/>
    <cellStyle name="Normal 80 2 4 4 5" xfId="20645" xr:uid="{00000000-0005-0000-0000-000007B00000}"/>
    <cellStyle name="Normal 80 2 4 5" xfId="12235" xr:uid="{00000000-0005-0000-0000-000008B00000}"/>
    <cellStyle name="Normal 80 2 4 5 2" xfId="42557" xr:uid="{00000000-0005-0000-0000-000009B00000}"/>
    <cellStyle name="Normal 80 2 4 5 3" xfId="27333" xr:uid="{00000000-0005-0000-0000-00000AB00000}"/>
    <cellStyle name="Normal 80 2 4 6" xfId="7214" xr:uid="{00000000-0005-0000-0000-00000BB00000}"/>
    <cellStyle name="Normal 80 2 4 6 2" xfId="37540" xr:uid="{00000000-0005-0000-0000-00000CB00000}"/>
    <cellStyle name="Normal 80 2 4 6 3" xfId="22316" xr:uid="{00000000-0005-0000-0000-00000DB00000}"/>
    <cellStyle name="Normal 80 2 4 7" xfId="32528" xr:uid="{00000000-0005-0000-0000-00000EB00000}"/>
    <cellStyle name="Normal 80 2 4 8" xfId="17303" xr:uid="{00000000-0005-0000-0000-00000FB00000}"/>
    <cellStyle name="Normal 80 2 5" xfId="2561" xr:uid="{00000000-0005-0000-0000-000010B00000}"/>
    <cellStyle name="Normal 80 2 5 2" xfId="4251" xr:uid="{00000000-0005-0000-0000-000011B00000}"/>
    <cellStyle name="Normal 80 2 5 2 2" xfId="14324" xr:uid="{00000000-0005-0000-0000-000012B00000}"/>
    <cellStyle name="Normal 80 2 5 2 2 2" xfId="44646" xr:uid="{00000000-0005-0000-0000-000013B00000}"/>
    <cellStyle name="Normal 80 2 5 2 2 3" xfId="29422" xr:uid="{00000000-0005-0000-0000-000014B00000}"/>
    <cellStyle name="Normal 80 2 5 2 3" xfId="9304" xr:uid="{00000000-0005-0000-0000-000015B00000}"/>
    <cellStyle name="Normal 80 2 5 2 3 2" xfId="39629" xr:uid="{00000000-0005-0000-0000-000016B00000}"/>
    <cellStyle name="Normal 80 2 5 2 3 3" xfId="24405" xr:uid="{00000000-0005-0000-0000-000017B00000}"/>
    <cellStyle name="Normal 80 2 5 2 4" xfId="34616" xr:uid="{00000000-0005-0000-0000-000018B00000}"/>
    <cellStyle name="Normal 80 2 5 2 5" xfId="19392" xr:uid="{00000000-0005-0000-0000-000019B00000}"/>
    <cellStyle name="Normal 80 2 5 3" xfId="5943" xr:uid="{00000000-0005-0000-0000-00001AB00000}"/>
    <cellStyle name="Normal 80 2 5 3 2" xfId="15995" xr:uid="{00000000-0005-0000-0000-00001BB00000}"/>
    <cellStyle name="Normal 80 2 5 3 2 2" xfId="46317" xr:uid="{00000000-0005-0000-0000-00001CB00000}"/>
    <cellStyle name="Normal 80 2 5 3 2 3" xfId="31093" xr:uid="{00000000-0005-0000-0000-00001DB00000}"/>
    <cellStyle name="Normal 80 2 5 3 3" xfId="10975" xr:uid="{00000000-0005-0000-0000-00001EB00000}"/>
    <cellStyle name="Normal 80 2 5 3 3 2" xfId="41300" xr:uid="{00000000-0005-0000-0000-00001FB00000}"/>
    <cellStyle name="Normal 80 2 5 3 3 3" xfId="26076" xr:uid="{00000000-0005-0000-0000-000020B00000}"/>
    <cellStyle name="Normal 80 2 5 3 4" xfId="36287" xr:uid="{00000000-0005-0000-0000-000021B00000}"/>
    <cellStyle name="Normal 80 2 5 3 5" xfId="21063" xr:uid="{00000000-0005-0000-0000-000022B00000}"/>
    <cellStyle name="Normal 80 2 5 4" xfId="12653" xr:uid="{00000000-0005-0000-0000-000023B00000}"/>
    <cellStyle name="Normal 80 2 5 4 2" xfId="42975" xr:uid="{00000000-0005-0000-0000-000024B00000}"/>
    <cellStyle name="Normal 80 2 5 4 3" xfId="27751" xr:uid="{00000000-0005-0000-0000-000025B00000}"/>
    <cellStyle name="Normal 80 2 5 5" xfId="7632" xr:uid="{00000000-0005-0000-0000-000026B00000}"/>
    <cellStyle name="Normal 80 2 5 5 2" xfId="37958" xr:uid="{00000000-0005-0000-0000-000027B00000}"/>
    <cellStyle name="Normal 80 2 5 5 3" xfId="22734" xr:uid="{00000000-0005-0000-0000-000028B00000}"/>
    <cellStyle name="Normal 80 2 5 6" xfId="32946" xr:uid="{00000000-0005-0000-0000-000029B00000}"/>
    <cellStyle name="Normal 80 2 5 7" xfId="17721" xr:uid="{00000000-0005-0000-0000-00002AB00000}"/>
    <cellStyle name="Normal 80 2 6" xfId="3414" xr:uid="{00000000-0005-0000-0000-00002BB00000}"/>
    <cellStyle name="Normal 80 2 6 2" xfId="13488" xr:uid="{00000000-0005-0000-0000-00002CB00000}"/>
    <cellStyle name="Normal 80 2 6 2 2" xfId="43810" xr:uid="{00000000-0005-0000-0000-00002DB00000}"/>
    <cellStyle name="Normal 80 2 6 2 3" xfId="28586" xr:uid="{00000000-0005-0000-0000-00002EB00000}"/>
    <cellStyle name="Normal 80 2 6 3" xfId="8468" xr:uid="{00000000-0005-0000-0000-00002FB00000}"/>
    <cellStyle name="Normal 80 2 6 3 2" xfId="38793" xr:uid="{00000000-0005-0000-0000-000030B00000}"/>
    <cellStyle name="Normal 80 2 6 3 3" xfId="23569" xr:uid="{00000000-0005-0000-0000-000031B00000}"/>
    <cellStyle name="Normal 80 2 6 4" xfId="33780" xr:uid="{00000000-0005-0000-0000-000032B00000}"/>
    <cellStyle name="Normal 80 2 6 5" xfId="18556" xr:uid="{00000000-0005-0000-0000-000033B00000}"/>
    <cellStyle name="Normal 80 2 7" xfId="5107" xr:uid="{00000000-0005-0000-0000-000034B00000}"/>
    <cellStyle name="Normal 80 2 7 2" xfId="15159" xr:uid="{00000000-0005-0000-0000-000035B00000}"/>
    <cellStyle name="Normal 80 2 7 2 2" xfId="45481" xr:uid="{00000000-0005-0000-0000-000036B00000}"/>
    <cellStyle name="Normal 80 2 7 2 3" xfId="30257" xr:uid="{00000000-0005-0000-0000-000037B00000}"/>
    <cellStyle name="Normal 80 2 7 3" xfId="10139" xr:uid="{00000000-0005-0000-0000-000038B00000}"/>
    <cellStyle name="Normal 80 2 7 3 2" xfId="40464" xr:uid="{00000000-0005-0000-0000-000039B00000}"/>
    <cellStyle name="Normal 80 2 7 3 3" xfId="25240" xr:uid="{00000000-0005-0000-0000-00003AB00000}"/>
    <cellStyle name="Normal 80 2 7 4" xfId="35451" xr:uid="{00000000-0005-0000-0000-00003BB00000}"/>
    <cellStyle name="Normal 80 2 7 5" xfId="20227" xr:uid="{00000000-0005-0000-0000-00003CB00000}"/>
    <cellStyle name="Normal 80 2 8" xfId="11817" xr:uid="{00000000-0005-0000-0000-00003DB00000}"/>
    <cellStyle name="Normal 80 2 8 2" xfId="42139" xr:uid="{00000000-0005-0000-0000-00003EB00000}"/>
    <cellStyle name="Normal 80 2 8 3" xfId="26915" xr:uid="{00000000-0005-0000-0000-00003FB00000}"/>
    <cellStyle name="Normal 80 2 9" xfId="6796" xr:uid="{00000000-0005-0000-0000-000040B00000}"/>
    <cellStyle name="Normal 80 2 9 2" xfId="37122" xr:uid="{00000000-0005-0000-0000-000041B00000}"/>
    <cellStyle name="Normal 80 2 9 3" xfId="21898" xr:uid="{00000000-0005-0000-0000-000042B00000}"/>
    <cellStyle name="Normal 80 3" xfId="1760" xr:uid="{00000000-0005-0000-0000-000043B00000}"/>
    <cellStyle name="Normal 80 3 10" xfId="16937" xr:uid="{00000000-0005-0000-0000-000044B00000}"/>
    <cellStyle name="Normal 80 3 2" xfId="1979" xr:uid="{00000000-0005-0000-0000-000045B00000}"/>
    <cellStyle name="Normal 80 3 2 2" xfId="2400" xr:uid="{00000000-0005-0000-0000-000046B00000}"/>
    <cellStyle name="Normal 80 3 2 2 2" xfId="3239" xr:uid="{00000000-0005-0000-0000-000047B00000}"/>
    <cellStyle name="Normal 80 3 2 2 2 2" xfId="4929" xr:uid="{00000000-0005-0000-0000-000048B00000}"/>
    <cellStyle name="Normal 80 3 2 2 2 2 2" xfId="15002" xr:uid="{00000000-0005-0000-0000-000049B00000}"/>
    <cellStyle name="Normal 80 3 2 2 2 2 2 2" xfId="45324" xr:uid="{00000000-0005-0000-0000-00004AB00000}"/>
    <cellStyle name="Normal 80 3 2 2 2 2 2 3" xfId="30100" xr:uid="{00000000-0005-0000-0000-00004BB00000}"/>
    <cellStyle name="Normal 80 3 2 2 2 2 3" xfId="9982" xr:uid="{00000000-0005-0000-0000-00004CB00000}"/>
    <cellStyle name="Normal 80 3 2 2 2 2 3 2" xfId="40307" xr:uid="{00000000-0005-0000-0000-00004DB00000}"/>
    <cellStyle name="Normal 80 3 2 2 2 2 3 3" xfId="25083" xr:uid="{00000000-0005-0000-0000-00004EB00000}"/>
    <cellStyle name="Normal 80 3 2 2 2 2 4" xfId="35294" xr:uid="{00000000-0005-0000-0000-00004FB00000}"/>
    <cellStyle name="Normal 80 3 2 2 2 2 5" xfId="20070" xr:uid="{00000000-0005-0000-0000-000050B00000}"/>
    <cellStyle name="Normal 80 3 2 2 2 3" xfId="6621" xr:uid="{00000000-0005-0000-0000-000051B00000}"/>
    <cellStyle name="Normal 80 3 2 2 2 3 2" xfId="16673" xr:uid="{00000000-0005-0000-0000-000052B00000}"/>
    <cellStyle name="Normal 80 3 2 2 2 3 2 2" xfId="46995" xr:uid="{00000000-0005-0000-0000-000053B00000}"/>
    <cellStyle name="Normal 80 3 2 2 2 3 2 3" xfId="31771" xr:uid="{00000000-0005-0000-0000-000054B00000}"/>
    <cellStyle name="Normal 80 3 2 2 2 3 3" xfId="11653" xr:uid="{00000000-0005-0000-0000-000055B00000}"/>
    <cellStyle name="Normal 80 3 2 2 2 3 3 2" xfId="41978" xr:uid="{00000000-0005-0000-0000-000056B00000}"/>
    <cellStyle name="Normal 80 3 2 2 2 3 3 3" xfId="26754" xr:uid="{00000000-0005-0000-0000-000057B00000}"/>
    <cellStyle name="Normal 80 3 2 2 2 3 4" xfId="36965" xr:uid="{00000000-0005-0000-0000-000058B00000}"/>
    <cellStyle name="Normal 80 3 2 2 2 3 5" xfId="21741" xr:uid="{00000000-0005-0000-0000-000059B00000}"/>
    <cellStyle name="Normal 80 3 2 2 2 4" xfId="13331" xr:uid="{00000000-0005-0000-0000-00005AB00000}"/>
    <cellStyle name="Normal 80 3 2 2 2 4 2" xfId="43653" xr:uid="{00000000-0005-0000-0000-00005BB00000}"/>
    <cellStyle name="Normal 80 3 2 2 2 4 3" xfId="28429" xr:uid="{00000000-0005-0000-0000-00005CB00000}"/>
    <cellStyle name="Normal 80 3 2 2 2 5" xfId="8310" xr:uid="{00000000-0005-0000-0000-00005DB00000}"/>
    <cellStyle name="Normal 80 3 2 2 2 5 2" xfId="38636" xr:uid="{00000000-0005-0000-0000-00005EB00000}"/>
    <cellStyle name="Normal 80 3 2 2 2 5 3" xfId="23412" xr:uid="{00000000-0005-0000-0000-00005FB00000}"/>
    <cellStyle name="Normal 80 3 2 2 2 6" xfId="33624" xr:uid="{00000000-0005-0000-0000-000060B00000}"/>
    <cellStyle name="Normal 80 3 2 2 2 7" xfId="18399" xr:uid="{00000000-0005-0000-0000-000061B00000}"/>
    <cellStyle name="Normal 80 3 2 2 3" xfId="4092" xr:uid="{00000000-0005-0000-0000-000062B00000}"/>
    <cellStyle name="Normal 80 3 2 2 3 2" xfId="14166" xr:uid="{00000000-0005-0000-0000-000063B00000}"/>
    <cellStyle name="Normal 80 3 2 2 3 2 2" xfId="44488" xr:uid="{00000000-0005-0000-0000-000064B00000}"/>
    <cellStyle name="Normal 80 3 2 2 3 2 3" xfId="29264" xr:uid="{00000000-0005-0000-0000-000065B00000}"/>
    <cellStyle name="Normal 80 3 2 2 3 3" xfId="9146" xr:uid="{00000000-0005-0000-0000-000066B00000}"/>
    <cellStyle name="Normal 80 3 2 2 3 3 2" xfId="39471" xr:uid="{00000000-0005-0000-0000-000067B00000}"/>
    <cellStyle name="Normal 80 3 2 2 3 3 3" xfId="24247" xr:uid="{00000000-0005-0000-0000-000068B00000}"/>
    <cellStyle name="Normal 80 3 2 2 3 4" xfId="34458" xr:uid="{00000000-0005-0000-0000-000069B00000}"/>
    <cellStyle name="Normal 80 3 2 2 3 5" xfId="19234" xr:uid="{00000000-0005-0000-0000-00006AB00000}"/>
    <cellStyle name="Normal 80 3 2 2 4" xfId="5785" xr:uid="{00000000-0005-0000-0000-00006BB00000}"/>
    <cellStyle name="Normal 80 3 2 2 4 2" xfId="15837" xr:uid="{00000000-0005-0000-0000-00006CB00000}"/>
    <cellStyle name="Normal 80 3 2 2 4 2 2" xfId="46159" xr:uid="{00000000-0005-0000-0000-00006DB00000}"/>
    <cellStyle name="Normal 80 3 2 2 4 2 3" xfId="30935" xr:uid="{00000000-0005-0000-0000-00006EB00000}"/>
    <cellStyle name="Normal 80 3 2 2 4 3" xfId="10817" xr:uid="{00000000-0005-0000-0000-00006FB00000}"/>
    <cellStyle name="Normal 80 3 2 2 4 3 2" xfId="41142" xr:uid="{00000000-0005-0000-0000-000070B00000}"/>
    <cellStyle name="Normal 80 3 2 2 4 3 3" xfId="25918" xr:uid="{00000000-0005-0000-0000-000071B00000}"/>
    <cellStyle name="Normal 80 3 2 2 4 4" xfId="36129" xr:uid="{00000000-0005-0000-0000-000072B00000}"/>
    <cellStyle name="Normal 80 3 2 2 4 5" xfId="20905" xr:uid="{00000000-0005-0000-0000-000073B00000}"/>
    <cellStyle name="Normal 80 3 2 2 5" xfId="12495" xr:uid="{00000000-0005-0000-0000-000074B00000}"/>
    <cellStyle name="Normal 80 3 2 2 5 2" xfId="42817" xr:uid="{00000000-0005-0000-0000-000075B00000}"/>
    <cellStyle name="Normal 80 3 2 2 5 3" xfId="27593" xr:uid="{00000000-0005-0000-0000-000076B00000}"/>
    <cellStyle name="Normal 80 3 2 2 6" xfId="7474" xr:uid="{00000000-0005-0000-0000-000077B00000}"/>
    <cellStyle name="Normal 80 3 2 2 6 2" xfId="37800" xr:uid="{00000000-0005-0000-0000-000078B00000}"/>
    <cellStyle name="Normal 80 3 2 2 6 3" xfId="22576" xr:uid="{00000000-0005-0000-0000-000079B00000}"/>
    <cellStyle name="Normal 80 3 2 2 7" xfId="32788" xr:uid="{00000000-0005-0000-0000-00007AB00000}"/>
    <cellStyle name="Normal 80 3 2 2 8" xfId="17563" xr:uid="{00000000-0005-0000-0000-00007BB00000}"/>
    <cellStyle name="Normal 80 3 2 3" xfId="2821" xr:uid="{00000000-0005-0000-0000-00007CB00000}"/>
    <cellStyle name="Normal 80 3 2 3 2" xfId="4511" xr:uid="{00000000-0005-0000-0000-00007DB00000}"/>
    <cellStyle name="Normal 80 3 2 3 2 2" xfId="14584" xr:uid="{00000000-0005-0000-0000-00007EB00000}"/>
    <cellStyle name="Normal 80 3 2 3 2 2 2" xfId="44906" xr:uid="{00000000-0005-0000-0000-00007FB00000}"/>
    <cellStyle name="Normal 80 3 2 3 2 2 3" xfId="29682" xr:uid="{00000000-0005-0000-0000-000080B00000}"/>
    <cellStyle name="Normal 80 3 2 3 2 3" xfId="9564" xr:uid="{00000000-0005-0000-0000-000081B00000}"/>
    <cellStyle name="Normal 80 3 2 3 2 3 2" xfId="39889" xr:uid="{00000000-0005-0000-0000-000082B00000}"/>
    <cellStyle name="Normal 80 3 2 3 2 3 3" xfId="24665" xr:uid="{00000000-0005-0000-0000-000083B00000}"/>
    <cellStyle name="Normal 80 3 2 3 2 4" xfId="34876" xr:uid="{00000000-0005-0000-0000-000084B00000}"/>
    <cellStyle name="Normal 80 3 2 3 2 5" xfId="19652" xr:uid="{00000000-0005-0000-0000-000085B00000}"/>
    <cellStyle name="Normal 80 3 2 3 3" xfId="6203" xr:uid="{00000000-0005-0000-0000-000086B00000}"/>
    <cellStyle name="Normal 80 3 2 3 3 2" xfId="16255" xr:uid="{00000000-0005-0000-0000-000087B00000}"/>
    <cellStyle name="Normal 80 3 2 3 3 2 2" xfId="46577" xr:uid="{00000000-0005-0000-0000-000088B00000}"/>
    <cellStyle name="Normal 80 3 2 3 3 2 3" xfId="31353" xr:uid="{00000000-0005-0000-0000-000089B00000}"/>
    <cellStyle name="Normal 80 3 2 3 3 3" xfId="11235" xr:uid="{00000000-0005-0000-0000-00008AB00000}"/>
    <cellStyle name="Normal 80 3 2 3 3 3 2" xfId="41560" xr:uid="{00000000-0005-0000-0000-00008BB00000}"/>
    <cellStyle name="Normal 80 3 2 3 3 3 3" xfId="26336" xr:uid="{00000000-0005-0000-0000-00008CB00000}"/>
    <cellStyle name="Normal 80 3 2 3 3 4" xfId="36547" xr:uid="{00000000-0005-0000-0000-00008DB00000}"/>
    <cellStyle name="Normal 80 3 2 3 3 5" xfId="21323" xr:uid="{00000000-0005-0000-0000-00008EB00000}"/>
    <cellStyle name="Normal 80 3 2 3 4" xfId="12913" xr:uid="{00000000-0005-0000-0000-00008FB00000}"/>
    <cellStyle name="Normal 80 3 2 3 4 2" xfId="43235" xr:uid="{00000000-0005-0000-0000-000090B00000}"/>
    <cellStyle name="Normal 80 3 2 3 4 3" xfId="28011" xr:uid="{00000000-0005-0000-0000-000091B00000}"/>
    <cellStyle name="Normal 80 3 2 3 5" xfId="7892" xr:uid="{00000000-0005-0000-0000-000092B00000}"/>
    <cellStyle name="Normal 80 3 2 3 5 2" xfId="38218" xr:uid="{00000000-0005-0000-0000-000093B00000}"/>
    <cellStyle name="Normal 80 3 2 3 5 3" xfId="22994" xr:uid="{00000000-0005-0000-0000-000094B00000}"/>
    <cellStyle name="Normal 80 3 2 3 6" xfId="33206" xr:uid="{00000000-0005-0000-0000-000095B00000}"/>
    <cellStyle name="Normal 80 3 2 3 7" xfId="17981" xr:uid="{00000000-0005-0000-0000-000096B00000}"/>
    <cellStyle name="Normal 80 3 2 4" xfId="3674" xr:uid="{00000000-0005-0000-0000-000097B00000}"/>
    <cellStyle name="Normal 80 3 2 4 2" xfId="13748" xr:uid="{00000000-0005-0000-0000-000098B00000}"/>
    <cellStyle name="Normal 80 3 2 4 2 2" xfId="44070" xr:uid="{00000000-0005-0000-0000-000099B00000}"/>
    <cellStyle name="Normal 80 3 2 4 2 3" xfId="28846" xr:uid="{00000000-0005-0000-0000-00009AB00000}"/>
    <cellStyle name="Normal 80 3 2 4 3" xfId="8728" xr:uid="{00000000-0005-0000-0000-00009BB00000}"/>
    <cellStyle name="Normal 80 3 2 4 3 2" xfId="39053" xr:uid="{00000000-0005-0000-0000-00009CB00000}"/>
    <cellStyle name="Normal 80 3 2 4 3 3" xfId="23829" xr:uid="{00000000-0005-0000-0000-00009DB00000}"/>
    <cellStyle name="Normal 80 3 2 4 4" xfId="34040" xr:uid="{00000000-0005-0000-0000-00009EB00000}"/>
    <cellStyle name="Normal 80 3 2 4 5" xfId="18816" xr:uid="{00000000-0005-0000-0000-00009FB00000}"/>
    <cellStyle name="Normal 80 3 2 5" xfId="5367" xr:uid="{00000000-0005-0000-0000-0000A0B00000}"/>
    <cellStyle name="Normal 80 3 2 5 2" xfId="15419" xr:uid="{00000000-0005-0000-0000-0000A1B00000}"/>
    <cellStyle name="Normal 80 3 2 5 2 2" xfId="45741" xr:uid="{00000000-0005-0000-0000-0000A2B00000}"/>
    <cellStyle name="Normal 80 3 2 5 2 3" xfId="30517" xr:uid="{00000000-0005-0000-0000-0000A3B00000}"/>
    <cellStyle name="Normal 80 3 2 5 3" xfId="10399" xr:uid="{00000000-0005-0000-0000-0000A4B00000}"/>
    <cellStyle name="Normal 80 3 2 5 3 2" xfId="40724" xr:uid="{00000000-0005-0000-0000-0000A5B00000}"/>
    <cellStyle name="Normal 80 3 2 5 3 3" xfId="25500" xr:uid="{00000000-0005-0000-0000-0000A6B00000}"/>
    <cellStyle name="Normal 80 3 2 5 4" xfId="35711" xr:uid="{00000000-0005-0000-0000-0000A7B00000}"/>
    <cellStyle name="Normal 80 3 2 5 5" xfId="20487" xr:uid="{00000000-0005-0000-0000-0000A8B00000}"/>
    <cellStyle name="Normal 80 3 2 6" xfId="12077" xr:uid="{00000000-0005-0000-0000-0000A9B00000}"/>
    <cellStyle name="Normal 80 3 2 6 2" xfId="42399" xr:uid="{00000000-0005-0000-0000-0000AAB00000}"/>
    <cellStyle name="Normal 80 3 2 6 3" xfId="27175" xr:uid="{00000000-0005-0000-0000-0000ABB00000}"/>
    <cellStyle name="Normal 80 3 2 7" xfId="7056" xr:uid="{00000000-0005-0000-0000-0000ACB00000}"/>
    <cellStyle name="Normal 80 3 2 7 2" xfId="37382" xr:uid="{00000000-0005-0000-0000-0000ADB00000}"/>
    <cellStyle name="Normal 80 3 2 7 3" xfId="22158" xr:uid="{00000000-0005-0000-0000-0000AEB00000}"/>
    <cellStyle name="Normal 80 3 2 8" xfId="32370" xr:uid="{00000000-0005-0000-0000-0000AFB00000}"/>
    <cellStyle name="Normal 80 3 2 9" xfId="17145" xr:uid="{00000000-0005-0000-0000-0000B0B00000}"/>
    <cellStyle name="Normal 80 3 3" xfId="2192" xr:uid="{00000000-0005-0000-0000-0000B1B00000}"/>
    <cellStyle name="Normal 80 3 3 2" xfId="3031" xr:uid="{00000000-0005-0000-0000-0000B2B00000}"/>
    <cellStyle name="Normal 80 3 3 2 2" xfId="4721" xr:uid="{00000000-0005-0000-0000-0000B3B00000}"/>
    <cellStyle name="Normal 80 3 3 2 2 2" xfId="14794" xr:uid="{00000000-0005-0000-0000-0000B4B00000}"/>
    <cellStyle name="Normal 80 3 3 2 2 2 2" xfId="45116" xr:uid="{00000000-0005-0000-0000-0000B5B00000}"/>
    <cellStyle name="Normal 80 3 3 2 2 2 3" xfId="29892" xr:uid="{00000000-0005-0000-0000-0000B6B00000}"/>
    <cellStyle name="Normal 80 3 3 2 2 3" xfId="9774" xr:uid="{00000000-0005-0000-0000-0000B7B00000}"/>
    <cellStyle name="Normal 80 3 3 2 2 3 2" xfId="40099" xr:uid="{00000000-0005-0000-0000-0000B8B00000}"/>
    <cellStyle name="Normal 80 3 3 2 2 3 3" xfId="24875" xr:uid="{00000000-0005-0000-0000-0000B9B00000}"/>
    <cellStyle name="Normal 80 3 3 2 2 4" xfId="35086" xr:uid="{00000000-0005-0000-0000-0000BAB00000}"/>
    <cellStyle name="Normal 80 3 3 2 2 5" xfId="19862" xr:uid="{00000000-0005-0000-0000-0000BBB00000}"/>
    <cellStyle name="Normal 80 3 3 2 3" xfId="6413" xr:uid="{00000000-0005-0000-0000-0000BCB00000}"/>
    <cellStyle name="Normal 80 3 3 2 3 2" xfId="16465" xr:uid="{00000000-0005-0000-0000-0000BDB00000}"/>
    <cellStyle name="Normal 80 3 3 2 3 2 2" xfId="46787" xr:uid="{00000000-0005-0000-0000-0000BEB00000}"/>
    <cellStyle name="Normal 80 3 3 2 3 2 3" xfId="31563" xr:uid="{00000000-0005-0000-0000-0000BFB00000}"/>
    <cellStyle name="Normal 80 3 3 2 3 3" xfId="11445" xr:uid="{00000000-0005-0000-0000-0000C0B00000}"/>
    <cellStyle name="Normal 80 3 3 2 3 3 2" xfId="41770" xr:uid="{00000000-0005-0000-0000-0000C1B00000}"/>
    <cellStyle name="Normal 80 3 3 2 3 3 3" xfId="26546" xr:uid="{00000000-0005-0000-0000-0000C2B00000}"/>
    <cellStyle name="Normal 80 3 3 2 3 4" xfId="36757" xr:uid="{00000000-0005-0000-0000-0000C3B00000}"/>
    <cellStyle name="Normal 80 3 3 2 3 5" xfId="21533" xr:uid="{00000000-0005-0000-0000-0000C4B00000}"/>
    <cellStyle name="Normal 80 3 3 2 4" xfId="13123" xr:uid="{00000000-0005-0000-0000-0000C5B00000}"/>
    <cellStyle name="Normal 80 3 3 2 4 2" xfId="43445" xr:uid="{00000000-0005-0000-0000-0000C6B00000}"/>
    <cellStyle name="Normal 80 3 3 2 4 3" xfId="28221" xr:uid="{00000000-0005-0000-0000-0000C7B00000}"/>
    <cellStyle name="Normal 80 3 3 2 5" xfId="8102" xr:uid="{00000000-0005-0000-0000-0000C8B00000}"/>
    <cellStyle name="Normal 80 3 3 2 5 2" xfId="38428" xr:uid="{00000000-0005-0000-0000-0000C9B00000}"/>
    <cellStyle name="Normal 80 3 3 2 5 3" xfId="23204" xr:uid="{00000000-0005-0000-0000-0000CAB00000}"/>
    <cellStyle name="Normal 80 3 3 2 6" xfId="33416" xr:uid="{00000000-0005-0000-0000-0000CBB00000}"/>
    <cellStyle name="Normal 80 3 3 2 7" xfId="18191" xr:uid="{00000000-0005-0000-0000-0000CCB00000}"/>
    <cellStyle name="Normal 80 3 3 3" xfId="3884" xr:uid="{00000000-0005-0000-0000-0000CDB00000}"/>
    <cellStyle name="Normal 80 3 3 3 2" xfId="13958" xr:uid="{00000000-0005-0000-0000-0000CEB00000}"/>
    <cellStyle name="Normal 80 3 3 3 2 2" xfId="44280" xr:uid="{00000000-0005-0000-0000-0000CFB00000}"/>
    <cellStyle name="Normal 80 3 3 3 2 3" xfId="29056" xr:uid="{00000000-0005-0000-0000-0000D0B00000}"/>
    <cellStyle name="Normal 80 3 3 3 3" xfId="8938" xr:uid="{00000000-0005-0000-0000-0000D1B00000}"/>
    <cellStyle name="Normal 80 3 3 3 3 2" xfId="39263" xr:uid="{00000000-0005-0000-0000-0000D2B00000}"/>
    <cellStyle name="Normal 80 3 3 3 3 3" xfId="24039" xr:uid="{00000000-0005-0000-0000-0000D3B00000}"/>
    <cellStyle name="Normal 80 3 3 3 4" xfId="34250" xr:uid="{00000000-0005-0000-0000-0000D4B00000}"/>
    <cellStyle name="Normal 80 3 3 3 5" xfId="19026" xr:uid="{00000000-0005-0000-0000-0000D5B00000}"/>
    <cellStyle name="Normal 80 3 3 4" xfId="5577" xr:uid="{00000000-0005-0000-0000-0000D6B00000}"/>
    <cellStyle name="Normal 80 3 3 4 2" xfId="15629" xr:uid="{00000000-0005-0000-0000-0000D7B00000}"/>
    <cellStyle name="Normal 80 3 3 4 2 2" xfId="45951" xr:uid="{00000000-0005-0000-0000-0000D8B00000}"/>
    <cellStyle name="Normal 80 3 3 4 2 3" xfId="30727" xr:uid="{00000000-0005-0000-0000-0000D9B00000}"/>
    <cellStyle name="Normal 80 3 3 4 3" xfId="10609" xr:uid="{00000000-0005-0000-0000-0000DAB00000}"/>
    <cellStyle name="Normal 80 3 3 4 3 2" xfId="40934" xr:uid="{00000000-0005-0000-0000-0000DBB00000}"/>
    <cellStyle name="Normal 80 3 3 4 3 3" xfId="25710" xr:uid="{00000000-0005-0000-0000-0000DCB00000}"/>
    <cellStyle name="Normal 80 3 3 4 4" xfId="35921" xr:uid="{00000000-0005-0000-0000-0000DDB00000}"/>
    <cellStyle name="Normal 80 3 3 4 5" xfId="20697" xr:uid="{00000000-0005-0000-0000-0000DEB00000}"/>
    <cellStyle name="Normal 80 3 3 5" xfId="12287" xr:uid="{00000000-0005-0000-0000-0000DFB00000}"/>
    <cellStyle name="Normal 80 3 3 5 2" xfId="42609" xr:uid="{00000000-0005-0000-0000-0000E0B00000}"/>
    <cellStyle name="Normal 80 3 3 5 3" xfId="27385" xr:uid="{00000000-0005-0000-0000-0000E1B00000}"/>
    <cellStyle name="Normal 80 3 3 6" xfId="7266" xr:uid="{00000000-0005-0000-0000-0000E2B00000}"/>
    <cellStyle name="Normal 80 3 3 6 2" xfId="37592" xr:uid="{00000000-0005-0000-0000-0000E3B00000}"/>
    <cellStyle name="Normal 80 3 3 6 3" xfId="22368" xr:uid="{00000000-0005-0000-0000-0000E4B00000}"/>
    <cellStyle name="Normal 80 3 3 7" xfId="32580" xr:uid="{00000000-0005-0000-0000-0000E5B00000}"/>
    <cellStyle name="Normal 80 3 3 8" xfId="17355" xr:uid="{00000000-0005-0000-0000-0000E6B00000}"/>
    <cellStyle name="Normal 80 3 4" xfId="2613" xr:uid="{00000000-0005-0000-0000-0000E7B00000}"/>
    <cellStyle name="Normal 80 3 4 2" xfId="4303" xr:uid="{00000000-0005-0000-0000-0000E8B00000}"/>
    <cellStyle name="Normal 80 3 4 2 2" xfId="14376" xr:uid="{00000000-0005-0000-0000-0000E9B00000}"/>
    <cellStyle name="Normal 80 3 4 2 2 2" xfId="44698" xr:uid="{00000000-0005-0000-0000-0000EAB00000}"/>
    <cellStyle name="Normal 80 3 4 2 2 3" xfId="29474" xr:uid="{00000000-0005-0000-0000-0000EBB00000}"/>
    <cellStyle name="Normal 80 3 4 2 3" xfId="9356" xr:uid="{00000000-0005-0000-0000-0000ECB00000}"/>
    <cellStyle name="Normal 80 3 4 2 3 2" xfId="39681" xr:uid="{00000000-0005-0000-0000-0000EDB00000}"/>
    <cellStyle name="Normal 80 3 4 2 3 3" xfId="24457" xr:uid="{00000000-0005-0000-0000-0000EEB00000}"/>
    <cellStyle name="Normal 80 3 4 2 4" xfId="34668" xr:uid="{00000000-0005-0000-0000-0000EFB00000}"/>
    <cellStyle name="Normal 80 3 4 2 5" xfId="19444" xr:uid="{00000000-0005-0000-0000-0000F0B00000}"/>
    <cellStyle name="Normal 80 3 4 3" xfId="5995" xr:uid="{00000000-0005-0000-0000-0000F1B00000}"/>
    <cellStyle name="Normal 80 3 4 3 2" xfId="16047" xr:uid="{00000000-0005-0000-0000-0000F2B00000}"/>
    <cellStyle name="Normal 80 3 4 3 2 2" xfId="46369" xr:uid="{00000000-0005-0000-0000-0000F3B00000}"/>
    <cellStyle name="Normal 80 3 4 3 2 3" xfId="31145" xr:uid="{00000000-0005-0000-0000-0000F4B00000}"/>
    <cellStyle name="Normal 80 3 4 3 3" xfId="11027" xr:uid="{00000000-0005-0000-0000-0000F5B00000}"/>
    <cellStyle name="Normal 80 3 4 3 3 2" xfId="41352" xr:uid="{00000000-0005-0000-0000-0000F6B00000}"/>
    <cellStyle name="Normal 80 3 4 3 3 3" xfId="26128" xr:uid="{00000000-0005-0000-0000-0000F7B00000}"/>
    <cellStyle name="Normal 80 3 4 3 4" xfId="36339" xr:uid="{00000000-0005-0000-0000-0000F8B00000}"/>
    <cellStyle name="Normal 80 3 4 3 5" xfId="21115" xr:uid="{00000000-0005-0000-0000-0000F9B00000}"/>
    <cellStyle name="Normal 80 3 4 4" xfId="12705" xr:uid="{00000000-0005-0000-0000-0000FAB00000}"/>
    <cellStyle name="Normal 80 3 4 4 2" xfId="43027" xr:uid="{00000000-0005-0000-0000-0000FBB00000}"/>
    <cellStyle name="Normal 80 3 4 4 3" xfId="27803" xr:uid="{00000000-0005-0000-0000-0000FCB00000}"/>
    <cellStyle name="Normal 80 3 4 5" xfId="7684" xr:uid="{00000000-0005-0000-0000-0000FDB00000}"/>
    <cellStyle name="Normal 80 3 4 5 2" xfId="38010" xr:uid="{00000000-0005-0000-0000-0000FEB00000}"/>
    <cellStyle name="Normal 80 3 4 5 3" xfId="22786" xr:uid="{00000000-0005-0000-0000-0000FFB00000}"/>
    <cellStyle name="Normal 80 3 4 6" xfId="32998" xr:uid="{00000000-0005-0000-0000-000000B10000}"/>
    <cellStyle name="Normal 80 3 4 7" xfId="17773" xr:uid="{00000000-0005-0000-0000-000001B10000}"/>
    <cellStyle name="Normal 80 3 5" xfId="3466" xr:uid="{00000000-0005-0000-0000-000002B10000}"/>
    <cellStyle name="Normal 80 3 5 2" xfId="13540" xr:uid="{00000000-0005-0000-0000-000003B10000}"/>
    <cellStyle name="Normal 80 3 5 2 2" xfId="43862" xr:uid="{00000000-0005-0000-0000-000004B10000}"/>
    <cellStyle name="Normal 80 3 5 2 3" xfId="28638" xr:uid="{00000000-0005-0000-0000-000005B10000}"/>
    <cellStyle name="Normal 80 3 5 3" xfId="8520" xr:uid="{00000000-0005-0000-0000-000006B10000}"/>
    <cellStyle name="Normal 80 3 5 3 2" xfId="38845" xr:uid="{00000000-0005-0000-0000-000007B10000}"/>
    <cellStyle name="Normal 80 3 5 3 3" xfId="23621" xr:uid="{00000000-0005-0000-0000-000008B10000}"/>
    <cellStyle name="Normal 80 3 5 4" xfId="33832" xr:uid="{00000000-0005-0000-0000-000009B10000}"/>
    <cellStyle name="Normal 80 3 5 5" xfId="18608" xr:uid="{00000000-0005-0000-0000-00000AB10000}"/>
    <cellStyle name="Normal 80 3 6" xfId="5159" xr:uid="{00000000-0005-0000-0000-00000BB10000}"/>
    <cellStyle name="Normal 80 3 6 2" xfId="15211" xr:uid="{00000000-0005-0000-0000-00000CB10000}"/>
    <cellStyle name="Normal 80 3 6 2 2" xfId="45533" xr:uid="{00000000-0005-0000-0000-00000DB10000}"/>
    <cellStyle name="Normal 80 3 6 2 3" xfId="30309" xr:uid="{00000000-0005-0000-0000-00000EB10000}"/>
    <cellStyle name="Normal 80 3 6 3" xfId="10191" xr:uid="{00000000-0005-0000-0000-00000FB10000}"/>
    <cellStyle name="Normal 80 3 6 3 2" xfId="40516" xr:uid="{00000000-0005-0000-0000-000010B10000}"/>
    <cellStyle name="Normal 80 3 6 3 3" xfId="25292" xr:uid="{00000000-0005-0000-0000-000011B10000}"/>
    <cellStyle name="Normal 80 3 6 4" xfId="35503" xr:uid="{00000000-0005-0000-0000-000012B10000}"/>
    <cellStyle name="Normal 80 3 6 5" xfId="20279" xr:uid="{00000000-0005-0000-0000-000013B10000}"/>
    <cellStyle name="Normal 80 3 7" xfId="11869" xr:uid="{00000000-0005-0000-0000-000014B10000}"/>
    <cellStyle name="Normal 80 3 7 2" xfId="42191" xr:uid="{00000000-0005-0000-0000-000015B10000}"/>
    <cellStyle name="Normal 80 3 7 3" xfId="26967" xr:uid="{00000000-0005-0000-0000-000016B10000}"/>
    <cellStyle name="Normal 80 3 8" xfId="6848" xr:uid="{00000000-0005-0000-0000-000017B10000}"/>
    <cellStyle name="Normal 80 3 8 2" xfId="37174" xr:uid="{00000000-0005-0000-0000-000018B10000}"/>
    <cellStyle name="Normal 80 3 8 3" xfId="21950" xr:uid="{00000000-0005-0000-0000-000019B10000}"/>
    <cellStyle name="Normal 80 3 9" xfId="32164" xr:uid="{00000000-0005-0000-0000-00001AB10000}"/>
    <cellStyle name="Normal 80 4" xfId="1873" xr:uid="{00000000-0005-0000-0000-00001BB10000}"/>
    <cellStyle name="Normal 80 4 2" xfId="2296" xr:uid="{00000000-0005-0000-0000-00001CB10000}"/>
    <cellStyle name="Normal 80 4 2 2" xfId="3135" xr:uid="{00000000-0005-0000-0000-00001DB10000}"/>
    <cellStyle name="Normal 80 4 2 2 2" xfId="4825" xr:uid="{00000000-0005-0000-0000-00001EB10000}"/>
    <cellStyle name="Normal 80 4 2 2 2 2" xfId="14898" xr:uid="{00000000-0005-0000-0000-00001FB10000}"/>
    <cellStyle name="Normal 80 4 2 2 2 2 2" xfId="45220" xr:uid="{00000000-0005-0000-0000-000020B10000}"/>
    <cellStyle name="Normal 80 4 2 2 2 2 3" xfId="29996" xr:uid="{00000000-0005-0000-0000-000021B10000}"/>
    <cellStyle name="Normal 80 4 2 2 2 3" xfId="9878" xr:uid="{00000000-0005-0000-0000-000022B10000}"/>
    <cellStyle name="Normal 80 4 2 2 2 3 2" xfId="40203" xr:uid="{00000000-0005-0000-0000-000023B10000}"/>
    <cellStyle name="Normal 80 4 2 2 2 3 3" xfId="24979" xr:uid="{00000000-0005-0000-0000-000024B10000}"/>
    <cellStyle name="Normal 80 4 2 2 2 4" xfId="35190" xr:uid="{00000000-0005-0000-0000-000025B10000}"/>
    <cellStyle name="Normal 80 4 2 2 2 5" xfId="19966" xr:uid="{00000000-0005-0000-0000-000026B10000}"/>
    <cellStyle name="Normal 80 4 2 2 3" xfId="6517" xr:uid="{00000000-0005-0000-0000-000027B10000}"/>
    <cellStyle name="Normal 80 4 2 2 3 2" xfId="16569" xr:uid="{00000000-0005-0000-0000-000028B10000}"/>
    <cellStyle name="Normal 80 4 2 2 3 2 2" xfId="46891" xr:uid="{00000000-0005-0000-0000-000029B10000}"/>
    <cellStyle name="Normal 80 4 2 2 3 2 3" xfId="31667" xr:uid="{00000000-0005-0000-0000-00002AB10000}"/>
    <cellStyle name="Normal 80 4 2 2 3 3" xfId="11549" xr:uid="{00000000-0005-0000-0000-00002BB10000}"/>
    <cellStyle name="Normal 80 4 2 2 3 3 2" xfId="41874" xr:uid="{00000000-0005-0000-0000-00002CB10000}"/>
    <cellStyle name="Normal 80 4 2 2 3 3 3" xfId="26650" xr:uid="{00000000-0005-0000-0000-00002DB10000}"/>
    <cellStyle name="Normal 80 4 2 2 3 4" xfId="36861" xr:uid="{00000000-0005-0000-0000-00002EB10000}"/>
    <cellStyle name="Normal 80 4 2 2 3 5" xfId="21637" xr:uid="{00000000-0005-0000-0000-00002FB10000}"/>
    <cellStyle name="Normal 80 4 2 2 4" xfId="13227" xr:uid="{00000000-0005-0000-0000-000030B10000}"/>
    <cellStyle name="Normal 80 4 2 2 4 2" xfId="43549" xr:uid="{00000000-0005-0000-0000-000031B10000}"/>
    <cellStyle name="Normal 80 4 2 2 4 3" xfId="28325" xr:uid="{00000000-0005-0000-0000-000032B10000}"/>
    <cellStyle name="Normal 80 4 2 2 5" xfId="8206" xr:uid="{00000000-0005-0000-0000-000033B10000}"/>
    <cellStyle name="Normal 80 4 2 2 5 2" xfId="38532" xr:uid="{00000000-0005-0000-0000-000034B10000}"/>
    <cellStyle name="Normal 80 4 2 2 5 3" xfId="23308" xr:uid="{00000000-0005-0000-0000-000035B10000}"/>
    <cellStyle name="Normal 80 4 2 2 6" xfId="33520" xr:uid="{00000000-0005-0000-0000-000036B10000}"/>
    <cellStyle name="Normal 80 4 2 2 7" xfId="18295" xr:uid="{00000000-0005-0000-0000-000037B10000}"/>
    <cellStyle name="Normal 80 4 2 3" xfId="3988" xr:uid="{00000000-0005-0000-0000-000038B10000}"/>
    <cellStyle name="Normal 80 4 2 3 2" xfId="14062" xr:uid="{00000000-0005-0000-0000-000039B10000}"/>
    <cellStyle name="Normal 80 4 2 3 2 2" xfId="44384" xr:uid="{00000000-0005-0000-0000-00003AB10000}"/>
    <cellStyle name="Normal 80 4 2 3 2 3" xfId="29160" xr:uid="{00000000-0005-0000-0000-00003BB10000}"/>
    <cellStyle name="Normal 80 4 2 3 3" xfId="9042" xr:uid="{00000000-0005-0000-0000-00003CB10000}"/>
    <cellStyle name="Normal 80 4 2 3 3 2" xfId="39367" xr:uid="{00000000-0005-0000-0000-00003DB10000}"/>
    <cellStyle name="Normal 80 4 2 3 3 3" xfId="24143" xr:uid="{00000000-0005-0000-0000-00003EB10000}"/>
    <cellStyle name="Normal 80 4 2 3 4" xfId="34354" xr:uid="{00000000-0005-0000-0000-00003FB10000}"/>
    <cellStyle name="Normal 80 4 2 3 5" xfId="19130" xr:uid="{00000000-0005-0000-0000-000040B10000}"/>
    <cellStyle name="Normal 80 4 2 4" xfId="5681" xr:uid="{00000000-0005-0000-0000-000041B10000}"/>
    <cellStyle name="Normal 80 4 2 4 2" xfId="15733" xr:uid="{00000000-0005-0000-0000-000042B10000}"/>
    <cellStyle name="Normal 80 4 2 4 2 2" xfId="46055" xr:uid="{00000000-0005-0000-0000-000043B10000}"/>
    <cellStyle name="Normal 80 4 2 4 2 3" xfId="30831" xr:uid="{00000000-0005-0000-0000-000044B10000}"/>
    <cellStyle name="Normal 80 4 2 4 3" xfId="10713" xr:uid="{00000000-0005-0000-0000-000045B10000}"/>
    <cellStyle name="Normal 80 4 2 4 3 2" xfId="41038" xr:uid="{00000000-0005-0000-0000-000046B10000}"/>
    <cellStyle name="Normal 80 4 2 4 3 3" xfId="25814" xr:uid="{00000000-0005-0000-0000-000047B10000}"/>
    <cellStyle name="Normal 80 4 2 4 4" xfId="36025" xr:uid="{00000000-0005-0000-0000-000048B10000}"/>
    <cellStyle name="Normal 80 4 2 4 5" xfId="20801" xr:uid="{00000000-0005-0000-0000-000049B10000}"/>
    <cellStyle name="Normal 80 4 2 5" xfId="12391" xr:uid="{00000000-0005-0000-0000-00004AB10000}"/>
    <cellStyle name="Normal 80 4 2 5 2" xfId="42713" xr:uid="{00000000-0005-0000-0000-00004BB10000}"/>
    <cellStyle name="Normal 80 4 2 5 3" xfId="27489" xr:uid="{00000000-0005-0000-0000-00004CB10000}"/>
    <cellStyle name="Normal 80 4 2 6" xfId="7370" xr:uid="{00000000-0005-0000-0000-00004DB10000}"/>
    <cellStyle name="Normal 80 4 2 6 2" xfId="37696" xr:uid="{00000000-0005-0000-0000-00004EB10000}"/>
    <cellStyle name="Normal 80 4 2 6 3" xfId="22472" xr:uid="{00000000-0005-0000-0000-00004FB10000}"/>
    <cellStyle name="Normal 80 4 2 7" xfId="32684" xr:uid="{00000000-0005-0000-0000-000050B10000}"/>
    <cellStyle name="Normal 80 4 2 8" xfId="17459" xr:uid="{00000000-0005-0000-0000-000051B10000}"/>
    <cellStyle name="Normal 80 4 3" xfId="2717" xr:uid="{00000000-0005-0000-0000-000052B10000}"/>
    <cellStyle name="Normal 80 4 3 2" xfId="4407" xr:uid="{00000000-0005-0000-0000-000053B10000}"/>
    <cellStyle name="Normal 80 4 3 2 2" xfId="14480" xr:uid="{00000000-0005-0000-0000-000054B10000}"/>
    <cellStyle name="Normal 80 4 3 2 2 2" xfId="44802" xr:uid="{00000000-0005-0000-0000-000055B10000}"/>
    <cellStyle name="Normal 80 4 3 2 2 3" xfId="29578" xr:uid="{00000000-0005-0000-0000-000056B10000}"/>
    <cellStyle name="Normal 80 4 3 2 3" xfId="9460" xr:uid="{00000000-0005-0000-0000-000057B10000}"/>
    <cellStyle name="Normal 80 4 3 2 3 2" xfId="39785" xr:uid="{00000000-0005-0000-0000-000058B10000}"/>
    <cellStyle name="Normal 80 4 3 2 3 3" xfId="24561" xr:uid="{00000000-0005-0000-0000-000059B10000}"/>
    <cellStyle name="Normal 80 4 3 2 4" xfId="34772" xr:uid="{00000000-0005-0000-0000-00005AB10000}"/>
    <cellStyle name="Normal 80 4 3 2 5" xfId="19548" xr:uid="{00000000-0005-0000-0000-00005BB10000}"/>
    <cellStyle name="Normal 80 4 3 3" xfId="6099" xr:uid="{00000000-0005-0000-0000-00005CB10000}"/>
    <cellStyle name="Normal 80 4 3 3 2" xfId="16151" xr:uid="{00000000-0005-0000-0000-00005DB10000}"/>
    <cellStyle name="Normal 80 4 3 3 2 2" xfId="46473" xr:uid="{00000000-0005-0000-0000-00005EB10000}"/>
    <cellStyle name="Normal 80 4 3 3 2 3" xfId="31249" xr:uid="{00000000-0005-0000-0000-00005FB10000}"/>
    <cellStyle name="Normal 80 4 3 3 3" xfId="11131" xr:uid="{00000000-0005-0000-0000-000060B10000}"/>
    <cellStyle name="Normal 80 4 3 3 3 2" xfId="41456" xr:uid="{00000000-0005-0000-0000-000061B10000}"/>
    <cellStyle name="Normal 80 4 3 3 3 3" xfId="26232" xr:uid="{00000000-0005-0000-0000-000062B10000}"/>
    <cellStyle name="Normal 80 4 3 3 4" xfId="36443" xr:uid="{00000000-0005-0000-0000-000063B10000}"/>
    <cellStyle name="Normal 80 4 3 3 5" xfId="21219" xr:uid="{00000000-0005-0000-0000-000064B10000}"/>
    <cellStyle name="Normal 80 4 3 4" xfId="12809" xr:uid="{00000000-0005-0000-0000-000065B10000}"/>
    <cellStyle name="Normal 80 4 3 4 2" xfId="43131" xr:uid="{00000000-0005-0000-0000-000066B10000}"/>
    <cellStyle name="Normal 80 4 3 4 3" xfId="27907" xr:uid="{00000000-0005-0000-0000-000067B10000}"/>
    <cellStyle name="Normal 80 4 3 5" xfId="7788" xr:uid="{00000000-0005-0000-0000-000068B10000}"/>
    <cellStyle name="Normal 80 4 3 5 2" xfId="38114" xr:uid="{00000000-0005-0000-0000-000069B10000}"/>
    <cellStyle name="Normal 80 4 3 5 3" xfId="22890" xr:uid="{00000000-0005-0000-0000-00006AB10000}"/>
    <cellStyle name="Normal 80 4 3 6" xfId="33102" xr:uid="{00000000-0005-0000-0000-00006BB10000}"/>
    <cellStyle name="Normal 80 4 3 7" xfId="17877" xr:uid="{00000000-0005-0000-0000-00006CB10000}"/>
    <cellStyle name="Normal 80 4 4" xfId="3570" xr:uid="{00000000-0005-0000-0000-00006DB10000}"/>
    <cellStyle name="Normal 80 4 4 2" xfId="13644" xr:uid="{00000000-0005-0000-0000-00006EB10000}"/>
    <cellStyle name="Normal 80 4 4 2 2" xfId="43966" xr:uid="{00000000-0005-0000-0000-00006FB10000}"/>
    <cellStyle name="Normal 80 4 4 2 3" xfId="28742" xr:uid="{00000000-0005-0000-0000-000070B10000}"/>
    <cellStyle name="Normal 80 4 4 3" xfId="8624" xr:uid="{00000000-0005-0000-0000-000071B10000}"/>
    <cellStyle name="Normal 80 4 4 3 2" xfId="38949" xr:uid="{00000000-0005-0000-0000-000072B10000}"/>
    <cellStyle name="Normal 80 4 4 3 3" xfId="23725" xr:uid="{00000000-0005-0000-0000-000073B10000}"/>
    <cellStyle name="Normal 80 4 4 4" xfId="33936" xr:uid="{00000000-0005-0000-0000-000074B10000}"/>
    <cellStyle name="Normal 80 4 4 5" xfId="18712" xr:uid="{00000000-0005-0000-0000-000075B10000}"/>
    <cellStyle name="Normal 80 4 5" xfId="5263" xr:uid="{00000000-0005-0000-0000-000076B10000}"/>
    <cellStyle name="Normal 80 4 5 2" xfId="15315" xr:uid="{00000000-0005-0000-0000-000077B10000}"/>
    <cellStyle name="Normal 80 4 5 2 2" xfId="45637" xr:uid="{00000000-0005-0000-0000-000078B10000}"/>
    <cellStyle name="Normal 80 4 5 2 3" xfId="30413" xr:uid="{00000000-0005-0000-0000-000079B10000}"/>
    <cellStyle name="Normal 80 4 5 3" xfId="10295" xr:uid="{00000000-0005-0000-0000-00007AB10000}"/>
    <cellStyle name="Normal 80 4 5 3 2" xfId="40620" xr:uid="{00000000-0005-0000-0000-00007BB10000}"/>
    <cellStyle name="Normal 80 4 5 3 3" xfId="25396" xr:uid="{00000000-0005-0000-0000-00007CB10000}"/>
    <cellStyle name="Normal 80 4 5 4" xfId="35607" xr:uid="{00000000-0005-0000-0000-00007DB10000}"/>
    <cellStyle name="Normal 80 4 5 5" xfId="20383" xr:uid="{00000000-0005-0000-0000-00007EB10000}"/>
    <cellStyle name="Normal 80 4 6" xfId="11973" xr:uid="{00000000-0005-0000-0000-00007FB10000}"/>
    <cellStyle name="Normal 80 4 6 2" xfId="42295" xr:uid="{00000000-0005-0000-0000-000080B10000}"/>
    <cellStyle name="Normal 80 4 6 3" xfId="27071" xr:uid="{00000000-0005-0000-0000-000081B10000}"/>
    <cellStyle name="Normal 80 4 7" xfId="6952" xr:uid="{00000000-0005-0000-0000-000082B10000}"/>
    <cellStyle name="Normal 80 4 7 2" xfId="37278" xr:uid="{00000000-0005-0000-0000-000083B10000}"/>
    <cellStyle name="Normal 80 4 7 3" xfId="22054" xr:uid="{00000000-0005-0000-0000-000084B10000}"/>
    <cellStyle name="Normal 80 4 8" xfId="32266" xr:uid="{00000000-0005-0000-0000-000085B10000}"/>
    <cellStyle name="Normal 80 4 9" xfId="17041" xr:uid="{00000000-0005-0000-0000-000086B10000}"/>
    <cellStyle name="Normal 80 5" xfId="2086" xr:uid="{00000000-0005-0000-0000-000087B10000}"/>
    <cellStyle name="Normal 80 5 2" xfId="2927" xr:uid="{00000000-0005-0000-0000-000088B10000}"/>
    <cellStyle name="Normal 80 5 2 2" xfId="4617" xr:uid="{00000000-0005-0000-0000-000089B10000}"/>
    <cellStyle name="Normal 80 5 2 2 2" xfId="14690" xr:uid="{00000000-0005-0000-0000-00008AB10000}"/>
    <cellStyle name="Normal 80 5 2 2 2 2" xfId="45012" xr:uid="{00000000-0005-0000-0000-00008BB10000}"/>
    <cellStyle name="Normal 80 5 2 2 2 3" xfId="29788" xr:uid="{00000000-0005-0000-0000-00008CB10000}"/>
    <cellStyle name="Normal 80 5 2 2 3" xfId="9670" xr:uid="{00000000-0005-0000-0000-00008DB10000}"/>
    <cellStyle name="Normal 80 5 2 2 3 2" xfId="39995" xr:uid="{00000000-0005-0000-0000-00008EB10000}"/>
    <cellStyle name="Normal 80 5 2 2 3 3" xfId="24771" xr:uid="{00000000-0005-0000-0000-00008FB10000}"/>
    <cellStyle name="Normal 80 5 2 2 4" xfId="34982" xr:uid="{00000000-0005-0000-0000-000090B10000}"/>
    <cellStyle name="Normal 80 5 2 2 5" xfId="19758" xr:uid="{00000000-0005-0000-0000-000091B10000}"/>
    <cellStyle name="Normal 80 5 2 3" xfId="6309" xr:uid="{00000000-0005-0000-0000-000092B10000}"/>
    <cellStyle name="Normal 80 5 2 3 2" xfId="16361" xr:uid="{00000000-0005-0000-0000-000093B10000}"/>
    <cellStyle name="Normal 80 5 2 3 2 2" xfId="46683" xr:uid="{00000000-0005-0000-0000-000094B10000}"/>
    <cellStyle name="Normal 80 5 2 3 2 3" xfId="31459" xr:uid="{00000000-0005-0000-0000-000095B10000}"/>
    <cellStyle name="Normal 80 5 2 3 3" xfId="11341" xr:uid="{00000000-0005-0000-0000-000096B10000}"/>
    <cellStyle name="Normal 80 5 2 3 3 2" xfId="41666" xr:uid="{00000000-0005-0000-0000-000097B10000}"/>
    <cellStyle name="Normal 80 5 2 3 3 3" xfId="26442" xr:uid="{00000000-0005-0000-0000-000098B10000}"/>
    <cellStyle name="Normal 80 5 2 3 4" xfId="36653" xr:uid="{00000000-0005-0000-0000-000099B10000}"/>
    <cellStyle name="Normal 80 5 2 3 5" xfId="21429" xr:uid="{00000000-0005-0000-0000-00009AB10000}"/>
    <cellStyle name="Normal 80 5 2 4" xfId="13019" xr:uid="{00000000-0005-0000-0000-00009BB10000}"/>
    <cellStyle name="Normal 80 5 2 4 2" xfId="43341" xr:uid="{00000000-0005-0000-0000-00009CB10000}"/>
    <cellStyle name="Normal 80 5 2 4 3" xfId="28117" xr:uid="{00000000-0005-0000-0000-00009DB10000}"/>
    <cellStyle name="Normal 80 5 2 5" xfId="7998" xr:uid="{00000000-0005-0000-0000-00009EB10000}"/>
    <cellStyle name="Normal 80 5 2 5 2" xfId="38324" xr:uid="{00000000-0005-0000-0000-00009FB10000}"/>
    <cellStyle name="Normal 80 5 2 5 3" xfId="23100" xr:uid="{00000000-0005-0000-0000-0000A0B10000}"/>
    <cellStyle name="Normal 80 5 2 6" xfId="33312" xr:uid="{00000000-0005-0000-0000-0000A1B10000}"/>
    <cellStyle name="Normal 80 5 2 7" xfId="18087" xr:uid="{00000000-0005-0000-0000-0000A2B10000}"/>
    <cellStyle name="Normal 80 5 3" xfId="3780" xr:uid="{00000000-0005-0000-0000-0000A3B10000}"/>
    <cellStyle name="Normal 80 5 3 2" xfId="13854" xr:uid="{00000000-0005-0000-0000-0000A4B10000}"/>
    <cellStyle name="Normal 80 5 3 2 2" xfId="44176" xr:uid="{00000000-0005-0000-0000-0000A5B10000}"/>
    <cellStyle name="Normal 80 5 3 2 3" xfId="28952" xr:uid="{00000000-0005-0000-0000-0000A6B10000}"/>
    <cellStyle name="Normal 80 5 3 3" xfId="8834" xr:uid="{00000000-0005-0000-0000-0000A7B10000}"/>
    <cellStyle name="Normal 80 5 3 3 2" xfId="39159" xr:uid="{00000000-0005-0000-0000-0000A8B10000}"/>
    <cellStyle name="Normal 80 5 3 3 3" xfId="23935" xr:uid="{00000000-0005-0000-0000-0000A9B10000}"/>
    <cellStyle name="Normal 80 5 3 4" xfId="34146" xr:uid="{00000000-0005-0000-0000-0000AAB10000}"/>
    <cellStyle name="Normal 80 5 3 5" xfId="18922" xr:uid="{00000000-0005-0000-0000-0000ABB10000}"/>
    <cellStyle name="Normal 80 5 4" xfId="5473" xr:uid="{00000000-0005-0000-0000-0000ACB10000}"/>
    <cellStyle name="Normal 80 5 4 2" xfId="15525" xr:uid="{00000000-0005-0000-0000-0000ADB10000}"/>
    <cellStyle name="Normal 80 5 4 2 2" xfId="45847" xr:uid="{00000000-0005-0000-0000-0000AEB10000}"/>
    <cellStyle name="Normal 80 5 4 2 3" xfId="30623" xr:uid="{00000000-0005-0000-0000-0000AFB10000}"/>
    <cellStyle name="Normal 80 5 4 3" xfId="10505" xr:uid="{00000000-0005-0000-0000-0000B0B10000}"/>
    <cellStyle name="Normal 80 5 4 3 2" xfId="40830" xr:uid="{00000000-0005-0000-0000-0000B1B10000}"/>
    <cellStyle name="Normal 80 5 4 3 3" xfId="25606" xr:uid="{00000000-0005-0000-0000-0000B2B10000}"/>
    <cellStyle name="Normal 80 5 4 4" xfId="35817" xr:uid="{00000000-0005-0000-0000-0000B3B10000}"/>
    <cellStyle name="Normal 80 5 4 5" xfId="20593" xr:uid="{00000000-0005-0000-0000-0000B4B10000}"/>
    <cellStyle name="Normal 80 5 5" xfId="12183" xr:uid="{00000000-0005-0000-0000-0000B5B10000}"/>
    <cellStyle name="Normal 80 5 5 2" xfId="42505" xr:uid="{00000000-0005-0000-0000-0000B6B10000}"/>
    <cellStyle name="Normal 80 5 5 3" xfId="27281" xr:uid="{00000000-0005-0000-0000-0000B7B10000}"/>
    <cellStyle name="Normal 80 5 6" xfId="7162" xr:uid="{00000000-0005-0000-0000-0000B8B10000}"/>
    <cellStyle name="Normal 80 5 6 2" xfId="37488" xr:uid="{00000000-0005-0000-0000-0000B9B10000}"/>
    <cellStyle name="Normal 80 5 6 3" xfId="22264" xr:uid="{00000000-0005-0000-0000-0000BAB10000}"/>
    <cellStyle name="Normal 80 5 7" xfId="32476" xr:uid="{00000000-0005-0000-0000-0000BBB10000}"/>
    <cellStyle name="Normal 80 5 8" xfId="17251" xr:uid="{00000000-0005-0000-0000-0000BCB10000}"/>
    <cellStyle name="Normal 80 6" xfId="2507" xr:uid="{00000000-0005-0000-0000-0000BDB10000}"/>
    <cellStyle name="Normal 80 6 2" xfId="4199" xr:uid="{00000000-0005-0000-0000-0000BEB10000}"/>
    <cellStyle name="Normal 80 6 2 2" xfId="14272" xr:uid="{00000000-0005-0000-0000-0000BFB10000}"/>
    <cellStyle name="Normal 80 6 2 2 2" xfId="44594" xr:uid="{00000000-0005-0000-0000-0000C0B10000}"/>
    <cellStyle name="Normal 80 6 2 2 3" xfId="29370" xr:uid="{00000000-0005-0000-0000-0000C1B10000}"/>
    <cellStyle name="Normal 80 6 2 3" xfId="9252" xr:uid="{00000000-0005-0000-0000-0000C2B10000}"/>
    <cellStyle name="Normal 80 6 2 3 2" xfId="39577" xr:uid="{00000000-0005-0000-0000-0000C3B10000}"/>
    <cellStyle name="Normal 80 6 2 3 3" xfId="24353" xr:uid="{00000000-0005-0000-0000-0000C4B10000}"/>
    <cellStyle name="Normal 80 6 2 4" xfId="34564" xr:uid="{00000000-0005-0000-0000-0000C5B10000}"/>
    <cellStyle name="Normal 80 6 2 5" xfId="19340" xr:uid="{00000000-0005-0000-0000-0000C6B10000}"/>
    <cellStyle name="Normal 80 6 3" xfId="5891" xr:uid="{00000000-0005-0000-0000-0000C7B10000}"/>
    <cellStyle name="Normal 80 6 3 2" xfId="15943" xr:uid="{00000000-0005-0000-0000-0000C8B10000}"/>
    <cellStyle name="Normal 80 6 3 2 2" xfId="46265" xr:uid="{00000000-0005-0000-0000-0000C9B10000}"/>
    <cellStyle name="Normal 80 6 3 2 3" xfId="31041" xr:uid="{00000000-0005-0000-0000-0000CAB10000}"/>
    <cellStyle name="Normal 80 6 3 3" xfId="10923" xr:uid="{00000000-0005-0000-0000-0000CBB10000}"/>
    <cellStyle name="Normal 80 6 3 3 2" xfId="41248" xr:uid="{00000000-0005-0000-0000-0000CCB10000}"/>
    <cellStyle name="Normal 80 6 3 3 3" xfId="26024" xr:uid="{00000000-0005-0000-0000-0000CDB10000}"/>
    <cellStyle name="Normal 80 6 3 4" xfId="36235" xr:uid="{00000000-0005-0000-0000-0000CEB10000}"/>
    <cellStyle name="Normal 80 6 3 5" xfId="21011" xr:uid="{00000000-0005-0000-0000-0000CFB10000}"/>
    <cellStyle name="Normal 80 6 4" xfId="12601" xr:uid="{00000000-0005-0000-0000-0000D0B10000}"/>
    <cellStyle name="Normal 80 6 4 2" xfId="42923" xr:uid="{00000000-0005-0000-0000-0000D1B10000}"/>
    <cellStyle name="Normal 80 6 4 3" xfId="27699" xr:uid="{00000000-0005-0000-0000-0000D2B10000}"/>
    <cellStyle name="Normal 80 6 5" xfId="7580" xr:uid="{00000000-0005-0000-0000-0000D3B10000}"/>
    <cellStyle name="Normal 80 6 5 2" xfId="37906" xr:uid="{00000000-0005-0000-0000-0000D4B10000}"/>
    <cellStyle name="Normal 80 6 5 3" xfId="22682" xr:uid="{00000000-0005-0000-0000-0000D5B10000}"/>
    <cellStyle name="Normal 80 6 6" xfId="32894" xr:uid="{00000000-0005-0000-0000-0000D6B10000}"/>
    <cellStyle name="Normal 80 6 7" xfId="17669" xr:uid="{00000000-0005-0000-0000-0000D7B10000}"/>
    <cellStyle name="Normal 80 7" xfId="3353" xr:uid="{00000000-0005-0000-0000-0000D8B10000}"/>
    <cellStyle name="Normal 80 7 2" xfId="13436" xr:uid="{00000000-0005-0000-0000-0000D9B10000}"/>
    <cellStyle name="Normal 80 7 2 2" xfId="43758" xr:uid="{00000000-0005-0000-0000-0000DAB10000}"/>
    <cellStyle name="Normal 80 7 2 3" xfId="28534" xr:uid="{00000000-0005-0000-0000-0000DBB10000}"/>
    <cellStyle name="Normal 80 7 3" xfId="8415" xr:uid="{00000000-0005-0000-0000-0000DCB10000}"/>
    <cellStyle name="Normal 80 7 3 2" xfId="38741" xr:uid="{00000000-0005-0000-0000-0000DDB10000}"/>
    <cellStyle name="Normal 80 7 3 3" xfId="23517" xr:uid="{00000000-0005-0000-0000-0000DEB10000}"/>
    <cellStyle name="Normal 80 7 4" xfId="33728" xr:uid="{00000000-0005-0000-0000-0000DFB10000}"/>
    <cellStyle name="Normal 80 7 5" xfId="18504" xr:uid="{00000000-0005-0000-0000-0000E0B10000}"/>
    <cellStyle name="Normal 80 8" xfId="5051" xr:uid="{00000000-0005-0000-0000-0000E1B10000}"/>
    <cellStyle name="Normal 80 8 2" xfId="15107" xr:uid="{00000000-0005-0000-0000-0000E2B10000}"/>
    <cellStyle name="Normal 80 8 2 2" xfId="45429" xr:uid="{00000000-0005-0000-0000-0000E3B10000}"/>
    <cellStyle name="Normal 80 8 2 3" xfId="30205" xr:uid="{00000000-0005-0000-0000-0000E4B10000}"/>
    <cellStyle name="Normal 80 8 3" xfId="10087" xr:uid="{00000000-0005-0000-0000-0000E5B10000}"/>
    <cellStyle name="Normal 80 8 3 2" xfId="40412" xr:uid="{00000000-0005-0000-0000-0000E6B10000}"/>
    <cellStyle name="Normal 80 8 3 3" xfId="25188" xr:uid="{00000000-0005-0000-0000-0000E7B10000}"/>
    <cellStyle name="Normal 80 8 4" xfId="35399" xr:uid="{00000000-0005-0000-0000-0000E8B10000}"/>
    <cellStyle name="Normal 80 8 5" xfId="20175" xr:uid="{00000000-0005-0000-0000-0000E9B10000}"/>
    <cellStyle name="Normal 80 9" xfId="11763" xr:uid="{00000000-0005-0000-0000-0000EAB10000}"/>
    <cellStyle name="Normal 80 9 2" xfId="42087" xr:uid="{00000000-0005-0000-0000-0000EBB10000}"/>
    <cellStyle name="Normal 80 9 3" xfId="26863" xr:uid="{00000000-0005-0000-0000-0000ECB10000}"/>
    <cellStyle name="Normal 81" xfId="1701" xr:uid="{00000000-0005-0000-0000-0000EDB10000}"/>
    <cellStyle name="Normal 81 10" xfId="6791" xr:uid="{00000000-0005-0000-0000-0000EEB10000}"/>
    <cellStyle name="Normal 81 10 2" xfId="37119" xr:uid="{00000000-0005-0000-0000-0000EFB10000}"/>
    <cellStyle name="Normal 81 10 3" xfId="21895" xr:uid="{00000000-0005-0000-0000-0000F0B10000}"/>
    <cellStyle name="Normal 81 11" xfId="32111" xr:uid="{00000000-0005-0000-0000-0000F1B10000}"/>
    <cellStyle name="Normal 81 12" xfId="16880" xr:uid="{00000000-0005-0000-0000-0000F2B10000}"/>
    <cellStyle name="Normal 81 13" xfId="47325" xr:uid="{00000000-0005-0000-0000-0000F3B10000}"/>
    <cellStyle name="Normal 81 14" xfId="47500" xr:uid="{00000000-0005-0000-0000-0000F4B10000}"/>
    <cellStyle name="Normal 81 2" xfId="1755" xr:uid="{00000000-0005-0000-0000-0000F5B10000}"/>
    <cellStyle name="Normal 81 2 10" xfId="32161" xr:uid="{00000000-0005-0000-0000-0000F6B10000}"/>
    <cellStyle name="Normal 81 2 11" xfId="16934" xr:uid="{00000000-0005-0000-0000-0000F7B10000}"/>
    <cellStyle name="Normal 81 2 12" xfId="47592" xr:uid="{00000000-0005-0000-0000-0000F8B10000}"/>
    <cellStyle name="Normal 81 2 2" xfId="1863" xr:uid="{00000000-0005-0000-0000-0000F9B10000}"/>
    <cellStyle name="Normal 81 2 2 10" xfId="17038" xr:uid="{00000000-0005-0000-0000-0000FAB10000}"/>
    <cellStyle name="Normal 81 2 2 2" xfId="2080" xr:uid="{00000000-0005-0000-0000-0000FBB10000}"/>
    <cellStyle name="Normal 81 2 2 2 2" xfId="2501" xr:uid="{00000000-0005-0000-0000-0000FCB10000}"/>
    <cellStyle name="Normal 81 2 2 2 2 2" xfId="3340" xr:uid="{00000000-0005-0000-0000-0000FDB10000}"/>
    <cellStyle name="Normal 81 2 2 2 2 2 2" xfId="5030" xr:uid="{00000000-0005-0000-0000-0000FEB10000}"/>
    <cellStyle name="Normal 81 2 2 2 2 2 2 2" xfId="15103" xr:uid="{00000000-0005-0000-0000-0000FFB10000}"/>
    <cellStyle name="Normal 81 2 2 2 2 2 2 2 2" xfId="45425" xr:uid="{00000000-0005-0000-0000-000000B20000}"/>
    <cellStyle name="Normal 81 2 2 2 2 2 2 2 3" xfId="30201" xr:uid="{00000000-0005-0000-0000-000001B20000}"/>
    <cellStyle name="Normal 81 2 2 2 2 2 2 3" xfId="10083" xr:uid="{00000000-0005-0000-0000-000002B20000}"/>
    <cellStyle name="Normal 81 2 2 2 2 2 2 3 2" xfId="40408" xr:uid="{00000000-0005-0000-0000-000003B20000}"/>
    <cellStyle name="Normal 81 2 2 2 2 2 2 3 3" xfId="25184" xr:uid="{00000000-0005-0000-0000-000004B20000}"/>
    <cellStyle name="Normal 81 2 2 2 2 2 2 4" xfId="35395" xr:uid="{00000000-0005-0000-0000-000005B20000}"/>
    <cellStyle name="Normal 81 2 2 2 2 2 2 5" xfId="20171" xr:uid="{00000000-0005-0000-0000-000006B20000}"/>
    <cellStyle name="Normal 81 2 2 2 2 2 3" xfId="6722" xr:uid="{00000000-0005-0000-0000-000007B20000}"/>
    <cellStyle name="Normal 81 2 2 2 2 2 3 2" xfId="16774" xr:uid="{00000000-0005-0000-0000-000008B20000}"/>
    <cellStyle name="Normal 81 2 2 2 2 2 3 2 2" xfId="47096" xr:uid="{00000000-0005-0000-0000-000009B20000}"/>
    <cellStyle name="Normal 81 2 2 2 2 2 3 2 3" xfId="31872" xr:uid="{00000000-0005-0000-0000-00000AB20000}"/>
    <cellStyle name="Normal 81 2 2 2 2 2 3 3" xfId="11754" xr:uid="{00000000-0005-0000-0000-00000BB20000}"/>
    <cellStyle name="Normal 81 2 2 2 2 2 3 3 2" xfId="42079" xr:uid="{00000000-0005-0000-0000-00000CB20000}"/>
    <cellStyle name="Normal 81 2 2 2 2 2 3 3 3" xfId="26855" xr:uid="{00000000-0005-0000-0000-00000DB20000}"/>
    <cellStyle name="Normal 81 2 2 2 2 2 3 4" xfId="37066" xr:uid="{00000000-0005-0000-0000-00000EB20000}"/>
    <cellStyle name="Normal 81 2 2 2 2 2 3 5" xfId="21842" xr:uid="{00000000-0005-0000-0000-00000FB20000}"/>
    <cellStyle name="Normal 81 2 2 2 2 2 4" xfId="13432" xr:uid="{00000000-0005-0000-0000-000010B20000}"/>
    <cellStyle name="Normal 81 2 2 2 2 2 4 2" xfId="43754" xr:uid="{00000000-0005-0000-0000-000011B20000}"/>
    <cellStyle name="Normal 81 2 2 2 2 2 4 3" xfId="28530" xr:uid="{00000000-0005-0000-0000-000012B20000}"/>
    <cellStyle name="Normal 81 2 2 2 2 2 5" xfId="8411" xr:uid="{00000000-0005-0000-0000-000013B20000}"/>
    <cellStyle name="Normal 81 2 2 2 2 2 5 2" xfId="38737" xr:uid="{00000000-0005-0000-0000-000014B20000}"/>
    <cellStyle name="Normal 81 2 2 2 2 2 5 3" xfId="23513" xr:uid="{00000000-0005-0000-0000-000015B20000}"/>
    <cellStyle name="Normal 81 2 2 2 2 2 6" xfId="33725" xr:uid="{00000000-0005-0000-0000-000016B20000}"/>
    <cellStyle name="Normal 81 2 2 2 2 2 7" xfId="18500" xr:uid="{00000000-0005-0000-0000-000017B20000}"/>
    <cellStyle name="Normal 81 2 2 2 2 3" xfId="4193" xr:uid="{00000000-0005-0000-0000-000018B20000}"/>
    <cellStyle name="Normal 81 2 2 2 2 3 2" xfId="14267" xr:uid="{00000000-0005-0000-0000-000019B20000}"/>
    <cellStyle name="Normal 81 2 2 2 2 3 2 2" xfId="44589" xr:uid="{00000000-0005-0000-0000-00001AB20000}"/>
    <cellStyle name="Normal 81 2 2 2 2 3 2 3" xfId="29365" xr:uid="{00000000-0005-0000-0000-00001BB20000}"/>
    <cellStyle name="Normal 81 2 2 2 2 3 3" xfId="9247" xr:uid="{00000000-0005-0000-0000-00001CB20000}"/>
    <cellStyle name="Normal 81 2 2 2 2 3 3 2" xfId="39572" xr:uid="{00000000-0005-0000-0000-00001DB20000}"/>
    <cellStyle name="Normal 81 2 2 2 2 3 3 3" xfId="24348" xr:uid="{00000000-0005-0000-0000-00001EB20000}"/>
    <cellStyle name="Normal 81 2 2 2 2 3 4" xfId="34559" xr:uid="{00000000-0005-0000-0000-00001FB20000}"/>
    <cellStyle name="Normal 81 2 2 2 2 3 5" xfId="19335" xr:uid="{00000000-0005-0000-0000-000020B20000}"/>
    <cellStyle name="Normal 81 2 2 2 2 4" xfId="5886" xr:uid="{00000000-0005-0000-0000-000021B20000}"/>
    <cellStyle name="Normal 81 2 2 2 2 4 2" xfId="15938" xr:uid="{00000000-0005-0000-0000-000022B20000}"/>
    <cellStyle name="Normal 81 2 2 2 2 4 2 2" xfId="46260" xr:uid="{00000000-0005-0000-0000-000023B20000}"/>
    <cellStyle name="Normal 81 2 2 2 2 4 2 3" xfId="31036" xr:uid="{00000000-0005-0000-0000-000024B20000}"/>
    <cellStyle name="Normal 81 2 2 2 2 4 3" xfId="10918" xr:uid="{00000000-0005-0000-0000-000025B20000}"/>
    <cellStyle name="Normal 81 2 2 2 2 4 3 2" xfId="41243" xr:uid="{00000000-0005-0000-0000-000026B20000}"/>
    <cellStyle name="Normal 81 2 2 2 2 4 3 3" xfId="26019" xr:uid="{00000000-0005-0000-0000-000027B20000}"/>
    <cellStyle name="Normal 81 2 2 2 2 4 4" xfId="36230" xr:uid="{00000000-0005-0000-0000-000028B20000}"/>
    <cellStyle name="Normal 81 2 2 2 2 4 5" xfId="21006" xr:uid="{00000000-0005-0000-0000-000029B20000}"/>
    <cellStyle name="Normal 81 2 2 2 2 5" xfId="12596" xr:uid="{00000000-0005-0000-0000-00002AB20000}"/>
    <cellStyle name="Normal 81 2 2 2 2 5 2" xfId="42918" xr:uid="{00000000-0005-0000-0000-00002BB20000}"/>
    <cellStyle name="Normal 81 2 2 2 2 5 3" xfId="27694" xr:uid="{00000000-0005-0000-0000-00002CB20000}"/>
    <cellStyle name="Normal 81 2 2 2 2 6" xfId="7575" xr:uid="{00000000-0005-0000-0000-00002DB20000}"/>
    <cellStyle name="Normal 81 2 2 2 2 6 2" xfId="37901" xr:uid="{00000000-0005-0000-0000-00002EB20000}"/>
    <cellStyle name="Normal 81 2 2 2 2 6 3" xfId="22677" xr:uid="{00000000-0005-0000-0000-00002FB20000}"/>
    <cellStyle name="Normal 81 2 2 2 2 7" xfId="32889" xr:uid="{00000000-0005-0000-0000-000030B20000}"/>
    <cellStyle name="Normal 81 2 2 2 2 8" xfId="17664" xr:uid="{00000000-0005-0000-0000-000031B20000}"/>
    <cellStyle name="Normal 81 2 2 2 3" xfId="2922" xr:uid="{00000000-0005-0000-0000-000032B20000}"/>
    <cellStyle name="Normal 81 2 2 2 3 2" xfId="4612" xr:uid="{00000000-0005-0000-0000-000033B20000}"/>
    <cellStyle name="Normal 81 2 2 2 3 2 2" xfId="14685" xr:uid="{00000000-0005-0000-0000-000034B20000}"/>
    <cellStyle name="Normal 81 2 2 2 3 2 2 2" xfId="45007" xr:uid="{00000000-0005-0000-0000-000035B20000}"/>
    <cellStyle name="Normal 81 2 2 2 3 2 2 3" xfId="29783" xr:uid="{00000000-0005-0000-0000-000036B20000}"/>
    <cellStyle name="Normal 81 2 2 2 3 2 3" xfId="9665" xr:uid="{00000000-0005-0000-0000-000037B20000}"/>
    <cellStyle name="Normal 81 2 2 2 3 2 3 2" xfId="39990" xr:uid="{00000000-0005-0000-0000-000038B20000}"/>
    <cellStyle name="Normal 81 2 2 2 3 2 3 3" xfId="24766" xr:uid="{00000000-0005-0000-0000-000039B20000}"/>
    <cellStyle name="Normal 81 2 2 2 3 2 4" xfId="34977" xr:uid="{00000000-0005-0000-0000-00003AB20000}"/>
    <cellStyle name="Normal 81 2 2 2 3 2 5" xfId="19753" xr:uid="{00000000-0005-0000-0000-00003BB20000}"/>
    <cellStyle name="Normal 81 2 2 2 3 3" xfId="6304" xr:uid="{00000000-0005-0000-0000-00003CB20000}"/>
    <cellStyle name="Normal 81 2 2 2 3 3 2" xfId="16356" xr:uid="{00000000-0005-0000-0000-00003DB20000}"/>
    <cellStyle name="Normal 81 2 2 2 3 3 2 2" xfId="46678" xr:uid="{00000000-0005-0000-0000-00003EB20000}"/>
    <cellStyle name="Normal 81 2 2 2 3 3 2 3" xfId="31454" xr:uid="{00000000-0005-0000-0000-00003FB20000}"/>
    <cellStyle name="Normal 81 2 2 2 3 3 3" xfId="11336" xr:uid="{00000000-0005-0000-0000-000040B20000}"/>
    <cellStyle name="Normal 81 2 2 2 3 3 3 2" xfId="41661" xr:uid="{00000000-0005-0000-0000-000041B20000}"/>
    <cellStyle name="Normal 81 2 2 2 3 3 3 3" xfId="26437" xr:uid="{00000000-0005-0000-0000-000042B20000}"/>
    <cellStyle name="Normal 81 2 2 2 3 3 4" xfId="36648" xr:uid="{00000000-0005-0000-0000-000043B20000}"/>
    <cellStyle name="Normal 81 2 2 2 3 3 5" xfId="21424" xr:uid="{00000000-0005-0000-0000-000044B20000}"/>
    <cellStyle name="Normal 81 2 2 2 3 4" xfId="13014" xr:uid="{00000000-0005-0000-0000-000045B20000}"/>
    <cellStyle name="Normal 81 2 2 2 3 4 2" xfId="43336" xr:uid="{00000000-0005-0000-0000-000046B20000}"/>
    <cellStyle name="Normal 81 2 2 2 3 4 3" xfId="28112" xr:uid="{00000000-0005-0000-0000-000047B20000}"/>
    <cellStyle name="Normal 81 2 2 2 3 5" xfId="7993" xr:uid="{00000000-0005-0000-0000-000048B20000}"/>
    <cellStyle name="Normal 81 2 2 2 3 5 2" xfId="38319" xr:uid="{00000000-0005-0000-0000-000049B20000}"/>
    <cellStyle name="Normal 81 2 2 2 3 5 3" xfId="23095" xr:uid="{00000000-0005-0000-0000-00004AB20000}"/>
    <cellStyle name="Normal 81 2 2 2 3 6" xfId="33307" xr:uid="{00000000-0005-0000-0000-00004BB20000}"/>
    <cellStyle name="Normal 81 2 2 2 3 7" xfId="18082" xr:uid="{00000000-0005-0000-0000-00004CB20000}"/>
    <cellStyle name="Normal 81 2 2 2 4" xfId="3775" xr:uid="{00000000-0005-0000-0000-00004DB20000}"/>
    <cellStyle name="Normal 81 2 2 2 4 2" xfId="13849" xr:uid="{00000000-0005-0000-0000-00004EB20000}"/>
    <cellStyle name="Normal 81 2 2 2 4 2 2" xfId="44171" xr:uid="{00000000-0005-0000-0000-00004FB20000}"/>
    <cellStyle name="Normal 81 2 2 2 4 2 3" xfId="28947" xr:uid="{00000000-0005-0000-0000-000050B20000}"/>
    <cellStyle name="Normal 81 2 2 2 4 3" xfId="8829" xr:uid="{00000000-0005-0000-0000-000051B20000}"/>
    <cellStyle name="Normal 81 2 2 2 4 3 2" xfId="39154" xr:uid="{00000000-0005-0000-0000-000052B20000}"/>
    <cellStyle name="Normal 81 2 2 2 4 3 3" xfId="23930" xr:uid="{00000000-0005-0000-0000-000053B20000}"/>
    <cellStyle name="Normal 81 2 2 2 4 4" xfId="34141" xr:uid="{00000000-0005-0000-0000-000054B20000}"/>
    <cellStyle name="Normal 81 2 2 2 4 5" xfId="18917" xr:uid="{00000000-0005-0000-0000-000055B20000}"/>
    <cellStyle name="Normal 81 2 2 2 5" xfId="5468" xr:uid="{00000000-0005-0000-0000-000056B20000}"/>
    <cellStyle name="Normal 81 2 2 2 5 2" xfId="15520" xr:uid="{00000000-0005-0000-0000-000057B20000}"/>
    <cellStyle name="Normal 81 2 2 2 5 2 2" xfId="45842" xr:uid="{00000000-0005-0000-0000-000058B20000}"/>
    <cellStyle name="Normal 81 2 2 2 5 2 3" xfId="30618" xr:uid="{00000000-0005-0000-0000-000059B20000}"/>
    <cellStyle name="Normal 81 2 2 2 5 3" xfId="10500" xr:uid="{00000000-0005-0000-0000-00005AB20000}"/>
    <cellStyle name="Normal 81 2 2 2 5 3 2" xfId="40825" xr:uid="{00000000-0005-0000-0000-00005BB20000}"/>
    <cellStyle name="Normal 81 2 2 2 5 3 3" xfId="25601" xr:uid="{00000000-0005-0000-0000-00005CB20000}"/>
    <cellStyle name="Normal 81 2 2 2 5 4" xfId="35812" xr:uid="{00000000-0005-0000-0000-00005DB20000}"/>
    <cellStyle name="Normal 81 2 2 2 5 5" xfId="20588" xr:uid="{00000000-0005-0000-0000-00005EB20000}"/>
    <cellStyle name="Normal 81 2 2 2 6" xfId="12178" xr:uid="{00000000-0005-0000-0000-00005FB20000}"/>
    <cellStyle name="Normal 81 2 2 2 6 2" xfId="42500" xr:uid="{00000000-0005-0000-0000-000060B20000}"/>
    <cellStyle name="Normal 81 2 2 2 6 3" xfId="27276" xr:uid="{00000000-0005-0000-0000-000061B20000}"/>
    <cellStyle name="Normal 81 2 2 2 7" xfId="7157" xr:uid="{00000000-0005-0000-0000-000062B20000}"/>
    <cellStyle name="Normal 81 2 2 2 7 2" xfId="37483" xr:uid="{00000000-0005-0000-0000-000063B20000}"/>
    <cellStyle name="Normal 81 2 2 2 7 3" xfId="22259" xr:uid="{00000000-0005-0000-0000-000064B20000}"/>
    <cellStyle name="Normal 81 2 2 2 8" xfId="32471" xr:uid="{00000000-0005-0000-0000-000065B20000}"/>
    <cellStyle name="Normal 81 2 2 2 9" xfId="17246" xr:uid="{00000000-0005-0000-0000-000066B20000}"/>
    <cellStyle name="Normal 81 2 2 3" xfId="2293" xr:uid="{00000000-0005-0000-0000-000067B20000}"/>
    <cellStyle name="Normal 81 2 2 3 2" xfId="3132" xr:uid="{00000000-0005-0000-0000-000068B20000}"/>
    <cellStyle name="Normal 81 2 2 3 2 2" xfId="4822" xr:uid="{00000000-0005-0000-0000-000069B20000}"/>
    <cellStyle name="Normal 81 2 2 3 2 2 2" xfId="14895" xr:uid="{00000000-0005-0000-0000-00006AB20000}"/>
    <cellStyle name="Normal 81 2 2 3 2 2 2 2" xfId="45217" xr:uid="{00000000-0005-0000-0000-00006BB20000}"/>
    <cellStyle name="Normal 81 2 2 3 2 2 2 3" xfId="29993" xr:uid="{00000000-0005-0000-0000-00006CB20000}"/>
    <cellStyle name="Normal 81 2 2 3 2 2 3" xfId="9875" xr:uid="{00000000-0005-0000-0000-00006DB20000}"/>
    <cellStyle name="Normal 81 2 2 3 2 2 3 2" xfId="40200" xr:uid="{00000000-0005-0000-0000-00006EB20000}"/>
    <cellStyle name="Normal 81 2 2 3 2 2 3 3" xfId="24976" xr:uid="{00000000-0005-0000-0000-00006FB20000}"/>
    <cellStyle name="Normal 81 2 2 3 2 2 4" xfId="35187" xr:uid="{00000000-0005-0000-0000-000070B20000}"/>
    <cellStyle name="Normal 81 2 2 3 2 2 5" xfId="19963" xr:uid="{00000000-0005-0000-0000-000071B20000}"/>
    <cellStyle name="Normal 81 2 2 3 2 3" xfId="6514" xr:uid="{00000000-0005-0000-0000-000072B20000}"/>
    <cellStyle name="Normal 81 2 2 3 2 3 2" xfId="16566" xr:uid="{00000000-0005-0000-0000-000073B20000}"/>
    <cellStyle name="Normal 81 2 2 3 2 3 2 2" xfId="46888" xr:uid="{00000000-0005-0000-0000-000074B20000}"/>
    <cellStyle name="Normal 81 2 2 3 2 3 2 3" xfId="31664" xr:uid="{00000000-0005-0000-0000-000075B20000}"/>
    <cellStyle name="Normal 81 2 2 3 2 3 3" xfId="11546" xr:uid="{00000000-0005-0000-0000-000076B20000}"/>
    <cellStyle name="Normal 81 2 2 3 2 3 3 2" xfId="41871" xr:uid="{00000000-0005-0000-0000-000077B20000}"/>
    <cellStyle name="Normal 81 2 2 3 2 3 3 3" xfId="26647" xr:uid="{00000000-0005-0000-0000-000078B20000}"/>
    <cellStyle name="Normal 81 2 2 3 2 3 4" xfId="36858" xr:uid="{00000000-0005-0000-0000-000079B20000}"/>
    <cellStyle name="Normal 81 2 2 3 2 3 5" xfId="21634" xr:uid="{00000000-0005-0000-0000-00007AB20000}"/>
    <cellStyle name="Normal 81 2 2 3 2 4" xfId="13224" xr:uid="{00000000-0005-0000-0000-00007BB20000}"/>
    <cellStyle name="Normal 81 2 2 3 2 4 2" xfId="43546" xr:uid="{00000000-0005-0000-0000-00007CB20000}"/>
    <cellStyle name="Normal 81 2 2 3 2 4 3" xfId="28322" xr:uid="{00000000-0005-0000-0000-00007DB20000}"/>
    <cellStyle name="Normal 81 2 2 3 2 5" xfId="8203" xr:uid="{00000000-0005-0000-0000-00007EB20000}"/>
    <cellStyle name="Normal 81 2 2 3 2 5 2" xfId="38529" xr:uid="{00000000-0005-0000-0000-00007FB20000}"/>
    <cellStyle name="Normal 81 2 2 3 2 5 3" xfId="23305" xr:uid="{00000000-0005-0000-0000-000080B20000}"/>
    <cellStyle name="Normal 81 2 2 3 2 6" xfId="33517" xr:uid="{00000000-0005-0000-0000-000081B20000}"/>
    <cellStyle name="Normal 81 2 2 3 2 7" xfId="18292" xr:uid="{00000000-0005-0000-0000-000082B20000}"/>
    <cellStyle name="Normal 81 2 2 3 3" xfId="3985" xr:uid="{00000000-0005-0000-0000-000083B20000}"/>
    <cellStyle name="Normal 81 2 2 3 3 2" xfId="14059" xr:uid="{00000000-0005-0000-0000-000084B20000}"/>
    <cellStyle name="Normal 81 2 2 3 3 2 2" xfId="44381" xr:uid="{00000000-0005-0000-0000-000085B20000}"/>
    <cellStyle name="Normal 81 2 2 3 3 2 3" xfId="29157" xr:uid="{00000000-0005-0000-0000-000086B20000}"/>
    <cellStyle name="Normal 81 2 2 3 3 3" xfId="9039" xr:uid="{00000000-0005-0000-0000-000087B20000}"/>
    <cellStyle name="Normal 81 2 2 3 3 3 2" xfId="39364" xr:uid="{00000000-0005-0000-0000-000088B20000}"/>
    <cellStyle name="Normal 81 2 2 3 3 3 3" xfId="24140" xr:uid="{00000000-0005-0000-0000-000089B20000}"/>
    <cellStyle name="Normal 81 2 2 3 3 4" xfId="34351" xr:uid="{00000000-0005-0000-0000-00008AB20000}"/>
    <cellStyle name="Normal 81 2 2 3 3 5" xfId="19127" xr:uid="{00000000-0005-0000-0000-00008BB20000}"/>
    <cellStyle name="Normal 81 2 2 3 4" xfId="5678" xr:uid="{00000000-0005-0000-0000-00008CB20000}"/>
    <cellStyle name="Normal 81 2 2 3 4 2" xfId="15730" xr:uid="{00000000-0005-0000-0000-00008DB20000}"/>
    <cellStyle name="Normal 81 2 2 3 4 2 2" xfId="46052" xr:uid="{00000000-0005-0000-0000-00008EB20000}"/>
    <cellStyle name="Normal 81 2 2 3 4 2 3" xfId="30828" xr:uid="{00000000-0005-0000-0000-00008FB20000}"/>
    <cellStyle name="Normal 81 2 2 3 4 3" xfId="10710" xr:uid="{00000000-0005-0000-0000-000090B20000}"/>
    <cellStyle name="Normal 81 2 2 3 4 3 2" xfId="41035" xr:uid="{00000000-0005-0000-0000-000091B20000}"/>
    <cellStyle name="Normal 81 2 2 3 4 3 3" xfId="25811" xr:uid="{00000000-0005-0000-0000-000092B20000}"/>
    <cellStyle name="Normal 81 2 2 3 4 4" xfId="36022" xr:uid="{00000000-0005-0000-0000-000093B20000}"/>
    <cellStyle name="Normal 81 2 2 3 4 5" xfId="20798" xr:uid="{00000000-0005-0000-0000-000094B20000}"/>
    <cellStyle name="Normal 81 2 2 3 5" xfId="12388" xr:uid="{00000000-0005-0000-0000-000095B20000}"/>
    <cellStyle name="Normal 81 2 2 3 5 2" xfId="42710" xr:uid="{00000000-0005-0000-0000-000096B20000}"/>
    <cellStyle name="Normal 81 2 2 3 5 3" xfId="27486" xr:uid="{00000000-0005-0000-0000-000097B20000}"/>
    <cellStyle name="Normal 81 2 2 3 6" xfId="7367" xr:uid="{00000000-0005-0000-0000-000098B20000}"/>
    <cellStyle name="Normal 81 2 2 3 6 2" xfId="37693" xr:uid="{00000000-0005-0000-0000-000099B20000}"/>
    <cellStyle name="Normal 81 2 2 3 6 3" xfId="22469" xr:uid="{00000000-0005-0000-0000-00009AB20000}"/>
    <cellStyle name="Normal 81 2 2 3 7" xfId="32681" xr:uid="{00000000-0005-0000-0000-00009BB20000}"/>
    <cellStyle name="Normal 81 2 2 3 8" xfId="17456" xr:uid="{00000000-0005-0000-0000-00009CB20000}"/>
    <cellStyle name="Normal 81 2 2 4" xfId="2714" xr:uid="{00000000-0005-0000-0000-00009DB20000}"/>
    <cellStyle name="Normal 81 2 2 4 2" xfId="4404" xr:uid="{00000000-0005-0000-0000-00009EB20000}"/>
    <cellStyle name="Normal 81 2 2 4 2 2" xfId="14477" xr:uid="{00000000-0005-0000-0000-00009FB20000}"/>
    <cellStyle name="Normal 81 2 2 4 2 2 2" xfId="44799" xr:uid="{00000000-0005-0000-0000-0000A0B20000}"/>
    <cellStyle name="Normal 81 2 2 4 2 2 3" xfId="29575" xr:uid="{00000000-0005-0000-0000-0000A1B20000}"/>
    <cellStyle name="Normal 81 2 2 4 2 3" xfId="9457" xr:uid="{00000000-0005-0000-0000-0000A2B20000}"/>
    <cellStyle name="Normal 81 2 2 4 2 3 2" xfId="39782" xr:uid="{00000000-0005-0000-0000-0000A3B20000}"/>
    <cellStyle name="Normal 81 2 2 4 2 3 3" xfId="24558" xr:uid="{00000000-0005-0000-0000-0000A4B20000}"/>
    <cellStyle name="Normal 81 2 2 4 2 4" xfId="34769" xr:uid="{00000000-0005-0000-0000-0000A5B20000}"/>
    <cellStyle name="Normal 81 2 2 4 2 5" xfId="19545" xr:uid="{00000000-0005-0000-0000-0000A6B20000}"/>
    <cellStyle name="Normal 81 2 2 4 3" xfId="6096" xr:uid="{00000000-0005-0000-0000-0000A7B20000}"/>
    <cellStyle name="Normal 81 2 2 4 3 2" xfId="16148" xr:uid="{00000000-0005-0000-0000-0000A8B20000}"/>
    <cellStyle name="Normal 81 2 2 4 3 2 2" xfId="46470" xr:uid="{00000000-0005-0000-0000-0000A9B20000}"/>
    <cellStyle name="Normal 81 2 2 4 3 2 3" xfId="31246" xr:uid="{00000000-0005-0000-0000-0000AAB20000}"/>
    <cellStyle name="Normal 81 2 2 4 3 3" xfId="11128" xr:uid="{00000000-0005-0000-0000-0000ABB20000}"/>
    <cellStyle name="Normal 81 2 2 4 3 3 2" xfId="41453" xr:uid="{00000000-0005-0000-0000-0000ACB20000}"/>
    <cellStyle name="Normal 81 2 2 4 3 3 3" xfId="26229" xr:uid="{00000000-0005-0000-0000-0000ADB20000}"/>
    <cellStyle name="Normal 81 2 2 4 3 4" xfId="36440" xr:uid="{00000000-0005-0000-0000-0000AEB20000}"/>
    <cellStyle name="Normal 81 2 2 4 3 5" xfId="21216" xr:uid="{00000000-0005-0000-0000-0000AFB20000}"/>
    <cellStyle name="Normal 81 2 2 4 4" xfId="12806" xr:uid="{00000000-0005-0000-0000-0000B0B20000}"/>
    <cellStyle name="Normal 81 2 2 4 4 2" xfId="43128" xr:uid="{00000000-0005-0000-0000-0000B1B20000}"/>
    <cellStyle name="Normal 81 2 2 4 4 3" xfId="27904" xr:uid="{00000000-0005-0000-0000-0000B2B20000}"/>
    <cellStyle name="Normal 81 2 2 4 5" xfId="7785" xr:uid="{00000000-0005-0000-0000-0000B3B20000}"/>
    <cellStyle name="Normal 81 2 2 4 5 2" xfId="38111" xr:uid="{00000000-0005-0000-0000-0000B4B20000}"/>
    <cellStyle name="Normal 81 2 2 4 5 3" xfId="22887" xr:uid="{00000000-0005-0000-0000-0000B5B20000}"/>
    <cellStyle name="Normal 81 2 2 4 6" xfId="33099" xr:uid="{00000000-0005-0000-0000-0000B6B20000}"/>
    <cellStyle name="Normal 81 2 2 4 7" xfId="17874" xr:uid="{00000000-0005-0000-0000-0000B7B20000}"/>
    <cellStyle name="Normal 81 2 2 5" xfId="3567" xr:uid="{00000000-0005-0000-0000-0000B8B20000}"/>
    <cellStyle name="Normal 81 2 2 5 2" xfId="13641" xr:uid="{00000000-0005-0000-0000-0000B9B20000}"/>
    <cellStyle name="Normal 81 2 2 5 2 2" xfId="43963" xr:uid="{00000000-0005-0000-0000-0000BAB20000}"/>
    <cellStyle name="Normal 81 2 2 5 2 3" xfId="28739" xr:uid="{00000000-0005-0000-0000-0000BBB20000}"/>
    <cellStyle name="Normal 81 2 2 5 3" xfId="8621" xr:uid="{00000000-0005-0000-0000-0000BCB20000}"/>
    <cellStyle name="Normal 81 2 2 5 3 2" xfId="38946" xr:uid="{00000000-0005-0000-0000-0000BDB20000}"/>
    <cellStyle name="Normal 81 2 2 5 3 3" xfId="23722" xr:uid="{00000000-0005-0000-0000-0000BEB20000}"/>
    <cellStyle name="Normal 81 2 2 5 4" xfId="33933" xr:uid="{00000000-0005-0000-0000-0000BFB20000}"/>
    <cellStyle name="Normal 81 2 2 5 5" xfId="18709" xr:uid="{00000000-0005-0000-0000-0000C0B20000}"/>
    <cellStyle name="Normal 81 2 2 6" xfId="5260" xr:uid="{00000000-0005-0000-0000-0000C1B20000}"/>
    <cellStyle name="Normal 81 2 2 6 2" xfId="15312" xr:uid="{00000000-0005-0000-0000-0000C2B20000}"/>
    <cellStyle name="Normal 81 2 2 6 2 2" xfId="45634" xr:uid="{00000000-0005-0000-0000-0000C3B20000}"/>
    <cellStyle name="Normal 81 2 2 6 2 3" xfId="30410" xr:uid="{00000000-0005-0000-0000-0000C4B20000}"/>
    <cellStyle name="Normal 81 2 2 6 3" xfId="10292" xr:uid="{00000000-0005-0000-0000-0000C5B20000}"/>
    <cellStyle name="Normal 81 2 2 6 3 2" xfId="40617" xr:uid="{00000000-0005-0000-0000-0000C6B20000}"/>
    <cellStyle name="Normal 81 2 2 6 3 3" xfId="25393" xr:uid="{00000000-0005-0000-0000-0000C7B20000}"/>
    <cellStyle name="Normal 81 2 2 6 4" xfId="35604" xr:uid="{00000000-0005-0000-0000-0000C8B20000}"/>
    <cellStyle name="Normal 81 2 2 6 5" xfId="20380" xr:uid="{00000000-0005-0000-0000-0000C9B20000}"/>
    <cellStyle name="Normal 81 2 2 7" xfId="11970" xr:uid="{00000000-0005-0000-0000-0000CAB20000}"/>
    <cellStyle name="Normal 81 2 2 7 2" xfId="42292" xr:uid="{00000000-0005-0000-0000-0000CBB20000}"/>
    <cellStyle name="Normal 81 2 2 7 3" xfId="27068" xr:uid="{00000000-0005-0000-0000-0000CCB20000}"/>
    <cellStyle name="Normal 81 2 2 8" xfId="6949" xr:uid="{00000000-0005-0000-0000-0000CDB20000}"/>
    <cellStyle name="Normal 81 2 2 8 2" xfId="37275" xr:uid="{00000000-0005-0000-0000-0000CEB20000}"/>
    <cellStyle name="Normal 81 2 2 8 3" xfId="22051" xr:uid="{00000000-0005-0000-0000-0000CFB20000}"/>
    <cellStyle name="Normal 81 2 2 9" xfId="32263" xr:uid="{00000000-0005-0000-0000-0000D0B20000}"/>
    <cellStyle name="Normal 81 2 3" xfId="1976" xr:uid="{00000000-0005-0000-0000-0000D1B20000}"/>
    <cellStyle name="Normal 81 2 3 2" xfId="2397" xr:uid="{00000000-0005-0000-0000-0000D2B20000}"/>
    <cellStyle name="Normal 81 2 3 2 2" xfId="3236" xr:uid="{00000000-0005-0000-0000-0000D3B20000}"/>
    <cellStyle name="Normal 81 2 3 2 2 2" xfId="4926" xr:uid="{00000000-0005-0000-0000-0000D4B20000}"/>
    <cellStyle name="Normal 81 2 3 2 2 2 2" xfId="14999" xr:uid="{00000000-0005-0000-0000-0000D5B20000}"/>
    <cellStyle name="Normal 81 2 3 2 2 2 2 2" xfId="45321" xr:uid="{00000000-0005-0000-0000-0000D6B20000}"/>
    <cellStyle name="Normal 81 2 3 2 2 2 2 3" xfId="30097" xr:uid="{00000000-0005-0000-0000-0000D7B20000}"/>
    <cellStyle name="Normal 81 2 3 2 2 2 3" xfId="9979" xr:uid="{00000000-0005-0000-0000-0000D8B20000}"/>
    <cellStyle name="Normal 81 2 3 2 2 2 3 2" xfId="40304" xr:uid="{00000000-0005-0000-0000-0000D9B20000}"/>
    <cellStyle name="Normal 81 2 3 2 2 2 3 3" xfId="25080" xr:uid="{00000000-0005-0000-0000-0000DAB20000}"/>
    <cellStyle name="Normal 81 2 3 2 2 2 4" xfId="35291" xr:uid="{00000000-0005-0000-0000-0000DBB20000}"/>
    <cellStyle name="Normal 81 2 3 2 2 2 5" xfId="20067" xr:uid="{00000000-0005-0000-0000-0000DCB20000}"/>
    <cellStyle name="Normal 81 2 3 2 2 3" xfId="6618" xr:uid="{00000000-0005-0000-0000-0000DDB20000}"/>
    <cellStyle name="Normal 81 2 3 2 2 3 2" xfId="16670" xr:uid="{00000000-0005-0000-0000-0000DEB20000}"/>
    <cellStyle name="Normal 81 2 3 2 2 3 2 2" xfId="46992" xr:uid="{00000000-0005-0000-0000-0000DFB20000}"/>
    <cellStyle name="Normal 81 2 3 2 2 3 2 3" xfId="31768" xr:uid="{00000000-0005-0000-0000-0000E0B20000}"/>
    <cellStyle name="Normal 81 2 3 2 2 3 3" xfId="11650" xr:uid="{00000000-0005-0000-0000-0000E1B20000}"/>
    <cellStyle name="Normal 81 2 3 2 2 3 3 2" xfId="41975" xr:uid="{00000000-0005-0000-0000-0000E2B20000}"/>
    <cellStyle name="Normal 81 2 3 2 2 3 3 3" xfId="26751" xr:uid="{00000000-0005-0000-0000-0000E3B20000}"/>
    <cellStyle name="Normal 81 2 3 2 2 3 4" xfId="36962" xr:uid="{00000000-0005-0000-0000-0000E4B20000}"/>
    <cellStyle name="Normal 81 2 3 2 2 3 5" xfId="21738" xr:uid="{00000000-0005-0000-0000-0000E5B20000}"/>
    <cellStyle name="Normal 81 2 3 2 2 4" xfId="13328" xr:uid="{00000000-0005-0000-0000-0000E6B20000}"/>
    <cellStyle name="Normal 81 2 3 2 2 4 2" xfId="43650" xr:uid="{00000000-0005-0000-0000-0000E7B20000}"/>
    <cellStyle name="Normal 81 2 3 2 2 4 3" xfId="28426" xr:uid="{00000000-0005-0000-0000-0000E8B20000}"/>
    <cellStyle name="Normal 81 2 3 2 2 5" xfId="8307" xr:uid="{00000000-0005-0000-0000-0000E9B20000}"/>
    <cellStyle name="Normal 81 2 3 2 2 5 2" xfId="38633" xr:uid="{00000000-0005-0000-0000-0000EAB20000}"/>
    <cellStyle name="Normal 81 2 3 2 2 5 3" xfId="23409" xr:uid="{00000000-0005-0000-0000-0000EBB20000}"/>
    <cellStyle name="Normal 81 2 3 2 2 6" xfId="33621" xr:uid="{00000000-0005-0000-0000-0000ECB20000}"/>
    <cellStyle name="Normal 81 2 3 2 2 7" xfId="18396" xr:uid="{00000000-0005-0000-0000-0000EDB20000}"/>
    <cellStyle name="Normal 81 2 3 2 3" xfId="4089" xr:uid="{00000000-0005-0000-0000-0000EEB20000}"/>
    <cellStyle name="Normal 81 2 3 2 3 2" xfId="14163" xr:uid="{00000000-0005-0000-0000-0000EFB20000}"/>
    <cellStyle name="Normal 81 2 3 2 3 2 2" xfId="44485" xr:uid="{00000000-0005-0000-0000-0000F0B20000}"/>
    <cellStyle name="Normal 81 2 3 2 3 2 3" xfId="29261" xr:uid="{00000000-0005-0000-0000-0000F1B20000}"/>
    <cellStyle name="Normal 81 2 3 2 3 3" xfId="9143" xr:uid="{00000000-0005-0000-0000-0000F2B20000}"/>
    <cellStyle name="Normal 81 2 3 2 3 3 2" xfId="39468" xr:uid="{00000000-0005-0000-0000-0000F3B20000}"/>
    <cellStyle name="Normal 81 2 3 2 3 3 3" xfId="24244" xr:uid="{00000000-0005-0000-0000-0000F4B20000}"/>
    <cellStyle name="Normal 81 2 3 2 3 4" xfId="34455" xr:uid="{00000000-0005-0000-0000-0000F5B20000}"/>
    <cellStyle name="Normal 81 2 3 2 3 5" xfId="19231" xr:uid="{00000000-0005-0000-0000-0000F6B20000}"/>
    <cellStyle name="Normal 81 2 3 2 4" xfId="5782" xr:uid="{00000000-0005-0000-0000-0000F7B20000}"/>
    <cellStyle name="Normal 81 2 3 2 4 2" xfId="15834" xr:uid="{00000000-0005-0000-0000-0000F8B20000}"/>
    <cellStyle name="Normal 81 2 3 2 4 2 2" xfId="46156" xr:uid="{00000000-0005-0000-0000-0000F9B20000}"/>
    <cellStyle name="Normal 81 2 3 2 4 2 3" xfId="30932" xr:uid="{00000000-0005-0000-0000-0000FAB20000}"/>
    <cellStyle name="Normal 81 2 3 2 4 3" xfId="10814" xr:uid="{00000000-0005-0000-0000-0000FBB20000}"/>
    <cellStyle name="Normal 81 2 3 2 4 3 2" xfId="41139" xr:uid="{00000000-0005-0000-0000-0000FCB20000}"/>
    <cellStyle name="Normal 81 2 3 2 4 3 3" xfId="25915" xr:uid="{00000000-0005-0000-0000-0000FDB20000}"/>
    <cellStyle name="Normal 81 2 3 2 4 4" xfId="36126" xr:uid="{00000000-0005-0000-0000-0000FEB20000}"/>
    <cellStyle name="Normal 81 2 3 2 4 5" xfId="20902" xr:uid="{00000000-0005-0000-0000-0000FFB20000}"/>
    <cellStyle name="Normal 81 2 3 2 5" xfId="12492" xr:uid="{00000000-0005-0000-0000-000000B30000}"/>
    <cellStyle name="Normal 81 2 3 2 5 2" xfId="42814" xr:uid="{00000000-0005-0000-0000-000001B30000}"/>
    <cellStyle name="Normal 81 2 3 2 5 3" xfId="27590" xr:uid="{00000000-0005-0000-0000-000002B30000}"/>
    <cellStyle name="Normal 81 2 3 2 6" xfId="7471" xr:uid="{00000000-0005-0000-0000-000003B30000}"/>
    <cellStyle name="Normal 81 2 3 2 6 2" xfId="37797" xr:uid="{00000000-0005-0000-0000-000004B30000}"/>
    <cellStyle name="Normal 81 2 3 2 6 3" xfId="22573" xr:uid="{00000000-0005-0000-0000-000005B30000}"/>
    <cellStyle name="Normal 81 2 3 2 7" xfId="32785" xr:uid="{00000000-0005-0000-0000-000006B30000}"/>
    <cellStyle name="Normal 81 2 3 2 8" xfId="17560" xr:uid="{00000000-0005-0000-0000-000007B30000}"/>
    <cellStyle name="Normal 81 2 3 3" xfId="2818" xr:uid="{00000000-0005-0000-0000-000008B30000}"/>
    <cellStyle name="Normal 81 2 3 3 2" xfId="4508" xr:uid="{00000000-0005-0000-0000-000009B30000}"/>
    <cellStyle name="Normal 81 2 3 3 2 2" xfId="14581" xr:uid="{00000000-0005-0000-0000-00000AB30000}"/>
    <cellStyle name="Normal 81 2 3 3 2 2 2" xfId="44903" xr:uid="{00000000-0005-0000-0000-00000BB30000}"/>
    <cellStyle name="Normal 81 2 3 3 2 2 3" xfId="29679" xr:uid="{00000000-0005-0000-0000-00000CB30000}"/>
    <cellStyle name="Normal 81 2 3 3 2 3" xfId="9561" xr:uid="{00000000-0005-0000-0000-00000DB30000}"/>
    <cellStyle name="Normal 81 2 3 3 2 3 2" xfId="39886" xr:uid="{00000000-0005-0000-0000-00000EB30000}"/>
    <cellStyle name="Normal 81 2 3 3 2 3 3" xfId="24662" xr:uid="{00000000-0005-0000-0000-00000FB30000}"/>
    <cellStyle name="Normal 81 2 3 3 2 4" xfId="34873" xr:uid="{00000000-0005-0000-0000-000010B30000}"/>
    <cellStyle name="Normal 81 2 3 3 2 5" xfId="19649" xr:uid="{00000000-0005-0000-0000-000011B30000}"/>
    <cellStyle name="Normal 81 2 3 3 3" xfId="6200" xr:uid="{00000000-0005-0000-0000-000012B30000}"/>
    <cellStyle name="Normal 81 2 3 3 3 2" xfId="16252" xr:uid="{00000000-0005-0000-0000-000013B30000}"/>
    <cellStyle name="Normal 81 2 3 3 3 2 2" xfId="46574" xr:uid="{00000000-0005-0000-0000-000014B30000}"/>
    <cellStyle name="Normal 81 2 3 3 3 2 3" xfId="31350" xr:uid="{00000000-0005-0000-0000-000015B30000}"/>
    <cellStyle name="Normal 81 2 3 3 3 3" xfId="11232" xr:uid="{00000000-0005-0000-0000-000016B30000}"/>
    <cellStyle name="Normal 81 2 3 3 3 3 2" xfId="41557" xr:uid="{00000000-0005-0000-0000-000017B30000}"/>
    <cellStyle name="Normal 81 2 3 3 3 3 3" xfId="26333" xr:uid="{00000000-0005-0000-0000-000018B30000}"/>
    <cellStyle name="Normal 81 2 3 3 3 4" xfId="36544" xr:uid="{00000000-0005-0000-0000-000019B30000}"/>
    <cellStyle name="Normal 81 2 3 3 3 5" xfId="21320" xr:uid="{00000000-0005-0000-0000-00001AB30000}"/>
    <cellStyle name="Normal 81 2 3 3 4" xfId="12910" xr:uid="{00000000-0005-0000-0000-00001BB30000}"/>
    <cellStyle name="Normal 81 2 3 3 4 2" xfId="43232" xr:uid="{00000000-0005-0000-0000-00001CB30000}"/>
    <cellStyle name="Normal 81 2 3 3 4 3" xfId="28008" xr:uid="{00000000-0005-0000-0000-00001DB30000}"/>
    <cellStyle name="Normal 81 2 3 3 5" xfId="7889" xr:uid="{00000000-0005-0000-0000-00001EB30000}"/>
    <cellStyle name="Normal 81 2 3 3 5 2" xfId="38215" xr:uid="{00000000-0005-0000-0000-00001FB30000}"/>
    <cellStyle name="Normal 81 2 3 3 5 3" xfId="22991" xr:uid="{00000000-0005-0000-0000-000020B30000}"/>
    <cellStyle name="Normal 81 2 3 3 6" xfId="33203" xr:uid="{00000000-0005-0000-0000-000021B30000}"/>
    <cellStyle name="Normal 81 2 3 3 7" xfId="17978" xr:uid="{00000000-0005-0000-0000-000022B30000}"/>
    <cellStyle name="Normal 81 2 3 4" xfId="3671" xr:uid="{00000000-0005-0000-0000-000023B30000}"/>
    <cellStyle name="Normal 81 2 3 4 2" xfId="13745" xr:uid="{00000000-0005-0000-0000-000024B30000}"/>
    <cellStyle name="Normal 81 2 3 4 2 2" xfId="44067" xr:uid="{00000000-0005-0000-0000-000025B30000}"/>
    <cellStyle name="Normal 81 2 3 4 2 3" xfId="28843" xr:uid="{00000000-0005-0000-0000-000026B30000}"/>
    <cellStyle name="Normal 81 2 3 4 3" xfId="8725" xr:uid="{00000000-0005-0000-0000-000027B30000}"/>
    <cellStyle name="Normal 81 2 3 4 3 2" xfId="39050" xr:uid="{00000000-0005-0000-0000-000028B30000}"/>
    <cellStyle name="Normal 81 2 3 4 3 3" xfId="23826" xr:uid="{00000000-0005-0000-0000-000029B30000}"/>
    <cellStyle name="Normal 81 2 3 4 4" xfId="34037" xr:uid="{00000000-0005-0000-0000-00002AB30000}"/>
    <cellStyle name="Normal 81 2 3 4 5" xfId="18813" xr:uid="{00000000-0005-0000-0000-00002BB30000}"/>
    <cellStyle name="Normal 81 2 3 5" xfId="5364" xr:uid="{00000000-0005-0000-0000-00002CB30000}"/>
    <cellStyle name="Normal 81 2 3 5 2" xfId="15416" xr:uid="{00000000-0005-0000-0000-00002DB30000}"/>
    <cellStyle name="Normal 81 2 3 5 2 2" xfId="45738" xr:uid="{00000000-0005-0000-0000-00002EB30000}"/>
    <cellStyle name="Normal 81 2 3 5 2 3" xfId="30514" xr:uid="{00000000-0005-0000-0000-00002FB30000}"/>
    <cellStyle name="Normal 81 2 3 5 3" xfId="10396" xr:uid="{00000000-0005-0000-0000-000030B30000}"/>
    <cellStyle name="Normal 81 2 3 5 3 2" xfId="40721" xr:uid="{00000000-0005-0000-0000-000031B30000}"/>
    <cellStyle name="Normal 81 2 3 5 3 3" xfId="25497" xr:uid="{00000000-0005-0000-0000-000032B30000}"/>
    <cellStyle name="Normal 81 2 3 5 4" xfId="35708" xr:uid="{00000000-0005-0000-0000-000033B30000}"/>
    <cellStyle name="Normal 81 2 3 5 5" xfId="20484" xr:uid="{00000000-0005-0000-0000-000034B30000}"/>
    <cellStyle name="Normal 81 2 3 6" xfId="12074" xr:uid="{00000000-0005-0000-0000-000035B30000}"/>
    <cellStyle name="Normal 81 2 3 6 2" xfId="42396" xr:uid="{00000000-0005-0000-0000-000036B30000}"/>
    <cellStyle name="Normal 81 2 3 6 3" xfId="27172" xr:uid="{00000000-0005-0000-0000-000037B30000}"/>
    <cellStyle name="Normal 81 2 3 7" xfId="7053" xr:uid="{00000000-0005-0000-0000-000038B30000}"/>
    <cellStyle name="Normal 81 2 3 7 2" xfId="37379" xr:uid="{00000000-0005-0000-0000-000039B30000}"/>
    <cellStyle name="Normal 81 2 3 7 3" xfId="22155" xr:uid="{00000000-0005-0000-0000-00003AB30000}"/>
    <cellStyle name="Normal 81 2 3 8" xfId="32367" xr:uid="{00000000-0005-0000-0000-00003BB30000}"/>
    <cellStyle name="Normal 81 2 3 9" xfId="17142" xr:uid="{00000000-0005-0000-0000-00003CB30000}"/>
    <cellStyle name="Normal 81 2 4" xfId="2189" xr:uid="{00000000-0005-0000-0000-00003DB30000}"/>
    <cellStyle name="Normal 81 2 4 2" xfId="3028" xr:uid="{00000000-0005-0000-0000-00003EB30000}"/>
    <cellStyle name="Normal 81 2 4 2 2" xfId="4718" xr:uid="{00000000-0005-0000-0000-00003FB30000}"/>
    <cellStyle name="Normal 81 2 4 2 2 2" xfId="14791" xr:uid="{00000000-0005-0000-0000-000040B30000}"/>
    <cellStyle name="Normal 81 2 4 2 2 2 2" xfId="45113" xr:uid="{00000000-0005-0000-0000-000041B30000}"/>
    <cellStyle name="Normal 81 2 4 2 2 2 3" xfId="29889" xr:uid="{00000000-0005-0000-0000-000042B30000}"/>
    <cellStyle name="Normal 81 2 4 2 2 3" xfId="9771" xr:uid="{00000000-0005-0000-0000-000043B30000}"/>
    <cellStyle name="Normal 81 2 4 2 2 3 2" xfId="40096" xr:uid="{00000000-0005-0000-0000-000044B30000}"/>
    <cellStyle name="Normal 81 2 4 2 2 3 3" xfId="24872" xr:uid="{00000000-0005-0000-0000-000045B30000}"/>
    <cellStyle name="Normal 81 2 4 2 2 4" xfId="35083" xr:uid="{00000000-0005-0000-0000-000046B30000}"/>
    <cellStyle name="Normal 81 2 4 2 2 5" xfId="19859" xr:uid="{00000000-0005-0000-0000-000047B30000}"/>
    <cellStyle name="Normal 81 2 4 2 3" xfId="6410" xr:uid="{00000000-0005-0000-0000-000048B30000}"/>
    <cellStyle name="Normal 81 2 4 2 3 2" xfId="16462" xr:uid="{00000000-0005-0000-0000-000049B30000}"/>
    <cellStyle name="Normal 81 2 4 2 3 2 2" xfId="46784" xr:uid="{00000000-0005-0000-0000-00004AB30000}"/>
    <cellStyle name="Normal 81 2 4 2 3 2 3" xfId="31560" xr:uid="{00000000-0005-0000-0000-00004BB30000}"/>
    <cellStyle name="Normal 81 2 4 2 3 3" xfId="11442" xr:uid="{00000000-0005-0000-0000-00004CB30000}"/>
    <cellStyle name="Normal 81 2 4 2 3 3 2" xfId="41767" xr:uid="{00000000-0005-0000-0000-00004DB30000}"/>
    <cellStyle name="Normal 81 2 4 2 3 3 3" xfId="26543" xr:uid="{00000000-0005-0000-0000-00004EB30000}"/>
    <cellStyle name="Normal 81 2 4 2 3 4" xfId="36754" xr:uid="{00000000-0005-0000-0000-00004FB30000}"/>
    <cellStyle name="Normal 81 2 4 2 3 5" xfId="21530" xr:uid="{00000000-0005-0000-0000-000050B30000}"/>
    <cellStyle name="Normal 81 2 4 2 4" xfId="13120" xr:uid="{00000000-0005-0000-0000-000051B30000}"/>
    <cellStyle name="Normal 81 2 4 2 4 2" xfId="43442" xr:uid="{00000000-0005-0000-0000-000052B30000}"/>
    <cellStyle name="Normal 81 2 4 2 4 3" xfId="28218" xr:uid="{00000000-0005-0000-0000-000053B30000}"/>
    <cellStyle name="Normal 81 2 4 2 5" xfId="8099" xr:uid="{00000000-0005-0000-0000-000054B30000}"/>
    <cellStyle name="Normal 81 2 4 2 5 2" xfId="38425" xr:uid="{00000000-0005-0000-0000-000055B30000}"/>
    <cellStyle name="Normal 81 2 4 2 5 3" xfId="23201" xr:uid="{00000000-0005-0000-0000-000056B30000}"/>
    <cellStyle name="Normal 81 2 4 2 6" xfId="33413" xr:uid="{00000000-0005-0000-0000-000057B30000}"/>
    <cellStyle name="Normal 81 2 4 2 7" xfId="18188" xr:uid="{00000000-0005-0000-0000-000058B30000}"/>
    <cellStyle name="Normal 81 2 4 3" xfId="3881" xr:uid="{00000000-0005-0000-0000-000059B30000}"/>
    <cellStyle name="Normal 81 2 4 3 2" xfId="13955" xr:uid="{00000000-0005-0000-0000-00005AB30000}"/>
    <cellStyle name="Normal 81 2 4 3 2 2" xfId="44277" xr:uid="{00000000-0005-0000-0000-00005BB30000}"/>
    <cellStyle name="Normal 81 2 4 3 2 3" xfId="29053" xr:uid="{00000000-0005-0000-0000-00005CB30000}"/>
    <cellStyle name="Normal 81 2 4 3 3" xfId="8935" xr:uid="{00000000-0005-0000-0000-00005DB30000}"/>
    <cellStyle name="Normal 81 2 4 3 3 2" xfId="39260" xr:uid="{00000000-0005-0000-0000-00005EB30000}"/>
    <cellStyle name="Normal 81 2 4 3 3 3" xfId="24036" xr:uid="{00000000-0005-0000-0000-00005FB30000}"/>
    <cellStyle name="Normal 81 2 4 3 4" xfId="34247" xr:uid="{00000000-0005-0000-0000-000060B30000}"/>
    <cellStyle name="Normal 81 2 4 3 5" xfId="19023" xr:uid="{00000000-0005-0000-0000-000061B30000}"/>
    <cellStyle name="Normal 81 2 4 4" xfId="5574" xr:uid="{00000000-0005-0000-0000-000062B30000}"/>
    <cellStyle name="Normal 81 2 4 4 2" xfId="15626" xr:uid="{00000000-0005-0000-0000-000063B30000}"/>
    <cellStyle name="Normal 81 2 4 4 2 2" xfId="45948" xr:uid="{00000000-0005-0000-0000-000064B30000}"/>
    <cellStyle name="Normal 81 2 4 4 2 3" xfId="30724" xr:uid="{00000000-0005-0000-0000-000065B30000}"/>
    <cellStyle name="Normal 81 2 4 4 3" xfId="10606" xr:uid="{00000000-0005-0000-0000-000066B30000}"/>
    <cellStyle name="Normal 81 2 4 4 3 2" xfId="40931" xr:uid="{00000000-0005-0000-0000-000067B30000}"/>
    <cellStyle name="Normal 81 2 4 4 3 3" xfId="25707" xr:uid="{00000000-0005-0000-0000-000068B30000}"/>
    <cellStyle name="Normal 81 2 4 4 4" xfId="35918" xr:uid="{00000000-0005-0000-0000-000069B30000}"/>
    <cellStyle name="Normal 81 2 4 4 5" xfId="20694" xr:uid="{00000000-0005-0000-0000-00006AB30000}"/>
    <cellStyle name="Normal 81 2 4 5" xfId="12284" xr:uid="{00000000-0005-0000-0000-00006BB30000}"/>
    <cellStyle name="Normal 81 2 4 5 2" xfId="42606" xr:uid="{00000000-0005-0000-0000-00006CB30000}"/>
    <cellStyle name="Normal 81 2 4 5 3" xfId="27382" xr:uid="{00000000-0005-0000-0000-00006DB30000}"/>
    <cellStyle name="Normal 81 2 4 6" xfId="7263" xr:uid="{00000000-0005-0000-0000-00006EB30000}"/>
    <cellStyle name="Normal 81 2 4 6 2" xfId="37589" xr:uid="{00000000-0005-0000-0000-00006FB30000}"/>
    <cellStyle name="Normal 81 2 4 6 3" xfId="22365" xr:uid="{00000000-0005-0000-0000-000070B30000}"/>
    <cellStyle name="Normal 81 2 4 7" xfId="32577" xr:uid="{00000000-0005-0000-0000-000071B30000}"/>
    <cellStyle name="Normal 81 2 4 8" xfId="17352" xr:uid="{00000000-0005-0000-0000-000072B30000}"/>
    <cellStyle name="Normal 81 2 5" xfId="2610" xr:uid="{00000000-0005-0000-0000-000073B30000}"/>
    <cellStyle name="Normal 81 2 5 2" xfId="4300" xr:uid="{00000000-0005-0000-0000-000074B30000}"/>
    <cellStyle name="Normal 81 2 5 2 2" xfId="14373" xr:uid="{00000000-0005-0000-0000-000075B30000}"/>
    <cellStyle name="Normal 81 2 5 2 2 2" xfId="44695" xr:uid="{00000000-0005-0000-0000-000076B30000}"/>
    <cellStyle name="Normal 81 2 5 2 2 3" xfId="29471" xr:uid="{00000000-0005-0000-0000-000077B30000}"/>
    <cellStyle name="Normal 81 2 5 2 3" xfId="9353" xr:uid="{00000000-0005-0000-0000-000078B30000}"/>
    <cellStyle name="Normal 81 2 5 2 3 2" xfId="39678" xr:uid="{00000000-0005-0000-0000-000079B30000}"/>
    <cellStyle name="Normal 81 2 5 2 3 3" xfId="24454" xr:uid="{00000000-0005-0000-0000-00007AB30000}"/>
    <cellStyle name="Normal 81 2 5 2 4" xfId="34665" xr:uid="{00000000-0005-0000-0000-00007BB30000}"/>
    <cellStyle name="Normal 81 2 5 2 5" xfId="19441" xr:uid="{00000000-0005-0000-0000-00007CB30000}"/>
    <cellStyle name="Normal 81 2 5 3" xfId="5992" xr:uid="{00000000-0005-0000-0000-00007DB30000}"/>
    <cellStyle name="Normal 81 2 5 3 2" xfId="16044" xr:uid="{00000000-0005-0000-0000-00007EB30000}"/>
    <cellStyle name="Normal 81 2 5 3 2 2" xfId="46366" xr:uid="{00000000-0005-0000-0000-00007FB30000}"/>
    <cellStyle name="Normal 81 2 5 3 2 3" xfId="31142" xr:uid="{00000000-0005-0000-0000-000080B30000}"/>
    <cellStyle name="Normal 81 2 5 3 3" xfId="11024" xr:uid="{00000000-0005-0000-0000-000081B30000}"/>
    <cellStyle name="Normal 81 2 5 3 3 2" xfId="41349" xr:uid="{00000000-0005-0000-0000-000082B30000}"/>
    <cellStyle name="Normal 81 2 5 3 3 3" xfId="26125" xr:uid="{00000000-0005-0000-0000-000083B30000}"/>
    <cellStyle name="Normal 81 2 5 3 4" xfId="36336" xr:uid="{00000000-0005-0000-0000-000084B30000}"/>
    <cellStyle name="Normal 81 2 5 3 5" xfId="21112" xr:uid="{00000000-0005-0000-0000-000085B30000}"/>
    <cellStyle name="Normal 81 2 5 4" xfId="12702" xr:uid="{00000000-0005-0000-0000-000086B30000}"/>
    <cellStyle name="Normal 81 2 5 4 2" xfId="43024" xr:uid="{00000000-0005-0000-0000-000087B30000}"/>
    <cellStyle name="Normal 81 2 5 4 3" xfId="27800" xr:uid="{00000000-0005-0000-0000-000088B30000}"/>
    <cellStyle name="Normal 81 2 5 5" xfId="7681" xr:uid="{00000000-0005-0000-0000-000089B30000}"/>
    <cellStyle name="Normal 81 2 5 5 2" xfId="38007" xr:uid="{00000000-0005-0000-0000-00008AB30000}"/>
    <cellStyle name="Normal 81 2 5 5 3" xfId="22783" xr:uid="{00000000-0005-0000-0000-00008BB30000}"/>
    <cellStyle name="Normal 81 2 5 6" xfId="32995" xr:uid="{00000000-0005-0000-0000-00008CB30000}"/>
    <cellStyle name="Normal 81 2 5 7" xfId="17770" xr:uid="{00000000-0005-0000-0000-00008DB30000}"/>
    <cellStyle name="Normal 81 2 6" xfId="3463" xr:uid="{00000000-0005-0000-0000-00008EB30000}"/>
    <cellStyle name="Normal 81 2 6 2" xfId="13537" xr:uid="{00000000-0005-0000-0000-00008FB30000}"/>
    <cellStyle name="Normal 81 2 6 2 2" xfId="43859" xr:uid="{00000000-0005-0000-0000-000090B30000}"/>
    <cellStyle name="Normal 81 2 6 2 3" xfId="28635" xr:uid="{00000000-0005-0000-0000-000091B30000}"/>
    <cellStyle name="Normal 81 2 6 3" xfId="8517" xr:uid="{00000000-0005-0000-0000-000092B30000}"/>
    <cellStyle name="Normal 81 2 6 3 2" xfId="38842" xr:uid="{00000000-0005-0000-0000-000093B30000}"/>
    <cellStyle name="Normal 81 2 6 3 3" xfId="23618" xr:uid="{00000000-0005-0000-0000-000094B30000}"/>
    <cellStyle name="Normal 81 2 6 4" xfId="33829" xr:uid="{00000000-0005-0000-0000-000095B30000}"/>
    <cellStyle name="Normal 81 2 6 5" xfId="18605" xr:uid="{00000000-0005-0000-0000-000096B30000}"/>
    <cellStyle name="Normal 81 2 7" xfId="5156" xr:uid="{00000000-0005-0000-0000-000097B30000}"/>
    <cellStyle name="Normal 81 2 7 2" xfId="15208" xr:uid="{00000000-0005-0000-0000-000098B30000}"/>
    <cellStyle name="Normal 81 2 7 2 2" xfId="45530" xr:uid="{00000000-0005-0000-0000-000099B30000}"/>
    <cellStyle name="Normal 81 2 7 2 3" xfId="30306" xr:uid="{00000000-0005-0000-0000-00009AB30000}"/>
    <cellStyle name="Normal 81 2 7 3" xfId="10188" xr:uid="{00000000-0005-0000-0000-00009BB30000}"/>
    <cellStyle name="Normal 81 2 7 3 2" xfId="40513" xr:uid="{00000000-0005-0000-0000-00009CB30000}"/>
    <cellStyle name="Normal 81 2 7 3 3" xfId="25289" xr:uid="{00000000-0005-0000-0000-00009DB30000}"/>
    <cellStyle name="Normal 81 2 7 4" xfId="35500" xr:uid="{00000000-0005-0000-0000-00009EB30000}"/>
    <cellStyle name="Normal 81 2 7 5" xfId="20276" xr:uid="{00000000-0005-0000-0000-00009FB30000}"/>
    <cellStyle name="Normal 81 2 8" xfId="11866" xr:uid="{00000000-0005-0000-0000-0000A0B30000}"/>
    <cellStyle name="Normal 81 2 8 2" xfId="42188" xr:uid="{00000000-0005-0000-0000-0000A1B30000}"/>
    <cellStyle name="Normal 81 2 8 3" xfId="26964" xr:uid="{00000000-0005-0000-0000-0000A2B30000}"/>
    <cellStyle name="Normal 81 2 9" xfId="6845" xr:uid="{00000000-0005-0000-0000-0000A3B30000}"/>
    <cellStyle name="Normal 81 2 9 2" xfId="37171" xr:uid="{00000000-0005-0000-0000-0000A4B30000}"/>
    <cellStyle name="Normal 81 2 9 3" xfId="21947" xr:uid="{00000000-0005-0000-0000-0000A5B30000}"/>
    <cellStyle name="Normal 81 3" xfId="1809" xr:uid="{00000000-0005-0000-0000-0000A6B30000}"/>
    <cellStyle name="Normal 81 3 10" xfId="16986" xr:uid="{00000000-0005-0000-0000-0000A7B30000}"/>
    <cellStyle name="Normal 81 3 2" xfId="2028" xr:uid="{00000000-0005-0000-0000-0000A8B30000}"/>
    <cellStyle name="Normal 81 3 2 2" xfId="2449" xr:uid="{00000000-0005-0000-0000-0000A9B30000}"/>
    <cellStyle name="Normal 81 3 2 2 2" xfId="3288" xr:uid="{00000000-0005-0000-0000-0000AAB30000}"/>
    <cellStyle name="Normal 81 3 2 2 2 2" xfId="4978" xr:uid="{00000000-0005-0000-0000-0000ABB30000}"/>
    <cellStyle name="Normal 81 3 2 2 2 2 2" xfId="15051" xr:uid="{00000000-0005-0000-0000-0000ACB30000}"/>
    <cellStyle name="Normal 81 3 2 2 2 2 2 2" xfId="45373" xr:uid="{00000000-0005-0000-0000-0000ADB30000}"/>
    <cellStyle name="Normal 81 3 2 2 2 2 2 3" xfId="30149" xr:uid="{00000000-0005-0000-0000-0000AEB30000}"/>
    <cellStyle name="Normal 81 3 2 2 2 2 3" xfId="10031" xr:uid="{00000000-0005-0000-0000-0000AFB30000}"/>
    <cellStyle name="Normal 81 3 2 2 2 2 3 2" xfId="40356" xr:uid="{00000000-0005-0000-0000-0000B0B30000}"/>
    <cellStyle name="Normal 81 3 2 2 2 2 3 3" xfId="25132" xr:uid="{00000000-0005-0000-0000-0000B1B30000}"/>
    <cellStyle name="Normal 81 3 2 2 2 2 4" xfId="35343" xr:uid="{00000000-0005-0000-0000-0000B2B30000}"/>
    <cellStyle name="Normal 81 3 2 2 2 2 5" xfId="20119" xr:uid="{00000000-0005-0000-0000-0000B3B30000}"/>
    <cellStyle name="Normal 81 3 2 2 2 3" xfId="6670" xr:uid="{00000000-0005-0000-0000-0000B4B30000}"/>
    <cellStyle name="Normal 81 3 2 2 2 3 2" xfId="16722" xr:uid="{00000000-0005-0000-0000-0000B5B30000}"/>
    <cellStyle name="Normal 81 3 2 2 2 3 2 2" xfId="47044" xr:uid="{00000000-0005-0000-0000-0000B6B30000}"/>
    <cellStyle name="Normal 81 3 2 2 2 3 2 3" xfId="31820" xr:uid="{00000000-0005-0000-0000-0000B7B30000}"/>
    <cellStyle name="Normal 81 3 2 2 2 3 3" xfId="11702" xr:uid="{00000000-0005-0000-0000-0000B8B30000}"/>
    <cellStyle name="Normal 81 3 2 2 2 3 3 2" xfId="42027" xr:uid="{00000000-0005-0000-0000-0000B9B30000}"/>
    <cellStyle name="Normal 81 3 2 2 2 3 3 3" xfId="26803" xr:uid="{00000000-0005-0000-0000-0000BAB30000}"/>
    <cellStyle name="Normal 81 3 2 2 2 3 4" xfId="37014" xr:uid="{00000000-0005-0000-0000-0000BBB30000}"/>
    <cellStyle name="Normal 81 3 2 2 2 3 5" xfId="21790" xr:uid="{00000000-0005-0000-0000-0000BCB30000}"/>
    <cellStyle name="Normal 81 3 2 2 2 4" xfId="13380" xr:uid="{00000000-0005-0000-0000-0000BDB30000}"/>
    <cellStyle name="Normal 81 3 2 2 2 4 2" xfId="43702" xr:uid="{00000000-0005-0000-0000-0000BEB30000}"/>
    <cellStyle name="Normal 81 3 2 2 2 4 3" xfId="28478" xr:uid="{00000000-0005-0000-0000-0000BFB30000}"/>
    <cellStyle name="Normal 81 3 2 2 2 5" xfId="8359" xr:uid="{00000000-0005-0000-0000-0000C0B30000}"/>
    <cellStyle name="Normal 81 3 2 2 2 5 2" xfId="38685" xr:uid="{00000000-0005-0000-0000-0000C1B30000}"/>
    <cellStyle name="Normal 81 3 2 2 2 5 3" xfId="23461" xr:uid="{00000000-0005-0000-0000-0000C2B30000}"/>
    <cellStyle name="Normal 81 3 2 2 2 6" xfId="33673" xr:uid="{00000000-0005-0000-0000-0000C3B30000}"/>
    <cellStyle name="Normal 81 3 2 2 2 7" xfId="18448" xr:uid="{00000000-0005-0000-0000-0000C4B30000}"/>
    <cellStyle name="Normal 81 3 2 2 3" xfId="4141" xr:uid="{00000000-0005-0000-0000-0000C5B30000}"/>
    <cellStyle name="Normal 81 3 2 2 3 2" xfId="14215" xr:uid="{00000000-0005-0000-0000-0000C6B30000}"/>
    <cellStyle name="Normal 81 3 2 2 3 2 2" xfId="44537" xr:uid="{00000000-0005-0000-0000-0000C7B30000}"/>
    <cellStyle name="Normal 81 3 2 2 3 2 3" xfId="29313" xr:uid="{00000000-0005-0000-0000-0000C8B30000}"/>
    <cellStyle name="Normal 81 3 2 2 3 3" xfId="9195" xr:uid="{00000000-0005-0000-0000-0000C9B30000}"/>
    <cellStyle name="Normal 81 3 2 2 3 3 2" xfId="39520" xr:uid="{00000000-0005-0000-0000-0000CAB30000}"/>
    <cellStyle name="Normal 81 3 2 2 3 3 3" xfId="24296" xr:uid="{00000000-0005-0000-0000-0000CBB30000}"/>
    <cellStyle name="Normal 81 3 2 2 3 4" xfId="34507" xr:uid="{00000000-0005-0000-0000-0000CCB30000}"/>
    <cellStyle name="Normal 81 3 2 2 3 5" xfId="19283" xr:uid="{00000000-0005-0000-0000-0000CDB30000}"/>
    <cellStyle name="Normal 81 3 2 2 4" xfId="5834" xr:uid="{00000000-0005-0000-0000-0000CEB30000}"/>
    <cellStyle name="Normal 81 3 2 2 4 2" xfId="15886" xr:uid="{00000000-0005-0000-0000-0000CFB30000}"/>
    <cellStyle name="Normal 81 3 2 2 4 2 2" xfId="46208" xr:uid="{00000000-0005-0000-0000-0000D0B30000}"/>
    <cellStyle name="Normal 81 3 2 2 4 2 3" xfId="30984" xr:uid="{00000000-0005-0000-0000-0000D1B30000}"/>
    <cellStyle name="Normal 81 3 2 2 4 3" xfId="10866" xr:uid="{00000000-0005-0000-0000-0000D2B30000}"/>
    <cellStyle name="Normal 81 3 2 2 4 3 2" xfId="41191" xr:uid="{00000000-0005-0000-0000-0000D3B30000}"/>
    <cellStyle name="Normal 81 3 2 2 4 3 3" xfId="25967" xr:uid="{00000000-0005-0000-0000-0000D4B30000}"/>
    <cellStyle name="Normal 81 3 2 2 4 4" xfId="36178" xr:uid="{00000000-0005-0000-0000-0000D5B30000}"/>
    <cellStyle name="Normal 81 3 2 2 4 5" xfId="20954" xr:uid="{00000000-0005-0000-0000-0000D6B30000}"/>
    <cellStyle name="Normal 81 3 2 2 5" xfId="12544" xr:uid="{00000000-0005-0000-0000-0000D7B30000}"/>
    <cellStyle name="Normal 81 3 2 2 5 2" xfId="42866" xr:uid="{00000000-0005-0000-0000-0000D8B30000}"/>
    <cellStyle name="Normal 81 3 2 2 5 3" xfId="27642" xr:uid="{00000000-0005-0000-0000-0000D9B30000}"/>
    <cellStyle name="Normal 81 3 2 2 6" xfId="7523" xr:uid="{00000000-0005-0000-0000-0000DAB30000}"/>
    <cellStyle name="Normal 81 3 2 2 6 2" xfId="37849" xr:uid="{00000000-0005-0000-0000-0000DBB30000}"/>
    <cellStyle name="Normal 81 3 2 2 6 3" xfId="22625" xr:uid="{00000000-0005-0000-0000-0000DCB30000}"/>
    <cellStyle name="Normal 81 3 2 2 7" xfId="32837" xr:uid="{00000000-0005-0000-0000-0000DDB30000}"/>
    <cellStyle name="Normal 81 3 2 2 8" xfId="17612" xr:uid="{00000000-0005-0000-0000-0000DEB30000}"/>
    <cellStyle name="Normal 81 3 2 3" xfId="2870" xr:uid="{00000000-0005-0000-0000-0000DFB30000}"/>
    <cellStyle name="Normal 81 3 2 3 2" xfId="4560" xr:uid="{00000000-0005-0000-0000-0000E0B30000}"/>
    <cellStyle name="Normal 81 3 2 3 2 2" xfId="14633" xr:uid="{00000000-0005-0000-0000-0000E1B30000}"/>
    <cellStyle name="Normal 81 3 2 3 2 2 2" xfId="44955" xr:uid="{00000000-0005-0000-0000-0000E2B30000}"/>
    <cellStyle name="Normal 81 3 2 3 2 2 3" xfId="29731" xr:uid="{00000000-0005-0000-0000-0000E3B30000}"/>
    <cellStyle name="Normal 81 3 2 3 2 3" xfId="9613" xr:uid="{00000000-0005-0000-0000-0000E4B30000}"/>
    <cellStyle name="Normal 81 3 2 3 2 3 2" xfId="39938" xr:uid="{00000000-0005-0000-0000-0000E5B30000}"/>
    <cellStyle name="Normal 81 3 2 3 2 3 3" xfId="24714" xr:uid="{00000000-0005-0000-0000-0000E6B30000}"/>
    <cellStyle name="Normal 81 3 2 3 2 4" xfId="34925" xr:uid="{00000000-0005-0000-0000-0000E7B30000}"/>
    <cellStyle name="Normal 81 3 2 3 2 5" xfId="19701" xr:uid="{00000000-0005-0000-0000-0000E8B30000}"/>
    <cellStyle name="Normal 81 3 2 3 3" xfId="6252" xr:uid="{00000000-0005-0000-0000-0000E9B30000}"/>
    <cellStyle name="Normal 81 3 2 3 3 2" xfId="16304" xr:uid="{00000000-0005-0000-0000-0000EAB30000}"/>
    <cellStyle name="Normal 81 3 2 3 3 2 2" xfId="46626" xr:uid="{00000000-0005-0000-0000-0000EBB30000}"/>
    <cellStyle name="Normal 81 3 2 3 3 2 3" xfId="31402" xr:uid="{00000000-0005-0000-0000-0000ECB30000}"/>
    <cellStyle name="Normal 81 3 2 3 3 3" xfId="11284" xr:uid="{00000000-0005-0000-0000-0000EDB30000}"/>
    <cellStyle name="Normal 81 3 2 3 3 3 2" xfId="41609" xr:uid="{00000000-0005-0000-0000-0000EEB30000}"/>
    <cellStyle name="Normal 81 3 2 3 3 3 3" xfId="26385" xr:uid="{00000000-0005-0000-0000-0000EFB30000}"/>
    <cellStyle name="Normal 81 3 2 3 3 4" xfId="36596" xr:uid="{00000000-0005-0000-0000-0000F0B30000}"/>
    <cellStyle name="Normal 81 3 2 3 3 5" xfId="21372" xr:uid="{00000000-0005-0000-0000-0000F1B30000}"/>
    <cellStyle name="Normal 81 3 2 3 4" xfId="12962" xr:uid="{00000000-0005-0000-0000-0000F2B30000}"/>
    <cellStyle name="Normal 81 3 2 3 4 2" xfId="43284" xr:uid="{00000000-0005-0000-0000-0000F3B30000}"/>
    <cellStyle name="Normal 81 3 2 3 4 3" xfId="28060" xr:uid="{00000000-0005-0000-0000-0000F4B30000}"/>
    <cellStyle name="Normal 81 3 2 3 5" xfId="7941" xr:uid="{00000000-0005-0000-0000-0000F5B30000}"/>
    <cellStyle name="Normal 81 3 2 3 5 2" xfId="38267" xr:uid="{00000000-0005-0000-0000-0000F6B30000}"/>
    <cellStyle name="Normal 81 3 2 3 5 3" xfId="23043" xr:uid="{00000000-0005-0000-0000-0000F7B30000}"/>
    <cellStyle name="Normal 81 3 2 3 6" xfId="33255" xr:uid="{00000000-0005-0000-0000-0000F8B30000}"/>
    <cellStyle name="Normal 81 3 2 3 7" xfId="18030" xr:uid="{00000000-0005-0000-0000-0000F9B30000}"/>
    <cellStyle name="Normal 81 3 2 4" xfId="3723" xr:uid="{00000000-0005-0000-0000-0000FAB30000}"/>
    <cellStyle name="Normal 81 3 2 4 2" xfId="13797" xr:uid="{00000000-0005-0000-0000-0000FBB30000}"/>
    <cellStyle name="Normal 81 3 2 4 2 2" xfId="44119" xr:uid="{00000000-0005-0000-0000-0000FCB30000}"/>
    <cellStyle name="Normal 81 3 2 4 2 3" xfId="28895" xr:uid="{00000000-0005-0000-0000-0000FDB30000}"/>
    <cellStyle name="Normal 81 3 2 4 3" xfId="8777" xr:uid="{00000000-0005-0000-0000-0000FEB30000}"/>
    <cellStyle name="Normal 81 3 2 4 3 2" xfId="39102" xr:uid="{00000000-0005-0000-0000-0000FFB30000}"/>
    <cellStyle name="Normal 81 3 2 4 3 3" xfId="23878" xr:uid="{00000000-0005-0000-0000-000000B40000}"/>
    <cellStyle name="Normal 81 3 2 4 4" xfId="34089" xr:uid="{00000000-0005-0000-0000-000001B40000}"/>
    <cellStyle name="Normal 81 3 2 4 5" xfId="18865" xr:uid="{00000000-0005-0000-0000-000002B40000}"/>
    <cellStyle name="Normal 81 3 2 5" xfId="5416" xr:uid="{00000000-0005-0000-0000-000003B40000}"/>
    <cellStyle name="Normal 81 3 2 5 2" xfId="15468" xr:uid="{00000000-0005-0000-0000-000004B40000}"/>
    <cellStyle name="Normal 81 3 2 5 2 2" xfId="45790" xr:uid="{00000000-0005-0000-0000-000005B40000}"/>
    <cellStyle name="Normal 81 3 2 5 2 3" xfId="30566" xr:uid="{00000000-0005-0000-0000-000006B40000}"/>
    <cellStyle name="Normal 81 3 2 5 3" xfId="10448" xr:uid="{00000000-0005-0000-0000-000007B40000}"/>
    <cellStyle name="Normal 81 3 2 5 3 2" xfId="40773" xr:uid="{00000000-0005-0000-0000-000008B40000}"/>
    <cellStyle name="Normal 81 3 2 5 3 3" xfId="25549" xr:uid="{00000000-0005-0000-0000-000009B40000}"/>
    <cellStyle name="Normal 81 3 2 5 4" xfId="35760" xr:uid="{00000000-0005-0000-0000-00000AB40000}"/>
    <cellStyle name="Normal 81 3 2 5 5" xfId="20536" xr:uid="{00000000-0005-0000-0000-00000BB40000}"/>
    <cellStyle name="Normal 81 3 2 6" xfId="12126" xr:uid="{00000000-0005-0000-0000-00000CB40000}"/>
    <cellStyle name="Normal 81 3 2 6 2" xfId="42448" xr:uid="{00000000-0005-0000-0000-00000DB40000}"/>
    <cellStyle name="Normal 81 3 2 6 3" xfId="27224" xr:uid="{00000000-0005-0000-0000-00000EB40000}"/>
    <cellStyle name="Normal 81 3 2 7" xfId="7105" xr:uid="{00000000-0005-0000-0000-00000FB40000}"/>
    <cellStyle name="Normal 81 3 2 7 2" xfId="37431" xr:uid="{00000000-0005-0000-0000-000010B40000}"/>
    <cellStyle name="Normal 81 3 2 7 3" xfId="22207" xr:uid="{00000000-0005-0000-0000-000011B40000}"/>
    <cellStyle name="Normal 81 3 2 8" xfId="32419" xr:uid="{00000000-0005-0000-0000-000012B40000}"/>
    <cellStyle name="Normal 81 3 2 9" xfId="17194" xr:uid="{00000000-0005-0000-0000-000013B40000}"/>
    <cellStyle name="Normal 81 3 3" xfId="2241" xr:uid="{00000000-0005-0000-0000-000014B40000}"/>
    <cellStyle name="Normal 81 3 3 2" xfId="3080" xr:uid="{00000000-0005-0000-0000-000015B40000}"/>
    <cellStyle name="Normal 81 3 3 2 2" xfId="4770" xr:uid="{00000000-0005-0000-0000-000016B40000}"/>
    <cellStyle name="Normal 81 3 3 2 2 2" xfId="14843" xr:uid="{00000000-0005-0000-0000-000017B40000}"/>
    <cellStyle name="Normal 81 3 3 2 2 2 2" xfId="45165" xr:uid="{00000000-0005-0000-0000-000018B40000}"/>
    <cellStyle name="Normal 81 3 3 2 2 2 3" xfId="29941" xr:uid="{00000000-0005-0000-0000-000019B40000}"/>
    <cellStyle name="Normal 81 3 3 2 2 3" xfId="9823" xr:uid="{00000000-0005-0000-0000-00001AB40000}"/>
    <cellStyle name="Normal 81 3 3 2 2 3 2" xfId="40148" xr:uid="{00000000-0005-0000-0000-00001BB40000}"/>
    <cellStyle name="Normal 81 3 3 2 2 3 3" xfId="24924" xr:uid="{00000000-0005-0000-0000-00001CB40000}"/>
    <cellStyle name="Normal 81 3 3 2 2 4" xfId="35135" xr:uid="{00000000-0005-0000-0000-00001DB40000}"/>
    <cellStyle name="Normal 81 3 3 2 2 5" xfId="19911" xr:uid="{00000000-0005-0000-0000-00001EB40000}"/>
    <cellStyle name="Normal 81 3 3 2 3" xfId="6462" xr:uid="{00000000-0005-0000-0000-00001FB40000}"/>
    <cellStyle name="Normal 81 3 3 2 3 2" xfId="16514" xr:uid="{00000000-0005-0000-0000-000020B40000}"/>
    <cellStyle name="Normal 81 3 3 2 3 2 2" xfId="46836" xr:uid="{00000000-0005-0000-0000-000021B40000}"/>
    <cellStyle name="Normal 81 3 3 2 3 2 3" xfId="31612" xr:uid="{00000000-0005-0000-0000-000022B40000}"/>
    <cellStyle name="Normal 81 3 3 2 3 3" xfId="11494" xr:uid="{00000000-0005-0000-0000-000023B40000}"/>
    <cellStyle name="Normal 81 3 3 2 3 3 2" xfId="41819" xr:uid="{00000000-0005-0000-0000-000024B40000}"/>
    <cellStyle name="Normal 81 3 3 2 3 3 3" xfId="26595" xr:uid="{00000000-0005-0000-0000-000025B40000}"/>
    <cellStyle name="Normal 81 3 3 2 3 4" xfId="36806" xr:uid="{00000000-0005-0000-0000-000026B40000}"/>
    <cellStyle name="Normal 81 3 3 2 3 5" xfId="21582" xr:uid="{00000000-0005-0000-0000-000027B40000}"/>
    <cellStyle name="Normal 81 3 3 2 4" xfId="13172" xr:uid="{00000000-0005-0000-0000-000028B40000}"/>
    <cellStyle name="Normal 81 3 3 2 4 2" xfId="43494" xr:uid="{00000000-0005-0000-0000-000029B40000}"/>
    <cellStyle name="Normal 81 3 3 2 4 3" xfId="28270" xr:uid="{00000000-0005-0000-0000-00002AB40000}"/>
    <cellStyle name="Normal 81 3 3 2 5" xfId="8151" xr:uid="{00000000-0005-0000-0000-00002BB40000}"/>
    <cellStyle name="Normal 81 3 3 2 5 2" xfId="38477" xr:uid="{00000000-0005-0000-0000-00002CB40000}"/>
    <cellStyle name="Normal 81 3 3 2 5 3" xfId="23253" xr:uid="{00000000-0005-0000-0000-00002DB40000}"/>
    <cellStyle name="Normal 81 3 3 2 6" xfId="33465" xr:uid="{00000000-0005-0000-0000-00002EB40000}"/>
    <cellStyle name="Normal 81 3 3 2 7" xfId="18240" xr:uid="{00000000-0005-0000-0000-00002FB40000}"/>
    <cellStyle name="Normal 81 3 3 3" xfId="3933" xr:uid="{00000000-0005-0000-0000-000030B40000}"/>
    <cellStyle name="Normal 81 3 3 3 2" xfId="14007" xr:uid="{00000000-0005-0000-0000-000031B40000}"/>
    <cellStyle name="Normal 81 3 3 3 2 2" xfId="44329" xr:uid="{00000000-0005-0000-0000-000032B40000}"/>
    <cellStyle name="Normal 81 3 3 3 2 3" xfId="29105" xr:uid="{00000000-0005-0000-0000-000033B40000}"/>
    <cellStyle name="Normal 81 3 3 3 3" xfId="8987" xr:uid="{00000000-0005-0000-0000-000034B40000}"/>
    <cellStyle name="Normal 81 3 3 3 3 2" xfId="39312" xr:uid="{00000000-0005-0000-0000-000035B40000}"/>
    <cellStyle name="Normal 81 3 3 3 3 3" xfId="24088" xr:uid="{00000000-0005-0000-0000-000036B40000}"/>
    <cellStyle name="Normal 81 3 3 3 4" xfId="34299" xr:uid="{00000000-0005-0000-0000-000037B40000}"/>
    <cellStyle name="Normal 81 3 3 3 5" xfId="19075" xr:uid="{00000000-0005-0000-0000-000038B40000}"/>
    <cellStyle name="Normal 81 3 3 4" xfId="5626" xr:uid="{00000000-0005-0000-0000-000039B40000}"/>
    <cellStyle name="Normal 81 3 3 4 2" xfId="15678" xr:uid="{00000000-0005-0000-0000-00003AB40000}"/>
    <cellStyle name="Normal 81 3 3 4 2 2" xfId="46000" xr:uid="{00000000-0005-0000-0000-00003BB40000}"/>
    <cellStyle name="Normal 81 3 3 4 2 3" xfId="30776" xr:uid="{00000000-0005-0000-0000-00003CB40000}"/>
    <cellStyle name="Normal 81 3 3 4 3" xfId="10658" xr:uid="{00000000-0005-0000-0000-00003DB40000}"/>
    <cellStyle name="Normal 81 3 3 4 3 2" xfId="40983" xr:uid="{00000000-0005-0000-0000-00003EB40000}"/>
    <cellStyle name="Normal 81 3 3 4 3 3" xfId="25759" xr:uid="{00000000-0005-0000-0000-00003FB40000}"/>
    <cellStyle name="Normal 81 3 3 4 4" xfId="35970" xr:uid="{00000000-0005-0000-0000-000040B40000}"/>
    <cellStyle name="Normal 81 3 3 4 5" xfId="20746" xr:uid="{00000000-0005-0000-0000-000041B40000}"/>
    <cellStyle name="Normal 81 3 3 5" xfId="12336" xr:uid="{00000000-0005-0000-0000-000042B40000}"/>
    <cellStyle name="Normal 81 3 3 5 2" xfId="42658" xr:uid="{00000000-0005-0000-0000-000043B40000}"/>
    <cellStyle name="Normal 81 3 3 5 3" xfId="27434" xr:uid="{00000000-0005-0000-0000-000044B40000}"/>
    <cellStyle name="Normal 81 3 3 6" xfId="7315" xr:uid="{00000000-0005-0000-0000-000045B40000}"/>
    <cellStyle name="Normal 81 3 3 6 2" xfId="37641" xr:uid="{00000000-0005-0000-0000-000046B40000}"/>
    <cellStyle name="Normal 81 3 3 6 3" xfId="22417" xr:uid="{00000000-0005-0000-0000-000047B40000}"/>
    <cellStyle name="Normal 81 3 3 7" xfId="32629" xr:uid="{00000000-0005-0000-0000-000048B40000}"/>
    <cellStyle name="Normal 81 3 3 8" xfId="17404" xr:uid="{00000000-0005-0000-0000-000049B40000}"/>
    <cellStyle name="Normal 81 3 4" xfId="2662" xr:uid="{00000000-0005-0000-0000-00004AB40000}"/>
    <cellStyle name="Normal 81 3 4 2" xfId="4352" xr:uid="{00000000-0005-0000-0000-00004BB40000}"/>
    <cellStyle name="Normal 81 3 4 2 2" xfId="14425" xr:uid="{00000000-0005-0000-0000-00004CB40000}"/>
    <cellStyle name="Normal 81 3 4 2 2 2" xfId="44747" xr:uid="{00000000-0005-0000-0000-00004DB40000}"/>
    <cellStyle name="Normal 81 3 4 2 2 3" xfId="29523" xr:uid="{00000000-0005-0000-0000-00004EB40000}"/>
    <cellStyle name="Normal 81 3 4 2 3" xfId="9405" xr:uid="{00000000-0005-0000-0000-00004FB40000}"/>
    <cellStyle name="Normal 81 3 4 2 3 2" xfId="39730" xr:uid="{00000000-0005-0000-0000-000050B40000}"/>
    <cellStyle name="Normal 81 3 4 2 3 3" xfId="24506" xr:uid="{00000000-0005-0000-0000-000051B40000}"/>
    <cellStyle name="Normal 81 3 4 2 4" xfId="34717" xr:uid="{00000000-0005-0000-0000-000052B40000}"/>
    <cellStyle name="Normal 81 3 4 2 5" xfId="19493" xr:uid="{00000000-0005-0000-0000-000053B40000}"/>
    <cellStyle name="Normal 81 3 4 3" xfId="6044" xr:uid="{00000000-0005-0000-0000-000054B40000}"/>
    <cellStyle name="Normal 81 3 4 3 2" xfId="16096" xr:uid="{00000000-0005-0000-0000-000055B40000}"/>
    <cellStyle name="Normal 81 3 4 3 2 2" xfId="46418" xr:uid="{00000000-0005-0000-0000-000056B40000}"/>
    <cellStyle name="Normal 81 3 4 3 2 3" xfId="31194" xr:uid="{00000000-0005-0000-0000-000057B40000}"/>
    <cellStyle name="Normal 81 3 4 3 3" xfId="11076" xr:uid="{00000000-0005-0000-0000-000058B40000}"/>
    <cellStyle name="Normal 81 3 4 3 3 2" xfId="41401" xr:uid="{00000000-0005-0000-0000-000059B40000}"/>
    <cellStyle name="Normal 81 3 4 3 3 3" xfId="26177" xr:uid="{00000000-0005-0000-0000-00005AB40000}"/>
    <cellStyle name="Normal 81 3 4 3 4" xfId="36388" xr:uid="{00000000-0005-0000-0000-00005BB40000}"/>
    <cellStyle name="Normal 81 3 4 3 5" xfId="21164" xr:uid="{00000000-0005-0000-0000-00005CB40000}"/>
    <cellStyle name="Normal 81 3 4 4" xfId="12754" xr:uid="{00000000-0005-0000-0000-00005DB40000}"/>
    <cellStyle name="Normal 81 3 4 4 2" xfId="43076" xr:uid="{00000000-0005-0000-0000-00005EB40000}"/>
    <cellStyle name="Normal 81 3 4 4 3" xfId="27852" xr:uid="{00000000-0005-0000-0000-00005FB40000}"/>
    <cellStyle name="Normal 81 3 4 5" xfId="7733" xr:uid="{00000000-0005-0000-0000-000060B40000}"/>
    <cellStyle name="Normal 81 3 4 5 2" xfId="38059" xr:uid="{00000000-0005-0000-0000-000061B40000}"/>
    <cellStyle name="Normal 81 3 4 5 3" xfId="22835" xr:uid="{00000000-0005-0000-0000-000062B40000}"/>
    <cellStyle name="Normal 81 3 4 6" xfId="33047" xr:uid="{00000000-0005-0000-0000-000063B40000}"/>
    <cellStyle name="Normal 81 3 4 7" xfId="17822" xr:uid="{00000000-0005-0000-0000-000064B40000}"/>
    <cellStyle name="Normal 81 3 5" xfId="3515" xr:uid="{00000000-0005-0000-0000-000065B40000}"/>
    <cellStyle name="Normal 81 3 5 2" xfId="13589" xr:uid="{00000000-0005-0000-0000-000066B40000}"/>
    <cellStyle name="Normal 81 3 5 2 2" xfId="43911" xr:uid="{00000000-0005-0000-0000-000067B40000}"/>
    <cellStyle name="Normal 81 3 5 2 3" xfId="28687" xr:uid="{00000000-0005-0000-0000-000068B40000}"/>
    <cellStyle name="Normal 81 3 5 3" xfId="8569" xr:uid="{00000000-0005-0000-0000-000069B40000}"/>
    <cellStyle name="Normal 81 3 5 3 2" xfId="38894" xr:uid="{00000000-0005-0000-0000-00006AB40000}"/>
    <cellStyle name="Normal 81 3 5 3 3" xfId="23670" xr:uid="{00000000-0005-0000-0000-00006BB40000}"/>
    <cellStyle name="Normal 81 3 5 4" xfId="33881" xr:uid="{00000000-0005-0000-0000-00006CB40000}"/>
    <cellStyle name="Normal 81 3 5 5" xfId="18657" xr:uid="{00000000-0005-0000-0000-00006DB40000}"/>
    <cellStyle name="Normal 81 3 6" xfId="5208" xr:uid="{00000000-0005-0000-0000-00006EB40000}"/>
    <cellStyle name="Normal 81 3 6 2" xfId="15260" xr:uid="{00000000-0005-0000-0000-00006FB40000}"/>
    <cellStyle name="Normal 81 3 6 2 2" xfId="45582" xr:uid="{00000000-0005-0000-0000-000070B40000}"/>
    <cellStyle name="Normal 81 3 6 2 3" xfId="30358" xr:uid="{00000000-0005-0000-0000-000071B40000}"/>
    <cellStyle name="Normal 81 3 6 3" xfId="10240" xr:uid="{00000000-0005-0000-0000-000072B40000}"/>
    <cellStyle name="Normal 81 3 6 3 2" xfId="40565" xr:uid="{00000000-0005-0000-0000-000073B40000}"/>
    <cellStyle name="Normal 81 3 6 3 3" xfId="25341" xr:uid="{00000000-0005-0000-0000-000074B40000}"/>
    <cellStyle name="Normal 81 3 6 4" xfId="35552" xr:uid="{00000000-0005-0000-0000-000075B40000}"/>
    <cellStyle name="Normal 81 3 6 5" xfId="20328" xr:uid="{00000000-0005-0000-0000-000076B40000}"/>
    <cellStyle name="Normal 81 3 7" xfId="11918" xr:uid="{00000000-0005-0000-0000-000077B40000}"/>
    <cellStyle name="Normal 81 3 7 2" xfId="42240" xr:uid="{00000000-0005-0000-0000-000078B40000}"/>
    <cellStyle name="Normal 81 3 7 3" xfId="27016" xr:uid="{00000000-0005-0000-0000-000079B40000}"/>
    <cellStyle name="Normal 81 3 8" xfId="6897" xr:uid="{00000000-0005-0000-0000-00007AB40000}"/>
    <cellStyle name="Normal 81 3 8 2" xfId="37223" xr:uid="{00000000-0005-0000-0000-00007BB40000}"/>
    <cellStyle name="Normal 81 3 8 3" xfId="21999" xr:uid="{00000000-0005-0000-0000-00007CB40000}"/>
    <cellStyle name="Normal 81 3 9" xfId="32212" xr:uid="{00000000-0005-0000-0000-00007DB40000}"/>
    <cellStyle name="Normal 81 4" xfId="1922" xr:uid="{00000000-0005-0000-0000-00007EB40000}"/>
    <cellStyle name="Normal 81 4 2" xfId="2345" xr:uid="{00000000-0005-0000-0000-00007FB40000}"/>
    <cellStyle name="Normal 81 4 2 2" xfId="3184" xr:uid="{00000000-0005-0000-0000-000080B40000}"/>
    <cellStyle name="Normal 81 4 2 2 2" xfId="4874" xr:uid="{00000000-0005-0000-0000-000081B40000}"/>
    <cellStyle name="Normal 81 4 2 2 2 2" xfId="14947" xr:uid="{00000000-0005-0000-0000-000082B40000}"/>
    <cellStyle name="Normal 81 4 2 2 2 2 2" xfId="45269" xr:uid="{00000000-0005-0000-0000-000083B40000}"/>
    <cellStyle name="Normal 81 4 2 2 2 2 3" xfId="30045" xr:uid="{00000000-0005-0000-0000-000084B40000}"/>
    <cellStyle name="Normal 81 4 2 2 2 3" xfId="9927" xr:uid="{00000000-0005-0000-0000-000085B40000}"/>
    <cellStyle name="Normal 81 4 2 2 2 3 2" xfId="40252" xr:uid="{00000000-0005-0000-0000-000086B40000}"/>
    <cellStyle name="Normal 81 4 2 2 2 3 3" xfId="25028" xr:uid="{00000000-0005-0000-0000-000087B40000}"/>
    <cellStyle name="Normal 81 4 2 2 2 4" xfId="35239" xr:uid="{00000000-0005-0000-0000-000088B40000}"/>
    <cellStyle name="Normal 81 4 2 2 2 5" xfId="20015" xr:uid="{00000000-0005-0000-0000-000089B40000}"/>
    <cellStyle name="Normal 81 4 2 2 3" xfId="6566" xr:uid="{00000000-0005-0000-0000-00008AB40000}"/>
    <cellStyle name="Normal 81 4 2 2 3 2" xfId="16618" xr:uid="{00000000-0005-0000-0000-00008BB40000}"/>
    <cellStyle name="Normal 81 4 2 2 3 2 2" xfId="46940" xr:uid="{00000000-0005-0000-0000-00008CB40000}"/>
    <cellStyle name="Normal 81 4 2 2 3 2 3" xfId="31716" xr:uid="{00000000-0005-0000-0000-00008DB40000}"/>
    <cellStyle name="Normal 81 4 2 2 3 3" xfId="11598" xr:uid="{00000000-0005-0000-0000-00008EB40000}"/>
    <cellStyle name="Normal 81 4 2 2 3 3 2" xfId="41923" xr:uid="{00000000-0005-0000-0000-00008FB40000}"/>
    <cellStyle name="Normal 81 4 2 2 3 3 3" xfId="26699" xr:uid="{00000000-0005-0000-0000-000090B40000}"/>
    <cellStyle name="Normal 81 4 2 2 3 4" xfId="36910" xr:uid="{00000000-0005-0000-0000-000091B40000}"/>
    <cellStyle name="Normal 81 4 2 2 3 5" xfId="21686" xr:uid="{00000000-0005-0000-0000-000092B40000}"/>
    <cellStyle name="Normal 81 4 2 2 4" xfId="13276" xr:uid="{00000000-0005-0000-0000-000093B40000}"/>
    <cellStyle name="Normal 81 4 2 2 4 2" xfId="43598" xr:uid="{00000000-0005-0000-0000-000094B40000}"/>
    <cellStyle name="Normal 81 4 2 2 4 3" xfId="28374" xr:uid="{00000000-0005-0000-0000-000095B40000}"/>
    <cellStyle name="Normal 81 4 2 2 5" xfId="8255" xr:uid="{00000000-0005-0000-0000-000096B40000}"/>
    <cellStyle name="Normal 81 4 2 2 5 2" xfId="38581" xr:uid="{00000000-0005-0000-0000-000097B40000}"/>
    <cellStyle name="Normal 81 4 2 2 5 3" xfId="23357" xr:uid="{00000000-0005-0000-0000-000098B40000}"/>
    <cellStyle name="Normal 81 4 2 2 6" xfId="33569" xr:uid="{00000000-0005-0000-0000-000099B40000}"/>
    <cellStyle name="Normal 81 4 2 2 7" xfId="18344" xr:uid="{00000000-0005-0000-0000-00009AB40000}"/>
    <cellStyle name="Normal 81 4 2 3" xfId="4037" xr:uid="{00000000-0005-0000-0000-00009BB40000}"/>
    <cellStyle name="Normal 81 4 2 3 2" xfId="14111" xr:uid="{00000000-0005-0000-0000-00009CB40000}"/>
    <cellStyle name="Normal 81 4 2 3 2 2" xfId="44433" xr:uid="{00000000-0005-0000-0000-00009DB40000}"/>
    <cellStyle name="Normal 81 4 2 3 2 3" xfId="29209" xr:uid="{00000000-0005-0000-0000-00009EB40000}"/>
    <cellStyle name="Normal 81 4 2 3 3" xfId="9091" xr:uid="{00000000-0005-0000-0000-00009FB40000}"/>
    <cellStyle name="Normal 81 4 2 3 3 2" xfId="39416" xr:uid="{00000000-0005-0000-0000-0000A0B40000}"/>
    <cellStyle name="Normal 81 4 2 3 3 3" xfId="24192" xr:uid="{00000000-0005-0000-0000-0000A1B40000}"/>
    <cellStyle name="Normal 81 4 2 3 4" xfId="34403" xr:uid="{00000000-0005-0000-0000-0000A2B40000}"/>
    <cellStyle name="Normal 81 4 2 3 5" xfId="19179" xr:uid="{00000000-0005-0000-0000-0000A3B40000}"/>
    <cellStyle name="Normal 81 4 2 4" xfId="5730" xr:uid="{00000000-0005-0000-0000-0000A4B40000}"/>
    <cellStyle name="Normal 81 4 2 4 2" xfId="15782" xr:uid="{00000000-0005-0000-0000-0000A5B40000}"/>
    <cellStyle name="Normal 81 4 2 4 2 2" xfId="46104" xr:uid="{00000000-0005-0000-0000-0000A6B40000}"/>
    <cellStyle name="Normal 81 4 2 4 2 3" xfId="30880" xr:uid="{00000000-0005-0000-0000-0000A7B40000}"/>
    <cellStyle name="Normal 81 4 2 4 3" xfId="10762" xr:uid="{00000000-0005-0000-0000-0000A8B40000}"/>
    <cellStyle name="Normal 81 4 2 4 3 2" xfId="41087" xr:uid="{00000000-0005-0000-0000-0000A9B40000}"/>
    <cellStyle name="Normal 81 4 2 4 3 3" xfId="25863" xr:uid="{00000000-0005-0000-0000-0000AAB40000}"/>
    <cellStyle name="Normal 81 4 2 4 4" xfId="36074" xr:uid="{00000000-0005-0000-0000-0000ABB40000}"/>
    <cellStyle name="Normal 81 4 2 4 5" xfId="20850" xr:uid="{00000000-0005-0000-0000-0000ACB40000}"/>
    <cellStyle name="Normal 81 4 2 5" xfId="12440" xr:uid="{00000000-0005-0000-0000-0000ADB40000}"/>
    <cellStyle name="Normal 81 4 2 5 2" xfId="42762" xr:uid="{00000000-0005-0000-0000-0000AEB40000}"/>
    <cellStyle name="Normal 81 4 2 5 3" xfId="27538" xr:uid="{00000000-0005-0000-0000-0000AFB40000}"/>
    <cellStyle name="Normal 81 4 2 6" xfId="7419" xr:uid="{00000000-0005-0000-0000-0000B0B40000}"/>
    <cellStyle name="Normal 81 4 2 6 2" xfId="37745" xr:uid="{00000000-0005-0000-0000-0000B1B40000}"/>
    <cellStyle name="Normal 81 4 2 6 3" xfId="22521" xr:uid="{00000000-0005-0000-0000-0000B2B40000}"/>
    <cellStyle name="Normal 81 4 2 7" xfId="32733" xr:uid="{00000000-0005-0000-0000-0000B3B40000}"/>
    <cellStyle name="Normal 81 4 2 8" xfId="17508" xr:uid="{00000000-0005-0000-0000-0000B4B40000}"/>
    <cellStyle name="Normal 81 4 3" xfId="2766" xr:uid="{00000000-0005-0000-0000-0000B5B40000}"/>
    <cellStyle name="Normal 81 4 3 2" xfId="4456" xr:uid="{00000000-0005-0000-0000-0000B6B40000}"/>
    <cellStyle name="Normal 81 4 3 2 2" xfId="14529" xr:uid="{00000000-0005-0000-0000-0000B7B40000}"/>
    <cellStyle name="Normal 81 4 3 2 2 2" xfId="44851" xr:uid="{00000000-0005-0000-0000-0000B8B40000}"/>
    <cellStyle name="Normal 81 4 3 2 2 3" xfId="29627" xr:uid="{00000000-0005-0000-0000-0000B9B40000}"/>
    <cellStyle name="Normal 81 4 3 2 3" xfId="9509" xr:uid="{00000000-0005-0000-0000-0000BAB40000}"/>
    <cellStyle name="Normal 81 4 3 2 3 2" xfId="39834" xr:uid="{00000000-0005-0000-0000-0000BBB40000}"/>
    <cellStyle name="Normal 81 4 3 2 3 3" xfId="24610" xr:uid="{00000000-0005-0000-0000-0000BCB40000}"/>
    <cellStyle name="Normal 81 4 3 2 4" xfId="34821" xr:uid="{00000000-0005-0000-0000-0000BDB40000}"/>
    <cellStyle name="Normal 81 4 3 2 5" xfId="19597" xr:uid="{00000000-0005-0000-0000-0000BEB40000}"/>
    <cellStyle name="Normal 81 4 3 3" xfId="6148" xr:uid="{00000000-0005-0000-0000-0000BFB40000}"/>
    <cellStyle name="Normal 81 4 3 3 2" xfId="16200" xr:uid="{00000000-0005-0000-0000-0000C0B40000}"/>
    <cellStyle name="Normal 81 4 3 3 2 2" xfId="46522" xr:uid="{00000000-0005-0000-0000-0000C1B40000}"/>
    <cellStyle name="Normal 81 4 3 3 2 3" xfId="31298" xr:uid="{00000000-0005-0000-0000-0000C2B40000}"/>
    <cellStyle name="Normal 81 4 3 3 3" xfId="11180" xr:uid="{00000000-0005-0000-0000-0000C3B40000}"/>
    <cellStyle name="Normal 81 4 3 3 3 2" xfId="41505" xr:uid="{00000000-0005-0000-0000-0000C4B40000}"/>
    <cellStyle name="Normal 81 4 3 3 3 3" xfId="26281" xr:uid="{00000000-0005-0000-0000-0000C5B40000}"/>
    <cellStyle name="Normal 81 4 3 3 4" xfId="36492" xr:uid="{00000000-0005-0000-0000-0000C6B40000}"/>
    <cellStyle name="Normal 81 4 3 3 5" xfId="21268" xr:uid="{00000000-0005-0000-0000-0000C7B40000}"/>
    <cellStyle name="Normal 81 4 3 4" xfId="12858" xr:uid="{00000000-0005-0000-0000-0000C8B40000}"/>
    <cellStyle name="Normal 81 4 3 4 2" xfId="43180" xr:uid="{00000000-0005-0000-0000-0000C9B40000}"/>
    <cellStyle name="Normal 81 4 3 4 3" xfId="27956" xr:uid="{00000000-0005-0000-0000-0000CAB40000}"/>
    <cellStyle name="Normal 81 4 3 5" xfId="7837" xr:uid="{00000000-0005-0000-0000-0000CBB40000}"/>
    <cellStyle name="Normal 81 4 3 5 2" xfId="38163" xr:uid="{00000000-0005-0000-0000-0000CCB40000}"/>
    <cellStyle name="Normal 81 4 3 5 3" xfId="22939" xr:uid="{00000000-0005-0000-0000-0000CDB40000}"/>
    <cellStyle name="Normal 81 4 3 6" xfId="33151" xr:uid="{00000000-0005-0000-0000-0000CEB40000}"/>
    <cellStyle name="Normal 81 4 3 7" xfId="17926" xr:uid="{00000000-0005-0000-0000-0000CFB40000}"/>
    <cellStyle name="Normal 81 4 4" xfId="3619" xr:uid="{00000000-0005-0000-0000-0000D0B40000}"/>
    <cellStyle name="Normal 81 4 4 2" xfId="13693" xr:uid="{00000000-0005-0000-0000-0000D1B40000}"/>
    <cellStyle name="Normal 81 4 4 2 2" xfId="44015" xr:uid="{00000000-0005-0000-0000-0000D2B40000}"/>
    <cellStyle name="Normal 81 4 4 2 3" xfId="28791" xr:uid="{00000000-0005-0000-0000-0000D3B40000}"/>
    <cellStyle name="Normal 81 4 4 3" xfId="8673" xr:uid="{00000000-0005-0000-0000-0000D4B40000}"/>
    <cellStyle name="Normal 81 4 4 3 2" xfId="38998" xr:uid="{00000000-0005-0000-0000-0000D5B40000}"/>
    <cellStyle name="Normal 81 4 4 3 3" xfId="23774" xr:uid="{00000000-0005-0000-0000-0000D6B40000}"/>
    <cellStyle name="Normal 81 4 4 4" xfId="33985" xr:uid="{00000000-0005-0000-0000-0000D7B40000}"/>
    <cellStyle name="Normal 81 4 4 5" xfId="18761" xr:uid="{00000000-0005-0000-0000-0000D8B40000}"/>
    <cellStyle name="Normal 81 4 5" xfId="5312" xr:uid="{00000000-0005-0000-0000-0000D9B40000}"/>
    <cellStyle name="Normal 81 4 5 2" xfId="15364" xr:uid="{00000000-0005-0000-0000-0000DAB40000}"/>
    <cellStyle name="Normal 81 4 5 2 2" xfId="45686" xr:uid="{00000000-0005-0000-0000-0000DBB40000}"/>
    <cellStyle name="Normal 81 4 5 2 3" xfId="30462" xr:uid="{00000000-0005-0000-0000-0000DCB40000}"/>
    <cellStyle name="Normal 81 4 5 3" xfId="10344" xr:uid="{00000000-0005-0000-0000-0000DDB40000}"/>
    <cellStyle name="Normal 81 4 5 3 2" xfId="40669" xr:uid="{00000000-0005-0000-0000-0000DEB40000}"/>
    <cellStyle name="Normal 81 4 5 3 3" xfId="25445" xr:uid="{00000000-0005-0000-0000-0000DFB40000}"/>
    <cellStyle name="Normal 81 4 5 4" xfId="35656" xr:uid="{00000000-0005-0000-0000-0000E0B40000}"/>
    <cellStyle name="Normal 81 4 5 5" xfId="20432" xr:uid="{00000000-0005-0000-0000-0000E1B40000}"/>
    <cellStyle name="Normal 81 4 6" xfId="12022" xr:uid="{00000000-0005-0000-0000-0000E2B40000}"/>
    <cellStyle name="Normal 81 4 6 2" xfId="42344" xr:uid="{00000000-0005-0000-0000-0000E3B40000}"/>
    <cellStyle name="Normal 81 4 6 3" xfId="27120" xr:uid="{00000000-0005-0000-0000-0000E4B40000}"/>
    <cellStyle name="Normal 81 4 7" xfId="7001" xr:uid="{00000000-0005-0000-0000-0000E5B40000}"/>
    <cellStyle name="Normal 81 4 7 2" xfId="37327" xr:uid="{00000000-0005-0000-0000-0000E6B40000}"/>
    <cellStyle name="Normal 81 4 7 3" xfId="22103" xr:uid="{00000000-0005-0000-0000-0000E7B40000}"/>
    <cellStyle name="Normal 81 4 8" xfId="32315" xr:uid="{00000000-0005-0000-0000-0000E8B40000}"/>
    <cellStyle name="Normal 81 4 9" xfId="17090" xr:uid="{00000000-0005-0000-0000-0000E9B40000}"/>
    <cellStyle name="Normal 81 5" xfId="2135" xr:uid="{00000000-0005-0000-0000-0000EAB40000}"/>
    <cellStyle name="Normal 81 5 2" xfId="2976" xr:uid="{00000000-0005-0000-0000-0000EBB40000}"/>
    <cellStyle name="Normal 81 5 2 2" xfId="4666" xr:uid="{00000000-0005-0000-0000-0000ECB40000}"/>
    <cellStyle name="Normal 81 5 2 2 2" xfId="14739" xr:uid="{00000000-0005-0000-0000-0000EDB40000}"/>
    <cellStyle name="Normal 81 5 2 2 2 2" xfId="45061" xr:uid="{00000000-0005-0000-0000-0000EEB40000}"/>
    <cellStyle name="Normal 81 5 2 2 2 3" xfId="29837" xr:uid="{00000000-0005-0000-0000-0000EFB40000}"/>
    <cellStyle name="Normal 81 5 2 2 3" xfId="9719" xr:uid="{00000000-0005-0000-0000-0000F0B40000}"/>
    <cellStyle name="Normal 81 5 2 2 3 2" xfId="40044" xr:uid="{00000000-0005-0000-0000-0000F1B40000}"/>
    <cellStyle name="Normal 81 5 2 2 3 3" xfId="24820" xr:uid="{00000000-0005-0000-0000-0000F2B40000}"/>
    <cellStyle name="Normal 81 5 2 2 4" xfId="35031" xr:uid="{00000000-0005-0000-0000-0000F3B40000}"/>
    <cellStyle name="Normal 81 5 2 2 5" xfId="19807" xr:uid="{00000000-0005-0000-0000-0000F4B40000}"/>
    <cellStyle name="Normal 81 5 2 3" xfId="6358" xr:uid="{00000000-0005-0000-0000-0000F5B40000}"/>
    <cellStyle name="Normal 81 5 2 3 2" xfId="16410" xr:uid="{00000000-0005-0000-0000-0000F6B40000}"/>
    <cellStyle name="Normal 81 5 2 3 2 2" xfId="46732" xr:uid="{00000000-0005-0000-0000-0000F7B40000}"/>
    <cellStyle name="Normal 81 5 2 3 2 3" xfId="31508" xr:uid="{00000000-0005-0000-0000-0000F8B40000}"/>
    <cellStyle name="Normal 81 5 2 3 3" xfId="11390" xr:uid="{00000000-0005-0000-0000-0000F9B40000}"/>
    <cellStyle name="Normal 81 5 2 3 3 2" xfId="41715" xr:uid="{00000000-0005-0000-0000-0000FAB40000}"/>
    <cellStyle name="Normal 81 5 2 3 3 3" xfId="26491" xr:uid="{00000000-0005-0000-0000-0000FBB40000}"/>
    <cellStyle name="Normal 81 5 2 3 4" xfId="36702" xr:uid="{00000000-0005-0000-0000-0000FCB40000}"/>
    <cellStyle name="Normal 81 5 2 3 5" xfId="21478" xr:uid="{00000000-0005-0000-0000-0000FDB40000}"/>
    <cellStyle name="Normal 81 5 2 4" xfId="13068" xr:uid="{00000000-0005-0000-0000-0000FEB40000}"/>
    <cellStyle name="Normal 81 5 2 4 2" xfId="43390" xr:uid="{00000000-0005-0000-0000-0000FFB40000}"/>
    <cellStyle name="Normal 81 5 2 4 3" xfId="28166" xr:uid="{00000000-0005-0000-0000-000000B50000}"/>
    <cellStyle name="Normal 81 5 2 5" xfId="8047" xr:uid="{00000000-0005-0000-0000-000001B50000}"/>
    <cellStyle name="Normal 81 5 2 5 2" xfId="38373" xr:uid="{00000000-0005-0000-0000-000002B50000}"/>
    <cellStyle name="Normal 81 5 2 5 3" xfId="23149" xr:uid="{00000000-0005-0000-0000-000003B50000}"/>
    <cellStyle name="Normal 81 5 2 6" xfId="33361" xr:uid="{00000000-0005-0000-0000-000004B50000}"/>
    <cellStyle name="Normal 81 5 2 7" xfId="18136" xr:uid="{00000000-0005-0000-0000-000005B50000}"/>
    <cellStyle name="Normal 81 5 3" xfId="3829" xr:uid="{00000000-0005-0000-0000-000006B50000}"/>
    <cellStyle name="Normal 81 5 3 2" xfId="13903" xr:uid="{00000000-0005-0000-0000-000007B50000}"/>
    <cellStyle name="Normal 81 5 3 2 2" xfId="44225" xr:uid="{00000000-0005-0000-0000-000008B50000}"/>
    <cellStyle name="Normal 81 5 3 2 3" xfId="29001" xr:uid="{00000000-0005-0000-0000-000009B50000}"/>
    <cellStyle name="Normal 81 5 3 3" xfId="8883" xr:uid="{00000000-0005-0000-0000-00000AB50000}"/>
    <cellStyle name="Normal 81 5 3 3 2" xfId="39208" xr:uid="{00000000-0005-0000-0000-00000BB50000}"/>
    <cellStyle name="Normal 81 5 3 3 3" xfId="23984" xr:uid="{00000000-0005-0000-0000-00000CB50000}"/>
    <cellStyle name="Normal 81 5 3 4" xfId="34195" xr:uid="{00000000-0005-0000-0000-00000DB50000}"/>
    <cellStyle name="Normal 81 5 3 5" xfId="18971" xr:uid="{00000000-0005-0000-0000-00000EB50000}"/>
    <cellStyle name="Normal 81 5 4" xfId="5522" xr:uid="{00000000-0005-0000-0000-00000FB50000}"/>
    <cellStyle name="Normal 81 5 4 2" xfId="15574" xr:uid="{00000000-0005-0000-0000-000010B50000}"/>
    <cellStyle name="Normal 81 5 4 2 2" xfId="45896" xr:uid="{00000000-0005-0000-0000-000011B50000}"/>
    <cellStyle name="Normal 81 5 4 2 3" xfId="30672" xr:uid="{00000000-0005-0000-0000-000012B50000}"/>
    <cellStyle name="Normal 81 5 4 3" xfId="10554" xr:uid="{00000000-0005-0000-0000-000013B50000}"/>
    <cellStyle name="Normal 81 5 4 3 2" xfId="40879" xr:uid="{00000000-0005-0000-0000-000014B50000}"/>
    <cellStyle name="Normal 81 5 4 3 3" xfId="25655" xr:uid="{00000000-0005-0000-0000-000015B50000}"/>
    <cellStyle name="Normal 81 5 4 4" xfId="35866" xr:uid="{00000000-0005-0000-0000-000016B50000}"/>
    <cellStyle name="Normal 81 5 4 5" xfId="20642" xr:uid="{00000000-0005-0000-0000-000017B50000}"/>
    <cellStyle name="Normal 81 5 5" xfId="12232" xr:uid="{00000000-0005-0000-0000-000018B50000}"/>
    <cellStyle name="Normal 81 5 5 2" xfId="42554" xr:uid="{00000000-0005-0000-0000-000019B50000}"/>
    <cellStyle name="Normal 81 5 5 3" xfId="27330" xr:uid="{00000000-0005-0000-0000-00001AB50000}"/>
    <cellStyle name="Normal 81 5 6" xfId="7211" xr:uid="{00000000-0005-0000-0000-00001BB50000}"/>
    <cellStyle name="Normal 81 5 6 2" xfId="37537" xr:uid="{00000000-0005-0000-0000-00001CB50000}"/>
    <cellStyle name="Normal 81 5 6 3" xfId="22313" xr:uid="{00000000-0005-0000-0000-00001DB50000}"/>
    <cellStyle name="Normal 81 5 7" xfId="32525" xr:uid="{00000000-0005-0000-0000-00001EB50000}"/>
    <cellStyle name="Normal 81 5 8" xfId="17300" xr:uid="{00000000-0005-0000-0000-00001FB50000}"/>
    <cellStyle name="Normal 81 6" xfId="2556" xr:uid="{00000000-0005-0000-0000-000020B50000}"/>
    <cellStyle name="Normal 81 6 2" xfId="4248" xr:uid="{00000000-0005-0000-0000-000021B50000}"/>
    <cellStyle name="Normal 81 6 2 2" xfId="14321" xr:uid="{00000000-0005-0000-0000-000022B50000}"/>
    <cellStyle name="Normal 81 6 2 2 2" xfId="44643" xr:uid="{00000000-0005-0000-0000-000023B50000}"/>
    <cellStyle name="Normal 81 6 2 2 3" xfId="29419" xr:uid="{00000000-0005-0000-0000-000024B50000}"/>
    <cellStyle name="Normal 81 6 2 3" xfId="9301" xr:uid="{00000000-0005-0000-0000-000025B50000}"/>
    <cellStyle name="Normal 81 6 2 3 2" xfId="39626" xr:uid="{00000000-0005-0000-0000-000026B50000}"/>
    <cellStyle name="Normal 81 6 2 3 3" xfId="24402" xr:uid="{00000000-0005-0000-0000-000027B50000}"/>
    <cellStyle name="Normal 81 6 2 4" xfId="34613" xr:uid="{00000000-0005-0000-0000-000028B50000}"/>
    <cellStyle name="Normal 81 6 2 5" xfId="19389" xr:uid="{00000000-0005-0000-0000-000029B50000}"/>
    <cellStyle name="Normal 81 6 3" xfId="5940" xr:uid="{00000000-0005-0000-0000-00002AB50000}"/>
    <cellStyle name="Normal 81 6 3 2" xfId="15992" xr:uid="{00000000-0005-0000-0000-00002BB50000}"/>
    <cellStyle name="Normal 81 6 3 2 2" xfId="46314" xr:uid="{00000000-0005-0000-0000-00002CB50000}"/>
    <cellStyle name="Normal 81 6 3 2 3" xfId="31090" xr:uid="{00000000-0005-0000-0000-00002DB50000}"/>
    <cellStyle name="Normal 81 6 3 3" xfId="10972" xr:uid="{00000000-0005-0000-0000-00002EB50000}"/>
    <cellStyle name="Normal 81 6 3 3 2" xfId="41297" xr:uid="{00000000-0005-0000-0000-00002FB50000}"/>
    <cellStyle name="Normal 81 6 3 3 3" xfId="26073" xr:uid="{00000000-0005-0000-0000-000030B50000}"/>
    <cellStyle name="Normal 81 6 3 4" xfId="36284" xr:uid="{00000000-0005-0000-0000-000031B50000}"/>
    <cellStyle name="Normal 81 6 3 5" xfId="21060" xr:uid="{00000000-0005-0000-0000-000032B50000}"/>
    <cellStyle name="Normal 81 6 4" xfId="12650" xr:uid="{00000000-0005-0000-0000-000033B50000}"/>
    <cellStyle name="Normal 81 6 4 2" xfId="42972" xr:uid="{00000000-0005-0000-0000-000034B50000}"/>
    <cellStyle name="Normal 81 6 4 3" xfId="27748" xr:uid="{00000000-0005-0000-0000-000035B50000}"/>
    <cellStyle name="Normal 81 6 5" xfId="7629" xr:uid="{00000000-0005-0000-0000-000036B50000}"/>
    <cellStyle name="Normal 81 6 5 2" xfId="37955" xr:uid="{00000000-0005-0000-0000-000037B50000}"/>
    <cellStyle name="Normal 81 6 5 3" xfId="22731" xr:uid="{00000000-0005-0000-0000-000038B50000}"/>
    <cellStyle name="Normal 81 6 6" xfId="32943" xr:uid="{00000000-0005-0000-0000-000039B50000}"/>
    <cellStyle name="Normal 81 6 7" xfId="17718" xr:uid="{00000000-0005-0000-0000-00003AB50000}"/>
    <cellStyle name="Normal 81 7" xfId="3409" xr:uid="{00000000-0005-0000-0000-00003BB50000}"/>
    <cellStyle name="Normal 81 7 2" xfId="13485" xr:uid="{00000000-0005-0000-0000-00003CB50000}"/>
    <cellStyle name="Normal 81 7 2 2" xfId="43807" xr:uid="{00000000-0005-0000-0000-00003DB50000}"/>
    <cellStyle name="Normal 81 7 2 3" xfId="28583" xr:uid="{00000000-0005-0000-0000-00003EB50000}"/>
    <cellStyle name="Normal 81 7 3" xfId="8465" xr:uid="{00000000-0005-0000-0000-00003FB50000}"/>
    <cellStyle name="Normal 81 7 3 2" xfId="38790" xr:uid="{00000000-0005-0000-0000-000040B50000}"/>
    <cellStyle name="Normal 81 7 3 3" xfId="23566" xr:uid="{00000000-0005-0000-0000-000041B50000}"/>
    <cellStyle name="Normal 81 7 4" xfId="33777" xr:uid="{00000000-0005-0000-0000-000042B50000}"/>
    <cellStyle name="Normal 81 7 5" xfId="18553" xr:uid="{00000000-0005-0000-0000-000043B50000}"/>
    <cellStyle name="Normal 81 8" xfId="5102" xr:uid="{00000000-0005-0000-0000-000044B50000}"/>
    <cellStyle name="Normal 81 8 2" xfId="15156" xr:uid="{00000000-0005-0000-0000-000045B50000}"/>
    <cellStyle name="Normal 81 8 2 2" xfId="45478" xr:uid="{00000000-0005-0000-0000-000046B50000}"/>
    <cellStyle name="Normal 81 8 2 3" xfId="30254" xr:uid="{00000000-0005-0000-0000-000047B50000}"/>
    <cellStyle name="Normal 81 8 3" xfId="10136" xr:uid="{00000000-0005-0000-0000-000048B50000}"/>
    <cellStyle name="Normal 81 8 3 2" xfId="40461" xr:uid="{00000000-0005-0000-0000-000049B50000}"/>
    <cellStyle name="Normal 81 8 3 3" xfId="25237" xr:uid="{00000000-0005-0000-0000-00004AB50000}"/>
    <cellStyle name="Normal 81 8 4" xfId="35448" xr:uid="{00000000-0005-0000-0000-00004BB50000}"/>
    <cellStyle name="Normal 81 8 5" xfId="20224" xr:uid="{00000000-0005-0000-0000-00004CB50000}"/>
    <cellStyle name="Normal 81 9" xfId="11812" xr:uid="{00000000-0005-0000-0000-00004DB50000}"/>
    <cellStyle name="Normal 81 9 2" xfId="42136" xr:uid="{00000000-0005-0000-0000-00004EB50000}"/>
    <cellStyle name="Normal 81 9 3" xfId="26912" xr:uid="{00000000-0005-0000-0000-00004FB50000}"/>
    <cellStyle name="Normal 82" xfId="1702" xr:uid="{00000000-0005-0000-0000-000050B50000}"/>
    <cellStyle name="Normal 82 2" xfId="47593" xr:uid="{00000000-0005-0000-0000-000051B50000}"/>
    <cellStyle name="Normal 82 3" xfId="47501" xr:uid="{00000000-0005-0000-0000-000052B50000}"/>
    <cellStyle name="Normal 83" xfId="1709" xr:uid="{00000000-0005-0000-0000-000053B50000}"/>
    <cellStyle name="Normal 83 2" xfId="47594" xr:uid="{00000000-0005-0000-0000-000054B50000}"/>
    <cellStyle name="Normal 83 3" xfId="47502" xr:uid="{00000000-0005-0000-0000-000055B50000}"/>
    <cellStyle name="Normal 84" xfId="1757" xr:uid="{00000000-0005-0000-0000-000056B50000}"/>
    <cellStyle name="Normal 84 2" xfId="47595" xr:uid="{00000000-0005-0000-0000-000057B50000}"/>
    <cellStyle name="Normal 84 3" xfId="47503" xr:uid="{00000000-0005-0000-0000-000058B50000}"/>
    <cellStyle name="Normal 85" xfId="1756" xr:uid="{00000000-0005-0000-0000-000059B50000}"/>
    <cellStyle name="Normal 85 2" xfId="47596" xr:uid="{00000000-0005-0000-0000-00005AB50000}"/>
    <cellStyle name="Normal 85 3" xfId="47504" xr:uid="{00000000-0005-0000-0000-00005BB50000}"/>
    <cellStyle name="Normal 86" xfId="1864" xr:uid="{00000000-0005-0000-0000-00005CB50000}"/>
    <cellStyle name="Normal 86 2" xfId="47597" xr:uid="{00000000-0005-0000-0000-00005DB50000}"/>
    <cellStyle name="Normal 86 3" xfId="47505" xr:uid="{00000000-0005-0000-0000-00005EB50000}"/>
    <cellStyle name="Normal 87" xfId="1866" xr:uid="{00000000-0005-0000-0000-00005FB50000}"/>
    <cellStyle name="Normal 87 2" xfId="47598" xr:uid="{00000000-0005-0000-0000-000060B50000}"/>
    <cellStyle name="Normal 87 3" xfId="47506" xr:uid="{00000000-0005-0000-0000-000061B50000}"/>
    <cellStyle name="Normal 88" xfId="1865" xr:uid="{00000000-0005-0000-0000-000062B50000}"/>
    <cellStyle name="Normal 88 2" xfId="47599" xr:uid="{00000000-0005-0000-0000-000063B50000}"/>
    <cellStyle name="Normal 88 3" xfId="47507" xr:uid="{00000000-0005-0000-0000-000064B50000}"/>
    <cellStyle name="Normal 89" xfId="2082" xr:uid="{00000000-0005-0000-0000-000065B50000}"/>
    <cellStyle name="Normal 89 2" xfId="47600" xr:uid="{00000000-0005-0000-0000-000066B50000}"/>
    <cellStyle name="Normal 89 3" xfId="47508" xr:uid="{00000000-0005-0000-0000-000067B50000}"/>
    <cellStyle name="Normal 9" xfId="132" xr:uid="{00000000-0005-0000-0000-000068B50000}"/>
    <cellStyle name="Normal 9 2" xfId="727" xr:uid="{00000000-0005-0000-0000-000069B50000}"/>
    <cellStyle name="Normal 9 2 2" xfId="1495" xr:uid="{00000000-0005-0000-0000-00006AB50000}"/>
    <cellStyle name="Normal 9 2 3" xfId="47451" xr:uid="{00000000-0005-0000-0000-00006BB50000}"/>
    <cellStyle name="Normal 9 3" xfId="748" xr:uid="{00000000-0005-0000-0000-00006CB50000}"/>
    <cellStyle name="Normal 9 3 2" xfId="1496" xr:uid="{00000000-0005-0000-0000-00006DB50000}"/>
    <cellStyle name="Normal 9 4" xfId="784" xr:uid="{00000000-0005-0000-0000-00006EB50000}"/>
    <cellStyle name="Normal 9 4 2" xfId="1497" xr:uid="{00000000-0005-0000-0000-00006FB50000}"/>
    <cellStyle name="Normal 9 5" xfId="662" xr:uid="{00000000-0005-0000-0000-000070B50000}"/>
    <cellStyle name="Normal 9 5 2" xfId="32015" xr:uid="{00000000-0005-0000-0000-000071B50000}"/>
    <cellStyle name="Normal 9 6" xfId="31924" xr:uid="{00000000-0005-0000-0000-000072B50000}"/>
    <cellStyle name="Normal 9 7" xfId="975" xr:uid="{00000000-0005-0000-0000-000073B50000}"/>
    <cellStyle name="Normal 9 8" xfId="414" xr:uid="{00000000-0005-0000-0000-000074B50000}"/>
    <cellStyle name="Normal 90" xfId="2081" xr:uid="{00000000-0005-0000-0000-000075B50000}"/>
    <cellStyle name="Normal 90 2" xfId="2923" xr:uid="{00000000-0005-0000-0000-000076B50000}"/>
    <cellStyle name="Normal 90 2 2" xfId="4613" xr:uid="{00000000-0005-0000-0000-000077B50000}"/>
    <cellStyle name="Normal 90 2 2 2" xfId="14686" xr:uid="{00000000-0005-0000-0000-000078B50000}"/>
    <cellStyle name="Normal 90 2 2 2 2" xfId="45008" xr:uid="{00000000-0005-0000-0000-000079B50000}"/>
    <cellStyle name="Normal 90 2 2 2 3" xfId="29784" xr:uid="{00000000-0005-0000-0000-00007AB50000}"/>
    <cellStyle name="Normal 90 2 2 3" xfId="9666" xr:uid="{00000000-0005-0000-0000-00007BB50000}"/>
    <cellStyle name="Normal 90 2 2 3 2" xfId="39991" xr:uid="{00000000-0005-0000-0000-00007CB50000}"/>
    <cellStyle name="Normal 90 2 2 3 3" xfId="24767" xr:uid="{00000000-0005-0000-0000-00007DB50000}"/>
    <cellStyle name="Normal 90 2 2 4" xfId="34978" xr:uid="{00000000-0005-0000-0000-00007EB50000}"/>
    <cellStyle name="Normal 90 2 2 5" xfId="19754" xr:uid="{00000000-0005-0000-0000-00007FB50000}"/>
    <cellStyle name="Normal 90 2 3" xfId="6305" xr:uid="{00000000-0005-0000-0000-000080B50000}"/>
    <cellStyle name="Normal 90 2 3 2" xfId="16357" xr:uid="{00000000-0005-0000-0000-000081B50000}"/>
    <cellStyle name="Normal 90 2 3 2 2" xfId="46679" xr:uid="{00000000-0005-0000-0000-000082B50000}"/>
    <cellStyle name="Normal 90 2 3 2 3" xfId="31455" xr:uid="{00000000-0005-0000-0000-000083B50000}"/>
    <cellStyle name="Normal 90 2 3 3" xfId="11337" xr:uid="{00000000-0005-0000-0000-000084B50000}"/>
    <cellStyle name="Normal 90 2 3 3 2" xfId="41662" xr:uid="{00000000-0005-0000-0000-000085B50000}"/>
    <cellStyle name="Normal 90 2 3 3 3" xfId="26438" xr:uid="{00000000-0005-0000-0000-000086B50000}"/>
    <cellStyle name="Normal 90 2 3 4" xfId="36649" xr:uid="{00000000-0005-0000-0000-000087B50000}"/>
    <cellStyle name="Normal 90 2 3 5" xfId="21425" xr:uid="{00000000-0005-0000-0000-000088B50000}"/>
    <cellStyle name="Normal 90 2 4" xfId="13015" xr:uid="{00000000-0005-0000-0000-000089B50000}"/>
    <cellStyle name="Normal 90 2 4 2" xfId="43337" xr:uid="{00000000-0005-0000-0000-00008AB50000}"/>
    <cellStyle name="Normal 90 2 4 3" xfId="28113" xr:uid="{00000000-0005-0000-0000-00008BB50000}"/>
    <cellStyle name="Normal 90 2 5" xfId="7994" xr:uid="{00000000-0005-0000-0000-00008CB50000}"/>
    <cellStyle name="Normal 90 2 5 2" xfId="38320" xr:uid="{00000000-0005-0000-0000-00008DB50000}"/>
    <cellStyle name="Normal 90 2 5 3" xfId="23096" xr:uid="{00000000-0005-0000-0000-00008EB50000}"/>
    <cellStyle name="Normal 90 2 6" xfId="33308" xr:uid="{00000000-0005-0000-0000-00008FB50000}"/>
    <cellStyle name="Normal 90 2 7" xfId="18083" xr:uid="{00000000-0005-0000-0000-000090B50000}"/>
    <cellStyle name="Normal 90 2 8" xfId="47601" xr:uid="{00000000-0005-0000-0000-000091B50000}"/>
    <cellStyle name="Normal 90 3" xfId="3776" xr:uid="{00000000-0005-0000-0000-000092B50000}"/>
    <cellStyle name="Normal 90 3 2" xfId="13850" xr:uid="{00000000-0005-0000-0000-000093B50000}"/>
    <cellStyle name="Normal 90 3 2 2" xfId="44172" xr:uid="{00000000-0005-0000-0000-000094B50000}"/>
    <cellStyle name="Normal 90 3 2 3" xfId="28948" xr:uid="{00000000-0005-0000-0000-000095B50000}"/>
    <cellStyle name="Normal 90 3 3" xfId="8830" xr:uid="{00000000-0005-0000-0000-000096B50000}"/>
    <cellStyle name="Normal 90 3 3 2" xfId="39155" xr:uid="{00000000-0005-0000-0000-000097B50000}"/>
    <cellStyle name="Normal 90 3 3 3" xfId="23931" xr:uid="{00000000-0005-0000-0000-000098B50000}"/>
    <cellStyle name="Normal 90 3 4" xfId="34142" xr:uid="{00000000-0005-0000-0000-000099B50000}"/>
    <cellStyle name="Normal 90 3 5" xfId="18918" xr:uid="{00000000-0005-0000-0000-00009AB50000}"/>
    <cellStyle name="Normal 90 4" xfId="5469" xr:uid="{00000000-0005-0000-0000-00009BB50000}"/>
    <cellStyle name="Normal 90 4 2" xfId="15521" xr:uid="{00000000-0005-0000-0000-00009CB50000}"/>
    <cellStyle name="Normal 90 4 2 2" xfId="45843" xr:uid="{00000000-0005-0000-0000-00009DB50000}"/>
    <cellStyle name="Normal 90 4 2 3" xfId="30619" xr:uid="{00000000-0005-0000-0000-00009EB50000}"/>
    <cellStyle name="Normal 90 4 3" xfId="10501" xr:uid="{00000000-0005-0000-0000-00009FB50000}"/>
    <cellStyle name="Normal 90 4 3 2" xfId="40826" xr:uid="{00000000-0005-0000-0000-0000A0B50000}"/>
    <cellStyle name="Normal 90 4 3 3" xfId="25602" xr:uid="{00000000-0005-0000-0000-0000A1B50000}"/>
    <cellStyle name="Normal 90 4 4" xfId="35813" xr:uid="{00000000-0005-0000-0000-0000A2B50000}"/>
    <cellStyle name="Normal 90 4 5" xfId="20589" xr:uid="{00000000-0005-0000-0000-0000A3B50000}"/>
    <cellStyle name="Normal 90 5" xfId="12179" xr:uid="{00000000-0005-0000-0000-0000A4B50000}"/>
    <cellStyle name="Normal 90 5 2" xfId="42501" xr:uid="{00000000-0005-0000-0000-0000A5B50000}"/>
    <cellStyle name="Normal 90 5 3" xfId="27277" xr:uid="{00000000-0005-0000-0000-0000A6B50000}"/>
    <cellStyle name="Normal 90 6" xfId="7158" xr:uid="{00000000-0005-0000-0000-0000A7B50000}"/>
    <cellStyle name="Normal 90 6 2" xfId="37484" xr:uid="{00000000-0005-0000-0000-0000A8B50000}"/>
    <cellStyle name="Normal 90 6 3" xfId="22260" xr:uid="{00000000-0005-0000-0000-0000A9B50000}"/>
    <cellStyle name="Normal 90 7" xfId="32472" xr:uid="{00000000-0005-0000-0000-0000AAB50000}"/>
    <cellStyle name="Normal 90 8" xfId="17247" xr:uid="{00000000-0005-0000-0000-0000ABB50000}"/>
    <cellStyle name="Normal 90 9" xfId="47509" xr:uid="{00000000-0005-0000-0000-0000ACB50000}"/>
    <cellStyle name="Normal 91" xfId="2084" xr:uid="{00000000-0005-0000-0000-0000ADB50000}"/>
    <cellStyle name="Normal 91 2" xfId="2925" xr:uid="{00000000-0005-0000-0000-0000AEB50000}"/>
    <cellStyle name="Normal 91 2 2" xfId="4615" xr:uid="{00000000-0005-0000-0000-0000AFB50000}"/>
    <cellStyle name="Normal 91 2 2 2" xfId="14688" xr:uid="{00000000-0005-0000-0000-0000B0B50000}"/>
    <cellStyle name="Normal 91 2 2 2 2" xfId="45010" xr:uid="{00000000-0005-0000-0000-0000B1B50000}"/>
    <cellStyle name="Normal 91 2 2 2 3" xfId="29786" xr:uid="{00000000-0005-0000-0000-0000B2B50000}"/>
    <cellStyle name="Normal 91 2 2 2 4" xfId="47254" xr:uid="{00000000-0005-0000-0000-0000B3B50000}"/>
    <cellStyle name="Normal 91 2 2 3" xfId="9668" xr:uid="{00000000-0005-0000-0000-0000B4B50000}"/>
    <cellStyle name="Normal 91 2 2 3 2" xfId="39993" xr:uid="{00000000-0005-0000-0000-0000B5B50000}"/>
    <cellStyle name="Normal 91 2 2 3 3" xfId="24769" xr:uid="{00000000-0005-0000-0000-0000B6B50000}"/>
    <cellStyle name="Normal 91 2 2 4" xfId="34980" xr:uid="{00000000-0005-0000-0000-0000B7B50000}"/>
    <cellStyle name="Normal 91 2 2 5" xfId="19756" xr:uid="{00000000-0005-0000-0000-0000B8B50000}"/>
    <cellStyle name="Normal 91 2 3" xfId="6307" xr:uid="{00000000-0005-0000-0000-0000B9B50000}"/>
    <cellStyle name="Normal 91 2 3 2" xfId="16359" xr:uid="{00000000-0005-0000-0000-0000BAB50000}"/>
    <cellStyle name="Normal 91 2 3 2 2" xfId="46681" xr:uid="{00000000-0005-0000-0000-0000BBB50000}"/>
    <cellStyle name="Normal 91 2 3 2 3" xfId="31457" xr:uid="{00000000-0005-0000-0000-0000BCB50000}"/>
    <cellStyle name="Normal 91 2 3 3" xfId="11339" xr:uid="{00000000-0005-0000-0000-0000BDB50000}"/>
    <cellStyle name="Normal 91 2 3 3 2" xfId="41664" xr:uid="{00000000-0005-0000-0000-0000BEB50000}"/>
    <cellStyle name="Normal 91 2 3 3 3" xfId="26440" xr:uid="{00000000-0005-0000-0000-0000BFB50000}"/>
    <cellStyle name="Normal 91 2 3 4" xfId="36651" xr:uid="{00000000-0005-0000-0000-0000C0B50000}"/>
    <cellStyle name="Normal 91 2 3 5" xfId="21427" xr:uid="{00000000-0005-0000-0000-0000C1B50000}"/>
    <cellStyle name="Normal 91 2 4" xfId="13017" xr:uid="{00000000-0005-0000-0000-0000C2B50000}"/>
    <cellStyle name="Normal 91 2 4 2" xfId="43339" xr:uid="{00000000-0005-0000-0000-0000C3B50000}"/>
    <cellStyle name="Normal 91 2 4 3" xfId="28115" xr:uid="{00000000-0005-0000-0000-0000C4B50000}"/>
    <cellStyle name="Normal 91 2 5" xfId="7996" xr:uid="{00000000-0005-0000-0000-0000C5B50000}"/>
    <cellStyle name="Normal 91 2 5 2" xfId="38322" xr:uid="{00000000-0005-0000-0000-0000C6B50000}"/>
    <cellStyle name="Normal 91 2 5 3" xfId="23098" xr:uid="{00000000-0005-0000-0000-0000C7B50000}"/>
    <cellStyle name="Normal 91 2 6" xfId="33310" xr:uid="{00000000-0005-0000-0000-0000C8B50000}"/>
    <cellStyle name="Normal 91 2 7" xfId="18085" xr:uid="{00000000-0005-0000-0000-0000C9B50000}"/>
    <cellStyle name="Normal 91 2 8" xfId="47602" xr:uid="{00000000-0005-0000-0000-0000CAB50000}"/>
    <cellStyle name="Normal 91 3" xfId="3778" xr:uid="{00000000-0005-0000-0000-0000CBB50000}"/>
    <cellStyle name="Normal 91 3 2" xfId="13852" xr:uid="{00000000-0005-0000-0000-0000CCB50000}"/>
    <cellStyle name="Normal 91 3 2 2" xfId="44174" xr:uid="{00000000-0005-0000-0000-0000CDB50000}"/>
    <cellStyle name="Normal 91 3 2 3" xfId="28950" xr:uid="{00000000-0005-0000-0000-0000CEB50000}"/>
    <cellStyle name="Normal 91 3 3" xfId="8832" xr:uid="{00000000-0005-0000-0000-0000CFB50000}"/>
    <cellStyle name="Normal 91 3 3 2" xfId="39157" xr:uid="{00000000-0005-0000-0000-0000D0B50000}"/>
    <cellStyle name="Normal 91 3 3 3" xfId="23933" xr:uid="{00000000-0005-0000-0000-0000D1B50000}"/>
    <cellStyle name="Normal 91 3 4" xfId="34144" xr:uid="{00000000-0005-0000-0000-0000D2B50000}"/>
    <cellStyle name="Normal 91 3 5" xfId="18920" xr:uid="{00000000-0005-0000-0000-0000D3B50000}"/>
    <cellStyle name="Normal 91 4" xfId="5471" xr:uid="{00000000-0005-0000-0000-0000D4B50000}"/>
    <cellStyle name="Normal 91 4 2" xfId="15523" xr:uid="{00000000-0005-0000-0000-0000D5B50000}"/>
    <cellStyle name="Normal 91 4 2 2" xfId="45845" xr:uid="{00000000-0005-0000-0000-0000D6B50000}"/>
    <cellStyle name="Normal 91 4 2 3" xfId="30621" xr:uid="{00000000-0005-0000-0000-0000D7B50000}"/>
    <cellStyle name="Normal 91 4 3" xfId="10503" xr:uid="{00000000-0005-0000-0000-0000D8B50000}"/>
    <cellStyle name="Normal 91 4 3 2" xfId="40828" xr:uid="{00000000-0005-0000-0000-0000D9B50000}"/>
    <cellStyle name="Normal 91 4 3 3" xfId="25604" xr:uid="{00000000-0005-0000-0000-0000DAB50000}"/>
    <cellStyle name="Normal 91 4 4" xfId="35815" xr:uid="{00000000-0005-0000-0000-0000DBB50000}"/>
    <cellStyle name="Normal 91 4 5" xfId="20591" xr:uid="{00000000-0005-0000-0000-0000DCB50000}"/>
    <cellStyle name="Normal 91 5" xfId="12181" xr:uid="{00000000-0005-0000-0000-0000DDB50000}"/>
    <cellStyle name="Normal 91 5 2" xfId="42503" xr:uid="{00000000-0005-0000-0000-0000DEB50000}"/>
    <cellStyle name="Normal 91 5 3" xfId="27279" xr:uid="{00000000-0005-0000-0000-0000DFB50000}"/>
    <cellStyle name="Normal 91 6" xfId="7160" xr:uid="{00000000-0005-0000-0000-0000E0B50000}"/>
    <cellStyle name="Normal 91 6 2" xfId="37486" xr:uid="{00000000-0005-0000-0000-0000E1B50000}"/>
    <cellStyle name="Normal 91 6 3" xfId="22262" xr:uid="{00000000-0005-0000-0000-0000E2B50000}"/>
    <cellStyle name="Normal 91 7" xfId="32474" xr:uid="{00000000-0005-0000-0000-0000E3B50000}"/>
    <cellStyle name="Normal 91 8" xfId="17249" xr:uid="{00000000-0005-0000-0000-0000E4B50000}"/>
    <cellStyle name="Normal 91 9" xfId="47510" xr:uid="{00000000-0005-0000-0000-0000E5B50000}"/>
    <cellStyle name="Normal 92" xfId="2503" xr:uid="{00000000-0005-0000-0000-0000E6B50000}"/>
    <cellStyle name="Normal 92 2" xfId="4195" xr:uid="{00000000-0005-0000-0000-0000E7B50000}"/>
    <cellStyle name="Normal 92 2 2" xfId="47603" xr:uid="{00000000-0005-0000-0000-0000E8B50000}"/>
    <cellStyle name="Normal 92 3" xfId="47511" xr:uid="{00000000-0005-0000-0000-0000E9B50000}"/>
    <cellStyle name="Normal 93" xfId="3341" xr:uid="{00000000-0005-0000-0000-0000EAB50000}"/>
    <cellStyle name="Normal 93 2" xfId="5031" xr:uid="{00000000-0005-0000-0000-0000EBB50000}"/>
    <cellStyle name="Normal 93 2 2" xfId="47604" xr:uid="{00000000-0005-0000-0000-0000ECB50000}"/>
    <cellStyle name="Normal 93 3" xfId="47512" xr:uid="{00000000-0005-0000-0000-0000EDB50000}"/>
    <cellStyle name="Normal 94" xfId="3346" xr:uid="{00000000-0005-0000-0000-0000EEB50000}"/>
    <cellStyle name="Normal 94 2" xfId="47605" xr:uid="{00000000-0005-0000-0000-0000EFB50000}"/>
    <cellStyle name="Normal 94 3" xfId="47513" xr:uid="{00000000-0005-0000-0000-0000F0B50000}"/>
    <cellStyle name="Normal 95" xfId="2502" xr:uid="{00000000-0005-0000-0000-0000F1B50000}"/>
    <cellStyle name="Normal 95 2" xfId="4194" xr:uid="{00000000-0005-0000-0000-0000F2B50000}"/>
    <cellStyle name="Normal 95 2 2" xfId="14268" xr:uid="{00000000-0005-0000-0000-0000F3B50000}"/>
    <cellStyle name="Normal 95 2 2 2" xfId="44590" xr:uid="{00000000-0005-0000-0000-0000F4B50000}"/>
    <cellStyle name="Normal 95 2 2 3" xfId="29366" xr:uid="{00000000-0005-0000-0000-0000F5B50000}"/>
    <cellStyle name="Normal 95 2 3" xfId="9248" xr:uid="{00000000-0005-0000-0000-0000F6B50000}"/>
    <cellStyle name="Normal 95 2 3 2" xfId="39573" xr:uid="{00000000-0005-0000-0000-0000F7B50000}"/>
    <cellStyle name="Normal 95 2 3 3" xfId="24349" xr:uid="{00000000-0005-0000-0000-0000F8B50000}"/>
    <cellStyle name="Normal 95 2 4" xfId="34560" xr:uid="{00000000-0005-0000-0000-0000F9B50000}"/>
    <cellStyle name="Normal 95 2 5" xfId="19336" xr:uid="{00000000-0005-0000-0000-0000FAB50000}"/>
    <cellStyle name="Normal 95 2 6" xfId="47606" xr:uid="{00000000-0005-0000-0000-0000FBB50000}"/>
    <cellStyle name="Normal 95 3" xfId="5887" xr:uid="{00000000-0005-0000-0000-0000FCB50000}"/>
    <cellStyle name="Normal 95 3 2" xfId="15939" xr:uid="{00000000-0005-0000-0000-0000FDB50000}"/>
    <cellStyle name="Normal 95 3 2 2" xfId="46261" xr:uid="{00000000-0005-0000-0000-0000FEB50000}"/>
    <cellStyle name="Normal 95 3 2 3" xfId="31037" xr:uid="{00000000-0005-0000-0000-0000FFB50000}"/>
    <cellStyle name="Normal 95 3 3" xfId="10919" xr:uid="{00000000-0005-0000-0000-000000B60000}"/>
    <cellStyle name="Normal 95 3 3 2" xfId="41244" xr:uid="{00000000-0005-0000-0000-000001B60000}"/>
    <cellStyle name="Normal 95 3 3 3" xfId="26020" xr:uid="{00000000-0005-0000-0000-000002B60000}"/>
    <cellStyle name="Normal 95 3 4" xfId="36231" xr:uid="{00000000-0005-0000-0000-000003B60000}"/>
    <cellStyle name="Normal 95 3 5" xfId="21007" xr:uid="{00000000-0005-0000-0000-000004B60000}"/>
    <cellStyle name="Normal 95 4" xfId="12597" xr:uid="{00000000-0005-0000-0000-000005B60000}"/>
    <cellStyle name="Normal 95 4 2" xfId="42919" xr:uid="{00000000-0005-0000-0000-000006B60000}"/>
    <cellStyle name="Normal 95 4 3" xfId="27695" xr:uid="{00000000-0005-0000-0000-000007B60000}"/>
    <cellStyle name="Normal 95 5" xfId="7576" xr:uid="{00000000-0005-0000-0000-000008B60000}"/>
    <cellStyle name="Normal 95 5 2" xfId="37902" xr:uid="{00000000-0005-0000-0000-000009B60000}"/>
    <cellStyle name="Normal 95 5 3" xfId="22678" xr:uid="{00000000-0005-0000-0000-00000AB60000}"/>
    <cellStyle name="Normal 95 6" xfId="32890" xr:uid="{00000000-0005-0000-0000-00000BB60000}"/>
    <cellStyle name="Normal 95 7" xfId="17665" xr:uid="{00000000-0005-0000-0000-00000CB60000}"/>
    <cellStyle name="Normal 95 8" xfId="47514" xr:uid="{00000000-0005-0000-0000-00000DB60000}"/>
    <cellStyle name="Normal 96" xfId="2505" xr:uid="{00000000-0005-0000-0000-00000EB60000}"/>
    <cellStyle name="Normal 96 2" xfId="4197" xr:uid="{00000000-0005-0000-0000-00000FB60000}"/>
    <cellStyle name="Normal 96 2 2" xfId="14270" xr:uid="{00000000-0005-0000-0000-000010B60000}"/>
    <cellStyle name="Normal 96 2 2 2" xfId="44592" xr:uid="{00000000-0005-0000-0000-000011B60000}"/>
    <cellStyle name="Normal 96 2 2 3" xfId="29368" xr:uid="{00000000-0005-0000-0000-000012B60000}"/>
    <cellStyle name="Normal 96 2 3" xfId="9250" xr:uid="{00000000-0005-0000-0000-000013B60000}"/>
    <cellStyle name="Normal 96 2 3 2" xfId="39575" xr:uid="{00000000-0005-0000-0000-000014B60000}"/>
    <cellStyle name="Normal 96 2 3 3" xfId="24351" xr:uid="{00000000-0005-0000-0000-000015B60000}"/>
    <cellStyle name="Normal 96 2 4" xfId="34562" xr:uid="{00000000-0005-0000-0000-000016B60000}"/>
    <cellStyle name="Normal 96 2 5" xfId="19338" xr:uid="{00000000-0005-0000-0000-000017B60000}"/>
    <cellStyle name="Normal 96 2 6" xfId="47607" xr:uid="{00000000-0005-0000-0000-000018B60000}"/>
    <cellStyle name="Normal 96 3" xfId="5889" xr:uid="{00000000-0005-0000-0000-000019B60000}"/>
    <cellStyle name="Normal 96 3 2" xfId="15941" xr:uid="{00000000-0005-0000-0000-00001AB60000}"/>
    <cellStyle name="Normal 96 3 2 2" xfId="46263" xr:uid="{00000000-0005-0000-0000-00001BB60000}"/>
    <cellStyle name="Normal 96 3 2 3" xfId="31039" xr:uid="{00000000-0005-0000-0000-00001CB60000}"/>
    <cellStyle name="Normal 96 3 3" xfId="10921" xr:uid="{00000000-0005-0000-0000-00001DB60000}"/>
    <cellStyle name="Normal 96 3 3 2" xfId="41246" xr:uid="{00000000-0005-0000-0000-00001EB60000}"/>
    <cellStyle name="Normal 96 3 3 3" xfId="26022" xr:uid="{00000000-0005-0000-0000-00001FB60000}"/>
    <cellStyle name="Normal 96 3 4" xfId="36233" xr:uid="{00000000-0005-0000-0000-000020B60000}"/>
    <cellStyle name="Normal 96 3 5" xfId="21009" xr:uid="{00000000-0005-0000-0000-000021B60000}"/>
    <cellStyle name="Normal 96 4" xfId="12599" xr:uid="{00000000-0005-0000-0000-000022B60000}"/>
    <cellStyle name="Normal 96 4 2" xfId="42921" xr:uid="{00000000-0005-0000-0000-000023B60000}"/>
    <cellStyle name="Normal 96 4 3" xfId="27697" xr:uid="{00000000-0005-0000-0000-000024B60000}"/>
    <cellStyle name="Normal 96 5" xfId="7578" xr:uid="{00000000-0005-0000-0000-000025B60000}"/>
    <cellStyle name="Normal 96 5 2" xfId="37904" xr:uid="{00000000-0005-0000-0000-000026B60000}"/>
    <cellStyle name="Normal 96 5 3" xfId="22680" xr:uid="{00000000-0005-0000-0000-000027B60000}"/>
    <cellStyle name="Normal 96 6" xfId="32892" xr:uid="{00000000-0005-0000-0000-000028B60000}"/>
    <cellStyle name="Normal 96 7" xfId="17667" xr:uid="{00000000-0005-0000-0000-000029B60000}"/>
    <cellStyle name="Normal 96 8" xfId="47515" xr:uid="{00000000-0005-0000-0000-00002AB60000}"/>
    <cellStyle name="Normal 97" xfId="11757" xr:uid="{00000000-0005-0000-0000-00002BB60000}"/>
    <cellStyle name="Normal 97 2" xfId="47608" xr:uid="{00000000-0005-0000-0000-00002CB60000}"/>
    <cellStyle name="Normal 97 3" xfId="47516" xr:uid="{00000000-0005-0000-0000-00002DB60000}"/>
    <cellStyle name="Normal 98" xfId="16776" xr:uid="{00000000-0005-0000-0000-00002EB60000}"/>
    <cellStyle name="Normal 98 2" xfId="47609" xr:uid="{00000000-0005-0000-0000-00002FB60000}"/>
    <cellStyle name="Normal 98 3" xfId="47517" xr:uid="{00000000-0005-0000-0000-000030B60000}"/>
    <cellStyle name="Normal 99" xfId="3349" xr:uid="{00000000-0005-0000-0000-000031B60000}"/>
    <cellStyle name="Normal 99 2" xfId="47610" xr:uid="{00000000-0005-0000-0000-000032B60000}"/>
    <cellStyle name="Normal 99 3" xfId="47518" xr:uid="{00000000-0005-0000-0000-000033B60000}"/>
    <cellStyle name="Normal_New Summary Tables 2" xfId="47404" xr:uid="{00000000-0005-0000-0000-000034B60000}"/>
    <cellStyle name="Normal_Revised CARE Table 5C_033107" xfId="328" xr:uid="{00000000-0005-0000-0000-000035B60000}"/>
    <cellStyle name="Normal_Revised CARE Table 5C_033107 2" xfId="47402" xr:uid="{00000000-0005-0000-0000-000036B60000}"/>
    <cellStyle name="Normal_RRM tables" xfId="133" xr:uid="{00000000-0005-0000-0000-000037B60000}"/>
    <cellStyle name="Normal_Sheet1 2" xfId="47403" xr:uid="{00000000-0005-0000-0000-000038B60000}"/>
    <cellStyle name="Normal_Sheet2" xfId="47405" xr:uid="{00000000-0005-0000-0000-000039B60000}"/>
    <cellStyle name="Note" xfId="134" builtinId="10" customBuiltin="1"/>
    <cellStyle name="Note 2" xfId="135" xr:uid="{00000000-0005-0000-0000-00003BB60000}"/>
    <cellStyle name="Note 2 10" xfId="976" xr:uid="{00000000-0005-0000-0000-00003CB60000}"/>
    <cellStyle name="Note 2 11" xfId="415" xr:uid="{00000000-0005-0000-0000-00003DB60000}"/>
    <cellStyle name="Note 2 2" xfId="786" xr:uid="{00000000-0005-0000-0000-00003EB60000}"/>
    <cellStyle name="Note 2 2 2" xfId="47190" xr:uid="{00000000-0005-0000-0000-00003FB60000}"/>
    <cellStyle name="Note 2 3" xfId="701" xr:uid="{00000000-0005-0000-0000-000040B60000}"/>
    <cellStyle name="Note 2 4" xfId="1499" xr:uid="{00000000-0005-0000-0000-000041B60000}"/>
    <cellStyle name="Note 2 5" xfId="1500" xr:uid="{00000000-0005-0000-0000-000042B60000}"/>
    <cellStyle name="Note 2 6" xfId="1501" xr:uid="{00000000-0005-0000-0000-000043B60000}"/>
    <cellStyle name="Note 2 7" xfId="1498" xr:uid="{00000000-0005-0000-0000-000044B60000}"/>
    <cellStyle name="Note 2 8" xfId="1091" xr:uid="{00000000-0005-0000-0000-000045B60000}"/>
    <cellStyle name="Note 2 9" xfId="32016" xr:uid="{00000000-0005-0000-0000-000046B60000}"/>
    <cellStyle name="Note 3" xfId="785" xr:uid="{00000000-0005-0000-0000-000047B60000}"/>
    <cellStyle name="Note 3 2" xfId="47243" xr:uid="{00000000-0005-0000-0000-000048B60000}"/>
    <cellStyle name="Note 3 3" xfId="31911" xr:uid="{00000000-0005-0000-0000-000049B60000}"/>
    <cellStyle name="Note 4" xfId="484" xr:uid="{00000000-0005-0000-0000-00004AB60000}"/>
    <cellStyle name="Note 4 2" xfId="47199" xr:uid="{00000000-0005-0000-0000-00004BB60000}"/>
    <cellStyle name="Note 5" xfId="47363" xr:uid="{00000000-0005-0000-0000-00004CB60000}"/>
    <cellStyle name="Output" xfId="136" builtinId="21" customBuiltin="1"/>
    <cellStyle name="Output 2" xfId="702" xr:uid="{00000000-0005-0000-0000-00004EB60000}"/>
    <cellStyle name="Output 2 10" xfId="977" xr:uid="{00000000-0005-0000-0000-00004FB60000}"/>
    <cellStyle name="Output 2 2" xfId="1503" xr:uid="{00000000-0005-0000-0000-000050B60000}"/>
    <cellStyle name="Output 2 2 2" xfId="47181" xr:uid="{00000000-0005-0000-0000-000051B60000}"/>
    <cellStyle name="Output 2 3" xfId="1504" xr:uid="{00000000-0005-0000-0000-000052B60000}"/>
    <cellStyle name="Output 2 4" xfId="1505" xr:uid="{00000000-0005-0000-0000-000053B60000}"/>
    <cellStyle name="Output 2 5" xfId="1506" xr:uid="{00000000-0005-0000-0000-000054B60000}"/>
    <cellStyle name="Output 2 6" xfId="1507" xr:uid="{00000000-0005-0000-0000-000055B60000}"/>
    <cellStyle name="Output 2 7" xfId="1502" xr:uid="{00000000-0005-0000-0000-000056B60000}"/>
    <cellStyle name="Output 2 8" xfId="1092" xr:uid="{00000000-0005-0000-0000-000057B60000}"/>
    <cellStyle name="Output 2 9" xfId="31969" xr:uid="{00000000-0005-0000-0000-000058B60000}"/>
    <cellStyle name="Output 3" xfId="31912" xr:uid="{00000000-0005-0000-0000-000059B60000}"/>
    <cellStyle name="Output 3 2" xfId="47124" xr:uid="{00000000-0005-0000-0000-00005AB60000}"/>
    <cellStyle name="Percent" xfId="137" builtinId="5"/>
    <cellStyle name="Percent [2]" xfId="138" xr:uid="{00000000-0005-0000-0000-00005CB60000}"/>
    <cellStyle name="Percent [2] 10" xfId="1509" xr:uid="{00000000-0005-0000-0000-00005DB60000}"/>
    <cellStyle name="Percent [2] 10 2" xfId="1510" xr:uid="{00000000-0005-0000-0000-00005EB60000}"/>
    <cellStyle name="Percent [2] 11" xfId="1508" xr:uid="{00000000-0005-0000-0000-00005FB60000}"/>
    <cellStyle name="Percent [2] 11 2" xfId="47326" xr:uid="{00000000-0005-0000-0000-000060B60000}"/>
    <cellStyle name="Percent [2] 12" xfId="47327" xr:uid="{00000000-0005-0000-0000-000061B60000}"/>
    <cellStyle name="Percent [2] 13" xfId="47367" xr:uid="{00000000-0005-0000-0000-000062B60000}"/>
    <cellStyle name="Percent [2] 2" xfId="139" xr:uid="{00000000-0005-0000-0000-000063B60000}"/>
    <cellStyle name="Percent [2] 2 2" xfId="140" xr:uid="{00000000-0005-0000-0000-000064B60000}"/>
    <cellStyle name="Percent [2] 2 2 2" xfId="620" xr:uid="{00000000-0005-0000-0000-000065B60000}"/>
    <cellStyle name="Percent [2] 2 2 3" xfId="517" xr:uid="{00000000-0005-0000-0000-000066B60000}"/>
    <cellStyle name="Percent [2] 2 2 4" xfId="417" xr:uid="{00000000-0005-0000-0000-000067B60000}"/>
    <cellStyle name="Percent [2] 2 3" xfId="141" xr:uid="{00000000-0005-0000-0000-000068B60000}"/>
    <cellStyle name="Percent [2] 2 3 2" xfId="619" xr:uid="{00000000-0005-0000-0000-000069B60000}"/>
    <cellStyle name="Percent [2] 2 3 3" xfId="418" xr:uid="{00000000-0005-0000-0000-00006AB60000}"/>
    <cellStyle name="Percent [2] 2 4" xfId="516" xr:uid="{00000000-0005-0000-0000-00006BB60000}"/>
    <cellStyle name="Percent [2] 2 5" xfId="416" xr:uid="{00000000-0005-0000-0000-00006CB60000}"/>
    <cellStyle name="Percent [2] 3" xfId="142" xr:uid="{00000000-0005-0000-0000-00006DB60000}"/>
    <cellStyle name="Percent [2] 3 2" xfId="143" xr:uid="{00000000-0005-0000-0000-00006EB60000}"/>
    <cellStyle name="Percent [2] 3 2 2" xfId="621" xr:uid="{00000000-0005-0000-0000-00006FB60000}"/>
    <cellStyle name="Percent [2] 3 2 3" xfId="420" xr:uid="{00000000-0005-0000-0000-000070B60000}"/>
    <cellStyle name="Percent [2] 3 3" xfId="518" xr:uid="{00000000-0005-0000-0000-000071B60000}"/>
    <cellStyle name="Percent [2] 3 4" xfId="419" xr:uid="{00000000-0005-0000-0000-000072B60000}"/>
    <cellStyle name="Percent [2] 4" xfId="144" xr:uid="{00000000-0005-0000-0000-000073B60000}"/>
    <cellStyle name="Percent [2] 4 2" xfId="788" xr:uid="{00000000-0005-0000-0000-000074B60000}"/>
    <cellStyle name="Percent [2] 4 3" xfId="421" xr:uid="{00000000-0005-0000-0000-000075B60000}"/>
    <cellStyle name="Percent [2] 5" xfId="1511" xr:uid="{00000000-0005-0000-0000-000076B60000}"/>
    <cellStyle name="Percent [2] 5 2" xfId="1512" xr:uid="{00000000-0005-0000-0000-000077B60000}"/>
    <cellStyle name="Percent [2] 5 3" xfId="1513" xr:uid="{00000000-0005-0000-0000-000078B60000}"/>
    <cellStyle name="Percent [2] 6" xfId="1514" xr:uid="{00000000-0005-0000-0000-000079B60000}"/>
    <cellStyle name="Percent [2] 6 2" xfId="1515" xr:uid="{00000000-0005-0000-0000-00007AB60000}"/>
    <cellStyle name="Percent [2] 7" xfId="1516" xr:uid="{00000000-0005-0000-0000-00007BB60000}"/>
    <cellStyle name="Percent [2] 7 2" xfId="1517" xr:uid="{00000000-0005-0000-0000-00007CB60000}"/>
    <cellStyle name="Percent [2] 8" xfId="1518" xr:uid="{00000000-0005-0000-0000-00007DB60000}"/>
    <cellStyle name="Percent [2] 9" xfId="1519" xr:uid="{00000000-0005-0000-0000-00007EB60000}"/>
    <cellStyle name="Percent [2] 9 2" xfId="1520" xr:uid="{00000000-0005-0000-0000-00007FB60000}"/>
    <cellStyle name="Percent 10" xfId="145" xr:uid="{00000000-0005-0000-0000-000080B60000}"/>
    <cellStyle name="Percent 10 2" xfId="622" xr:uid="{00000000-0005-0000-0000-000081B60000}"/>
    <cellStyle name="Percent 10 3" xfId="519" xr:uid="{00000000-0005-0000-0000-000082B60000}"/>
    <cellStyle name="Percent 10 4" xfId="422" xr:uid="{00000000-0005-0000-0000-000083B60000}"/>
    <cellStyle name="Percent 100" xfId="16807" xr:uid="{00000000-0005-0000-0000-000084B60000}"/>
    <cellStyle name="Percent 101" xfId="16791" xr:uid="{00000000-0005-0000-0000-000085B60000}"/>
    <cellStyle name="Percent 102" xfId="16796" xr:uid="{00000000-0005-0000-0000-000086B60000}"/>
    <cellStyle name="Percent 103" xfId="16789" xr:uid="{00000000-0005-0000-0000-000087B60000}"/>
    <cellStyle name="Percent 104" xfId="16809" xr:uid="{00000000-0005-0000-0000-000088B60000}"/>
    <cellStyle name="Percent 105" xfId="16822" xr:uid="{00000000-0005-0000-0000-000089B60000}"/>
    <cellStyle name="Percent 106" xfId="16787" xr:uid="{00000000-0005-0000-0000-00008AB60000}"/>
    <cellStyle name="Percent 107" xfId="16795" xr:uid="{00000000-0005-0000-0000-00008BB60000}"/>
    <cellStyle name="Percent 108" xfId="16819" xr:uid="{00000000-0005-0000-0000-00008CB60000}"/>
    <cellStyle name="Percent 109" xfId="6737" xr:uid="{00000000-0005-0000-0000-00008DB60000}"/>
    <cellStyle name="Percent 11" xfId="787" xr:uid="{00000000-0005-0000-0000-00008EB60000}"/>
    <cellStyle name="Percent 11 2" xfId="47611" xr:uid="{00000000-0005-0000-0000-00008FB60000}"/>
    <cellStyle name="Percent 110" xfId="16826" xr:uid="{00000000-0005-0000-0000-000090B60000}"/>
    <cellStyle name="Percent 111" xfId="32112" xr:uid="{00000000-0005-0000-0000-000091B60000}"/>
    <cellStyle name="Percent 112" xfId="47107" xr:uid="{00000000-0005-0000-0000-000092B60000}"/>
    <cellStyle name="Percent 113" xfId="47101" xr:uid="{00000000-0005-0000-0000-000093B60000}"/>
    <cellStyle name="Percent 114" xfId="47109" xr:uid="{00000000-0005-0000-0000-000094B60000}"/>
    <cellStyle name="Percent 115" xfId="47110" xr:uid="{00000000-0005-0000-0000-000095B60000}"/>
    <cellStyle name="Percent 116" xfId="47103" xr:uid="{00000000-0005-0000-0000-000096B60000}"/>
    <cellStyle name="Percent 117" xfId="16882" xr:uid="{00000000-0005-0000-0000-000097B60000}"/>
    <cellStyle name="Percent 118" xfId="47115" xr:uid="{00000000-0005-0000-0000-000098B60000}"/>
    <cellStyle name="Percent 119" xfId="47366" xr:uid="{00000000-0005-0000-0000-000099B60000}"/>
    <cellStyle name="Percent 12" xfId="485" xr:uid="{00000000-0005-0000-0000-00009AB60000}"/>
    <cellStyle name="Percent 12 2" xfId="978" xr:uid="{00000000-0005-0000-0000-00009BB60000}"/>
    <cellStyle name="Percent 120" xfId="47370" xr:uid="{00000000-0005-0000-0000-00009CB60000}"/>
    <cellStyle name="Percent 121" xfId="47364" xr:uid="{00000000-0005-0000-0000-00009DB60000}"/>
    <cellStyle name="Percent 122" xfId="47374" xr:uid="{00000000-0005-0000-0000-00009EB60000}"/>
    <cellStyle name="Percent 123" xfId="47360" xr:uid="{00000000-0005-0000-0000-00009FB60000}"/>
    <cellStyle name="Percent 124" xfId="47371" xr:uid="{00000000-0005-0000-0000-0000A0B60000}"/>
    <cellStyle name="Percent 125" xfId="47365" xr:uid="{00000000-0005-0000-0000-0000A1B60000}"/>
    <cellStyle name="Percent 126" xfId="47372" xr:uid="{00000000-0005-0000-0000-0000A2B60000}"/>
    <cellStyle name="Percent 127" xfId="47368" xr:uid="{00000000-0005-0000-0000-0000A3B60000}"/>
    <cellStyle name="Percent 128" xfId="47373" xr:uid="{00000000-0005-0000-0000-0000A4B60000}"/>
    <cellStyle name="Percent 129" xfId="47375" xr:uid="{00000000-0005-0000-0000-0000A5B60000}"/>
    <cellStyle name="Percent 13" xfId="793" xr:uid="{00000000-0005-0000-0000-0000A6B60000}"/>
    <cellStyle name="Percent 13 2" xfId="979" xr:uid="{00000000-0005-0000-0000-0000A7B60000}"/>
    <cellStyle name="Percent 130" xfId="47341" xr:uid="{00000000-0005-0000-0000-0000A8B60000}"/>
    <cellStyle name="Percent 131" xfId="47382" xr:uid="{00000000-0005-0000-0000-0000A9B60000}"/>
    <cellStyle name="Percent 132" xfId="47377" xr:uid="{00000000-0005-0000-0000-0000AAB60000}"/>
    <cellStyle name="Percent 133" xfId="47388" xr:uid="{00000000-0005-0000-0000-0000ABB60000}"/>
    <cellStyle name="Percent 134" xfId="47383" xr:uid="{00000000-0005-0000-0000-0000ACB60000}"/>
    <cellStyle name="Percent 135" xfId="47422" xr:uid="{00000000-0005-0000-0000-0000ADB60000}"/>
    <cellStyle name="Percent 136" xfId="47423" xr:uid="{00000000-0005-0000-0000-0000AEB60000}"/>
    <cellStyle name="Percent 137" xfId="47424" xr:uid="{00000000-0005-0000-0000-0000AFB60000}"/>
    <cellStyle name="Percent 138" xfId="47425" xr:uid="{00000000-0005-0000-0000-0000B0B60000}"/>
    <cellStyle name="Percent 139" xfId="47426" xr:uid="{00000000-0005-0000-0000-0000B1B60000}"/>
    <cellStyle name="Percent 14" xfId="854" xr:uid="{00000000-0005-0000-0000-0000B2B60000}"/>
    <cellStyle name="Percent 14 2" xfId="980" xr:uid="{00000000-0005-0000-0000-0000B3B60000}"/>
    <cellStyle name="Percent 140" xfId="47427" xr:uid="{00000000-0005-0000-0000-0000B4B60000}"/>
    <cellStyle name="Percent 141" xfId="47428" xr:uid="{00000000-0005-0000-0000-0000B5B60000}"/>
    <cellStyle name="Percent 142" xfId="47429" xr:uid="{00000000-0005-0000-0000-0000B6B60000}"/>
    <cellStyle name="Percent 143" xfId="47615" xr:uid="{00000000-0005-0000-0000-0000B7B60000}"/>
    <cellStyle name="Percent 144" xfId="47406" xr:uid="{00000000-0005-0000-0000-0000B8B60000}"/>
    <cellStyle name="Percent 15" xfId="981" xr:uid="{00000000-0005-0000-0000-0000B9B60000}"/>
    <cellStyle name="Percent 16" xfId="982" xr:uid="{00000000-0005-0000-0000-0000BAB60000}"/>
    <cellStyle name="Percent 17" xfId="1521" xr:uid="{00000000-0005-0000-0000-0000BBB60000}"/>
    <cellStyle name="Percent 18" xfId="1522" xr:uid="{00000000-0005-0000-0000-0000BCB60000}"/>
    <cellStyle name="Percent 19" xfId="1523" xr:uid="{00000000-0005-0000-0000-0000BDB60000}"/>
    <cellStyle name="Percent 19 2" xfId="1524" xr:uid="{00000000-0005-0000-0000-0000BEB60000}"/>
    <cellStyle name="Percent 19 3" xfId="1525" xr:uid="{00000000-0005-0000-0000-0000BFB60000}"/>
    <cellStyle name="Percent 2" xfId="146" xr:uid="{00000000-0005-0000-0000-0000C0B60000}"/>
    <cellStyle name="Percent 2 2" xfId="147" xr:uid="{00000000-0005-0000-0000-0000C1B60000}"/>
    <cellStyle name="Percent 2 2 2" xfId="624" xr:uid="{00000000-0005-0000-0000-0000C2B60000}"/>
    <cellStyle name="Percent 2 2 3" xfId="521" xr:uid="{00000000-0005-0000-0000-0000C3B60000}"/>
    <cellStyle name="Percent 2 2 4" xfId="424" xr:uid="{00000000-0005-0000-0000-0000C4B60000}"/>
    <cellStyle name="Percent 2 3" xfId="148" xr:uid="{00000000-0005-0000-0000-0000C5B60000}"/>
    <cellStyle name="Percent 2 3 2" xfId="623" xr:uid="{00000000-0005-0000-0000-0000C6B60000}"/>
    <cellStyle name="Percent 2 3 3" xfId="425" xr:uid="{00000000-0005-0000-0000-0000C7B60000}"/>
    <cellStyle name="Percent 2 4" xfId="520" xr:uid="{00000000-0005-0000-0000-0000C8B60000}"/>
    <cellStyle name="Percent 2 5" xfId="423" xr:uid="{00000000-0005-0000-0000-0000C9B60000}"/>
    <cellStyle name="Percent 2 6" xfId="47394" xr:uid="{00000000-0005-0000-0000-0000CAB60000}"/>
    <cellStyle name="Percent 20" xfId="1526" xr:uid="{00000000-0005-0000-0000-0000CBB60000}"/>
    <cellStyle name="Percent 21" xfId="1527" xr:uid="{00000000-0005-0000-0000-0000CCB60000}"/>
    <cellStyle name="Percent 22" xfId="1528" xr:uid="{00000000-0005-0000-0000-0000CDB60000}"/>
    <cellStyle name="Percent 23" xfId="1529" xr:uid="{00000000-0005-0000-0000-0000CEB60000}"/>
    <cellStyle name="Percent 24" xfId="1530" xr:uid="{00000000-0005-0000-0000-0000CFB60000}"/>
    <cellStyle name="Percent 25" xfId="1531" xr:uid="{00000000-0005-0000-0000-0000D0B60000}"/>
    <cellStyle name="Percent 26" xfId="1532" xr:uid="{00000000-0005-0000-0000-0000D1B60000}"/>
    <cellStyle name="Percent 27" xfId="1533" xr:uid="{00000000-0005-0000-0000-0000D2B60000}"/>
    <cellStyle name="Percent 28" xfId="1534" xr:uid="{00000000-0005-0000-0000-0000D3B60000}"/>
    <cellStyle name="Percent 28 2" xfId="1535" xr:uid="{00000000-0005-0000-0000-0000D4B60000}"/>
    <cellStyle name="Percent 29" xfId="1536" xr:uid="{00000000-0005-0000-0000-0000D5B60000}"/>
    <cellStyle name="Percent 3" xfId="149" xr:uid="{00000000-0005-0000-0000-0000D6B60000}"/>
    <cellStyle name="Percent 3 2" xfId="150" xr:uid="{00000000-0005-0000-0000-0000D7B60000}"/>
    <cellStyle name="Percent 3 2 2" xfId="626" xr:uid="{00000000-0005-0000-0000-0000D8B60000}"/>
    <cellStyle name="Percent 3 2 3" xfId="523" xr:uid="{00000000-0005-0000-0000-0000D9B60000}"/>
    <cellStyle name="Percent 3 2 4" xfId="427" xr:uid="{00000000-0005-0000-0000-0000DAB60000}"/>
    <cellStyle name="Percent 3 3" xfId="151" xr:uid="{00000000-0005-0000-0000-0000DBB60000}"/>
    <cellStyle name="Percent 3 3 2" xfId="625" xr:uid="{00000000-0005-0000-0000-0000DCB60000}"/>
    <cellStyle name="Percent 3 3 3" xfId="428" xr:uid="{00000000-0005-0000-0000-0000DDB60000}"/>
    <cellStyle name="Percent 3 4" xfId="522" xr:uid="{00000000-0005-0000-0000-0000DEB60000}"/>
    <cellStyle name="Percent 3 5" xfId="426" xr:uid="{00000000-0005-0000-0000-0000DFB60000}"/>
    <cellStyle name="Percent 30" xfId="1537" xr:uid="{00000000-0005-0000-0000-0000E0B60000}"/>
    <cellStyle name="Percent 31" xfId="1538" xr:uid="{00000000-0005-0000-0000-0000E1B60000}"/>
    <cellStyle name="Percent 32" xfId="1539" xr:uid="{00000000-0005-0000-0000-0000E2B60000}"/>
    <cellStyle name="Percent 33" xfId="1540" xr:uid="{00000000-0005-0000-0000-0000E3B60000}"/>
    <cellStyle name="Percent 34" xfId="1541" xr:uid="{00000000-0005-0000-0000-0000E4B60000}"/>
    <cellStyle name="Percent 35" xfId="1542" xr:uid="{00000000-0005-0000-0000-0000E5B60000}"/>
    <cellStyle name="Percent 36" xfId="1543" xr:uid="{00000000-0005-0000-0000-0000E6B60000}"/>
    <cellStyle name="Percent 37" xfId="1544" xr:uid="{00000000-0005-0000-0000-0000E7B60000}"/>
    <cellStyle name="Percent 38" xfId="1545" xr:uid="{00000000-0005-0000-0000-0000E8B60000}"/>
    <cellStyle name="Percent 38 2" xfId="1546" xr:uid="{00000000-0005-0000-0000-0000E9B60000}"/>
    <cellStyle name="Percent 39" xfId="1547" xr:uid="{00000000-0005-0000-0000-0000EAB60000}"/>
    <cellStyle name="Percent 39 2" xfId="1548" xr:uid="{00000000-0005-0000-0000-0000EBB60000}"/>
    <cellStyle name="Percent 4" xfId="152" xr:uid="{00000000-0005-0000-0000-0000ECB60000}"/>
    <cellStyle name="Percent 4 2" xfId="525" xr:uid="{00000000-0005-0000-0000-0000EDB60000}"/>
    <cellStyle name="Percent 4 2 2" xfId="628" xr:uid="{00000000-0005-0000-0000-0000EEB60000}"/>
    <cellStyle name="Percent 4 3" xfId="627" xr:uid="{00000000-0005-0000-0000-0000EFB60000}"/>
    <cellStyle name="Percent 4 4" xfId="524" xr:uid="{00000000-0005-0000-0000-0000F0B60000}"/>
    <cellStyle name="Percent 4 5" xfId="429" xr:uid="{00000000-0005-0000-0000-0000F1B60000}"/>
    <cellStyle name="Percent 40" xfId="1549" xr:uid="{00000000-0005-0000-0000-0000F2B60000}"/>
    <cellStyle name="Percent 40 2" xfId="1550" xr:uid="{00000000-0005-0000-0000-0000F3B60000}"/>
    <cellStyle name="Percent 41" xfId="1551" xr:uid="{00000000-0005-0000-0000-0000F4B60000}"/>
    <cellStyle name="Percent 41 2" xfId="1552" xr:uid="{00000000-0005-0000-0000-0000F5B60000}"/>
    <cellStyle name="Percent 42" xfId="1553" xr:uid="{00000000-0005-0000-0000-0000F6B60000}"/>
    <cellStyle name="Percent 42 2" xfId="1554" xr:uid="{00000000-0005-0000-0000-0000F7B60000}"/>
    <cellStyle name="Percent 43" xfId="1555" xr:uid="{00000000-0005-0000-0000-0000F8B60000}"/>
    <cellStyle name="Percent 43 2" xfId="1556" xr:uid="{00000000-0005-0000-0000-0000F9B60000}"/>
    <cellStyle name="Percent 44" xfId="1557" xr:uid="{00000000-0005-0000-0000-0000FAB60000}"/>
    <cellStyle name="Percent 44 2" xfId="1558" xr:uid="{00000000-0005-0000-0000-0000FBB60000}"/>
    <cellStyle name="Percent 45" xfId="1559" xr:uid="{00000000-0005-0000-0000-0000FCB60000}"/>
    <cellStyle name="Percent 45 2" xfId="1560" xr:uid="{00000000-0005-0000-0000-0000FDB60000}"/>
    <cellStyle name="Percent 46" xfId="1561" xr:uid="{00000000-0005-0000-0000-0000FEB60000}"/>
    <cellStyle name="Percent 47" xfId="1562" xr:uid="{00000000-0005-0000-0000-0000FFB60000}"/>
    <cellStyle name="Percent 48" xfId="1563" xr:uid="{00000000-0005-0000-0000-000000B70000}"/>
    <cellStyle name="Percent 49" xfId="1564" xr:uid="{00000000-0005-0000-0000-000001B70000}"/>
    <cellStyle name="Percent 49 2" xfId="1565" xr:uid="{00000000-0005-0000-0000-000002B70000}"/>
    <cellStyle name="Percent 5" xfId="153" xr:uid="{00000000-0005-0000-0000-000003B70000}"/>
    <cellStyle name="Percent 5 2" xfId="629" xr:uid="{00000000-0005-0000-0000-000004B70000}"/>
    <cellStyle name="Percent 5 3" xfId="526" xr:uid="{00000000-0005-0000-0000-000005B70000}"/>
    <cellStyle name="Percent 5 4" xfId="430" xr:uid="{00000000-0005-0000-0000-000006B70000}"/>
    <cellStyle name="Percent 50" xfId="1566" xr:uid="{00000000-0005-0000-0000-000007B70000}"/>
    <cellStyle name="Percent 51" xfId="1567" xr:uid="{00000000-0005-0000-0000-000008B70000}"/>
    <cellStyle name="Percent 52" xfId="1568" xr:uid="{00000000-0005-0000-0000-000009B70000}"/>
    <cellStyle name="Percent 53" xfId="1569" xr:uid="{00000000-0005-0000-0000-00000AB70000}"/>
    <cellStyle name="Percent 53 2" xfId="1570" xr:uid="{00000000-0005-0000-0000-00000BB70000}"/>
    <cellStyle name="Percent 54" xfId="1571" xr:uid="{00000000-0005-0000-0000-00000CB70000}"/>
    <cellStyle name="Percent 54 2" xfId="1572" xr:uid="{00000000-0005-0000-0000-00000DB70000}"/>
    <cellStyle name="Percent 55" xfId="1573" xr:uid="{00000000-0005-0000-0000-00000EB70000}"/>
    <cellStyle name="Percent 55 2" xfId="1574" xr:uid="{00000000-0005-0000-0000-00000FB70000}"/>
    <cellStyle name="Percent 56" xfId="1575" xr:uid="{00000000-0005-0000-0000-000010B70000}"/>
    <cellStyle name="Percent 56 2" xfId="1576" xr:uid="{00000000-0005-0000-0000-000011B70000}"/>
    <cellStyle name="Percent 57" xfId="1577" xr:uid="{00000000-0005-0000-0000-000012B70000}"/>
    <cellStyle name="Percent 58" xfId="1578" xr:uid="{00000000-0005-0000-0000-000013B70000}"/>
    <cellStyle name="Percent 59" xfId="1579" xr:uid="{00000000-0005-0000-0000-000014B70000}"/>
    <cellStyle name="Percent 6" xfId="154" xr:uid="{00000000-0005-0000-0000-000015B70000}"/>
    <cellStyle name="Percent 6 2" xfId="515" xr:uid="{00000000-0005-0000-0000-000016B70000}"/>
    <cellStyle name="Percent 6 3" xfId="431" xr:uid="{00000000-0005-0000-0000-000017B70000}"/>
    <cellStyle name="Percent 60" xfId="1580" xr:uid="{00000000-0005-0000-0000-000018B70000}"/>
    <cellStyle name="Percent 61" xfId="331" xr:uid="{00000000-0005-0000-0000-000019B70000}"/>
    <cellStyle name="Percent 61 2" xfId="47328" xr:uid="{00000000-0005-0000-0000-00001AB70000}"/>
    <cellStyle name="Percent 62" xfId="1811" xr:uid="{00000000-0005-0000-0000-00001BB70000}"/>
    <cellStyle name="Percent 62 2" xfId="47329" xr:uid="{00000000-0005-0000-0000-00001CB70000}"/>
    <cellStyle name="Percent 63" xfId="1868" xr:uid="{00000000-0005-0000-0000-00001DB70000}"/>
    <cellStyle name="Percent 63 2" xfId="47330" xr:uid="{00000000-0005-0000-0000-00001EB70000}"/>
    <cellStyle name="Percent 64" xfId="1870" xr:uid="{00000000-0005-0000-0000-00001FB70000}"/>
    <cellStyle name="Percent 64 2" xfId="47331" xr:uid="{00000000-0005-0000-0000-000020B70000}"/>
    <cellStyle name="Percent 65" xfId="1924" xr:uid="{00000000-0005-0000-0000-000021B70000}"/>
    <cellStyle name="Percent 65 2" xfId="47332" xr:uid="{00000000-0005-0000-0000-000022B70000}"/>
    <cellStyle name="Percent 66" xfId="2137" xr:uid="{00000000-0005-0000-0000-000023B70000}"/>
    <cellStyle name="Percent 67" xfId="2558" xr:uid="{00000000-0005-0000-0000-000024B70000}"/>
    <cellStyle name="Percent 68" xfId="3348" xr:uid="{00000000-0005-0000-0000-000025B70000}"/>
    <cellStyle name="Percent 69" xfId="3343" xr:uid="{00000000-0005-0000-0000-000026B70000}"/>
    <cellStyle name="Percent 69 2" xfId="47333" xr:uid="{00000000-0005-0000-0000-000027B70000}"/>
    <cellStyle name="Percent 7" xfId="155" xr:uid="{00000000-0005-0000-0000-000028B70000}"/>
    <cellStyle name="Percent 7 10" xfId="432" xr:uid="{00000000-0005-0000-0000-000029B70000}"/>
    <cellStyle name="Percent 7 2" xfId="789" xr:uid="{00000000-0005-0000-0000-00002AB70000}"/>
    <cellStyle name="Percent 7 3" xfId="703" xr:uid="{00000000-0005-0000-0000-00002BB70000}"/>
    <cellStyle name="Percent 7 4" xfId="1582" xr:uid="{00000000-0005-0000-0000-00002CB70000}"/>
    <cellStyle name="Percent 7 5" xfId="1583" xr:uid="{00000000-0005-0000-0000-00002DB70000}"/>
    <cellStyle name="Percent 7 6" xfId="1584" xr:uid="{00000000-0005-0000-0000-00002EB70000}"/>
    <cellStyle name="Percent 7 7" xfId="1581" xr:uid="{00000000-0005-0000-0000-00002FB70000}"/>
    <cellStyle name="Percent 7 8" xfId="1093" xr:uid="{00000000-0005-0000-0000-000030B70000}"/>
    <cellStyle name="Percent 7 9" xfId="31968" xr:uid="{00000000-0005-0000-0000-000031B70000}"/>
    <cellStyle name="Percent 70" xfId="3411" xr:uid="{00000000-0005-0000-0000-000032B70000}"/>
    <cellStyle name="Percent 71" xfId="5034" xr:uid="{00000000-0005-0000-0000-000033B70000}"/>
    <cellStyle name="Percent 72" xfId="5037" xr:uid="{00000000-0005-0000-0000-000034B70000}"/>
    <cellStyle name="Percent 73" xfId="5045" xr:uid="{00000000-0005-0000-0000-000035B70000}"/>
    <cellStyle name="Percent 74" xfId="3363" xr:uid="{00000000-0005-0000-0000-000036B70000}"/>
    <cellStyle name="Percent 75" xfId="5048" xr:uid="{00000000-0005-0000-0000-000037B70000}"/>
    <cellStyle name="Percent 76" xfId="3396" xr:uid="{00000000-0005-0000-0000-000038B70000}"/>
    <cellStyle name="Percent 77" xfId="5047" xr:uid="{00000000-0005-0000-0000-000039B70000}"/>
    <cellStyle name="Percent 78" xfId="3355" xr:uid="{00000000-0005-0000-0000-00003AB70000}"/>
    <cellStyle name="Percent 79" xfId="3359" xr:uid="{00000000-0005-0000-0000-00003BB70000}"/>
    <cellStyle name="Percent 8" xfId="156" xr:uid="{00000000-0005-0000-0000-00003CB70000}"/>
    <cellStyle name="Percent 8 2" xfId="790" xr:uid="{00000000-0005-0000-0000-00003DB70000}"/>
    <cellStyle name="Percent 8 3" xfId="1585" xr:uid="{00000000-0005-0000-0000-00003EB70000}"/>
    <cellStyle name="Percent 8 4" xfId="1586" xr:uid="{00000000-0005-0000-0000-00003FB70000}"/>
    <cellStyle name="Percent 8 5" xfId="32014" xr:uid="{00000000-0005-0000-0000-000040B70000}"/>
    <cellStyle name="Percent 8 6" xfId="433" xr:uid="{00000000-0005-0000-0000-000041B70000}"/>
    <cellStyle name="Percent 80" xfId="3350" xr:uid="{00000000-0005-0000-0000-000042B70000}"/>
    <cellStyle name="Percent 81" xfId="3356" xr:uid="{00000000-0005-0000-0000-000043B70000}"/>
    <cellStyle name="Percent 82" xfId="3408" xr:uid="{00000000-0005-0000-0000-000044B70000}"/>
    <cellStyle name="Percent 83" xfId="5104" xr:uid="{00000000-0005-0000-0000-000045B70000}"/>
    <cellStyle name="Percent 84" xfId="6725" xr:uid="{00000000-0005-0000-0000-000046B70000}"/>
    <cellStyle name="Percent 85" xfId="6726" xr:uid="{00000000-0005-0000-0000-000047B70000}"/>
    <cellStyle name="Percent 86" xfId="6732" xr:uid="{00000000-0005-0000-0000-000048B70000}"/>
    <cellStyle name="Percent 87" xfId="5058" xr:uid="{00000000-0005-0000-0000-000049B70000}"/>
    <cellStyle name="Percent 88" xfId="6733" xr:uid="{00000000-0005-0000-0000-00004AB70000}"/>
    <cellStyle name="Percent 89" xfId="5090" xr:uid="{00000000-0005-0000-0000-00004BB70000}"/>
    <cellStyle name="Percent 9" xfId="157" xr:uid="{00000000-0005-0000-0000-00004CB70000}"/>
    <cellStyle name="Percent 9 2" xfId="791" xr:uid="{00000000-0005-0000-0000-00004DB70000}"/>
    <cellStyle name="Percent 9 3" xfId="1587" xr:uid="{00000000-0005-0000-0000-00004EB70000}"/>
    <cellStyle name="Percent 9 4" xfId="31967" xr:uid="{00000000-0005-0000-0000-00004FB70000}"/>
    <cellStyle name="Percent 9 5" xfId="434" xr:uid="{00000000-0005-0000-0000-000050B70000}"/>
    <cellStyle name="Percent 90" xfId="11814" xr:uid="{00000000-0005-0000-0000-000051B70000}"/>
    <cellStyle name="Percent 91" xfId="16786" xr:uid="{00000000-0005-0000-0000-000052B70000}"/>
    <cellStyle name="Percent 92" xfId="16780" xr:uid="{00000000-0005-0000-0000-000053B70000}"/>
    <cellStyle name="Percent 93" xfId="16777" xr:uid="{00000000-0005-0000-0000-000054B70000}"/>
    <cellStyle name="Percent 94" xfId="6793" xr:uid="{00000000-0005-0000-0000-000055B70000}"/>
    <cellStyle name="Percent 95" xfId="6735" xr:uid="{00000000-0005-0000-0000-000056B70000}"/>
    <cellStyle name="Percent 96" xfId="16823" xr:uid="{00000000-0005-0000-0000-000057B70000}"/>
    <cellStyle name="Percent 97" xfId="16797" xr:uid="{00000000-0005-0000-0000-000058B70000}"/>
    <cellStyle name="Percent 98" xfId="16827" xr:uid="{00000000-0005-0000-0000-000059B70000}"/>
    <cellStyle name="Percent 99" xfId="16793" xr:uid="{00000000-0005-0000-0000-00005AB70000}"/>
    <cellStyle name="SAPBEXaggData" xfId="158" xr:uid="{00000000-0005-0000-0000-00005BB70000}"/>
    <cellStyle name="SAPBEXaggData 2" xfId="159" xr:uid="{00000000-0005-0000-0000-00005CB70000}"/>
    <cellStyle name="SAPBEXaggData 2 2" xfId="160" xr:uid="{00000000-0005-0000-0000-00005DB70000}"/>
    <cellStyle name="SAPBEXaggData 3" xfId="161" xr:uid="{00000000-0005-0000-0000-00005EB70000}"/>
    <cellStyle name="SAPBEXaggData 4" xfId="162" xr:uid="{00000000-0005-0000-0000-00005FB70000}"/>
    <cellStyle name="SAPBEXaggData 4 2" xfId="47198" xr:uid="{00000000-0005-0000-0000-000060B70000}"/>
    <cellStyle name="SAPBEXaggData 4 3" xfId="1110" xr:uid="{00000000-0005-0000-0000-000061B70000}"/>
    <cellStyle name="SAPBEXaggData 5" xfId="792" xr:uid="{00000000-0005-0000-0000-000062B70000}"/>
    <cellStyle name="SAPBEXaggData 6" xfId="527" xr:uid="{00000000-0005-0000-0000-000063B70000}"/>
    <cellStyle name="SAPBEXaggData_Sept 2011 Total BW Data" xfId="163" xr:uid="{00000000-0005-0000-0000-000064B70000}"/>
    <cellStyle name="SAPBEXaggDataEmph" xfId="164" xr:uid="{00000000-0005-0000-0000-000065B70000}"/>
    <cellStyle name="SAPBEXaggDataEmph 2" xfId="794" xr:uid="{00000000-0005-0000-0000-000066B70000}"/>
    <cellStyle name="SAPBEXaggDataEmph 2 2" xfId="47239" xr:uid="{00000000-0005-0000-0000-000067B70000}"/>
    <cellStyle name="SAPBEXaggDataEmph 2 3" xfId="1111" xr:uid="{00000000-0005-0000-0000-000068B70000}"/>
    <cellStyle name="SAPBEXaggDataEmph 3" xfId="528" xr:uid="{00000000-0005-0000-0000-000069B70000}"/>
    <cellStyle name="SAPBEXaggDataEmph 3 2" xfId="32041" xr:uid="{00000000-0005-0000-0000-00006AB70000}"/>
    <cellStyle name="SAPBEXaggExc1" xfId="165" xr:uid="{00000000-0005-0000-0000-00006BB70000}"/>
    <cellStyle name="SAPBEXaggExc1Emph" xfId="166" xr:uid="{00000000-0005-0000-0000-00006CB70000}"/>
    <cellStyle name="SAPBEXaggExc2" xfId="167" xr:uid="{00000000-0005-0000-0000-00006DB70000}"/>
    <cellStyle name="SAPBEXaggExc2Emph" xfId="168" xr:uid="{00000000-0005-0000-0000-00006EB70000}"/>
    <cellStyle name="SAPBEXaggItem" xfId="169" xr:uid="{00000000-0005-0000-0000-00006FB70000}"/>
    <cellStyle name="SAPBEXaggItem 2" xfId="170" xr:uid="{00000000-0005-0000-0000-000070B70000}"/>
    <cellStyle name="SAPBEXaggItem 2 2" xfId="171" xr:uid="{00000000-0005-0000-0000-000071B70000}"/>
    <cellStyle name="SAPBEXaggItem 3" xfId="172" xr:uid="{00000000-0005-0000-0000-000072B70000}"/>
    <cellStyle name="SAPBEXaggItem 4" xfId="173" xr:uid="{00000000-0005-0000-0000-000073B70000}"/>
    <cellStyle name="SAPBEXaggItem 4 2" xfId="47138" xr:uid="{00000000-0005-0000-0000-000074B70000}"/>
    <cellStyle name="SAPBEXaggItem 4 3" xfId="1112" xr:uid="{00000000-0005-0000-0000-000075B70000}"/>
    <cellStyle name="SAPBEXaggItem 5" xfId="795" xr:uid="{00000000-0005-0000-0000-000076B70000}"/>
    <cellStyle name="SAPBEXaggItem 6" xfId="529" xr:uid="{00000000-0005-0000-0000-000077B70000}"/>
    <cellStyle name="SAPBEXaggItem_Sept 2011 Total BW Data" xfId="174" xr:uid="{00000000-0005-0000-0000-000078B70000}"/>
    <cellStyle name="SAPBEXaggItemX" xfId="175" xr:uid="{00000000-0005-0000-0000-000079B70000}"/>
    <cellStyle name="SAPBEXaggItemX 2" xfId="1113" xr:uid="{00000000-0005-0000-0000-00007AB70000}"/>
    <cellStyle name="SAPBEXaggItemX 2 2" xfId="47197" xr:uid="{00000000-0005-0000-0000-00007BB70000}"/>
    <cellStyle name="SAPBEXaggItemX 3" xfId="31952" xr:uid="{00000000-0005-0000-0000-00007CB70000}"/>
    <cellStyle name="SAPBEXaggItemX 4" xfId="983" xr:uid="{00000000-0005-0000-0000-00007DB70000}"/>
    <cellStyle name="SAPBEXchaText" xfId="176" xr:uid="{00000000-0005-0000-0000-00007EB70000}"/>
    <cellStyle name="SAPBEXchaText 2" xfId="177" xr:uid="{00000000-0005-0000-0000-00007FB70000}"/>
    <cellStyle name="SAPBEXchaText 2 2" xfId="47196" xr:uid="{00000000-0005-0000-0000-000080B70000}"/>
    <cellStyle name="SAPBEXchaText 2 3" xfId="1114" xr:uid="{00000000-0005-0000-0000-000081B70000}"/>
    <cellStyle name="SAPBEXchaText 3" xfId="796" xr:uid="{00000000-0005-0000-0000-000082B70000}"/>
    <cellStyle name="SAPBEXchaText 4" xfId="530" xr:uid="{00000000-0005-0000-0000-000083B70000}"/>
    <cellStyle name="SAPBEXColoum_Header_SA" xfId="178" xr:uid="{00000000-0005-0000-0000-000084B70000}"/>
    <cellStyle name="SAPBEXexcBad" xfId="531" xr:uid="{00000000-0005-0000-0000-000085B70000}"/>
    <cellStyle name="SAPBEXexcBad7" xfId="179" xr:uid="{00000000-0005-0000-0000-000086B70000}"/>
    <cellStyle name="SAPBEXexcBad7 2" xfId="180" xr:uid="{00000000-0005-0000-0000-000087B70000}"/>
    <cellStyle name="SAPBEXexcBad8" xfId="181" xr:uid="{00000000-0005-0000-0000-000088B70000}"/>
    <cellStyle name="SAPBEXexcBad8 2" xfId="182" xr:uid="{00000000-0005-0000-0000-000089B70000}"/>
    <cellStyle name="SAPBEXexcBad9" xfId="183" xr:uid="{00000000-0005-0000-0000-00008AB70000}"/>
    <cellStyle name="SAPBEXexcBad9 2" xfId="184" xr:uid="{00000000-0005-0000-0000-00008BB70000}"/>
    <cellStyle name="SAPBEXexcCritical" xfId="532" xr:uid="{00000000-0005-0000-0000-00008CB70000}"/>
    <cellStyle name="SAPBEXexcCritical4" xfId="185" xr:uid="{00000000-0005-0000-0000-00008DB70000}"/>
    <cellStyle name="SAPBEXexcCritical4 2" xfId="186" xr:uid="{00000000-0005-0000-0000-00008EB70000}"/>
    <cellStyle name="SAPBEXexcCritical5" xfId="187" xr:uid="{00000000-0005-0000-0000-00008FB70000}"/>
    <cellStyle name="SAPBEXexcCritical5 2" xfId="188" xr:uid="{00000000-0005-0000-0000-000090B70000}"/>
    <cellStyle name="SAPBEXexcCritical6" xfId="189" xr:uid="{00000000-0005-0000-0000-000091B70000}"/>
    <cellStyle name="SAPBEXexcCritical6 2" xfId="190" xr:uid="{00000000-0005-0000-0000-000092B70000}"/>
    <cellStyle name="SAPBEXexcGood" xfId="533" xr:uid="{00000000-0005-0000-0000-000093B70000}"/>
    <cellStyle name="SAPBEXexcGood1" xfId="191" xr:uid="{00000000-0005-0000-0000-000094B70000}"/>
    <cellStyle name="SAPBEXexcGood1 2" xfId="192" xr:uid="{00000000-0005-0000-0000-000095B70000}"/>
    <cellStyle name="SAPBEXexcGood2" xfId="193" xr:uid="{00000000-0005-0000-0000-000096B70000}"/>
    <cellStyle name="SAPBEXexcGood2 2" xfId="194" xr:uid="{00000000-0005-0000-0000-000097B70000}"/>
    <cellStyle name="SAPBEXexcGood3" xfId="195" xr:uid="{00000000-0005-0000-0000-000098B70000}"/>
    <cellStyle name="SAPBEXexcGood3 2" xfId="196" xr:uid="{00000000-0005-0000-0000-000099B70000}"/>
    <cellStyle name="SAPBEXexcVeryBad" xfId="534" xr:uid="{00000000-0005-0000-0000-00009AB70000}"/>
    <cellStyle name="SAPBEXfilterDrill" xfId="197" xr:uid="{00000000-0005-0000-0000-00009BB70000}"/>
    <cellStyle name="SAPBEXfilterDrill 2" xfId="198" xr:uid="{00000000-0005-0000-0000-00009CB70000}"/>
    <cellStyle name="SAPBEXfilterDrill 2 2" xfId="47195" xr:uid="{00000000-0005-0000-0000-00009DB70000}"/>
    <cellStyle name="SAPBEXfilterDrill 2 3" xfId="1115" xr:uid="{00000000-0005-0000-0000-00009EB70000}"/>
    <cellStyle name="SAPBEXfilterDrill 3" xfId="798" xr:uid="{00000000-0005-0000-0000-00009FB70000}"/>
    <cellStyle name="SAPBEXfilterDrill 4" xfId="535" xr:uid="{00000000-0005-0000-0000-0000A0B70000}"/>
    <cellStyle name="SAPBEXfilterItem" xfId="199" xr:uid="{00000000-0005-0000-0000-0000A1B70000}"/>
    <cellStyle name="SAPBEXfilterItem 2" xfId="200" xr:uid="{00000000-0005-0000-0000-0000A2B70000}"/>
    <cellStyle name="SAPBEXfilterItem 3" xfId="201" xr:uid="{00000000-0005-0000-0000-0000A3B70000}"/>
    <cellStyle name="SAPBEXfilterItem 3 2" xfId="47194" xr:uid="{00000000-0005-0000-0000-0000A4B70000}"/>
    <cellStyle name="SAPBEXfilterItem 3 3" xfId="1116" xr:uid="{00000000-0005-0000-0000-0000A5B70000}"/>
    <cellStyle name="SAPBEXfilterItem 4" xfId="799" xr:uid="{00000000-0005-0000-0000-0000A6B70000}"/>
    <cellStyle name="SAPBEXfilterItem 5" xfId="536" xr:uid="{00000000-0005-0000-0000-0000A7B70000}"/>
    <cellStyle name="SAPBEXfilterItem_2011-10 LIEE Table 6 (2)" xfId="202" xr:uid="{00000000-0005-0000-0000-0000A8B70000}"/>
    <cellStyle name="SAPBEXfilterText" xfId="203" xr:uid="{00000000-0005-0000-0000-0000A9B70000}"/>
    <cellStyle name="SAPBEXfilterText 2" xfId="204" xr:uid="{00000000-0005-0000-0000-0000AAB70000}"/>
    <cellStyle name="SAPBEXfilterText 2 2" xfId="984" xr:uid="{00000000-0005-0000-0000-0000ABB70000}"/>
    <cellStyle name="SAPBEXfilterText 3" xfId="205" xr:uid="{00000000-0005-0000-0000-0000ACB70000}"/>
    <cellStyle name="SAPBEXfilterText 3 2" xfId="801" xr:uid="{00000000-0005-0000-0000-0000ADB70000}"/>
    <cellStyle name="SAPBEXfilterText 3 2 2" xfId="47146" xr:uid="{00000000-0005-0000-0000-0000AEB70000}"/>
    <cellStyle name="SAPBEXfilterText 3 3" xfId="1117" xr:uid="{00000000-0005-0000-0000-0000AFB70000}"/>
    <cellStyle name="SAPBEXfilterText 3 4" xfId="435" xr:uid="{00000000-0005-0000-0000-0000B0B70000}"/>
    <cellStyle name="SAPBEXfilterText 4" xfId="800" xr:uid="{00000000-0005-0000-0000-0000B1B70000}"/>
    <cellStyle name="SAPBEXfilterText 5" xfId="537" xr:uid="{00000000-0005-0000-0000-0000B2B70000}"/>
    <cellStyle name="SAPBEXfilterText_2011-12 LIEE Table 1 Updated budget" xfId="206" xr:uid="{00000000-0005-0000-0000-0000B3B70000}"/>
    <cellStyle name="SAPBEXformats" xfId="207" xr:uid="{00000000-0005-0000-0000-0000B4B70000}"/>
    <cellStyle name="SAPBEXformats 2" xfId="208" xr:uid="{00000000-0005-0000-0000-0000B5B70000}"/>
    <cellStyle name="SAPBEXformats 2 2" xfId="47139" xr:uid="{00000000-0005-0000-0000-0000B6B70000}"/>
    <cellStyle name="SAPBEXformats 2 3" xfId="1118" xr:uid="{00000000-0005-0000-0000-0000B7B70000}"/>
    <cellStyle name="SAPBEXformats 3" xfId="802" xr:uid="{00000000-0005-0000-0000-0000B8B70000}"/>
    <cellStyle name="SAPBEXformats 4" xfId="538" xr:uid="{00000000-0005-0000-0000-0000B9B70000}"/>
    <cellStyle name="SAPBEXheaderData" xfId="209" xr:uid="{00000000-0005-0000-0000-0000BAB70000}"/>
    <cellStyle name="SAPBEXheaderData 2" xfId="803" xr:uid="{00000000-0005-0000-0000-0000BBB70000}"/>
    <cellStyle name="SAPBEXheaderData 2 2" xfId="1119" xr:uid="{00000000-0005-0000-0000-0000BCB70000}"/>
    <cellStyle name="SAPBEXheaderData 3" xfId="539" xr:uid="{00000000-0005-0000-0000-0000BDB70000}"/>
    <cellStyle name="SAPBEXheaderData 3 2" xfId="31966" xr:uid="{00000000-0005-0000-0000-0000BEB70000}"/>
    <cellStyle name="SAPBEXheaderItem" xfId="210" xr:uid="{00000000-0005-0000-0000-0000BFB70000}"/>
    <cellStyle name="SAPBEXheaderItem 2" xfId="211" xr:uid="{00000000-0005-0000-0000-0000C0B70000}"/>
    <cellStyle name="SAPBEXheaderItem 2 2" xfId="212" xr:uid="{00000000-0005-0000-0000-0000C1B70000}"/>
    <cellStyle name="SAPBEXheaderItem 3" xfId="213" xr:uid="{00000000-0005-0000-0000-0000C2B70000}"/>
    <cellStyle name="SAPBEXheaderItem 3 2" xfId="806" xr:uid="{00000000-0005-0000-0000-0000C3B70000}"/>
    <cellStyle name="SAPBEXheaderItem 3 2 2" xfId="47193" xr:uid="{00000000-0005-0000-0000-0000C4B70000}"/>
    <cellStyle name="SAPBEXheaderItem 3 3" xfId="1120" xr:uid="{00000000-0005-0000-0000-0000C5B70000}"/>
    <cellStyle name="SAPBEXheaderItem 3 4" xfId="436" xr:uid="{00000000-0005-0000-0000-0000C6B70000}"/>
    <cellStyle name="SAPBEXheaderItem 4" xfId="804" xr:uid="{00000000-0005-0000-0000-0000C7B70000}"/>
    <cellStyle name="SAPBEXheaderItem 5" xfId="540" xr:uid="{00000000-0005-0000-0000-0000C8B70000}"/>
    <cellStyle name="SAPBEXheaderItem_2011-10 LIEE Table 6 (2)" xfId="214" xr:uid="{00000000-0005-0000-0000-0000C9B70000}"/>
    <cellStyle name="SAPBEXheaderText" xfId="215" xr:uid="{00000000-0005-0000-0000-0000CAB70000}"/>
    <cellStyle name="SAPBEXheaderText 2" xfId="216" xr:uid="{00000000-0005-0000-0000-0000CBB70000}"/>
    <cellStyle name="SAPBEXheaderText 2 2" xfId="217" xr:uid="{00000000-0005-0000-0000-0000CCB70000}"/>
    <cellStyle name="SAPBEXheaderText 3" xfId="218" xr:uid="{00000000-0005-0000-0000-0000CDB70000}"/>
    <cellStyle name="SAPBEXheaderText 3 2" xfId="808" xr:uid="{00000000-0005-0000-0000-0000CEB70000}"/>
    <cellStyle name="SAPBEXheaderText 3 2 2" xfId="47133" xr:uid="{00000000-0005-0000-0000-0000CFB70000}"/>
    <cellStyle name="SAPBEXheaderText 3 3" xfId="1121" xr:uid="{00000000-0005-0000-0000-0000D0B70000}"/>
    <cellStyle name="SAPBEXheaderText 3 4" xfId="437" xr:uid="{00000000-0005-0000-0000-0000D1B70000}"/>
    <cellStyle name="SAPBEXheaderText 4" xfId="807" xr:uid="{00000000-0005-0000-0000-0000D2B70000}"/>
    <cellStyle name="SAPBEXheaderText 5" xfId="541" xr:uid="{00000000-0005-0000-0000-0000D3B70000}"/>
    <cellStyle name="SAPBEXheaderText_2011-10 LIEE Table 6 (2)" xfId="219" xr:uid="{00000000-0005-0000-0000-0000D4B70000}"/>
    <cellStyle name="SAPBEXHLevel0" xfId="220" xr:uid="{00000000-0005-0000-0000-0000D5B70000}"/>
    <cellStyle name="SAPBEXHLevel0 10" xfId="1589" xr:uid="{00000000-0005-0000-0000-0000D6B70000}"/>
    <cellStyle name="SAPBEXHLevel0 10 2" xfId="1590" xr:uid="{00000000-0005-0000-0000-0000D7B70000}"/>
    <cellStyle name="SAPBEXHLevel0 11" xfId="1588" xr:uid="{00000000-0005-0000-0000-0000D8B70000}"/>
    <cellStyle name="SAPBEXHLevel0 12" xfId="1122" xr:uid="{00000000-0005-0000-0000-0000D9B70000}"/>
    <cellStyle name="SAPBEXHLevel0 13" xfId="31965" xr:uid="{00000000-0005-0000-0000-0000DAB70000}"/>
    <cellStyle name="SAPBEXHLevel0 14" xfId="985" xr:uid="{00000000-0005-0000-0000-0000DBB70000}"/>
    <cellStyle name="SAPBEXHLevel0 2" xfId="221" xr:uid="{00000000-0005-0000-0000-0000DCB70000}"/>
    <cellStyle name="SAPBEXHLevel0 2 2" xfId="222" xr:uid="{00000000-0005-0000-0000-0000DDB70000}"/>
    <cellStyle name="SAPBEXHLevel0 2 2 2" xfId="631" xr:uid="{00000000-0005-0000-0000-0000DEB70000}"/>
    <cellStyle name="SAPBEXHLevel0 2 2 3" xfId="811" xr:uid="{00000000-0005-0000-0000-0000DFB70000}"/>
    <cellStyle name="SAPBEXHLevel0 2 2 3 2" xfId="1124" xr:uid="{00000000-0005-0000-0000-0000E0B70000}"/>
    <cellStyle name="SAPBEXHLevel0 2 2 4" xfId="544" xr:uid="{00000000-0005-0000-0000-0000E1B70000}"/>
    <cellStyle name="SAPBEXHLevel0 2 2 4 2" xfId="32013" xr:uid="{00000000-0005-0000-0000-0000E2B70000}"/>
    <cellStyle name="SAPBEXHLevel0 2 2 5" xfId="987" xr:uid="{00000000-0005-0000-0000-0000E3B70000}"/>
    <cellStyle name="SAPBEXHLevel0 2 3" xfId="630" xr:uid="{00000000-0005-0000-0000-0000E4B70000}"/>
    <cellStyle name="SAPBEXHLevel0 2 4" xfId="810" xr:uid="{00000000-0005-0000-0000-0000E5B70000}"/>
    <cellStyle name="SAPBEXHLevel0 2 4 2" xfId="1123" xr:uid="{00000000-0005-0000-0000-0000E6B70000}"/>
    <cellStyle name="SAPBEXHLevel0 2 5" xfId="543" xr:uid="{00000000-0005-0000-0000-0000E7B70000}"/>
    <cellStyle name="SAPBEXHLevel0 2 5 2" xfId="32012" xr:uid="{00000000-0005-0000-0000-0000E8B70000}"/>
    <cellStyle name="SAPBEXHLevel0 2 6" xfId="986" xr:uid="{00000000-0005-0000-0000-0000E9B70000}"/>
    <cellStyle name="SAPBEXHLevel0 3" xfId="223" xr:uid="{00000000-0005-0000-0000-0000EAB70000}"/>
    <cellStyle name="SAPBEXHLevel0 3 2" xfId="632" xr:uid="{00000000-0005-0000-0000-0000EBB70000}"/>
    <cellStyle name="SAPBEXHLevel0 3 2 2" xfId="47452" xr:uid="{00000000-0005-0000-0000-0000ECB70000}"/>
    <cellStyle name="SAPBEXHLevel0 3 3" xfId="812" xr:uid="{00000000-0005-0000-0000-0000EDB70000}"/>
    <cellStyle name="SAPBEXHLevel0 3 3 2" xfId="47152" xr:uid="{00000000-0005-0000-0000-0000EEB70000}"/>
    <cellStyle name="SAPBEXHLevel0 3 4" xfId="545" xr:uid="{00000000-0005-0000-0000-0000EFB70000}"/>
    <cellStyle name="SAPBEXHLevel0 3 5" xfId="438" xr:uid="{00000000-0005-0000-0000-0000F0B70000}"/>
    <cellStyle name="SAPBEXHLevel0 4" xfId="809" xr:uid="{00000000-0005-0000-0000-0000F1B70000}"/>
    <cellStyle name="SAPBEXHLevel0 4 2" xfId="1591" xr:uid="{00000000-0005-0000-0000-0000F2B70000}"/>
    <cellStyle name="SAPBEXHLevel0 5" xfId="542" xr:uid="{00000000-0005-0000-0000-0000F3B70000}"/>
    <cellStyle name="SAPBEXHLevel0 5 2" xfId="1592" xr:uid="{00000000-0005-0000-0000-0000F4B70000}"/>
    <cellStyle name="SAPBEXHLevel0 5 3" xfId="1593" xr:uid="{00000000-0005-0000-0000-0000F5B70000}"/>
    <cellStyle name="SAPBEXHLevel0 6" xfId="1594" xr:uid="{00000000-0005-0000-0000-0000F6B70000}"/>
    <cellStyle name="SAPBEXHLevel0 6 2" xfId="1595" xr:uid="{00000000-0005-0000-0000-0000F7B70000}"/>
    <cellStyle name="SAPBEXHLevel0 7" xfId="1596" xr:uid="{00000000-0005-0000-0000-0000F8B70000}"/>
    <cellStyle name="SAPBEXHLevel0 7 2" xfId="1597" xr:uid="{00000000-0005-0000-0000-0000F9B70000}"/>
    <cellStyle name="SAPBEXHLevel0 8" xfId="1598" xr:uid="{00000000-0005-0000-0000-0000FAB70000}"/>
    <cellStyle name="SAPBEXHLevel0 9" xfId="1599" xr:uid="{00000000-0005-0000-0000-0000FBB70000}"/>
    <cellStyle name="SAPBEXHLevel0 9 2" xfId="1600" xr:uid="{00000000-0005-0000-0000-0000FCB70000}"/>
    <cellStyle name="SAPBEXHLevel0_2011-10 LIEE Table 6 (2)" xfId="224" xr:uid="{00000000-0005-0000-0000-0000FDB70000}"/>
    <cellStyle name="SAPBEXHLevel0X" xfId="225" xr:uid="{00000000-0005-0000-0000-0000FEB70000}"/>
    <cellStyle name="SAPBEXHLevel0X 10" xfId="1602" xr:uid="{00000000-0005-0000-0000-0000FFB70000}"/>
    <cellStyle name="SAPBEXHLevel0X 10 2" xfId="1603" xr:uid="{00000000-0005-0000-0000-000000B80000}"/>
    <cellStyle name="SAPBEXHLevel0X 11" xfId="1601" xr:uid="{00000000-0005-0000-0000-000001B80000}"/>
    <cellStyle name="SAPBEXHLevel0X 12" xfId="1125" xr:uid="{00000000-0005-0000-0000-000002B80000}"/>
    <cellStyle name="SAPBEXHLevel0X 13" xfId="31964" xr:uid="{00000000-0005-0000-0000-000003B80000}"/>
    <cellStyle name="SAPBEXHLevel0X 14" xfId="988" xr:uid="{00000000-0005-0000-0000-000004B80000}"/>
    <cellStyle name="SAPBEXHLevel0X 15" xfId="439" xr:uid="{00000000-0005-0000-0000-000005B80000}"/>
    <cellStyle name="SAPBEXHLevel0X 2" xfId="226" xr:uid="{00000000-0005-0000-0000-000006B80000}"/>
    <cellStyle name="SAPBEXHLevel0X 2 2" xfId="227" xr:uid="{00000000-0005-0000-0000-000007B80000}"/>
    <cellStyle name="SAPBEXHLevel0X 2 2 2" xfId="634" xr:uid="{00000000-0005-0000-0000-000008B80000}"/>
    <cellStyle name="SAPBEXHLevel0X 2 2 3" xfId="548" xr:uid="{00000000-0005-0000-0000-000009B80000}"/>
    <cellStyle name="SAPBEXHLevel0X 2 2 4" xfId="32040" xr:uid="{00000000-0005-0000-0000-00000AB80000}"/>
    <cellStyle name="SAPBEXHLevel0X 2 2 5" xfId="990" xr:uid="{00000000-0005-0000-0000-00000BB80000}"/>
    <cellStyle name="SAPBEXHLevel0X 2 2 6" xfId="441" xr:uid="{00000000-0005-0000-0000-00000CB80000}"/>
    <cellStyle name="SAPBEXHLevel0X 2 3" xfId="633" xr:uid="{00000000-0005-0000-0000-00000DB80000}"/>
    <cellStyle name="SAPBEXHLevel0X 2 4" xfId="547" xr:uid="{00000000-0005-0000-0000-00000EB80000}"/>
    <cellStyle name="SAPBEXHLevel0X 2 5" xfId="31963" xr:uid="{00000000-0005-0000-0000-00000FB80000}"/>
    <cellStyle name="SAPBEXHLevel0X 2 6" xfId="989" xr:uid="{00000000-0005-0000-0000-000010B80000}"/>
    <cellStyle name="SAPBEXHLevel0X 2 7" xfId="440" xr:uid="{00000000-0005-0000-0000-000011B80000}"/>
    <cellStyle name="SAPBEXHLevel0X 3" xfId="228" xr:uid="{00000000-0005-0000-0000-000012B80000}"/>
    <cellStyle name="SAPBEXHLevel0X 3 2" xfId="635" xr:uid="{00000000-0005-0000-0000-000013B80000}"/>
    <cellStyle name="SAPBEXHLevel0X 3 2 2" xfId="1157" xr:uid="{00000000-0005-0000-0000-000014B80000}"/>
    <cellStyle name="SAPBEXHLevel0X 3 2 3" xfId="32011" xr:uid="{00000000-0005-0000-0000-000015B80000}"/>
    <cellStyle name="SAPBEXHLevel0X 3 2 4" xfId="992" xr:uid="{00000000-0005-0000-0000-000016B80000}"/>
    <cellStyle name="SAPBEXHLevel0X 3 3" xfId="549" xr:uid="{00000000-0005-0000-0000-000017B80000}"/>
    <cellStyle name="SAPBEXHLevel0X 3 4" xfId="31960" xr:uid="{00000000-0005-0000-0000-000018B80000}"/>
    <cellStyle name="SAPBEXHLevel0X 3 5" xfId="991" xr:uid="{00000000-0005-0000-0000-000019B80000}"/>
    <cellStyle name="SAPBEXHLevel0X 3 6" xfId="442" xr:uid="{00000000-0005-0000-0000-00001AB80000}"/>
    <cellStyle name="SAPBEXHLevel0X 4" xfId="229" xr:uid="{00000000-0005-0000-0000-00001BB80000}"/>
    <cellStyle name="SAPBEXHLevel0X 4 2" xfId="813" xr:uid="{00000000-0005-0000-0000-00001CB80000}"/>
    <cellStyle name="SAPBEXHLevel0X 4 3" xfId="993" xr:uid="{00000000-0005-0000-0000-00001DB80000}"/>
    <cellStyle name="SAPBEXHLevel0X 4 4" xfId="443" xr:uid="{00000000-0005-0000-0000-00001EB80000}"/>
    <cellStyle name="SAPBEXHLevel0X 5" xfId="230" xr:uid="{00000000-0005-0000-0000-00001FB80000}"/>
    <cellStyle name="SAPBEXHLevel0X 5 2" xfId="814" xr:uid="{00000000-0005-0000-0000-000020B80000}"/>
    <cellStyle name="SAPBEXHLevel0X 5 3" xfId="1604" xr:uid="{00000000-0005-0000-0000-000021B80000}"/>
    <cellStyle name="SAPBEXHLevel0X 5 4" xfId="47126" xr:uid="{00000000-0005-0000-0000-000022B80000}"/>
    <cellStyle name="SAPBEXHLevel0X 5 5" xfId="444" xr:uid="{00000000-0005-0000-0000-000023B80000}"/>
    <cellStyle name="SAPBEXHLevel0X 6" xfId="231" xr:uid="{00000000-0005-0000-0000-000024B80000}"/>
    <cellStyle name="SAPBEXHLevel0X 6 2" xfId="815" xr:uid="{00000000-0005-0000-0000-000025B80000}"/>
    <cellStyle name="SAPBEXHLevel0X 6 3" xfId="445" xr:uid="{00000000-0005-0000-0000-000026B80000}"/>
    <cellStyle name="SAPBEXHLevel0X 7" xfId="546" xr:uid="{00000000-0005-0000-0000-000027B80000}"/>
    <cellStyle name="SAPBEXHLevel0X 7 2" xfId="1605" xr:uid="{00000000-0005-0000-0000-000028B80000}"/>
    <cellStyle name="SAPBEXHLevel0X 8" xfId="1606" xr:uid="{00000000-0005-0000-0000-000029B80000}"/>
    <cellStyle name="SAPBEXHLevel0X 9" xfId="1607" xr:uid="{00000000-0005-0000-0000-00002AB80000}"/>
    <cellStyle name="SAPBEXHLevel0X 9 2" xfId="1608" xr:uid="{00000000-0005-0000-0000-00002BB80000}"/>
    <cellStyle name="SAPBEXHLevel1" xfId="232" xr:uid="{00000000-0005-0000-0000-00002CB80000}"/>
    <cellStyle name="SAPBEXHLevel1 10" xfId="1610" xr:uid="{00000000-0005-0000-0000-00002DB80000}"/>
    <cellStyle name="SAPBEXHLevel1 10 2" xfId="1611" xr:uid="{00000000-0005-0000-0000-00002EB80000}"/>
    <cellStyle name="SAPBEXHLevel1 11" xfId="1609" xr:uid="{00000000-0005-0000-0000-00002FB80000}"/>
    <cellStyle name="SAPBEXHLevel1 12" xfId="1126" xr:uid="{00000000-0005-0000-0000-000030B80000}"/>
    <cellStyle name="SAPBEXHLevel1 13" xfId="31962" xr:uid="{00000000-0005-0000-0000-000031B80000}"/>
    <cellStyle name="SAPBEXHLevel1 14" xfId="994" xr:uid="{00000000-0005-0000-0000-000032B80000}"/>
    <cellStyle name="SAPBEXHLevel1 2" xfId="233" xr:uid="{00000000-0005-0000-0000-000033B80000}"/>
    <cellStyle name="SAPBEXHLevel1 2 2" xfId="552" xr:uid="{00000000-0005-0000-0000-000034B80000}"/>
    <cellStyle name="SAPBEXHLevel1 2 2 2" xfId="637" xr:uid="{00000000-0005-0000-0000-000035B80000}"/>
    <cellStyle name="SAPBEXHLevel1 2 2 3" xfId="1128" xr:uid="{00000000-0005-0000-0000-000036B80000}"/>
    <cellStyle name="SAPBEXHLevel1 2 2 4" xfId="31951" xr:uid="{00000000-0005-0000-0000-000037B80000}"/>
    <cellStyle name="SAPBEXHLevel1 2 2 5" xfId="996" xr:uid="{00000000-0005-0000-0000-000038B80000}"/>
    <cellStyle name="SAPBEXHLevel1 2 3" xfId="636" xr:uid="{00000000-0005-0000-0000-000039B80000}"/>
    <cellStyle name="SAPBEXHLevel1 2 4" xfId="817" xr:uid="{00000000-0005-0000-0000-00003AB80000}"/>
    <cellStyle name="SAPBEXHLevel1 2 4 2" xfId="1127" xr:uid="{00000000-0005-0000-0000-00003BB80000}"/>
    <cellStyle name="SAPBEXHLevel1 2 5" xfId="551" xr:uid="{00000000-0005-0000-0000-00003CB80000}"/>
    <cellStyle name="SAPBEXHLevel1 2 5 2" xfId="31961" xr:uid="{00000000-0005-0000-0000-00003DB80000}"/>
    <cellStyle name="SAPBEXHLevel1 2 6" xfId="995" xr:uid="{00000000-0005-0000-0000-00003EB80000}"/>
    <cellStyle name="SAPBEXHLevel1 3" xfId="234" xr:uid="{00000000-0005-0000-0000-00003FB80000}"/>
    <cellStyle name="SAPBEXHLevel1 3 2" xfId="638" xr:uid="{00000000-0005-0000-0000-000040B80000}"/>
    <cellStyle name="SAPBEXHLevel1 3 2 2" xfId="47453" xr:uid="{00000000-0005-0000-0000-000041B80000}"/>
    <cellStyle name="SAPBEXHLevel1 3 3" xfId="818" xr:uid="{00000000-0005-0000-0000-000042B80000}"/>
    <cellStyle name="SAPBEXHLevel1 3 3 2" xfId="47119" xr:uid="{00000000-0005-0000-0000-000043B80000}"/>
    <cellStyle name="SAPBEXHLevel1 3 4" xfId="553" xr:uid="{00000000-0005-0000-0000-000044B80000}"/>
    <cellStyle name="SAPBEXHLevel1 3 5" xfId="446" xr:uid="{00000000-0005-0000-0000-000045B80000}"/>
    <cellStyle name="SAPBEXHLevel1 4" xfId="816" xr:uid="{00000000-0005-0000-0000-000046B80000}"/>
    <cellStyle name="SAPBEXHLevel1 4 2" xfId="1612" xr:uid="{00000000-0005-0000-0000-000047B80000}"/>
    <cellStyle name="SAPBEXHLevel1 5" xfId="550" xr:uid="{00000000-0005-0000-0000-000048B80000}"/>
    <cellStyle name="SAPBEXHLevel1 5 2" xfId="1613" xr:uid="{00000000-0005-0000-0000-000049B80000}"/>
    <cellStyle name="SAPBEXHLevel1 5 3" xfId="1614" xr:uid="{00000000-0005-0000-0000-00004AB80000}"/>
    <cellStyle name="SAPBEXHLevel1 6" xfId="1615" xr:uid="{00000000-0005-0000-0000-00004BB80000}"/>
    <cellStyle name="SAPBEXHLevel1 6 2" xfId="1616" xr:uid="{00000000-0005-0000-0000-00004CB80000}"/>
    <cellStyle name="SAPBEXHLevel1 7" xfId="1617" xr:uid="{00000000-0005-0000-0000-00004DB80000}"/>
    <cellStyle name="SAPBEXHLevel1 7 2" xfId="1618" xr:uid="{00000000-0005-0000-0000-00004EB80000}"/>
    <cellStyle name="SAPBEXHLevel1 8" xfId="1619" xr:uid="{00000000-0005-0000-0000-00004FB80000}"/>
    <cellStyle name="SAPBEXHLevel1 9" xfId="1620" xr:uid="{00000000-0005-0000-0000-000050B80000}"/>
    <cellStyle name="SAPBEXHLevel1 9 2" xfId="1621" xr:uid="{00000000-0005-0000-0000-000051B80000}"/>
    <cellStyle name="SAPBEXHLevel1_2011-12 LIEE Table 1 Updated budget" xfId="235" xr:uid="{00000000-0005-0000-0000-000052B80000}"/>
    <cellStyle name="SAPBEXHLevel1X" xfId="236" xr:uid="{00000000-0005-0000-0000-000053B80000}"/>
    <cellStyle name="SAPBEXHLevel1X 10" xfId="1623" xr:uid="{00000000-0005-0000-0000-000054B80000}"/>
    <cellStyle name="SAPBEXHLevel1X 10 2" xfId="1624" xr:uid="{00000000-0005-0000-0000-000055B80000}"/>
    <cellStyle name="SAPBEXHLevel1X 11" xfId="1622" xr:uid="{00000000-0005-0000-0000-000056B80000}"/>
    <cellStyle name="SAPBEXHLevel1X 12" xfId="1129" xr:uid="{00000000-0005-0000-0000-000057B80000}"/>
    <cellStyle name="SAPBEXHLevel1X 13" xfId="31950" xr:uid="{00000000-0005-0000-0000-000058B80000}"/>
    <cellStyle name="SAPBEXHLevel1X 14" xfId="997" xr:uid="{00000000-0005-0000-0000-000059B80000}"/>
    <cellStyle name="SAPBEXHLevel1X 15" xfId="447" xr:uid="{00000000-0005-0000-0000-00005AB80000}"/>
    <cellStyle name="SAPBEXHLevel1X 2" xfId="237" xr:uid="{00000000-0005-0000-0000-00005BB80000}"/>
    <cellStyle name="SAPBEXHLevel1X 2 2" xfId="238" xr:uid="{00000000-0005-0000-0000-00005CB80000}"/>
    <cellStyle name="SAPBEXHLevel1X 2 2 2" xfId="640" xr:uid="{00000000-0005-0000-0000-00005DB80000}"/>
    <cellStyle name="SAPBEXHLevel1X 2 2 3" xfId="556" xr:uid="{00000000-0005-0000-0000-00005EB80000}"/>
    <cellStyle name="SAPBEXHLevel1X 2 2 4" xfId="31949" xr:uid="{00000000-0005-0000-0000-00005FB80000}"/>
    <cellStyle name="SAPBEXHLevel1X 2 2 5" xfId="999" xr:uid="{00000000-0005-0000-0000-000060B80000}"/>
    <cellStyle name="SAPBEXHLevel1X 2 2 6" xfId="449" xr:uid="{00000000-0005-0000-0000-000061B80000}"/>
    <cellStyle name="SAPBEXHLevel1X 2 3" xfId="639" xr:uid="{00000000-0005-0000-0000-000062B80000}"/>
    <cellStyle name="SAPBEXHLevel1X 2 4" xfId="555" xr:uid="{00000000-0005-0000-0000-000063B80000}"/>
    <cellStyle name="SAPBEXHLevel1X 2 5" xfId="32039" xr:uid="{00000000-0005-0000-0000-000064B80000}"/>
    <cellStyle name="SAPBEXHLevel1X 2 6" xfId="998" xr:uid="{00000000-0005-0000-0000-000065B80000}"/>
    <cellStyle name="SAPBEXHLevel1X 2 7" xfId="448" xr:uid="{00000000-0005-0000-0000-000066B80000}"/>
    <cellStyle name="SAPBEXHLevel1X 3" xfId="239" xr:uid="{00000000-0005-0000-0000-000067B80000}"/>
    <cellStyle name="SAPBEXHLevel1X 3 2" xfId="641" xr:uid="{00000000-0005-0000-0000-000068B80000}"/>
    <cellStyle name="SAPBEXHLevel1X 3 2 2" xfId="1158" xr:uid="{00000000-0005-0000-0000-000069B80000}"/>
    <cellStyle name="SAPBEXHLevel1X 3 2 3" xfId="31948" xr:uid="{00000000-0005-0000-0000-00006AB80000}"/>
    <cellStyle name="SAPBEXHLevel1X 3 2 4" xfId="1001" xr:uid="{00000000-0005-0000-0000-00006BB80000}"/>
    <cellStyle name="SAPBEXHLevel1X 3 3" xfId="557" xr:uid="{00000000-0005-0000-0000-00006CB80000}"/>
    <cellStyle name="SAPBEXHLevel1X 3 4" xfId="32038" xr:uid="{00000000-0005-0000-0000-00006DB80000}"/>
    <cellStyle name="SAPBEXHLevel1X 3 5" xfId="1000" xr:uid="{00000000-0005-0000-0000-00006EB80000}"/>
    <cellStyle name="SAPBEXHLevel1X 3 6" xfId="450" xr:uid="{00000000-0005-0000-0000-00006FB80000}"/>
    <cellStyle name="SAPBEXHLevel1X 4" xfId="240" xr:uid="{00000000-0005-0000-0000-000070B80000}"/>
    <cellStyle name="SAPBEXHLevel1X 4 2" xfId="819" xr:uid="{00000000-0005-0000-0000-000071B80000}"/>
    <cellStyle name="SAPBEXHLevel1X 4 3" xfId="1002" xr:uid="{00000000-0005-0000-0000-000072B80000}"/>
    <cellStyle name="SAPBEXHLevel1X 4 4" xfId="451" xr:uid="{00000000-0005-0000-0000-000073B80000}"/>
    <cellStyle name="SAPBEXHLevel1X 5" xfId="241" xr:uid="{00000000-0005-0000-0000-000074B80000}"/>
    <cellStyle name="SAPBEXHLevel1X 5 2" xfId="820" xr:uid="{00000000-0005-0000-0000-000075B80000}"/>
    <cellStyle name="SAPBEXHLevel1X 5 3" xfId="1625" xr:uid="{00000000-0005-0000-0000-000076B80000}"/>
    <cellStyle name="SAPBEXHLevel1X 5 4" xfId="47153" xr:uid="{00000000-0005-0000-0000-000077B80000}"/>
    <cellStyle name="SAPBEXHLevel1X 5 5" xfId="452" xr:uid="{00000000-0005-0000-0000-000078B80000}"/>
    <cellStyle name="SAPBEXHLevel1X 6" xfId="242" xr:uid="{00000000-0005-0000-0000-000079B80000}"/>
    <cellStyle name="SAPBEXHLevel1X 6 2" xfId="821" xr:uid="{00000000-0005-0000-0000-00007AB80000}"/>
    <cellStyle name="SAPBEXHLevel1X 6 3" xfId="453" xr:uid="{00000000-0005-0000-0000-00007BB80000}"/>
    <cellStyle name="SAPBEXHLevel1X 7" xfId="554" xr:uid="{00000000-0005-0000-0000-00007CB80000}"/>
    <cellStyle name="SAPBEXHLevel1X 7 2" xfId="1626" xr:uid="{00000000-0005-0000-0000-00007DB80000}"/>
    <cellStyle name="SAPBEXHLevel1X 8" xfId="1627" xr:uid="{00000000-0005-0000-0000-00007EB80000}"/>
    <cellStyle name="SAPBEXHLevel1X 9" xfId="1628" xr:uid="{00000000-0005-0000-0000-00007FB80000}"/>
    <cellStyle name="SAPBEXHLevel1X 9 2" xfId="1629" xr:uid="{00000000-0005-0000-0000-000080B80000}"/>
    <cellStyle name="SAPBEXHLevel2" xfId="243" xr:uid="{00000000-0005-0000-0000-000081B80000}"/>
    <cellStyle name="SAPBEXHLevel2 10" xfId="1631" xr:uid="{00000000-0005-0000-0000-000082B80000}"/>
    <cellStyle name="SAPBEXHLevel2 10 2" xfId="1632" xr:uid="{00000000-0005-0000-0000-000083B80000}"/>
    <cellStyle name="SAPBEXHLevel2 11" xfId="1630" xr:uid="{00000000-0005-0000-0000-000084B80000}"/>
    <cellStyle name="SAPBEXHLevel2 12" xfId="1130" xr:uid="{00000000-0005-0000-0000-000085B80000}"/>
    <cellStyle name="SAPBEXHLevel2 13" xfId="31959" xr:uid="{00000000-0005-0000-0000-000086B80000}"/>
    <cellStyle name="SAPBEXHLevel2 14" xfId="1003" xr:uid="{00000000-0005-0000-0000-000087B80000}"/>
    <cellStyle name="SAPBEXHLevel2 2" xfId="244" xr:uid="{00000000-0005-0000-0000-000088B80000}"/>
    <cellStyle name="SAPBEXHLevel2 2 2" xfId="560" xr:uid="{00000000-0005-0000-0000-000089B80000}"/>
    <cellStyle name="SAPBEXHLevel2 2 2 2" xfId="643" xr:uid="{00000000-0005-0000-0000-00008AB80000}"/>
    <cellStyle name="SAPBEXHLevel2 2 2 3" xfId="1132" xr:uid="{00000000-0005-0000-0000-00008BB80000}"/>
    <cellStyle name="SAPBEXHLevel2 2 2 4" xfId="31947" xr:uid="{00000000-0005-0000-0000-00008CB80000}"/>
    <cellStyle name="SAPBEXHLevel2 2 2 5" xfId="1005" xr:uid="{00000000-0005-0000-0000-00008DB80000}"/>
    <cellStyle name="SAPBEXHLevel2 2 3" xfId="642" xr:uid="{00000000-0005-0000-0000-00008EB80000}"/>
    <cellStyle name="SAPBEXHLevel2 2 4" xfId="823" xr:uid="{00000000-0005-0000-0000-00008FB80000}"/>
    <cellStyle name="SAPBEXHLevel2 2 4 2" xfId="1131" xr:uid="{00000000-0005-0000-0000-000090B80000}"/>
    <cellStyle name="SAPBEXHLevel2 2 5" xfId="559" xr:uid="{00000000-0005-0000-0000-000091B80000}"/>
    <cellStyle name="SAPBEXHLevel2 2 5 2" xfId="32037" xr:uid="{00000000-0005-0000-0000-000092B80000}"/>
    <cellStyle name="SAPBEXHLevel2 2 6" xfId="1004" xr:uid="{00000000-0005-0000-0000-000093B80000}"/>
    <cellStyle name="SAPBEXHLevel2 3" xfId="245" xr:uid="{00000000-0005-0000-0000-000094B80000}"/>
    <cellStyle name="SAPBEXHLevel2 3 2" xfId="644" xr:uid="{00000000-0005-0000-0000-000095B80000}"/>
    <cellStyle name="SAPBEXHLevel2 3 2 2" xfId="47454" xr:uid="{00000000-0005-0000-0000-000096B80000}"/>
    <cellStyle name="SAPBEXHLevel2 3 3" xfId="824" xr:uid="{00000000-0005-0000-0000-000097B80000}"/>
    <cellStyle name="SAPBEXHLevel2 3 3 2" xfId="47118" xr:uid="{00000000-0005-0000-0000-000098B80000}"/>
    <cellStyle name="SAPBEXHLevel2 3 4" xfId="561" xr:uid="{00000000-0005-0000-0000-000099B80000}"/>
    <cellStyle name="SAPBEXHLevel2 3 5" xfId="454" xr:uid="{00000000-0005-0000-0000-00009AB80000}"/>
    <cellStyle name="SAPBEXHLevel2 4" xfId="822" xr:uid="{00000000-0005-0000-0000-00009BB80000}"/>
    <cellStyle name="SAPBEXHLevel2 4 2" xfId="1633" xr:uid="{00000000-0005-0000-0000-00009CB80000}"/>
    <cellStyle name="SAPBEXHLevel2 5" xfId="558" xr:uid="{00000000-0005-0000-0000-00009DB80000}"/>
    <cellStyle name="SAPBEXHLevel2 5 2" xfId="1634" xr:uid="{00000000-0005-0000-0000-00009EB80000}"/>
    <cellStyle name="SAPBEXHLevel2 5 3" xfId="1635" xr:uid="{00000000-0005-0000-0000-00009FB80000}"/>
    <cellStyle name="SAPBEXHLevel2 6" xfId="1636" xr:uid="{00000000-0005-0000-0000-0000A0B80000}"/>
    <cellStyle name="SAPBEXHLevel2 6 2" xfId="1637" xr:uid="{00000000-0005-0000-0000-0000A1B80000}"/>
    <cellStyle name="SAPBEXHLevel2 7" xfId="1638" xr:uid="{00000000-0005-0000-0000-0000A2B80000}"/>
    <cellStyle name="SAPBEXHLevel2 7 2" xfId="1639" xr:uid="{00000000-0005-0000-0000-0000A3B80000}"/>
    <cellStyle name="SAPBEXHLevel2 8" xfId="1640" xr:uid="{00000000-0005-0000-0000-0000A4B80000}"/>
    <cellStyle name="SAPBEXHLevel2 9" xfId="1641" xr:uid="{00000000-0005-0000-0000-0000A5B80000}"/>
    <cellStyle name="SAPBEXHLevel2 9 2" xfId="1642" xr:uid="{00000000-0005-0000-0000-0000A6B80000}"/>
    <cellStyle name="SAPBEXHLevel2_2011-12 LIEE Table 1 Updated budget" xfId="246" xr:uid="{00000000-0005-0000-0000-0000A7B80000}"/>
    <cellStyle name="SAPBEXHLevel2X" xfId="247" xr:uid="{00000000-0005-0000-0000-0000A8B80000}"/>
    <cellStyle name="SAPBEXHLevel2X 10" xfId="1644" xr:uid="{00000000-0005-0000-0000-0000A9B80000}"/>
    <cellStyle name="SAPBEXHLevel2X 10 2" xfId="1645" xr:uid="{00000000-0005-0000-0000-0000AAB80000}"/>
    <cellStyle name="SAPBEXHLevel2X 11" xfId="1643" xr:uid="{00000000-0005-0000-0000-0000ABB80000}"/>
    <cellStyle name="SAPBEXHLevel2X 12" xfId="1133" xr:uid="{00000000-0005-0000-0000-0000ACB80000}"/>
    <cellStyle name="SAPBEXHLevel2X 13" xfId="31946" xr:uid="{00000000-0005-0000-0000-0000ADB80000}"/>
    <cellStyle name="SAPBEXHLevel2X 14" xfId="1006" xr:uid="{00000000-0005-0000-0000-0000AEB80000}"/>
    <cellStyle name="SAPBEXHLevel2X 15" xfId="455" xr:uid="{00000000-0005-0000-0000-0000AFB80000}"/>
    <cellStyle name="SAPBEXHLevel2X 2" xfId="248" xr:uid="{00000000-0005-0000-0000-0000B0B80000}"/>
    <cellStyle name="SAPBEXHLevel2X 2 2" xfId="249" xr:uid="{00000000-0005-0000-0000-0000B1B80000}"/>
    <cellStyle name="SAPBEXHLevel2X 2 2 2" xfId="646" xr:uid="{00000000-0005-0000-0000-0000B2B80000}"/>
    <cellStyle name="SAPBEXHLevel2X 2 2 3" xfId="564" xr:uid="{00000000-0005-0000-0000-0000B3B80000}"/>
    <cellStyle name="SAPBEXHLevel2X 2 2 4" xfId="31945" xr:uid="{00000000-0005-0000-0000-0000B4B80000}"/>
    <cellStyle name="SAPBEXHLevel2X 2 2 5" xfId="1008" xr:uid="{00000000-0005-0000-0000-0000B5B80000}"/>
    <cellStyle name="SAPBEXHLevel2X 2 2 6" xfId="457" xr:uid="{00000000-0005-0000-0000-0000B6B80000}"/>
    <cellStyle name="SAPBEXHLevel2X 2 3" xfId="645" xr:uid="{00000000-0005-0000-0000-0000B7B80000}"/>
    <cellStyle name="SAPBEXHLevel2X 2 4" xfId="563" xr:uid="{00000000-0005-0000-0000-0000B8B80000}"/>
    <cellStyle name="SAPBEXHLevel2X 2 5" xfId="32036" xr:uid="{00000000-0005-0000-0000-0000B9B80000}"/>
    <cellStyle name="SAPBEXHLevel2X 2 6" xfId="1007" xr:uid="{00000000-0005-0000-0000-0000BAB80000}"/>
    <cellStyle name="SAPBEXHLevel2X 2 7" xfId="456" xr:uid="{00000000-0005-0000-0000-0000BBB80000}"/>
    <cellStyle name="SAPBEXHLevel2X 3" xfId="250" xr:uid="{00000000-0005-0000-0000-0000BCB80000}"/>
    <cellStyle name="SAPBEXHLevel2X 3 2" xfId="647" xr:uid="{00000000-0005-0000-0000-0000BDB80000}"/>
    <cellStyle name="SAPBEXHLevel2X 3 2 2" xfId="1159" xr:uid="{00000000-0005-0000-0000-0000BEB80000}"/>
    <cellStyle name="SAPBEXHLevel2X 3 2 3" xfId="31944" xr:uid="{00000000-0005-0000-0000-0000BFB80000}"/>
    <cellStyle name="SAPBEXHLevel2X 3 2 4" xfId="1010" xr:uid="{00000000-0005-0000-0000-0000C0B80000}"/>
    <cellStyle name="SAPBEXHLevel2X 3 3" xfId="565" xr:uid="{00000000-0005-0000-0000-0000C1B80000}"/>
    <cellStyle name="SAPBEXHLevel2X 3 4" xfId="32035" xr:uid="{00000000-0005-0000-0000-0000C2B80000}"/>
    <cellStyle name="SAPBEXHLevel2X 3 5" xfId="1009" xr:uid="{00000000-0005-0000-0000-0000C3B80000}"/>
    <cellStyle name="SAPBEXHLevel2X 3 6" xfId="458" xr:uid="{00000000-0005-0000-0000-0000C4B80000}"/>
    <cellStyle name="SAPBEXHLevel2X 4" xfId="251" xr:uid="{00000000-0005-0000-0000-0000C5B80000}"/>
    <cellStyle name="SAPBEXHLevel2X 4 2" xfId="825" xr:uid="{00000000-0005-0000-0000-0000C6B80000}"/>
    <cellStyle name="SAPBEXHLevel2X 4 3" xfId="1011" xr:uid="{00000000-0005-0000-0000-0000C7B80000}"/>
    <cellStyle name="SAPBEXHLevel2X 4 4" xfId="459" xr:uid="{00000000-0005-0000-0000-0000C8B80000}"/>
    <cellStyle name="SAPBEXHLevel2X 5" xfId="252" xr:uid="{00000000-0005-0000-0000-0000C9B80000}"/>
    <cellStyle name="SAPBEXHLevel2X 5 2" xfId="826" xr:uid="{00000000-0005-0000-0000-0000CAB80000}"/>
    <cellStyle name="SAPBEXHLevel2X 5 3" xfId="1646" xr:uid="{00000000-0005-0000-0000-0000CBB80000}"/>
    <cellStyle name="SAPBEXHLevel2X 5 4" xfId="47125" xr:uid="{00000000-0005-0000-0000-0000CCB80000}"/>
    <cellStyle name="SAPBEXHLevel2X 5 5" xfId="460" xr:uid="{00000000-0005-0000-0000-0000CDB80000}"/>
    <cellStyle name="SAPBEXHLevel2X 6" xfId="253" xr:uid="{00000000-0005-0000-0000-0000CEB80000}"/>
    <cellStyle name="SAPBEXHLevel2X 6 2" xfId="827" xr:uid="{00000000-0005-0000-0000-0000CFB80000}"/>
    <cellStyle name="SAPBEXHLevel2X 6 3" xfId="461" xr:uid="{00000000-0005-0000-0000-0000D0B80000}"/>
    <cellStyle name="SAPBEXHLevel2X 7" xfId="562" xr:uid="{00000000-0005-0000-0000-0000D1B80000}"/>
    <cellStyle name="SAPBEXHLevel2X 7 2" xfId="1647" xr:uid="{00000000-0005-0000-0000-0000D2B80000}"/>
    <cellStyle name="SAPBEXHLevel2X 8" xfId="1648" xr:uid="{00000000-0005-0000-0000-0000D3B80000}"/>
    <cellStyle name="SAPBEXHLevel2X 9" xfId="1649" xr:uid="{00000000-0005-0000-0000-0000D4B80000}"/>
    <cellStyle name="SAPBEXHLevel2X 9 2" xfId="1650" xr:uid="{00000000-0005-0000-0000-0000D5B80000}"/>
    <cellStyle name="SAPBEXHLevel3" xfId="254" xr:uid="{00000000-0005-0000-0000-0000D6B80000}"/>
    <cellStyle name="SAPBEXHLevel3 10" xfId="1652" xr:uid="{00000000-0005-0000-0000-0000D7B80000}"/>
    <cellStyle name="SAPBEXHLevel3 10 2" xfId="1653" xr:uid="{00000000-0005-0000-0000-0000D8B80000}"/>
    <cellStyle name="SAPBEXHLevel3 11" xfId="1651" xr:uid="{00000000-0005-0000-0000-0000D9B80000}"/>
    <cellStyle name="SAPBEXHLevel3 12" xfId="1134" xr:uid="{00000000-0005-0000-0000-0000DAB80000}"/>
    <cellStyle name="SAPBEXHLevel3 13" xfId="31943" xr:uid="{00000000-0005-0000-0000-0000DBB80000}"/>
    <cellStyle name="SAPBEXHLevel3 14" xfId="1012" xr:uid="{00000000-0005-0000-0000-0000DCB80000}"/>
    <cellStyle name="SAPBEXHLevel3 2" xfId="255" xr:uid="{00000000-0005-0000-0000-0000DDB80000}"/>
    <cellStyle name="SAPBEXHLevel3 2 2" xfId="568" xr:uid="{00000000-0005-0000-0000-0000DEB80000}"/>
    <cellStyle name="SAPBEXHLevel3 2 2 2" xfId="649" xr:uid="{00000000-0005-0000-0000-0000DFB80000}"/>
    <cellStyle name="SAPBEXHLevel3 2 2 3" xfId="1136" xr:uid="{00000000-0005-0000-0000-0000E0B80000}"/>
    <cellStyle name="SAPBEXHLevel3 2 2 4" xfId="31942" xr:uid="{00000000-0005-0000-0000-0000E1B80000}"/>
    <cellStyle name="SAPBEXHLevel3 2 2 5" xfId="1014" xr:uid="{00000000-0005-0000-0000-0000E2B80000}"/>
    <cellStyle name="SAPBEXHLevel3 2 3" xfId="648" xr:uid="{00000000-0005-0000-0000-0000E3B80000}"/>
    <cellStyle name="SAPBEXHLevel3 2 4" xfId="829" xr:uid="{00000000-0005-0000-0000-0000E4B80000}"/>
    <cellStyle name="SAPBEXHLevel3 2 4 2" xfId="1135" xr:uid="{00000000-0005-0000-0000-0000E5B80000}"/>
    <cellStyle name="SAPBEXHLevel3 2 5" xfId="567" xr:uid="{00000000-0005-0000-0000-0000E6B80000}"/>
    <cellStyle name="SAPBEXHLevel3 2 5 2" xfId="32034" xr:uid="{00000000-0005-0000-0000-0000E7B80000}"/>
    <cellStyle name="SAPBEXHLevel3 2 6" xfId="1013" xr:uid="{00000000-0005-0000-0000-0000E8B80000}"/>
    <cellStyle name="SAPBEXHLevel3 3" xfId="256" xr:uid="{00000000-0005-0000-0000-0000E9B80000}"/>
    <cellStyle name="SAPBEXHLevel3 3 2" xfId="650" xr:uid="{00000000-0005-0000-0000-0000EAB80000}"/>
    <cellStyle name="SAPBEXHLevel3 3 2 2" xfId="47455" xr:uid="{00000000-0005-0000-0000-0000EBB80000}"/>
    <cellStyle name="SAPBEXHLevel3 3 3" xfId="830" xr:uid="{00000000-0005-0000-0000-0000ECB80000}"/>
    <cellStyle name="SAPBEXHLevel3 3 3 2" xfId="47236" xr:uid="{00000000-0005-0000-0000-0000EDB80000}"/>
    <cellStyle name="SAPBEXHLevel3 3 4" xfId="569" xr:uid="{00000000-0005-0000-0000-0000EEB80000}"/>
    <cellStyle name="SAPBEXHLevel3 3 5" xfId="462" xr:uid="{00000000-0005-0000-0000-0000EFB80000}"/>
    <cellStyle name="SAPBEXHLevel3 4" xfId="828" xr:uid="{00000000-0005-0000-0000-0000F0B80000}"/>
    <cellStyle name="SAPBEXHLevel3 4 2" xfId="1654" xr:uid="{00000000-0005-0000-0000-0000F1B80000}"/>
    <cellStyle name="SAPBEXHLevel3 5" xfId="566" xr:uid="{00000000-0005-0000-0000-0000F2B80000}"/>
    <cellStyle name="SAPBEXHLevel3 5 2" xfId="1655" xr:uid="{00000000-0005-0000-0000-0000F3B80000}"/>
    <cellStyle name="SAPBEXHLevel3 5 3" xfId="1656" xr:uid="{00000000-0005-0000-0000-0000F4B80000}"/>
    <cellStyle name="SAPBEXHLevel3 6" xfId="1657" xr:uid="{00000000-0005-0000-0000-0000F5B80000}"/>
    <cellStyle name="SAPBEXHLevel3 6 2" xfId="1658" xr:uid="{00000000-0005-0000-0000-0000F6B80000}"/>
    <cellStyle name="SAPBEXHLevel3 7" xfId="1659" xr:uid="{00000000-0005-0000-0000-0000F7B80000}"/>
    <cellStyle name="SAPBEXHLevel3 7 2" xfId="1660" xr:uid="{00000000-0005-0000-0000-0000F8B80000}"/>
    <cellStyle name="SAPBEXHLevel3 8" xfId="1661" xr:uid="{00000000-0005-0000-0000-0000F9B80000}"/>
    <cellStyle name="SAPBEXHLevel3 9" xfId="1662" xr:uid="{00000000-0005-0000-0000-0000FAB80000}"/>
    <cellStyle name="SAPBEXHLevel3 9 2" xfId="1663" xr:uid="{00000000-0005-0000-0000-0000FBB80000}"/>
    <cellStyle name="SAPBEXHLevel3_2011-12 LIEE Table 1 Updated budget" xfId="257" xr:uid="{00000000-0005-0000-0000-0000FCB80000}"/>
    <cellStyle name="SAPBEXHLevel3X" xfId="258" xr:uid="{00000000-0005-0000-0000-0000FDB80000}"/>
    <cellStyle name="SAPBEXHLevel3X 10" xfId="1665" xr:uid="{00000000-0005-0000-0000-0000FEB80000}"/>
    <cellStyle name="SAPBEXHLevel3X 10 2" xfId="1666" xr:uid="{00000000-0005-0000-0000-0000FFB80000}"/>
    <cellStyle name="SAPBEXHLevel3X 11" xfId="1664" xr:uid="{00000000-0005-0000-0000-000000B90000}"/>
    <cellStyle name="SAPBEXHLevel3X 12" xfId="1137" xr:uid="{00000000-0005-0000-0000-000001B90000}"/>
    <cellStyle name="SAPBEXHLevel3X 13" xfId="31941" xr:uid="{00000000-0005-0000-0000-000002B90000}"/>
    <cellStyle name="SAPBEXHLevel3X 14" xfId="1015" xr:uid="{00000000-0005-0000-0000-000003B90000}"/>
    <cellStyle name="SAPBEXHLevel3X 15" xfId="463" xr:uid="{00000000-0005-0000-0000-000004B90000}"/>
    <cellStyle name="SAPBEXHLevel3X 2" xfId="259" xr:uid="{00000000-0005-0000-0000-000005B90000}"/>
    <cellStyle name="SAPBEXHLevel3X 2 2" xfId="260" xr:uid="{00000000-0005-0000-0000-000006B90000}"/>
    <cellStyle name="SAPBEXHLevel3X 2 2 2" xfId="652" xr:uid="{00000000-0005-0000-0000-000007B90000}"/>
    <cellStyle name="SAPBEXHLevel3X 2 2 3" xfId="572" xr:uid="{00000000-0005-0000-0000-000008B90000}"/>
    <cellStyle name="SAPBEXHLevel3X 2 2 4" xfId="31940" xr:uid="{00000000-0005-0000-0000-000009B90000}"/>
    <cellStyle name="SAPBEXHLevel3X 2 2 5" xfId="1017" xr:uid="{00000000-0005-0000-0000-00000AB90000}"/>
    <cellStyle name="SAPBEXHLevel3X 2 2 6" xfId="465" xr:uid="{00000000-0005-0000-0000-00000BB90000}"/>
    <cellStyle name="SAPBEXHLevel3X 2 3" xfId="651" xr:uid="{00000000-0005-0000-0000-00000CB90000}"/>
    <cellStyle name="SAPBEXHLevel3X 2 4" xfId="571" xr:uid="{00000000-0005-0000-0000-00000DB90000}"/>
    <cellStyle name="SAPBEXHLevel3X 2 5" xfId="32033" xr:uid="{00000000-0005-0000-0000-00000EB90000}"/>
    <cellStyle name="SAPBEXHLevel3X 2 6" xfId="1016" xr:uid="{00000000-0005-0000-0000-00000FB90000}"/>
    <cellStyle name="SAPBEXHLevel3X 2 7" xfId="464" xr:uid="{00000000-0005-0000-0000-000010B90000}"/>
    <cellStyle name="SAPBEXHLevel3X 3" xfId="261" xr:uid="{00000000-0005-0000-0000-000011B90000}"/>
    <cellStyle name="SAPBEXHLevel3X 3 2" xfId="653" xr:uid="{00000000-0005-0000-0000-000012B90000}"/>
    <cellStyle name="SAPBEXHLevel3X 3 2 2" xfId="1160" xr:uid="{00000000-0005-0000-0000-000013B90000}"/>
    <cellStyle name="SAPBEXHLevel3X 3 2 3" xfId="31939" xr:uid="{00000000-0005-0000-0000-000014B90000}"/>
    <cellStyle name="SAPBEXHLevel3X 3 2 4" xfId="1019" xr:uid="{00000000-0005-0000-0000-000015B90000}"/>
    <cellStyle name="SAPBEXHLevel3X 3 3" xfId="573" xr:uid="{00000000-0005-0000-0000-000016B90000}"/>
    <cellStyle name="SAPBEXHLevel3X 3 4" xfId="32032" xr:uid="{00000000-0005-0000-0000-000017B90000}"/>
    <cellStyle name="SAPBEXHLevel3X 3 5" xfId="1018" xr:uid="{00000000-0005-0000-0000-000018B90000}"/>
    <cellStyle name="SAPBEXHLevel3X 3 6" xfId="466" xr:uid="{00000000-0005-0000-0000-000019B90000}"/>
    <cellStyle name="SAPBEXHLevel3X 4" xfId="262" xr:uid="{00000000-0005-0000-0000-00001AB90000}"/>
    <cellStyle name="SAPBEXHLevel3X 4 2" xfId="831" xr:uid="{00000000-0005-0000-0000-00001BB90000}"/>
    <cellStyle name="SAPBEXHLevel3X 4 3" xfId="1020" xr:uid="{00000000-0005-0000-0000-00001CB90000}"/>
    <cellStyle name="SAPBEXHLevel3X 4 4" xfId="467" xr:uid="{00000000-0005-0000-0000-00001DB90000}"/>
    <cellStyle name="SAPBEXHLevel3X 5" xfId="263" xr:uid="{00000000-0005-0000-0000-00001EB90000}"/>
    <cellStyle name="SAPBEXHLevel3X 5 2" xfId="832" xr:uid="{00000000-0005-0000-0000-00001FB90000}"/>
    <cellStyle name="SAPBEXHLevel3X 5 3" xfId="1667" xr:uid="{00000000-0005-0000-0000-000020B90000}"/>
    <cellStyle name="SAPBEXHLevel3X 5 4" xfId="47154" xr:uid="{00000000-0005-0000-0000-000021B90000}"/>
    <cellStyle name="SAPBEXHLevel3X 5 5" xfId="468" xr:uid="{00000000-0005-0000-0000-000022B90000}"/>
    <cellStyle name="SAPBEXHLevel3X 6" xfId="264" xr:uid="{00000000-0005-0000-0000-000023B90000}"/>
    <cellStyle name="SAPBEXHLevel3X 6 2" xfId="833" xr:uid="{00000000-0005-0000-0000-000024B90000}"/>
    <cellStyle name="SAPBEXHLevel3X 6 3" xfId="469" xr:uid="{00000000-0005-0000-0000-000025B90000}"/>
    <cellStyle name="SAPBEXHLevel3X 7" xfId="570" xr:uid="{00000000-0005-0000-0000-000026B90000}"/>
    <cellStyle name="SAPBEXHLevel3X 7 2" xfId="1668" xr:uid="{00000000-0005-0000-0000-000027B90000}"/>
    <cellStyle name="SAPBEXHLevel3X 8" xfId="1669" xr:uid="{00000000-0005-0000-0000-000028B90000}"/>
    <cellStyle name="SAPBEXHLevel3X 9" xfId="1670" xr:uid="{00000000-0005-0000-0000-000029B90000}"/>
    <cellStyle name="SAPBEXHLevel3X 9 2" xfId="1671" xr:uid="{00000000-0005-0000-0000-00002AB90000}"/>
    <cellStyle name="SAPBEXinputData" xfId="356" xr:uid="{00000000-0005-0000-0000-00002BB90000}"/>
    <cellStyle name="SAPBEXresData" xfId="265" xr:uid="{00000000-0005-0000-0000-00002CB90000}"/>
    <cellStyle name="SAPBEXresData 2" xfId="266" xr:uid="{00000000-0005-0000-0000-00002DB90000}"/>
    <cellStyle name="SAPBEXresData 3" xfId="834" xr:uid="{00000000-0005-0000-0000-00002EB90000}"/>
    <cellStyle name="SAPBEXresData 3 2" xfId="47192" xr:uid="{00000000-0005-0000-0000-00002FB90000}"/>
    <cellStyle name="SAPBEXresData 3 3" xfId="1138" xr:uid="{00000000-0005-0000-0000-000030B90000}"/>
    <cellStyle name="SAPBEXresData 4" xfId="574" xr:uid="{00000000-0005-0000-0000-000031B90000}"/>
    <cellStyle name="SAPBEXresData 4 2" xfId="31938" xr:uid="{00000000-0005-0000-0000-000032B90000}"/>
    <cellStyle name="SAPBEXresDataEmph" xfId="267" xr:uid="{00000000-0005-0000-0000-000033B90000}"/>
    <cellStyle name="SAPBEXresDataEmph 2" xfId="835" xr:uid="{00000000-0005-0000-0000-000034B90000}"/>
    <cellStyle name="SAPBEXresDataEmph 2 2" xfId="47140" xr:uid="{00000000-0005-0000-0000-000035B90000}"/>
    <cellStyle name="SAPBEXresDataEmph 2 3" xfId="1139" xr:uid="{00000000-0005-0000-0000-000036B90000}"/>
    <cellStyle name="SAPBEXresDataEmph 3" xfId="575" xr:uid="{00000000-0005-0000-0000-000037B90000}"/>
    <cellStyle name="SAPBEXresDataEmph 3 2" xfId="31937" xr:uid="{00000000-0005-0000-0000-000038B90000}"/>
    <cellStyle name="SAPBEXresExc1" xfId="268" xr:uid="{00000000-0005-0000-0000-000039B90000}"/>
    <cellStyle name="SAPBEXresExc1Emph" xfId="269" xr:uid="{00000000-0005-0000-0000-00003AB90000}"/>
    <cellStyle name="SAPBEXresExc2" xfId="270" xr:uid="{00000000-0005-0000-0000-00003BB90000}"/>
    <cellStyle name="SAPBEXresExc2Emph" xfId="271" xr:uid="{00000000-0005-0000-0000-00003CB90000}"/>
    <cellStyle name="SAPBEXresItem" xfId="272" xr:uid="{00000000-0005-0000-0000-00003DB90000}"/>
    <cellStyle name="SAPBEXresItem 2" xfId="836" xr:uid="{00000000-0005-0000-0000-00003EB90000}"/>
    <cellStyle name="SAPBEXresItem 2 2" xfId="47162" xr:uid="{00000000-0005-0000-0000-00003FB90000}"/>
    <cellStyle name="SAPBEXresItem 2 3" xfId="1140" xr:uid="{00000000-0005-0000-0000-000040B90000}"/>
    <cellStyle name="SAPBEXresItem 3" xfId="576" xr:uid="{00000000-0005-0000-0000-000041B90000}"/>
    <cellStyle name="SAPBEXresItem 3 2" xfId="32031" xr:uid="{00000000-0005-0000-0000-000042B90000}"/>
    <cellStyle name="SAPBEXresItemX" xfId="273" xr:uid="{00000000-0005-0000-0000-000043B90000}"/>
    <cellStyle name="SAPBEXresItemX 2" xfId="274" xr:uid="{00000000-0005-0000-0000-000044B90000}"/>
    <cellStyle name="SAPBEXresItemX 2 2" xfId="1142" xr:uid="{00000000-0005-0000-0000-000045B90000}"/>
    <cellStyle name="SAPBEXresItemX 2 3" xfId="32030" xr:uid="{00000000-0005-0000-0000-000046B90000}"/>
    <cellStyle name="SAPBEXresItemX 2 4" xfId="1022" xr:uid="{00000000-0005-0000-0000-000047B90000}"/>
    <cellStyle name="SAPBEXresItemX 3" xfId="1141" xr:uid="{00000000-0005-0000-0000-000048B90000}"/>
    <cellStyle name="SAPBEXresItemX 3 2" xfId="47131" xr:uid="{00000000-0005-0000-0000-000049B90000}"/>
    <cellStyle name="SAPBEXresItemX 4" xfId="31936" xr:uid="{00000000-0005-0000-0000-00004AB90000}"/>
    <cellStyle name="SAPBEXresItemX 5" xfId="1021" xr:uid="{00000000-0005-0000-0000-00004BB90000}"/>
    <cellStyle name="SAPBEXRow_Headings_SA" xfId="275" xr:uid="{00000000-0005-0000-0000-00004CB90000}"/>
    <cellStyle name="SAPBEXRowResults_SA" xfId="276" xr:uid="{00000000-0005-0000-0000-00004DB90000}"/>
    <cellStyle name="SAPBEXstdData" xfId="277" xr:uid="{00000000-0005-0000-0000-00004EB90000}"/>
    <cellStyle name="SAPBEXstdData 2" xfId="278" xr:uid="{00000000-0005-0000-0000-00004FB90000}"/>
    <cellStyle name="SAPBEXstdData 2 2" xfId="279" xr:uid="{00000000-0005-0000-0000-000050B90000}"/>
    <cellStyle name="SAPBEXstdData 3" xfId="280" xr:uid="{00000000-0005-0000-0000-000051B90000}"/>
    <cellStyle name="SAPBEXstdData 4" xfId="837" xr:uid="{00000000-0005-0000-0000-000052B90000}"/>
    <cellStyle name="SAPBEXstdData 4 2" xfId="47129" xr:uid="{00000000-0005-0000-0000-000053B90000}"/>
    <cellStyle name="SAPBEXstdData 4 3" xfId="1143" xr:uid="{00000000-0005-0000-0000-000054B90000}"/>
    <cellStyle name="SAPBEXstdData 5" xfId="577" xr:uid="{00000000-0005-0000-0000-000055B90000}"/>
    <cellStyle name="SAPBEXstdData 5 2" xfId="31935" xr:uid="{00000000-0005-0000-0000-000056B90000}"/>
    <cellStyle name="SAPBEXstdData_Sept 2011 Total BW Data" xfId="281" xr:uid="{00000000-0005-0000-0000-000057B90000}"/>
    <cellStyle name="SAPBEXstdDataEmph" xfId="282" xr:uid="{00000000-0005-0000-0000-000058B90000}"/>
    <cellStyle name="SAPBEXstdDataEmph 2" xfId="838" xr:uid="{00000000-0005-0000-0000-000059B90000}"/>
    <cellStyle name="SAPBEXstdDataEmph 2 2" xfId="1144" xr:uid="{00000000-0005-0000-0000-00005AB90000}"/>
    <cellStyle name="SAPBEXstdDataEmph 3" xfId="578" xr:uid="{00000000-0005-0000-0000-00005BB90000}"/>
    <cellStyle name="SAPBEXstdDataEmph 3 2" xfId="32029" xr:uid="{00000000-0005-0000-0000-00005CB90000}"/>
    <cellStyle name="SAPBEXstdExc1" xfId="283" xr:uid="{00000000-0005-0000-0000-00005DB90000}"/>
    <cellStyle name="SAPBEXstdExc1Emph" xfId="284" xr:uid="{00000000-0005-0000-0000-00005EB90000}"/>
    <cellStyle name="SAPBEXstdExc2" xfId="285" xr:uid="{00000000-0005-0000-0000-00005FB90000}"/>
    <cellStyle name="SAPBEXstdExc2Emph" xfId="286" xr:uid="{00000000-0005-0000-0000-000060B90000}"/>
    <cellStyle name="SAPBEXstdItem" xfId="287" xr:uid="{00000000-0005-0000-0000-000061B90000}"/>
    <cellStyle name="SAPBEXstdItem 2" xfId="288" xr:uid="{00000000-0005-0000-0000-000062B90000}"/>
    <cellStyle name="SAPBEXstdItem 2 2" xfId="289" xr:uid="{00000000-0005-0000-0000-000063B90000}"/>
    <cellStyle name="SAPBEXstdItem 2 3" xfId="840" xr:uid="{00000000-0005-0000-0000-000064B90000}"/>
    <cellStyle name="SAPBEXstdItem 2 4" xfId="1024" xr:uid="{00000000-0005-0000-0000-000065B90000}"/>
    <cellStyle name="SAPBEXstdItem 2 5" xfId="471" xr:uid="{00000000-0005-0000-0000-000066B90000}"/>
    <cellStyle name="SAPBEXstdItem 3" xfId="290" xr:uid="{00000000-0005-0000-0000-000067B90000}"/>
    <cellStyle name="SAPBEXstdItem 3 2" xfId="841" xr:uid="{00000000-0005-0000-0000-000068B90000}"/>
    <cellStyle name="SAPBEXstdItem 3 2 2" xfId="1026" xr:uid="{00000000-0005-0000-0000-000069B90000}"/>
    <cellStyle name="SAPBEXstdItem 3 3" xfId="1025" xr:uid="{00000000-0005-0000-0000-00006AB90000}"/>
    <cellStyle name="SAPBEXstdItem 3 4" xfId="472" xr:uid="{00000000-0005-0000-0000-00006BB90000}"/>
    <cellStyle name="SAPBEXstdItem 4" xfId="291" xr:uid="{00000000-0005-0000-0000-00006CB90000}"/>
    <cellStyle name="SAPBEXstdItem 4 2" xfId="842" xr:uid="{00000000-0005-0000-0000-00006DB90000}"/>
    <cellStyle name="SAPBEXstdItem 4 3" xfId="1027" xr:uid="{00000000-0005-0000-0000-00006EB90000}"/>
    <cellStyle name="SAPBEXstdItem 4 4" xfId="473" xr:uid="{00000000-0005-0000-0000-00006FB90000}"/>
    <cellStyle name="SAPBEXstdItem 5" xfId="292" xr:uid="{00000000-0005-0000-0000-000070B90000}"/>
    <cellStyle name="SAPBEXstdItem 5 2" xfId="843" xr:uid="{00000000-0005-0000-0000-000071B90000}"/>
    <cellStyle name="SAPBEXstdItem 5 2 2" xfId="47128" xr:uid="{00000000-0005-0000-0000-000072B90000}"/>
    <cellStyle name="SAPBEXstdItem 5 3" xfId="1145" xr:uid="{00000000-0005-0000-0000-000073B90000}"/>
    <cellStyle name="SAPBEXstdItem 5 4" xfId="474" xr:uid="{00000000-0005-0000-0000-000074B90000}"/>
    <cellStyle name="SAPBEXstdItem 6" xfId="839" xr:uid="{00000000-0005-0000-0000-000075B90000}"/>
    <cellStyle name="SAPBEXstdItem 6 2" xfId="31934" xr:uid="{00000000-0005-0000-0000-000076B90000}"/>
    <cellStyle name="SAPBEXstdItem 7" xfId="579" xr:uid="{00000000-0005-0000-0000-000077B90000}"/>
    <cellStyle name="SAPBEXstdItem 8" xfId="1023" xr:uid="{00000000-0005-0000-0000-000078B90000}"/>
    <cellStyle name="SAPBEXstdItem 9" xfId="470" xr:uid="{00000000-0005-0000-0000-000079B90000}"/>
    <cellStyle name="SAPBEXstdItem_Sept 2011 Total BW Data" xfId="293" xr:uid="{00000000-0005-0000-0000-00007AB90000}"/>
    <cellStyle name="SAPBEXstdItemX" xfId="294" xr:uid="{00000000-0005-0000-0000-00007BB90000}"/>
    <cellStyle name="SAPBEXstdItemX 2" xfId="295" xr:uid="{00000000-0005-0000-0000-00007CB90000}"/>
    <cellStyle name="SAPBEXstdItemX 2 2" xfId="845" xr:uid="{00000000-0005-0000-0000-00007DB90000}"/>
    <cellStyle name="SAPBEXstdItemX 2 2 2" xfId="47130" xr:uid="{00000000-0005-0000-0000-00007EB90000}"/>
    <cellStyle name="SAPBEXstdItemX 2 3" xfId="581" xr:uid="{00000000-0005-0000-0000-00007FB90000}"/>
    <cellStyle name="SAPBEXstdItemX 3" xfId="844" xr:uid="{00000000-0005-0000-0000-000080B90000}"/>
    <cellStyle name="SAPBEXstdItemX 3 2" xfId="1146" xr:uid="{00000000-0005-0000-0000-000081B90000}"/>
    <cellStyle name="SAPBEXstdItemX 4" xfId="580" xr:uid="{00000000-0005-0000-0000-000082B90000}"/>
    <cellStyle name="SAPBEXstdItemX 4 2" xfId="32046" xr:uid="{00000000-0005-0000-0000-000083B90000}"/>
    <cellStyle name="SAPBEXstdItemX 5" xfId="1028" xr:uid="{00000000-0005-0000-0000-000084B90000}"/>
    <cellStyle name="SAPBEXsubData" xfId="296" xr:uid="{00000000-0005-0000-0000-000085B90000}"/>
    <cellStyle name="SAPBEXsubData 2" xfId="846" xr:uid="{00000000-0005-0000-0000-000086B90000}"/>
    <cellStyle name="SAPBEXsubData 2 2" xfId="1147" xr:uid="{00000000-0005-0000-0000-000087B90000}"/>
    <cellStyle name="SAPBEXsubData 3" xfId="582" xr:uid="{00000000-0005-0000-0000-000088B90000}"/>
    <cellStyle name="SAPBEXsubData 3 2" xfId="32047" xr:uid="{00000000-0005-0000-0000-000089B90000}"/>
    <cellStyle name="SAPBEXsubDataEmph" xfId="297" xr:uid="{00000000-0005-0000-0000-00008AB90000}"/>
    <cellStyle name="SAPBEXsubDataEmph 2" xfId="847" xr:uid="{00000000-0005-0000-0000-00008BB90000}"/>
    <cellStyle name="SAPBEXsubDataEmph 2 2" xfId="1148" xr:uid="{00000000-0005-0000-0000-00008CB90000}"/>
    <cellStyle name="SAPBEXsubDataEmph 3" xfId="583" xr:uid="{00000000-0005-0000-0000-00008DB90000}"/>
    <cellStyle name="SAPBEXsubDataEmph 3 2" xfId="32048" xr:uid="{00000000-0005-0000-0000-00008EB90000}"/>
    <cellStyle name="SAPBEXsubExc1" xfId="298" xr:uid="{00000000-0005-0000-0000-00008FB90000}"/>
    <cellStyle name="SAPBEXsubExc1Emph" xfId="299" xr:uid="{00000000-0005-0000-0000-000090B90000}"/>
    <cellStyle name="SAPBEXsubExc2" xfId="300" xr:uid="{00000000-0005-0000-0000-000091B90000}"/>
    <cellStyle name="SAPBEXsubExc2Emph" xfId="301" xr:uid="{00000000-0005-0000-0000-000092B90000}"/>
    <cellStyle name="SAPBEXsubItem" xfId="302" xr:uid="{00000000-0005-0000-0000-000093B90000}"/>
    <cellStyle name="SAPBEXsubItem 2" xfId="848" xr:uid="{00000000-0005-0000-0000-000094B90000}"/>
    <cellStyle name="SAPBEXsubItem 2 2" xfId="1149" xr:uid="{00000000-0005-0000-0000-000095B90000}"/>
    <cellStyle name="SAPBEXsubItem 3" xfId="584" xr:uid="{00000000-0005-0000-0000-000096B90000}"/>
    <cellStyle name="SAPBEXsubItem 3 2" xfId="32049" xr:uid="{00000000-0005-0000-0000-000097B90000}"/>
    <cellStyle name="SAPBEXtitle" xfId="303" xr:uid="{00000000-0005-0000-0000-000098B90000}"/>
    <cellStyle name="SAPBEXtitle 2" xfId="849" xr:uid="{00000000-0005-0000-0000-000099B90000}"/>
    <cellStyle name="SAPBEXtitle 2 2" xfId="47163" xr:uid="{00000000-0005-0000-0000-00009AB90000}"/>
    <cellStyle name="SAPBEXtitle 2 3" xfId="1150" xr:uid="{00000000-0005-0000-0000-00009BB90000}"/>
    <cellStyle name="SAPBEXtitle 3" xfId="585" xr:uid="{00000000-0005-0000-0000-00009CB90000}"/>
    <cellStyle name="SAPBEXtitle 3 2" xfId="32050" xr:uid="{00000000-0005-0000-0000-00009DB90000}"/>
    <cellStyle name="SAPBEXundefined" xfId="304" xr:uid="{00000000-0005-0000-0000-00009EB90000}"/>
    <cellStyle name="SAPBEXundefined 2" xfId="305" xr:uid="{00000000-0005-0000-0000-00009FB90000}"/>
    <cellStyle name="SAPBEXundefined 2 2" xfId="1029" xr:uid="{00000000-0005-0000-0000-0000A0B90000}"/>
    <cellStyle name="SAPBEXundefined 3" xfId="850" xr:uid="{00000000-0005-0000-0000-0000A1B90000}"/>
    <cellStyle name="SAPBEXundefined 3 2" xfId="47155" xr:uid="{00000000-0005-0000-0000-0000A2B90000}"/>
    <cellStyle name="SAPBEXundefined 3 3" xfId="1151" xr:uid="{00000000-0005-0000-0000-0000A3B90000}"/>
    <cellStyle name="SAPBEXundefined 4" xfId="586" xr:uid="{00000000-0005-0000-0000-0000A4B90000}"/>
    <cellStyle name="SAPBEXundefined 4 2" xfId="32051" xr:uid="{00000000-0005-0000-0000-0000A5B90000}"/>
    <cellStyle name="SAPBEXundefined_Sheet2" xfId="1044" xr:uid="{00000000-0005-0000-0000-0000A6B90000}"/>
    <cellStyle name="SEM-BPS-input-on" xfId="306" xr:uid="{00000000-0005-0000-0000-0000A7B90000}"/>
    <cellStyle name="SEM-BPS-input-on 2" xfId="1030" xr:uid="{00000000-0005-0000-0000-0000A8B90000}"/>
    <cellStyle name="SEM-BPS-key" xfId="307" xr:uid="{00000000-0005-0000-0000-0000A9B90000}"/>
    <cellStyle name="SEM-BPS-key 2" xfId="1031" xr:uid="{00000000-0005-0000-0000-0000AAB90000}"/>
    <cellStyle name="Sheet Title" xfId="357" xr:uid="{00000000-0005-0000-0000-0000ABB90000}"/>
    <cellStyle name="Style 1" xfId="308" xr:uid="{00000000-0005-0000-0000-0000ACB90000}"/>
    <cellStyle name="Style 1 2" xfId="1032" xr:uid="{00000000-0005-0000-0000-0000ADB90000}"/>
    <cellStyle name="Style 26" xfId="309" xr:uid="{00000000-0005-0000-0000-0000AEB90000}"/>
    <cellStyle name="Style 26 2" xfId="310" xr:uid="{00000000-0005-0000-0000-0000AFB90000}"/>
    <cellStyle name="Style 26 2 2" xfId="1035" xr:uid="{00000000-0005-0000-0000-0000B0B90000}"/>
    <cellStyle name="Style 26 2 3" xfId="1034" xr:uid="{00000000-0005-0000-0000-0000B1B90000}"/>
    <cellStyle name="Style 26 3" xfId="1152" xr:uid="{00000000-0005-0000-0000-0000B2B90000}"/>
    <cellStyle name="Style 26 4" xfId="32052" xr:uid="{00000000-0005-0000-0000-0000B3B90000}"/>
    <cellStyle name="Style 26 5" xfId="1033" xr:uid="{00000000-0005-0000-0000-0000B4B90000}"/>
    <cellStyle name="Title" xfId="311" builtinId="15" customBuiltin="1"/>
    <cellStyle name="Title 2" xfId="704" xr:uid="{00000000-0005-0000-0000-0000B6B90000}"/>
    <cellStyle name="Title 2 10" xfId="1036" xr:uid="{00000000-0005-0000-0000-0000B7B90000}"/>
    <cellStyle name="Title 2 2" xfId="1673" xr:uid="{00000000-0005-0000-0000-0000B8B90000}"/>
    <cellStyle name="Title 2 2 2" xfId="47247" xr:uid="{00000000-0005-0000-0000-0000B9B90000}"/>
    <cellStyle name="Title 2 3" xfId="1674" xr:uid="{00000000-0005-0000-0000-0000BAB90000}"/>
    <cellStyle name="Title 2 4" xfId="1675" xr:uid="{00000000-0005-0000-0000-0000BBB90000}"/>
    <cellStyle name="Title 2 5" xfId="1676" xr:uid="{00000000-0005-0000-0000-0000BCB90000}"/>
    <cellStyle name="Title 2 6" xfId="1677" xr:uid="{00000000-0005-0000-0000-0000BDB90000}"/>
    <cellStyle name="Title 2 7" xfId="1672" xr:uid="{00000000-0005-0000-0000-0000BEB90000}"/>
    <cellStyle name="Title 2 8" xfId="1094" xr:uid="{00000000-0005-0000-0000-0000BFB90000}"/>
    <cellStyle name="Title 2 9" xfId="32053" xr:uid="{00000000-0005-0000-0000-0000C0B90000}"/>
    <cellStyle name="Title 3" xfId="31913" xr:uid="{00000000-0005-0000-0000-0000C1B90000}"/>
    <cellStyle name="Title 3 2" xfId="47171" xr:uid="{00000000-0005-0000-0000-0000C2B90000}"/>
    <cellStyle name="Total" xfId="312" builtinId="25" customBuiltin="1"/>
    <cellStyle name="Total 10" xfId="1679" xr:uid="{00000000-0005-0000-0000-0000C4B90000}"/>
    <cellStyle name="Total 11" xfId="1680" xr:uid="{00000000-0005-0000-0000-0000C5B90000}"/>
    <cellStyle name="Total 11 2" xfId="1681" xr:uid="{00000000-0005-0000-0000-0000C6B90000}"/>
    <cellStyle name="Total 12" xfId="1682" xr:uid="{00000000-0005-0000-0000-0000C7B90000}"/>
    <cellStyle name="Total 12 2" xfId="1683" xr:uid="{00000000-0005-0000-0000-0000C8B90000}"/>
    <cellStyle name="Total 13" xfId="1684" xr:uid="{00000000-0005-0000-0000-0000C9B90000}"/>
    <cellStyle name="Total 14" xfId="1685" xr:uid="{00000000-0005-0000-0000-0000CAB90000}"/>
    <cellStyle name="Total 15" xfId="1678" xr:uid="{00000000-0005-0000-0000-0000CBB90000}"/>
    <cellStyle name="Total 15 2" xfId="47334" xr:uid="{00000000-0005-0000-0000-0000CCB90000}"/>
    <cellStyle name="Total 16" xfId="47335" xr:uid="{00000000-0005-0000-0000-0000CDB90000}"/>
    <cellStyle name="Total 17" xfId="47369" xr:uid="{00000000-0005-0000-0000-0000CEB90000}"/>
    <cellStyle name="Total 2" xfId="313" xr:uid="{00000000-0005-0000-0000-0000CFB90000}"/>
    <cellStyle name="Total 2 2" xfId="314" xr:uid="{00000000-0005-0000-0000-0000D0B90000}"/>
    <cellStyle name="Total 2 2 2" xfId="655" xr:uid="{00000000-0005-0000-0000-0000D1B90000}"/>
    <cellStyle name="Total 2 2 3" xfId="589" xr:uid="{00000000-0005-0000-0000-0000D2B90000}"/>
    <cellStyle name="Total 2 2 4" xfId="32055" xr:uid="{00000000-0005-0000-0000-0000D3B90000}"/>
    <cellStyle name="Total 2 2 5" xfId="1038" xr:uid="{00000000-0005-0000-0000-0000D4B90000}"/>
    <cellStyle name="Total 2 2 6" xfId="476" xr:uid="{00000000-0005-0000-0000-0000D5B90000}"/>
    <cellStyle name="Total 2 3" xfId="315" xr:uid="{00000000-0005-0000-0000-0000D6B90000}"/>
    <cellStyle name="Total 2 3 2" xfId="654" xr:uid="{00000000-0005-0000-0000-0000D7B90000}"/>
    <cellStyle name="Total 2 3 2 2" xfId="47248" xr:uid="{00000000-0005-0000-0000-0000D8B90000}"/>
    <cellStyle name="Total 2 3 3" xfId="477" xr:uid="{00000000-0005-0000-0000-0000D9B90000}"/>
    <cellStyle name="Total 2 4" xfId="588" xr:uid="{00000000-0005-0000-0000-0000DAB90000}"/>
    <cellStyle name="Total 2 5" xfId="32054" xr:uid="{00000000-0005-0000-0000-0000DBB90000}"/>
    <cellStyle name="Total 2 6" xfId="1037" xr:uid="{00000000-0005-0000-0000-0000DCB90000}"/>
    <cellStyle name="Total 2 7" xfId="475" xr:uid="{00000000-0005-0000-0000-0000DDB90000}"/>
    <cellStyle name="Total 3" xfId="316" xr:uid="{00000000-0005-0000-0000-0000DEB90000}"/>
    <cellStyle name="Total 3 2" xfId="317" xr:uid="{00000000-0005-0000-0000-0000DFB90000}"/>
    <cellStyle name="Total 3 2 2" xfId="656" xr:uid="{00000000-0005-0000-0000-0000E0B90000}"/>
    <cellStyle name="Total 3 2 3" xfId="479" xr:uid="{00000000-0005-0000-0000-0000E1B90000}"/>
    <cellStyle name="Total 3 3" xfId="590" xr:uid="{00000000-0005-0000-0000-0000E2B90000}"/>
    <cellStyle name="Total 3 4" xfId="32056" xr:uid="{00000000-0005-0000-0000-0000E3B90000}"/>
    <cellStyle name="Total 3 5" xfId="1039" xr:uid="{00000000-0005-0000-0000-0000E4B90000}"/>
    <cellStyle name="Total 3 6" xfId="478" xr:uid="{00000000-0005-0000-0000-0000E5B90000}"/>
    <cellStyle name="Total 4" xfId="587" xr:uid="{00000000-0005-0000-0000-0000E6B90000}"/>
    <cellStyle name="Total 4 2" xfId="1153" xr:uid="{00000000-0005-0000-0000-0000E7B90000}"/>
    <cellStyle name="Total 4 3" xfId="32057" xr:uid="{00000000-0005-0000-0000-0000E8B90000}"/>
    <cellStyle name="Total 4 4" xfId="1040" xr:uid="{00000000-0005-0000-0000-0000E9B90000}"/>
    <cellStyle name="Total 4 5" xfId="47446" xr:uid="{00000000-0005-0000-0000-0000EAB90000}"/>
    <cellStyle name="Total 5" xfId="705" xr:uid="{00000000-0005-0000-0000-0000EBB90000}"/>
    <cellStyle name="Total 5 2" xfId="1687" xr:uid="{00000000-0005-0000-0000-0000ECB90000}"/>
    <cellStyle name="Total 5 3" xfId="1688" xr:uid="{00000000-0005-0000-0000-0000EDB90000}"/>
    <cellStyle name="Total 5 4" xfId="1689" xr:uid="{00000000-0005-0000-0000-0000EEB90000}"/>
    <cellStyle name="Total 5 5" xfId="1690" xr:uid="{00000000-0005-0000-0000-0000EFB90000}"/>
    <cellStyle name="Total 5 6" xfId="1691" xr:uid="{00000000-0005-0000-0000-0000F0B90000}"/>
    <cellStyle name="Total 5 7" xfId="1686" xr:uid="{00000000-0005-0000-0000-0000F1B90000}"/>
    <cellStyle name="Total 5 8" xfId="47134" xr:uid="{00000000-0005-0000-0000-0000F2B90000}"/>
    <cellStyle name="Total 6" xfId="486" xr:uid="{00000000-0005-0000-0000-0000F3B90000}"/>
    <cellStyle name="Total 6 2" xfId="1693" xr:uid="{00000000-0005-0000-0000-0000F4B90000}"/>
    <cellStyle name="Total 6 3" xfId="1694" xr:uid="{00000000-0005-0000-0000-0000F5B90000}"/>
    <cellStyle name="Total 6 4" xfId="32110" xr:uid="{00000000-0005-0000-0000-0000F6B90000}"/>
    <cellStyle name="Total 6 5" xfId="31914" xr:uid="{00000000-0005-0000-0000-0000F7B90000}"/>
    <cellStyle name="Total 6 6" xfId="1692" xr:uid="{00000000-0005-0000-0000-0000F8B90000}"/>
    <cellStyle name="Total 7" xfId="1695" xr:uid="{00000000-0005-0000-0000-0000F9B90000}"/>
    <cellStyle name="Total 7 2" xfId="1696" xr:uid="{00000000-0005-0000-0000-0000FAB90000}"/>
    <cellStyle name="Total 8" xfId="1697" xr:uid="{00000000-0005-0000-0000-0000FBB90000}"/>
    <cellStyle name="Total 8 2" xfId="1698" xr:uid="{00000000-0005-0000-0000-0000FCB90000}"/>
    <cellStyle name="Total 9" xfId="1699" xr:uid="{00000000-0005-0000-0000-0000FDB90000}"/>
    <cellStyle name="Total 9 2" xfId="1700" xr:uid="{00000000-0005-0000-0000-0000FEB90000}"/>
    <cellStyle name="Unprot" xfId="318" xr:uid="{00000000-0005-0000-0000-0000FFB90000}"/>
    <cellStyle name="Unprot 2" xfId="319" xr:uid="{00000000-0005-0000-0000-000000BA0000}"/>
    <cellStyle name="Unprot 3" xfId="320" xr:uid="{00000000-0005-0000-0000-000001BA0000}"/>
    <cellStyle name="Unprot 4" xfId="47336" xr:uid="{00000000-0005-0000-0000-000002BA0000}"/>
    <cellStyle name="Unprot$" xfId="321" xr:uid="{00000000-0005-0000-0000-000003BA0000}"/>
    <cellStyle name="Unprot$ 2" xfId="322" xr:uid="{00000000-0005-0000-0000-000004BA0000}"/>
    <cellStyle name="Unprot$ 2 2" xfId="323" xr:uid="{00000000-0005-0000-0000-000005BA0000}"/>
    <cellStyle name="Unprot$_2011-10 LIEE Table 6 (2)" xfId="324" xr:uid="{00000000-0005-0000-0000-000006BA0000}"/>
    <cellStyle name="Unprotect" xfId="325" xr:uid="{00000000-0005-0000-0000-000007BA0000}"/>
    <cellStyle name="Warning Text" xfId="326" builtinId="11" customBuiltin="1"/>
    <cellStyle name="Warning Text 2" xfId="706" xr:uid="{00000000-0005-0000-0000-000009BA0000}"/>
    <cellStyle name="Warning Text 2 2" xfId="1095" xr:uid="{00000000-0005-0000-0000-00000ABA0000}"/>
    <cellStyle name="Warning Text 2 2 2" xfId="47180" xr:uid="{00000000-0005-0000-0000-00000BBA0000}"/>
    <cellStyle name="Warning Text 2 3" xfId="32059" xr:uid="{00000000-0005-0000-0000-00000CBA0000}"/>
    <cellStyle name="Warning Text 2 4" xfId="1041" xr:uid="{00000000-0005-0000-0000-00000DBA0000}"/>
    <cellStyle name="Warning Text 3" xfId="31915" xr:uid="{00000000-0005-0000-0000-00000EBA0000}"/>
  </cellStyles>
  <dxfs count="0"/>
  <tableStyles count="0" defaultTableStyle="TableStyleMedium2" defaultPivotStyle="PivotStyleLight16"/>
  <colors>
    <mruColors>
      <color rgb="FFC5D9F1"/>
      <color rgb="FF0070C0"/>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theme" Target="theme/theme1.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2019</a:t>
            </a:r>
          </a:p>
          <a:p>
            <a:pPr>
              <a:defRPr/>
            </a:pPr>
            <a:r>
              <a:rPr lang="en-US"/>
              <a:t> ESA Program Energy Efficiency Expenditures by Measure Group</a:t>
            </a:r>
          </a:p>
        </c:rich>
      </c:tx>
      <c:overlay val="0"/>
      <c:spPr>
        <a:solidFill>
          <a:sysClr val="window" lastClr="FFFFFF"/>
        </a:solidFill>
      </c:spPr>
    </c:title>
    <c:autoTitleDeleted val="0"/>
    <c:plotArea>
      <c:layout/>
      <c:pieChart>
        <c:varyColors val="1"/>
        <c:ser>
          <c:idx val="0"/>
          <c:order val="0"/>
          <c:spPr>
            <a:ln>
              <a:solidFill>
                <a:schemeClr val="bg1"/>
              </a:solidFill>
            </a:ln>
          </c:spPr>
          <c:dLbls>
            <c:spPr>
              <a:noFill/>
              <a:ln>
                <a:noFill/>
              </a:ln>
              <a:effectLst/>
            </c:spPr>
            <c:txPr>
              <a:bodyPr/>
              <a:lstStyle/>
              <a:p>
                <a:pPr>
                  <a:defRPr sz="1200" b="1" i="0" baseline="0">
                    <a:latin typeface="Arial" panose="020B0604020202020204" pitchFamily="34" charset="0"/>
                    <a:cs typeface="Arial" panose="020B0604020202020204" pitchFamily="34" charset="0"/>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'ESA-Table 1'!$A$5:$A$13</c:f>
              <c:strCache>
                <c:ptCount val="9"/>
                <c:pt idx="0">
                  <c:v>Appliances[4]</c:v>
                </c:pt>
                <c:pt idx="1">
                  <c:v>Domestic Hot Water</c:v>
                </c:pt>
                <c:pt idx="2">
                  <c:v>Enclosure</c:v>
                </c:pt>
                <c:pt idx="3">
                  <c:v>HVAC[7]</c:v>
                </c:pt>
                <c:pt idx="4">
                  <c:v>Maintenance</c:v>
                </c:pt>
                <c:pt idx="5">
                  <c:v>Lighting</c:v>
                </c:pt>
                <c:pt idx="6">
                  <c:v>Miscellaneous [4]</c:v>
                </c:pt>
                <c:pt idx="7">
                  <c:v>Customer Enrollment</c:v>
                </c:pt>
                <c:pt idx="8">
                  <c:v>In Home Education[7]</c:v>
                </c:pt>
              </c:strCache>
            </c:strRef>
          </c:cat>
          <c:val>
            <c:numRef>
              <c:f>'ESA-Table 1'!$G$5:$G$13</c:f>
              <c:numCache>
                <c:formatCode>_("$"* #,##0_);_("$"* \(#,##0\);_("$"* "-"??_);_(@_)</c:formatCode>
                <c:ptCount val="9"/>
                <c:pt idx="0">
                  <c:v>12088454.270000001</c:v>
                </c:pt>
                <c:pt idx="1">
                  <c:v>10090844.939999999</c:v>
                </c:pt>
                <c:pt idx="2">
                  <c:v>33442721.359999999</c:v>
                </c:pt>
                <c:pt idx="3">
                  <c:v>21949496.609999999</c:v>
                </c:pt>
                <c:pt idx="4">
                  <c:v>0</c:v>
                </c:pt>
                <c:pt idx="5">
                  <c:v>33700889.859999999</c:v>
                </c:pt>
                <c:pt idx="6">
                  <c:v>2698842.2</c:v>
                </c:pt>
                <c:pt idx="7">
                  <c:v>21727695.609999999</c:v>
                </c:pt>
                <c:pt idx="8">
                  <c:v>6460654.5499999989</c:v>
                </c:pt>
              </c:numCache>
            </c:numRef>
          </c:val>
          <c:extLst>
            <c:ext xmlns:c16="http://schemas.microsoft.com/office/drawing/2014/chart" uri="{C3380CC4-5D6E-409C-BE32-E72D297353CC}">
              <c16:uniqueId val="{00000005-91CF-4532-9116-4EA2808186A5}"/>
            </c:ext>
          </c:extLst>
        </c:ser>
        <c:dLbls>
          <c:showLegendKey val="0"/>
          <c:showVal val="0"/>
          <c:showCatName val="0"/>
          <c:showSerName val="0"/>
          <c:showPercent val="1"/>
          <c:showBubbleSize val="0"/>
          <c:showLeaderLines val="1"/>
        </c:dLbls>
        <c:firstSliceAng val="0"/>
      </c:pieChart>
    </c:plotArea>
    <c:legend>
      <c:legendPos val="r"/>
      <c:layout>
        <c:manualLayout>
          <c:xMode val="edge"/>
          <c:yMode val="edge"/>
          <c:x val="0.69596215537094253"/>
          <c:y val="0.2717616220292175"/>
          <c:w val="0.29486511085706191"/>
          <c:h val="0.62417087269345062"/>
        </c:manualLayout>
      </c:layout>
      <c:overlay val="0"/>
      <c:txPr>
        <a:bodyPr/>
        <a:lstStyle/>
        <a:p>
          <a:pPr>
            <a:defRPr sz="16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59531</xdr:colOff>
      <xdr:row>41</xdr:row>
      <xdr:rowOff>75405</xdr:rowOff>
    </xdr:from>
    <xdr:to>
      <xdr:col>3</xdr:col>
      <xdr:colOff>1737360</xdr:colOff>
      <xdr:row>78</xdr:row>
      <xdr:rowOff>154782</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52</xdr:row>
      <xdr:rowOff>0</xdr:rowOff>
    </xdr:from>
    <xdr:to>
      <xdr:col>23</xdr:col>
      <xdr:colOff>428625</xdr:colOff>
      <xdr:row>52</xdr:row>
      <xdr:rowOff>0</xdr:rowOff>
    </xdr:to>
    <xdr:sp macro="" textlink="">
      <xdr:nvSpPr>
        <xdr:cNvPr id="12289" name="Text Box 1">
          <a:extLst>
            <a:ext uri="{FF2B5EF4-FFF2-40B4-BE49-F238E27FC236}">
              <a16:creationId xmlns:a16="http://schemas.microsoft.com/office/drawing/2014/main" id="{00000000-0008-0000-0600-000001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52</xdr:row>
      <xdr:rowOff>0</xdr:rowOff>
    </xdr:from>
    <xdr:to>
      <xdr:col>23</xdr:col>
      <xdr:colOff>428625</xdr:colOff>
      <xdr:row>52</xdr:row>
      <xdr:rowOff>0</xdr:rowOff>
    </xdr:to>
    <xdr:sp macro="" textlink="">
      <xdr:nvSpPr>
        <xdr:cNvPr id="12290" name="Text Box 2">
          <a:extLst>
            <a:ext uri="{FF2B5EF4-FFF2-40B4-BE49-F238E27FC236}">
              <a16:creationId xmlns:a16="http://schemas.microsoft.com/office/drawing/2014/main" id="{00000000-0008-0000-0600-000002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52</xdr:row>
      <xdr:rowOff>0</xdr:rowOff>
    </xdr:from>
    <xdr:to>
      <xdr:col>23</xdr:col>
      <xdr:colOff>428625</xdr:colOff>
      <xdr:row>52</xdr:row>
      <xdr:rowOff>0</xdr:rowOff>
    </xdr:to>
    <xdr:sp macro="" textlink="">
      <xdr:nvSpPr>
        <xdr:cNvPr id="12291" name="Text Box 3">
          <a:extLst>
            <a:ext uri="{FF2B5EF4-FFF2-40B4-BE49-F238E27FC236}">
              <a16:creationId xmlns:a16="http://schemas.microsoft.com/office/drawing/2014/main" id="{00000000-0008-0000-0600-000003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52</xdr:row>
      <xdr:rowOff>0</xdr:rowOff>
    </xdr:from>
    <xdr:to>
      <xdr:col>23</xdr:col>
      <xdr:colOff>428625</xdr:colOff>
      <xdr:row>52</xdr:row>
      <xdr:rowOff>0</xdr:rowOff>
    </xdr:to>
    <xdr:sp macro="" textlink="">
      <xdr:nvSpPr>
        <xdr:cNvPr id="12292" name="Text Box 4">
          <a:extLst>
            <a:ext uri="{FF2B5EF4-FFF2-40B4-BE49-F238E27FC236}">
              <a16:creationId xmlns:a16="http://schemas.microsoft.com/office/drawing/2014/main" id="{00000000-0008-0000-0600-000004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xdr:col>
      <xdr:colOff>669634</xdr:colOff>
      <xdr:row>20</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dge.com/DOCUME~1/loisk/LOCALS~1/Temp/notesE1EF34/SCE%20Bill%20Savings%20V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ss/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ss/October%202002/windows/TEMP/Tables%204%20&amp;%205%20Updated%20for%20Octobe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wss/DOCUME~1/vjw3/LOCALS~1/Temp/BillSavingsJuly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wss/DOCUME~1/vjw3/LOCALS~1/Temp/BillSavingsJune0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jiby/AppData/Local/Microsoft/Windows/Temporary%20Internet%20Files/Content.Outlook/DOYUAX25/PGE%20Table%2010%20December%202017.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wss/WINDOWS/TEMP/BillSavingsAug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 val=" MI 04"/>
      <sheetName val="Costs 2004"/>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 7.2-99"/>
      <sheetName val="TA 7.2-00"/>
      <sheetName val="TA 7.2-01"/>
      <sheetName val="TA 7.2-02"/>
      <sheetName val="TA 7.2-03"/>
      <sheetName val="TA 7.2-04"/>
      <sheetName val="BS 1999"/>
      <sheetName val="BS 2000"/>
      <sheetName val="BS 2001"/>
      <sheetName val="BS 2002"/>
      <sheetName val="BS 2003"/>
      <sheetName val="BS 2004"/>
      <sheetName val="Imp Rates"/>
      <sheetName val="Al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
          <cell r="Q7">
            <v>1</v>
          </cell>
          <cell r="R7">
            <v>0.1118</v>
          </cell>
        </row>
        <row r="8">
          <cell r="Q8">
            <v>2</v>
          </cell>
          <cell r="R8">
            <v>0.20570217822482917</v>
          </cell>
        </row>
        <row r="9">
          <cell r="Q9">
            <v>3</v>
          </cell>
          <cell r="R9">
            <v>0.29513282415323788</v>
          </cell>
        </row>
        <row r="10">
          <cell r="Q10">
            <v>4</v>
          </cell>
          <cell r="R10">
            <v>0.38030486789457962</v>
          </cell>
        </row>
        <row r="11">
          <cell r="Q11">
            <v>5</v>
          </cell>
          <cell r="R11">
            <v>0.46142110002919068</v>
          </cell>
        </row>
        <row r="12">
          <cell r="Q12">
            <v>6</v>
          </cell>
          <cell r="R12">
            <v>0.53867465444310603</v>
          </cell>
        </row>
        <row r="13">
          <cell r="Q13">
            <v>7</v>
          </cell>
          <cell r="R13">
            <v>0.61224946817064452</v>
          </cell>
        </row>
        <row r="14">
          <cell r="Q14">
            <v>8</v>
          </cell>
          <cell r="R14">
            <v>0.68232071933972871</v>
          </cell>
        </row>
        <row r="15">
          <cell r="Q15">
            <v>9</v>
          </cell>
          <cell r="R15">
            <v>0.74905524426266612</v>
          </cell>
        </row>
        <row r="16">
          <cell r="Q16">
            <v>10</v>
          </cell>
          <cell r="R16">
            <v>0.81261193466546366</v>
          </cell>
        </row>
        <row r="17">
          <cell r="Q17">
            <v>11</v>
          </cell>
          <cell r="R17">
            <v>0.87314211600146119</v>
          </cell>
        </row>
        <row r="18">
          <cell r="Q18">
            <v>12</v>
          </cell>
          <cell r="R18">
            <v>0.93078990775003045</v>
          </cell>
        </row>
        <row r="19">
          <cell r="Q19">
            <v>13</v>
          </cell>
          <cell r="R19">
            <v>0.98569256655819149</v>
          </cell>
        </row>
        <row r="20">
          <cell r="Q20">
            <v>14</v>
          </cell>
          <cell r="R20">
            <v>1.0379808130421544</v>
          </cell>
        </row>
        <row r="21">
          <cell r="Q21">
            <v>15</v>
          </cell>
          <cell r="R21">
            <v>1.0877791430268811</v>
          </cell>
        </row>
        <row r="22">
          <cell r="Q22">
            <v>16</v>
          </cell>
          <cell r="R22">
            <v>1.135206123964716</v>
          </cell>
        </row>
        <row r="23">
          <cell r="Q23">
            <v>17</v>
          </cell>
          <cell r="R23">
            <v>1.1803746772388444</v>
          </cell>
        </row>
        <row r="24">
          <cell r="Q24">
            <v>18</v>
          </cell>
          <cell r="R24">
            <v>1.2233923470237287</v>
          </cell>
        </row>
        <row r="25">
          <cell r="Q25">
            <v>19</v>
          </cell>
          <cell r="R25">
            <v>1.264361556342666</v>
          </cell>
        </row>
        <row r="26">
          <cell r="Q26">
            <v>20</v>
          </cell>
          <cell r="R26">
            <v>1.3033798509321302</v>
          </cell>
        </row>
        <row r="27">
          <cell r="Q27">
            <v>21</v>
          </cell>
          <cell r="R27">
            <v>1.3405401314935246</v>
          </cell>
        </row>
        <row r="28">
          <cell r="Q28">
            <v>22</v>
          </cell>
          <cell r="R28">
            <v>1.3759308748853289</v>
          </cell>
        </row>
        <row r="29">
          <cell r="Q29">
            <v>23</v>
          </cell>
          <cell r="R29">
            <v>1.4096363447822853</v>
          </cell>
        </row>
        <row r="30">
          <cell r="Q30">
            <v>24</v>
          </cell>
          <cell r="R30">
            <v>1.4417367923031963</v>
          </cell>
        </row>
        <row r="31">
          <cell r="Q31">
            <v>25</v>
          </cell>
          <cell r="R31">
            <v>1.4723086470850164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PG&amp;E"/>
      <sheetName val="Sheet3"/>
    </sheetNames>
    <sheetDataSet>
      <sheetData sheetId="0">
        <row r="2">
          <cell r="A2">
            <v>13818</v>
          </cell>
        </row>
      </sheetData>
      <sheetData sheetId="1"/>
      <sheetData sheetId="2">
        <row r="1">
          <cell r="C1" t="str">
            <v>HEAP/LiHeap Application Assistance</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6.bin"/><Relationship Id="rId2" Type="http://schemas.openxmlformats.org/officeDocument/2006/relationships/customProperty" Target="../customProperty5.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10.bin"/><Relationship Id="rId2" Type="http://schemas.openxmlformats.org/officeDocument/2006/relationships/customProperty" Target="../customProperty9.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customProperty" Target="../customProperty11.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10.bin"/><Relationship Id="rId4"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2.bin"/><Relationship Id="rId2" Type="http://schemas.openxmlformats.org/officeDocument/2006/relationships/customProperty" Target="../customProperty2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34.bin"/><Relationship Id="rId2" Type="http://schemas.openxmlformats.org/officeDocument/2006/relationships/customProperty" Target="../customProperty33.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36.bin"/><Relationship Id="rId2" Type="http://schemas.openxmlformats.org/officeDocument/2006/relationships/customProperty" Target="../customProperty35.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40.bin"/><Relationship Id="rId2" Type="http://schemas.openxmlformats.org/officeDocument/2006/relationships/customProperty" Target="../customProperty39.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2.bin"/><Relationship Id="rId2" Type="http://schemas.openxmlformats.org/officeDocument/2006/relationships/customProperty" Target="../customProperty41.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printerSettings" Target="../printerSettings/printerSettings23.bin"/><Relationship Id="rId4"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6.bin"/><Relationship Id="rId2" Type="http://schemas.openxmlformats.org/officeDocument/2006/relationships/customProperty" Target="../customProperty45.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48.bin"/><Relationship Id="rId2" Type="http://schemas.openxmlformats.org/officeDocument/2006/relationships/customProperty" Target="../customProperty47.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2.bin"/><Relationship Id="rId2" Type="http://schemas.openxmlformats.org/officeDocument/2006/relationships/customProperty" Target="../customProperty51.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ustomProperty" Target="../customProperty54.bin"/><Relationship Id="rId2" Type="http://schemas.openxmlformats.org/officeDocument/2006/relationships/customProperty" Target="../customProperty53.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ustomProperty" Target="../customProperty58.bin"/><Relationship Id="rId2" Type="http://schemas.openxmlformats.org/officeDocument/2006/relationships/customProperty" Target="../customProperty57.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ustomProperty" Target="../customProperty60.bin"/><Relationship Id="rId2" Type="http://schemas.openxmlformats.org/officeDocument/2006/relationships/customProperty" Target="../customProperty59.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ustomProperty" Target="../customProperty62.bin"/><Relationship Id="rId2" Type="http://schemas.openxmlformats.org/officeDocument/2006/relationships/customProperty" Target="../customProperty61.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ustomProperty" Target="../customProperty64.bin"/><Relationship Id="rId2" Type="http://schemas.openxmlformats.org/officeDocument/2006/relationships/customProperty" Target="../customProperty63.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ustomProperty" Target="../customProperty66.bin"/><Relationship Id="rId2" Type="http://schemas.openxmlformats.org/officeDocument/2006/relationships/customProperty" Target="../customProperty65.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ustomProperty" Target="../customProperty68.bin"/><Relationship Id="rId2" Type="http://schemas.openxmlformats.org/officeDocument/2006/relationships/customProperty" Target="../customProperty67.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ustomProperty" Target="../customProperty70.bin"/><Relationship Id="rId2" Type="http://schemas.openxmlformats.org/officeDocument/2006/relationships/customProperty" Target="../customProperty69.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ustomProperty" Target="../customProperty72.bin"/><Relationship Id="rId2" Type="http://schemas.openxmlformats.org/officeDocument/2006/relationships/customProperty" Target="../customProperty71.bin"/><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56"/>
  <sheetViews>
    <sheetView zoomScale="80" zoomScaleNormal="80" zoomScalePageLayoutView="70" workbookViewId="0">
      <selection sqref="A1:D1"/>
    </sheetView>
  </sheetViews>
  <sheetFormatPr defaultRowHeight="12.75"/>
  <cols>
    <col min="1" max="1" width="43.28515625" customWidth="1"/>
    <col min="2" max="2" width="33.42578125" customWidth="1"/>
    <col min="3" max="5" width="25.5703125" customWidth="1"/>
    <col min="6" max="6" width="26.28515625" customWidth="1"/>
    <col min="7" max="7" width="12.7109375" bestFit="1" customWidth="1"/>
  </cols>
  <sheetData>
    <row r="1" spans="1:6" s="47" customFormat="1" ht="18.75">
      <c r="A1" s="1621" t="s">
        <v>667</v>
      </c>
      <c r="B1" s="1621"/>
      <c r="C1" s="1621"/>
      <c r="D1" s="1621"/>
      <c r="E1" s="201"/>
    </row>
    <row r="2" spans="1:6" ht="18">
      <c r="A2" s="1621" t="s">
        <v>326</v>
      </c>
      <c r="B2" s="1621"/>
      <c r="C2" s="1621"/>
      <c r="D2" s="1621"/>
      <c r="E2" s="1049" t="s">
        <v>3</v>
      </c>
    </row>
    <row r="3" spans="1:6" ht="18">
      <c r="A3" s="1621" t="s">
        <v>428</v>
      </c>
      <c r="B3" s="1621"/>
      <c r="C3" s="1621"/>
      <c r="D3" s="1621"/>
    </row>
    <row r="4" spans="1:6" ht="18">
      <c r="A4" s="1621" t="s">
        <v>800</v>
      </c>
      <c r="B4" s="1621"/>
      <c r="C4" s="1621"/>
      <c r="D4" s="1621"/>
    </row>
    <row r="5" spans="1:6" ht="15.75">
      <c r="A5" s="817" t="s">
        <v>162</v>
      </c>
      <c r="B5" s="189"/>
      <c r="C5" s="189"/>
      <c r="D5" s="189"/>
    </row>
    <row r="6" spans="1:6" ht="15.75" thickBot="1">
      <c r="A6" s="818"/>
      <c r="B6" s="189"/>
      <c r="C6" s="189"/>
      <c r="D6" s="189"/>
    </row>
    <row r="7" spans="1:6" ht="16.5" thickBot="1">
      <c r="A7" s="1622" t="s">
        <v>1003</v>
      </c>
      <c r="B7" s="1623"/>
      <c r="C7" s="1623"/>
      <c r="D7" s="1624"/>
    </row>
    <row r="8" spans="1:6" ht="31.9" customHeight="1" thickBot="1">
      <c r="A8" s="1200">
        <v>2019</v>
      </c>
      <c r="B8" s="1201" t="s">
        <v>163</v>
      </c>
      <c r="C8" s="1201" t="s">
        <v>273</v>
      </c>
      <c r="D8" s="1201" t="s">
        <v>42</v>
      </c>
    </row>
    <row r="9" spans="1:6" ht="15.75" thickBot="1">
      <c r="A9" s="819" t="s">
        <v>164</v>
      </c>
      <c r="B9" s="820">
        <v>209387401.67871299</v>
      </c>
      <c r="C9" s="820">
        <v>160824973.50000006</v>
      </c>
      <c r="D9" s="821">
        <f>C9/B9</f>
        <v>0.76807378194974785</v>
      </c>
      <c r="E9" s="246"/>
      <c r="F9" s="247"/>
    </row>
    <row r="10" spans="1:6" s="190" customFormat="1" ht="15.75" thickBot="1">
      <c r="A10" s="819" t="s">
        <v>1026</v>
      </c>
      <c r="B10" s="820">
        <v>59693950.209142707</v>
      </c>
      <c r="C10" s="820">
        <v>10126093.919999998</v>
      </c>
      <c r="D10" s="821">
        <f>C10/B10</f>
        <v>0.16963350363851593</v>
      </c>
      <c r="E10" s="246"/>
      <c r="F10" s="247"/>
    </row>
    <row r="11" spans="1:6" ht="15.75" thickBot="1">
      <c r="A11" s="819" t="s">
        <v>429</v>
      </c>
      <c r="B11" s="822">
        <v>102237</v>
      </c>
      <c r="C11" s="822">
        <v>106673</v>
      </c>
      <c r="D11" s="821">
        <v>1.04</v>
      </c>
      <c r="E11" s="246"/>
    </row>
    <row r="12" spans="1:6" s="190" customFormat="1" ht="15.75" thickBot="1">
      <c r="A12" s="819" t="s">
        <v>430</v>
      </c>
      <c r="B12" s="823"/>
      <c r="C12" s="822">
        <v>68951001</v>
      </c>
      <c r="D12" s="824"/>
      <c r="E12" s="246"/>
    </row>
    <row r="13" spans="1:6" s="190" customFormat="1" ht="15.75" thickBot="1">
      <c r="A13" s="819" t="s">
        <v>431</v>
      </c>
      <c r="B13" s="823"/>
      <c r="C13" s="822">
        <v>8595</v>
      </c>
      <c r="D13" s="824"/>
      <c r="E13" s="246"/>
    </row>
    <row r="14" spans="1:6" ht="15.75" thickBot="1">
      <c r="A14" s="819" t="s">
        <v>432</v>
      </c>
      <c r="B14" s="823"/>
      <c r="C14" s="1218" t="s">
        <v>1004</v>
      </c>
      <c r="D14" s="824"/>
      <c r="E14" s="246"/>
    </row>
    <row r="15" spans="1:6" ht="15.75" thickBot="1">
      <c r="A15" s="819" t="s">
        <v>385</v>
      </c>
      <c r="B15" s="823"/>
      <c r="C15" s="822">
        <v>42490</v>
      </c>
      <c r="D15" s="824"/>
      <c r="E15" s="246"/>
    </row>
    <row r="16" spans="1:6" s="190" customFormat="1" ht="15.75" thickBot="1">
      <c r="A16" s="825" t="s">
        <v>416</v>
      </c>
      <c r="B16" s="823"/>
      <c r="C16" s="822">
        <v>26973891</v>
      </c>
      <c r="D16" s="824"/>
      <c r="E16" s="246"/>
    </row>
    <row r="17" spans="1:5" s="190" customFormat="1" ht="15.75" thickBot="1">
      <c r="A17" s="825" t="s">
        <v>417</v>
      </c>
      <c r="B17" s="823"/>
      <c r="C17" s="822">
        <v>3384</v>
      </c>
      <c r="D17" s="824"/>
      <c r="E17" s="246"/>
    </row>
    <row r="18" spans="1:5" s="190" customFormat="1" ht="15.75" thickBot="1">
      <c r="A18" s="825" t="s">
        <v>418</v>
      </c>
      <c r="B18" s="823"/>
      <c r="C18" s="1218" t="s">
        <v>1005</v>
      </c>
      <c r="D18" s="824"/>
      <c r="E18" s="246"/>
    </row>
    <row r="19" spans="1:5" s="190" customFormat="1" ht="15.75" thickBot="1">
      <c r="A19" s="819" t="s">
        <v>386</v>
      </c>
      <c r="B19" s="823"/>
      <c r="C19" s="822">
        <v>64183</v>
      </c>
      <c r="D19" s="824"/>
      <c r="E19" s="246"/>
    </row>
    <row r="20" spans="1:5" s="190" customFormat="1" ht="15.75" thickBot="1">
      <c r="A20" s="825" t="s">
        <v>416</v>
      </c>
      <c r="B20" s="823"/>
      <c r="C20" s="822">
        <v>41977111</v>
      </c>
      <c r="D20" s="824"/>
      <c r="E20" s="246"/>
    </row>
    <row r="21" spans="1:5" s="190" customFormat="1" ht="15.75" thickBot="1">
      <c r="A21" s="825" t="s">
        <v>417</v>
      </c>
      <c r="B21" s="823"/>
      <c r="C21" s="822">
        <v>5211</v>
      </c>
      <c r="D21" s="824"/>
      <c r="E21" s="246"/>
    </row>
    <row r="22" spans="1:5" ht="15.75" thickBot="1">
      <c r="A22" s="825" t="s">
        <v>418</v>
      </c>
      <c r="B22" s="823"/>
      <c r="C22" s="1218" t="s">
        <v>1006</v>
      </c>
      <c r="D22" s="824"/>
      <c r="E22" s="246"/>
    </row>
    <row r="23" spans="1:5" ht="66.599999999999994" customHeight="1">
      <c r="A23" s="1627" t="s">
        <v>769</v>
      </c>
      <c r="B23" s="1627"/>
      <c r="C23" s="1627"/>
      <c r="D23" s="1627"/>
    </row>
    <row r="24" spans="1:5" s="190" customFormat="1" ht="18.75" customHeight="1">
      <c r="A24" s="829" t="s">
        <v>635</v>
      </c>
      <c r="B24" s="830"/>
      <c r="C24" s="830"/>
      <c r="D24" s="830"/>
    </row>
    <row r="25" spans="1:5" ht="15">
      <c r="A25" s="818"/>
      <c r="B25" s="189"/>
      <c r="C25" s="189"/>
      <c r="D25" s="189"/>
    </row>
    <row r="26" spans="1:5" ht="15.75">
      <c r="A26" s="1229" t="s">
        <v>165</v>
      </c>
      <c r="B26" s="189"/>
      <c r="C26" s="189"/>
      <c r="D26" s="189"/>
    </row>
    <row r="27" spans="1:5" ht="15.75" thickBot="1">
      <c r="A27" s="818"/>
      <c r="B27" s="189"/>
      <c r="C27" s="189"/>
      <c r="D27" s="189"/>
    </row>
    <row r="28" spans="1:5" ht="16.5" thickBot="1">
      <c r="A28" s="1622" t="s">
        <v>776</v>
      </c>
      <c r="B28" s="1623"/>
      <c r="C28" s="1623"/>
      <c r="D28" s="1625"/>
    </row>
    <row r="29" spans="1:5" ht="16.5" thickBot="1">
      <c r="A29" s="1125">
        <v>2019</v>
      </c>
      <c r="B29" s="1125" t="s">
        <v>99</v>
      </c>
      <c r="C29" s="1125" t="s">
        <v>273</v>
      </c>
      <c r="D29" s="1220" t="s">
        <v>42</v>
      </c>
    </row>
    <row r="30" spans="1:5" ht="15.75" thickBot="1">
      <c r="A30" s="819" t="s">
        <v>274</v>
      </c>
      <c r="B30" s="1223">
        <v>18683780.994746406</v>
      </c>
      <c r="C30" s="1223">
        <v>11196255.809999999</v>
      </c>
      <c r="D30" s="821">
        <v>0.59925000261714778</v>
      </c>
    </row>
    <row r="31" spans="1:5" ht="15.75" thickBot="1">
      <c r="A31" s="819" t="s">
        <v>276</v>
      </c>
      <c r="B31" s="1223">
        <v>593186130</v>
      </c>
      <c r="C31" s="1223">
        <v>638701809.0007931</v>
      </c>
      <c r="D31" s="821">
        <v>1.0767308551209602</v>
      </c>
      <c r="E31" s="528"/>
    </row>
    <row r="32" spans="1:5" s="127" customFormat="1" ht="15.75" thickBot="1">
      <c r="A32" s="819" t="s">
        <v>275</v>
      </c>
      <c r="B32" s="1127"/>
      <c r="C32" s="1127"/>
      <c r="D32" s="824"/>
      <c r="E32" s="528"/>
    </row>
    <row r="33" spans="1:11" ht="16.5" thickBot="1">
      <c r="A33" s="826" t="s">
        <v>575</v>
      </c>
      <c r="B33" s="1224">
        <v>611869910.99474645</v>
      </c>
      <c r="C33" s="1224">
        <v>649898064.81079304</v>
      </c>
      <c r="D33" s="1199">
        <v>1.0621507172238989</v>
      </c>
      <c r="E33" s="528"/>
    </row>
    <row r="34" spans="1:11" ht="47.25">
      <c r="A34" s="827" t="s">
        <v>778</v>
      </c>
      <c r="B34" s="1128" t="s">
        <v>226</v>
      </c>
      <c r="C34" s="1128" t="s">
        <v>214</v>
      </c>
      <c r="D34" s="1221" t="s">
        <v>215</v>
      </c>
      <c r="H34" s="47"/>
    </row>
    <row r="35" spans="1:11" ht="18">
      <c r="A35" s="1126" t="s">
        <v>170</v>
      </c>
      <c r="B35" s="1225">
        <v>30835</v>
      </c>
      <c r="C35" s="1227">
        <v>88542</v>
      </c>
      <c r="D35" s="1228">
        <v>114896</v>
      </c>
      <c r="E35" s="265"/>
      <c r="F35" s="67"/>
    </row>
    <row r="36" spans="1:11" ht="16.5" thickBot="1">
      <c r="A36" s="828" t="s">
        <v>777</v>
      </c>
      <c r="B36" s="1129" t="s">
        <v>167</v>
      </c>
      <c r="C36" s="1129" t="s">
        <v>168</v>
      </c>
      <c r="D36" s="1222" t="s">
        <v>74</v>
      </c>
      <c r="E36" s="67"/>
    </row>
    <row r="37" spans="1:11" ht="16.5" thickBot="1">
      <c r="A37" s="826" t="s">
        <v>169</v>
      </c>
      <c r="B37" s="1226">
        <v>1446414</v>
      </c>
      <c r="C37" s="1226">
        <v>1382663</v>
      </c>
      <c r="D37" s="1219">
        <v>0.95599999999999996</v>
      </c>
      <c r="E37" s="255"/>
    </row>
    <row r="38" spans="1:11" ht="15">
      <c r="A38" s="284"/>
      <c r="B38" s="284"/>
      <c r="C38" s="284"/>
      <c r="D38" s="284"/>
    </row>
    <row r="39" spans="1:11" ht="54" customHeight="1">
      <c r="A39" s="1628" t="s">
        <v>895</v>
      </c>
      <c r="B39" s="1628"/>
      <c r="C39" s="1628"/>
      <c r="D39" s="1628"/>
      <c r="E39" s="529"/>
      <c r="F39" s="529"/>
      <c r="G39" s="529"/>
      <c r="H39" s="529"/>
    </row>
    <row r="40" spans="1:11" ht="20.25">
      <c r="A40" s="262"/>
      <c r="B40" s="263"/>
      <c r="E40" s="67"/>
      <c r="F40" s="244" t="s">
        <v>216</v>
      </c>
      <c r="G40" s="245">
        <v>1797531.2699999996</v>
      </c>
    </row>
    <row r="41" spans="1:11">
      <c r="F41" s="244" t="s">
        <v>81</v>
      </c>
      <c r="G41" s="245">
        <v>2956189.5987671022</v>
      </c>
    </row>
    <row r="42" spans="1:11">
      <c r="F42" s="244" t="s">
        <v>252</v>
      </c>
      <c r="G42" s="245">
        <v>1099207.44</v>
      </c>
      <c r="K42" s="67"/>
    </row>
    <row r="43" spans="1:11">
      <c r="E43" s="1626"/>
      <c r="F43" s="244" t="s">
        <v>250</v>
      </c>
      <c r="G43" s="245">
        <v>2519686.5600000005</v>
      </c>
      <c r="H43" s="192"/>
      <c r="I43" s="192"/>
    </row>
    <row r="44" spans="1:11">
      <c r="E44" s="1626"/>
      <c r="F44" s="244" t="s">
        <v>83</v>
      </c>
      <c r="G44" s="245">
        <v>464987.41999999958</v>
      </c>
      <c r="H44" s="192"/>
      <c r="I44" s="192"/>
    </row>
    <row r="45" spans="1:11">
      <c r="E45" s="1626"/>
      <c r="F45" s="244" t="s">
        <v>77</v>
      </c>
      <c r="G45" s="245">
        <v>1784296.3699999987</v>
      </c>
      <c r="H45" s="192"/>
      <c r="I45" s="192"/>
    </row>
    <row r="46" spans="1:11">
      <c r="E46" s="1626"/>
      <c r="F46" s="244" t="s">
        <v>218</v>
      </c>
      <c r="G46" s="245">
        <v>260769.98999999996</v>
      </c>
      <c r="H46" s="192"/>
      <c r="I46" s="192"/>
    </row>
    <row r="47" spans="1:11">
      <c r="E47" s="1626"/>
      <c r="F47" s="244" t="s">
        <v>245</v>
      </c>
      <c r="G47" s="245">
        <v>481351.5</v>
      </c>
      <c r="H47" s="192"/>
      <c r="I47" s="192"/>
    </row>
    <row r="48" spans="1:11">
      <c r="E48" s="1626"/>
      <c r="F48" s="244"/>
      <c r="G48" s="244"/>
      <c r="H48" s="192"/>
      <c r="I48" s="192"/>
    </row>
    <row r="49" spans="5:9">
      <c r="E49" s="1626"/>
      <c r="F49" s="244"/>
      <c r="G49" s="244"/>
      <c r="H49" s="192"/>
      <c r="I49" s="192"/>
    </row>
    <row r="50" spans="5:9">
      <c r="E50" s="1626"/>
      <c r="F50" s="244"/>
      <c r="G50" s="244"/>
      <c r="H50" s="192"/>
      <c r="I50" s="192"/>
    </row>
    <row r="51" spans="5:9">
      <c r="E51" s="1626"/>
      <c r="F51" s="244"/>
      <c r="G51" s="244"/>
      <c r="H51" s="192"/>
      <c r="I51" s="192"/>
    </row>
    <row r="52" spans="5:9">
      <c r="E52" s="1626"/>
      <c r="F52" s="244"/>
      <c r="G52" s="244"/>
      <c r="H52" s="192"/>
      <c r="I52" s="192"/>
    </row>
    <row r="53" spans="5:9">
      <c r="E53" s="1626"/>
      <c r="F53" s="244"/>
      <c r="G53" s="244"/>
      <c r="H53" s="192"/>
      <c r="I53" s="192"/>
    </row>
    <row r="54" spans="5:9">
      <c r="E54" s="1626"/>
      <c r="F54" s="192"/>
      <c r="G54" s="192"/>
      <c r="H54" s="192"/>
      <c r="I54" s="192"/>
    </row>
    <row r="55" spans="5:9">
      <c r="E55" s="1626"/>
      <c r="F55" s="192"/>
      <c r="G55" s="192"/>
      <c r="H55" s="192"/>
      <c r="I55" s="192"/>
    </row>
    <row r="56" spans="5:9">
      <c r="E56" s="192"/>
      <c r="F56" s="192"/>
      <c r="G56" s="192"/>
      <c r="H56" s="192"/>
      <c r="I56" s="192"/>
    </row>
  </sheetData>
  <mergeCells count="9">
    <mergeCell ref="A1:D1"/>
    <mergeCell ref="A7:D7"/>
    <mergeCell ref="A28:D28"/>
    <mergeCell ref="E43:E55"/>
    <mergeCell ref="A23:D23"/>
    <mergeCell ref="A2:D2"/>
    <mergeCell ref="A3:D3"/>
    <mergeCell ref="A4:D4"/>
    <mergeCell ref="A39:D39"/>
  </mergeCells>
  <printOptions horizontalCentered="1"/>
  <pageMargins left="0.7" right="0.7" top="0.75" bottom="0.75" header="0.3" footer="0.3"/>
  <pageSetup scale="54" firstPageNumber="88" orientation="portrait" useFirstPageNumber="1" r:id="rId1"/>
  <headerFooter scaleWithDoc="0" alignWithMargins="0">
    <oddHeader>&amp;CPacific Gas and Electric Company
Program Year 2019 ESA-CARE Annual Report</oddHeader>
    <oddFooter>&amp;RMay 1, 2020</oddFooter>
  </headerFooter>
  <customProperties>
    <customPr name="_pios_id" r:id="rId2"/>
    <customPr name="EpmWorksheetKeyString_GUID" r:id="rId3"/>
  </customProperties>
  <ignoredErrors>
    <ignoredError sqref="C14 C18 C22" numberStoredAsText="1"/>
  </ignoredError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CG1228"/>
  <sheetViews>
    <sheetView zoomScale="80" zoomScaleNormal="80" zoomScaleSheetLayoutView="80" zoomScalePageLayoutView="60" workbookViewId="0">
      <selection sqref="A1:J1"/>
    </sheetView>
  </sheetViews>
  <sheetFormatPr defaultColWidth="34.5703125" defaultRowHeight="14.25"/>
  <cols>
    <col min="1" max="1" width="36.7109375" style="3" customWidth="1"/>
    <col min="2" max="2" width="17.42578125" style="3" customWidth="1"/>
    <col min="3" max="3" width="19.7109375" style="3" customWidth="1"/>
    <col min="4" max="4" width="16.7109375" style="3" customWidth="1"/>
    <col min="5" max="5" width="15.5703125" style="3" customWidth="1"/>
    <col min="6" max="6" width="17" style="3" customWidth="1"/>
    <col min="7" max="7" width="16.7109375" style="3" bestFit="1" customWidth="1"/>
    <col min="8" max="9" width="14.42578125" style="3" customWidth="1"/>
    <col min="10" max="10" width="12.7109375" style="3" customWidth="1"/>
    <col min="11" max="19" width="16.5703125" style="3" customWidth="1"/>
    <col min="20" max="20" width="17.5703125" style="3" customWidth="1"/>
    <col min="21" max="21" width="14.7109375" style="3" customWidth="1"/>
    <col min="22" max="22" width="14.5703125" style="3" customWidth="1"/>
    <col min="23" max="23" width="12" style="3" customWidth="1"/>
    <col min="24" max="24" width="14.5703125" style="7" customWidth="1"/>
    <col min="25" max="25" width="12.5703125" style="3" customWidth="1"/>
    <col min="26" max="26" width="11" style="3" customWidth="1"/>
    <col min="27" max="27" width="14.7109375" style="3" customWidth="1"/>
    <col min="28" max="28" width="16.5703125" style="3" customWidth="1"/>
    <col min="29" max="29" width="16.42578125" style="3" customWidth="1"/>
    <col min="30" max="30" width="15.42578125" style="3" customWidth="1"/>
    <col min="31" max="32" width="14" style="3" customWidth="1"/>
    <col min="33" max="33" width="15.42578125" style="3" customWidth="1"/>
    <col min="34" max="34" width="19.5703125" style="3" customWidth="1"/>
    <col min="35" max="35" width="12.28515625" style="3" customWidth="1"/>
    <col min="36" max="36" width="12.5703125" style="3" customWidth="1"/>
    <col min="37" max="37" width="14.5703125" style="3" customWidth="1"/>
    <col min="38" max="16384" width="34.5703125" style="4"/>
  </cols>
  <sheetData>
    <row r="1" spans="1:45" s="10" customFormat="1" ht="71.45" customHeight="1">
      <c r="A1" s="1629" t="s">
        <v>780</v>
      </c>
      <c r="B1" s="1629"/>
      <c r="C1" s="1629"/>
      <c r="D1" s="1629"/>
      <c r="E1" s="1629"/>
      <c r="F1" s="1629"/>
      <c r="G1" s="1629"/>
      <c r="H1" s="1629"/>
      <c r="I1" s="1629"/>
      <c r="J1" s="1629"/>
      <c r="K1" s="9"/>
      <c r="L1" s="9"/>
      <c r="M1" s="9"/>
      <c r="N1" s="9"/>
      <c r="O1" s="9"/>
      <c r="P1" s="9"/>
      <c r="Q1" s="9"/>
      <c r="R1" s="9"/>
      <c r="S1" s="9"/>
      <c r="T1" s="9"/>
      <c r="U1" s="9"/>
      <c r="V1" s="9"/>
      <c r="W1" s="9"/>
      <c r="X1" s="9"/>
      <c r="Y1" s="9"/>
      <c r="Z1" s="9"/>
      <c r="AA1" s="9"/>
      <c r="AB1" s="9"/>
      <c r="AC1" s="9"/>
      <c r="AD1" s="9"/>
      <c r="AE1" s="9"/>
      <c r="AF1" s="9"/>
      <c r="AG1" s="9"/>
      <c r="AH1" s="9"/>
      <c r="AI1" s="9"/>
      <c r="AJ1" s="9"/>
      <c r="AK1" s="9"/>
      <c r="AL1" s="49"/>
      <c r="AM1" s="49"/>
      <c r="AN1" s="49"/>
      <c r="AO1" s="49"/>
      <c r="AP1" s="49"/>
      <c r="AQ1" s="49"/>
      <c r="AR1" s="49"/>
      <c r="AS1" s="49"/>
    </row>
    <row r="2" spans="1:45" ht="17.100000000000001" customHeight="1">
      <c r="A2" s="843" t="s">
        <v>3</v>
      </c>
      <c r="B2" s="1433" t="s">
        <v>1032</v>
      </c>
      <c r="C2" s="1433"/>
      <c r="D2" s="1433"/>
      <c r="E2" s="1433" t="s">
        <v>779</v>
      </c>
      <c r="F2" s="1433"/>
      <c r="G2" s="1433"/>
      <c r="H2" s="1434" t="s">
        <v>288</v>
      </c>
      <c r="I2" s="1435"/>
      <c r="J2" s="1071"/>
      <c r="K2" s="4"/>
      <c r="L2" s="4"/>
      <c r="M2" s="4"/>
      <c r="N2" s="4"/>
      <c r="O2" s="4"/>
      <c r="P2" s="4"/>
      <c r="Q2" s="4"/>
      <c r="R2" s="4"/>
      <c r="S2" s="4"/>
      <c r="T2" s="4"/>
      <c r="U2" s="4"/>
      <c r="V2" s="4"/>
      <c r="W2" s="4"/>
      <c r="X2" s="4"/>
      <c r="Y2" s="4"/>
      <c r="Z2" s="4"/>
      <c r="AA2" s="4"/>
      <c r="AB2" s="4"/>
      <c r="AC2" s="4"/>
      <c r="AD2" s="4"/>
      <c r="AE2" s="4"/>
      <c r="AF2" s="4"/>
      <c r="AG2" s="4"/>
      <c r="AH2" s="4"/>
      <c r="AI2" s="4"/>
      <c r="AJ2" s="4"/>
      <c r="AK2" s="4"/>
    </row>
    <row r="3" spans="1:45" s="11" customFormat="1" ht="34.5" customHeight="1">
      <c r="A3" s="553" t="s">
        <v>91</v>
      </c>
      <c r="B3" s="577" t="s">
        <v>4</v>
      </c>
      <c r="C3" s="577" t="s">
        <v>98</v>
      </c>
      <c r="D3" s="577" t="s">
        <v>47</v>
      </c>
      <c r="E3" s="577" t="s">
        <v>4</v>
      </c>
      <c r="F3" s="577" t="s">
        <v>98</v>
      </c>
      <c r="G3" s="577" t="s">
        <v>47</v>
      </c>
      <c r="H3" s="577" t="s">
        <v>4</v>
      </c>
      <c r="I3" s="577" t="s">
        <v>98</v>
      </c>
      <c r="J3" s="577" t="s">
        <v>47</v>
      </c>
      <c r="K3" s="51"/>
      <c r="L3" s="51"/>
      <c r="M3" s="51"/>
      <c r="N3" s="51"/>
      <c r="O3" s="51"/>
      <c r="P3" s="51"/>
      <c r="Q3" s="51"/>
      <c r="R3" s="51"/>
      <c r="S3" s="51"/>
      <c r="T3" s="51"/>
      <c r="U3" s="51"/>
      <c r="V3" s="51"/>
      <c r="W3" s="51"/>
      <c r="X3" s="51"/>
      <c r="Y3" s="51"/>
      <c r="Z3" s="51"/>
      <c r="AA3" s="51"/>
      <c r="AB3" s="51"/>
      <c r="AC3" s="51"/>
      <c r="AD3" s="51"/>
      <c r="AE3" s="51"/>
      <c r="AF3" s="51"/>
      <c r="AG3" s="51"/>
      <c r="AH3" s="51"/>
      <c r="AI3" s="51"/>
    </row>
    <row r="4" spans="1:45" ht="17.100000000000001" customHeight="1">
      <c r="A4" s="590" t="s">
        <v>5</v>
      </c>
      <c r="B4" s="575"/>
      <c r="C4" s="537"/>
      <c r="D4" s="537"/>
      <c r="E4" s="537"/>
      <c r="F4" s="537"/>
      <c r="G4" s="537"/>
      <c r="H4" s="537"/>
      <c r="I4" s="537"/>
      <c r="J4" s="554"/>
      <c r="K4" s="4"/>
      <c r="L4" s="4"/>
      <c r="M4" s="4"/>
      <c r="N4" s="4"/>
      <c r="O4" s="4"/>
      <c r="P4" s="4"/>
      <c r="Q4" s="4"/>
      <c r="R4" s="4"/>
      <c r="S4" s="4"/>
      <c r="T4" s="4"/>
      <c r="U4" s="4"/>
      <c r="V4" s="4"/>
      <c r="W4" s="4"/>
      <c r="X4" s="4"/>
      <c r="Y4" s="4"/>
      <c r="Z4" s="4"/>
      <c r="AA4" s="4"/>
      <c r="AB4" s="4"/>
      <c r="AC4" s="4"/>
      <c r="AD4" s="4"/>
      <c r="AE4" s="4"/>
      <c r="AF4" s="4"/>
      <c r="AG4" s="4"/>
      <c r="AH4" s="4"/>
      <c r="AI4" s="4"/>
      <c r="AJ4" s="4"/>
      <c r="AK4" s="4"/>
    </row>
    <row r="5" spans="1:45" ht="17.100000000000001" customHeight="1">
      <c r="A5" s="163" t="s">
        <v>790</v>
      </c>
      <c r="B5" s="164">
        <v>11626595.630736819</v>
      </c>
      <c r="C5" s="164">
        <v>461858.64</v>
      </c>
      <c r="D5" s="104">
        <f>SUM(B5:C5)</f>
        <v>12088454.270736819</v>
      </c>
      <c r="E5" s="167">
        <v>11626595.630000001</v>
      </c>
      <c r="F5" s="167">
        <v>461858.64</v>
      </c>
      <c r="G5" s="104">
        <f>SUM(E5:F5)</f>
        <v>12088454.270000001</v>
      </c>
      <c r="H5" s="101">
        <f>IFERROR(+E5/B5,"")</f>
        <v>0.99999999993662658</v>
      </c>
      <c r="I5" s="101">
        <f t="shared" ref="I5:J5" si="0">IFERROR(+F5/C5,"")</f>
        <v>1</v>
      </c>
      <c r="J5" s="101">
        <f t="shared" si="0"/>
        <v>0.99999999993904787</v>
      </c>
      <c r="K5" s="1190"/>
      <c r="L5" s="1190"/>
      <c r="M5" s="1190"/>
      <c r="N5" s="13"/>
      <c r="O5" s="13"/>
      <c r="P5" s="13"/>
      <c r="Q5" s="13"/>
      <c r="R5" s="13"/>
      <c r="S5" s="13"/>
      <c r="T5" s="13"/>
      <c r="U5" s="13"/>
      <c r="V5" s="13"/>
      <c r="W5" s="13"/>
      <c r="X5" s="13"/>
      <c r="Y5" s="13"/>
      <c r="Z5" s="13"/>
      <c r="AA5" s="13"/>
      <c r="AB5" s="4"/>
      <c r="AC5" s="4"/>
      <c r="AD5" s="4"/>
      <c r="AE5" s="4"/>
      <c r="AF5" s="4"/>
      <c r="AG5" s="4"/>
      <c r="AH5" s="4"/>
      <c r="AI5" s="4"/>
      <c r="AJ5" s="4"/>
      <c r="AK5" s="4"/>
    </row>
    <row r="6" spans="1:45" ht="17.100000000000001" customHeight="1">
      <c r="A6" s="163" t="s">
        <v>252</v>
      </c>
      <c r="B6" s="164">
        <v>441165.83873753075</v>
      </c>
      <c r="C6" s="164">
        <v>9698053.9993321002</v>
      </c>
      <c r="D6" s="104">
        <f t="shared" ref="D6:D15" si="1">SUM(B6:C6)</f>
        <v>10139219.838069631</v>
      </c>
      <c r="E6" s="167">
        <v>392790.94999999995</v>
      </c>
      <c r="F6" s="167">
        <v>9698053.9900000002</v>
      </c>
      <c r="G6" s="104">
        <f t="shared" ref="G6:G15" si="2">SUM(E6:F6)</f>
        <v>10090844.939999999</v>
      </c>
      <c r="H6" s="101">
        <f t="shared" ref="H6:H16" si="3">IFERROR(+E6/B6,"")</f>
        <v>0.89034760969715254</v>
      </c>
      <c r="I6" s="101">
        <f t="shared" ref="I6:I16" si="4">IFERROR(+F6/C6,"")</f>
        <v>0.99999999903773484</v>
      </c>
      <c r="J6" s="101">
        <f t="shared" ref="J6:J16" si="5">IFERROR(+G6/D6,"")</f>
        <v>0.99522893291178094</v>
      </c>
      <c r="K6" s="1190"/>
      <c r="L6" s="1190"/>
      <c r="M6" s="1190"/>
      <c r="N6" s="13"/>
      <c r="O6" s="13"/>
      <c r="P6" s="13"/>
      <c r="Q6" s="13"/>
      <c r="R6" s="13"/>
      <c r="S6" s="13"/>
      <c r="T6" s="13"/>
      <c r="U6" s="13"/>
      <c r="V6" s="13"/>
      <c r="W6" s="13"/>
      <c r="X6" s="13"/>
      <c r="Y6" s="13"/>
      <c r="Z6" s="13"/>
      <c r="AA6" s="13"/>
      <c r="AB6" s="4"/>
      <c r="AC6" s="4"/>
      <c r="AD6" s="4"/>
      <c r="AE6" s="4"/>
      <c r="AF6" s="4"/>
      <c r="AG6" s="4"/>
      <c r="AH6" s="4"/>
      <c r="AI6" s="4"/>
      <c r="AJ6" s="4"/>
      <c r="AK6" s="4"/>
    </row>
    <row r="7" spans="1:45" ht="17.100000000000001" customHeight="1">
      <c r="A7" s="163" t="s">
        <v>251</v>
      </c>
      <c r="B7" s="164">
        <v>7595923.5747677004</v>
      </c>
      <c r="C7" s="164">
        <v>27423031.513941742</v>
      </c>
      <c r="D7" s="104">
        <f t="shared" si="1"/>
        <v>35018955.088709444</v>
      </c>
      <c r="E7" s="167">
        <v>6019689.844800001</v>
      </c>
      <c r="F7" s="167">
        <v>27423031.5152</v>
      </c>
      <c r="G7" s="104">
        <f t="shared" si="2"/>
        <v>33442721.359999999</v>
      </c>
      <c r="H7" s="101">
        <f t="shared" si="3"/>
        <v>0.7924895222480034</v>
      </c>
      <c r="I7" s="101">
        <f t="shared" si="4"/>
        <v>1.0000000000458833</v>
      </c>
      <c r="J7" s="101">
        <f t="shared" si="5"/>
        <v>0.95498912732499996</v>
      </c>
      <c r="K7" s="1190"/>
      <c r="L7" s="1190"/>
      <c r="M7" s="1190"/>
      <c r="N7" s="13"/>
      <c r="O7" s="13"/>
      <c r="P7" s="13"/>
      <c r="Q7" s="13"/>
      <c r="R7" s="13"/>
      <c r="S7" s="13"/>
      <c r="T7" s="13"/>
      <c r="U7" s="13"/>
      <c r="V7" s="13"/>
      <c r="W7" s="13"/>
      <c r="X7" s="13"/>
      <c r="Y7" s="13"/>
      <c r="Z7" s="13"/>
      <c r="AA7" s="13"/>
      <c r="AB7" s="4"/>
      <c r="AC7" s="4"/>
      <c r="AD7" s="4"/>
      <c r="AE7" s="4"/>
      <c r="AF7" s="4"/>
      <c r="AG7" s="4"/>
      <c r="AH7" s="4"/>
      <c r="AI7" s="4"/>
      <c r="AJ7" s="4"/>
      <c r="AK7" s="4"/>
    </row>
    <row r="8" spans="1:45" ht="17.100000000000001" customHeight="1">
      <c r="A8" s="162" t="s">
        <v>791</v>
      </c>
      <c r="B8" s="164">
        <v>44481768.270812094</v>
      </c>
      <c r="C8" s="164">
        <v>12469789.112401394</v>
      </c>
      <c r="D8" s="104">
        <f t="shared" si="1"/>
        <v>56951557.38321349</v>
      </c>
      <c r="E8" s="167">
        <v>9479707.1290000025</v>
      </c>
      <c r="F8" s="167">
        <v>12469789.480999997</v>
      </c>
      <c r="G8" s="104">
        <f t="shared" si="2"/>
        <v>21949496.609999999</v>
      </c>
      <c r="H8" s="101">
        <f t="shared" si="3"/>
        <v>0.21311443985963047</v>
      </c>
      <c r="I8" s="101">
        <f t="shared" si="4"/>
        <v>1.0000000295593292</v>
      </c>
      <c r="J8" s="101">
        <f t="shared" si="5"/>
        <v>0.38540643344144315</v>
      </c>
      <c r="K8" s="1190"/>
      <c r="L8" s="1190"/>
      <c r="M8" s="1190"/>
      <c r="N8" s="13"/>
      <c r="O8" s="13"/>
      <c r="P8" s="13"/>
      <c r="Q8" s="13"/>
      <c r="R8" s="13"/>
      <c r="S8" s="13"/>
      <c r="T8" s="13"/>
      <c r="U8" s="13"/>
      <c r="V8" s="13"/>
      <c r="W8" s="13"/>
      <c r="X8" s="13"/>
      <c r="Y8" s="13"/>
      <c r="Z8" s="13"/>
      <c r="AA8" s="13"/>
      <c r="AB8" s="4"/>
      <c r="AC8" s="4"/>
      <c r="AD8" s="4"/>
      <c r="AE8" s="4"/>
      <c r="AF8" s="4"/>
      <c r="AG8" s="4"/>
      <c r="AH8" s="4"/>
      <c r="AI8" s="4"/>
      <c r="AJ8" s="4"/>
      <c r="AK8" s="4"/>
    </row>
    <row r="9" spans="1:45" ht="16.5" customHeight="1">
      <c r="A9" s="163" t="s">
        <v>218</v>
      </c>
      <c r="B9" s="164">
        <v>0</v>
      </c>
      <c r="C9" s="164">
        <v>0</v>
      </c>
      <c r="D9" s="104">
        <f t="shared" si="1"/>
        <v>0</v>
      </c>
      <c r="E9" s="167">
        <v>0</v>
      </c>
      <c r="F9" s="167">
        <v>0</v>
      </c>
      <c r="G9" s="104">
        <f t="shared" si="2"/>
        <v>0</v>
      </c>
      <c r="H9" s="101" t="str">
        <f t="shared" si="3"/>
        <v/>
      </c>
      <c r="I9" s="101" t="str">
        <f t="shared" si="4"/>
        <v/>
      </c>
      <c r="J9" s="101" t="str">
        <f t="shared" si="5"/>
        <v/>
      </c>
      <c r="K9" s="1190"/>
      <c r="L9" s="1190"/>
      <c r="M9" s="1190"/>
      <c r="N9" s="13"/>
      <c r="O9" s="13"/>
      <c r="P9" s="13"/>
      <c r="Q9" s="13"/>
      <c r="R9" s="13"/>
      <c r="S9" s="13"/>
      <c r="T9" s="13"/>
      <c r="U9" s="13"/>
      <c r="V9" s="13"/>
      <c r="W9" s="13"/>
      <c r="X9" s="13"/>
      <c r="Y9" s="13"/>
      <c r="Z9" s="13"/>
      <c r="AA9" s="13"/>
      <c r="AB9" s="4"/>
      <c r="AC9" s="4"/>
      <c r="AD9" s="4"/>
      <c r="AE9" s="4"/>
      <c r="AF9" s="4"/>
      <c r="AG9" s="4"/>
      <c r="AH9" s="4"/>
      <c r="AI9" s="4"/>
      <c r="AJ9" s="4"/>
      <c r="AK9" s="4"/>
    </row>
    <row r="10" spans="1:45" ht="16.5" customHeight="1">
      <c r="A10" s="163" t="s">
        <v>77</v>
      </c>
      <c r="B10" s="164">
        <v>35358489.8446915</v>
      </c>
      <c r="C10" s="164">
        <v>0</v>
      </c>
      <c r="D10" s="104">
        <f t="shared" si="1"/>
        <v>35358489.8446915</v>
      </c>
      <c r="E10" s="167">
        <v>33700889.859999999</v>
      </c>
      <c r="F10" s="167">
        <v>0</v>
      </c>
      <c r="G10" s="104">
        <f t="shared" si="2"/>
        <v>33700889.859999999</v>
      </c>
      <c r="H10" s="101">
        <f t="shared" si="3"/>
        <v>0.95312017023429629</v>
      </c>
      <c r="I10" s="230" t="str">
        <f t="shared" si="4"/>
        <v/>
      </c>
      <c r="J10" s="101">
        <f t="shared" si="5"/>
        <v>0.95312017023429629</v>
      </c>
      <c r="K10" s="1190"/>
      <c r="L10" s="1190"/>
      <c r="M10" s="1190"/>
      <c r="N10" s="13"/>
      <c r="O10" s="13"/>
      <c r="P10" s="13"/>
      <c r="Q10" s="13"/>
      <c r="R10" s="13"/>
      <c r="S10" s="13"/>
      <c r="T10" s="13"/>
      <c r="U10" s="13"/>
      <c r="V10" s="13"/>
      <c r="W10" s="13"/>
      <c r="X10" s="13"/>
      <c r="Y10" s="13"/>
      <c r="Z10" s="13"/>
      <c r="AA10" s="13"/>
      <c r="AB10" s="4"/>
      <c r="AC10" s="4"/>
      <c r="AD10" s="4"/>
      <c r="AE10" s="4"/>
      <c r="AF10" s="4"/>
      <c r="AG10" s="4"/>
      <c r="AH10" s="4"/>
      <c r="AI10" s="4"/>
      <c r="AJ10" s="4"/>
      <c r="AK10" s="4"/>
    </row>
    <row r="11" spans="1:45" ht="17.100000000000001" customHeight="1">
      <c r="A11" s="163" t="s">
        <v>792</v>
      </c>
      <c r="B11" s="164">
        <v>2698842.2012192532</v>
      </c>
      <c r="C11" s="164">
        <v>0</v>
      </c>
      <c r="D11" s="104">
        <f t="shared" si="1"/>
        <v>2698842.2012192532</v>
      </c>
      <c r="E11" s="167">
        <v>2698842.2</v>
      </c>
      <c r="F11" s="167">
        <v>0</v>
      </c>
      <c r="G11" s="104">
        <f t="shared" si="2"/>
        <v>2698842.2</v>
      </c>
      <c r="H11" s="101">
        <f t="shared" si="3"/>
        <v>0.99999999954823104</v>
      </c>
      <c r="I11" s="137" t="str">
        <f t="shared" si="4"/>
        <v/>
      </c>
      <c r="J11" s="101">
        <f t="shared" si="5"/>
        <v>0.99999999954823104</v>
      </c>
      <c r="K11" s="1190"/>
      <c r="L11" s="1190"/>
      <c r="M11" s="1190"/>
      <c r="N11" s="13"/>
      <c r="O11" s="13"/>
      <c r="P11" s="13"/>
      <c r="Q11" s="13"/>
      <c r="R11" s="13"/>
      <c r="S11" s="13"/>
      <c r="T11" s="13"/>
      <c r="U11" s="13"/>
      <c r="V11" s="13"/>
      <c r="W11" s="13"/>
      <c r="X11" s="13"/>
      <c r="Y11" s="13"/>
      <c r="Z11" s="13"/>
      <c r="AA11" s="13"/>
      <c r="AB11" s="4"/>
      <c r="AC11" s="4"/>
      <c r="AD11" s="4"/>
      <c r="AE11" s="4"/>
      <c r="AF11" s="4"/>
      <c r="AG11" s="4"/>
      <c r="AH11" s="4"/>
      <c r="AI11" s="4"/>
      <c r="AJ11" s="4"/>
      <c r="AK11" s="4"/>
    </row>
    <row r="12" spans="1:45">
      <c r="A12" s="163" t="s">
        <v>81</v>
      </c>
      <c r="B12" s="164">
        <v>17107236.385490526</v>
      </c>
      <c r="C12" s="164">
        <v>8068284.106582175</v>
      </c>
      <c r="D12" s="104">
        <f t="shared" si="1"/>
        <v>25175520.492072701</v>
      </c>
      <c r="E12" s="167">
        <v>15100748.44895</v>
      </c>
      <c r="F12" s="167">
        <v>6626947.1610500002</v>
      </c>
      <c r="G12" s="104">
        <f t="shared" si="2"/>
        <v>21727695.609999999</v>
      </c>
      <c r="H12" s="101">
        <f t="shared" si="3"/>
        <v>0.8827111585222307</v>
      </c>
      <c r="I12" s="101">
        <f t="shared" si="4"/>
        <v>0.82135768566251655</v>
      </c>
      <c r="J12" s="101">
        <f t="shared" si="5"/>
        <v>0.86304851638883262</v>
      </c>
      <c r="K12" s="1190"/>
      <c r="L12" s="1190"/>
      <c r="M12" s="1190"/>
      <c r="N12" s="13"/>
      <c r="O12" s="13"/>
      <c r="P12" s="13"/>
      <c r="Q12" s="13"/>
      <c r="R12" s="13"/>
      <c r="S12" s="13"/>
      <c r="T12" s="13"/>
      <c r="U12" s="13"/>
      <c r="V12" s="13"/>
      <c r="W12" s="13"/>
      <c r="X12" s="13"/>
      <c r="Y12" s="13"/>
      <c r="Z12" s="13"/>
      <c r="AA12" s="13"/>
      <c r="AB12" s="4"/>
      <c r="AC12" s="4"/>
      <c r="AD12" s="4"/>
      <c r="AE12" s="4"/>
      <c r="AF12" s="4"/>
      <c r="AG12" s="4"/>
      <c r="AH12" s="4"/>
      <c r="AI12" s="4"/>
      <c r="AJ12" s="4"/>
      <c r="AK12" s="4"/>
    </row>
    <row r="13" spans="1:45" ht="17.100000000000001" customHeight="1">
      <c r="A13" s="249" t="s">
        <v>793</v>
      </c>
      <c r="B13" s="167">
        <v>4490154.9122499991</v>
      </c>
      <c r="C13" s="167">
        <v>1970499.63775</v>
      </c>
      <c r="D13" s="104">
        <f t="shared" si="1"/>
        <v>6460654.5499999989</v>
      </c>
      <c r="E13" s="167">
        <v>4490154.9122499991</v>
      </c>
      <c r="F13" s="167">
        <v>1970499.63775</v>
      </c>
      <c r="G13" s="104">
        <f t="shared" si="2"/>
        <v>6460654.5499999989</v>
      </c>
      <c r="H13" s="101">
        <f t="shared" si="3"/>
        <v>1</v>
      </c>
      <c r="I13" s="101">
        <f t="shared" si="4"/>
        <v>1</v>
      </c>
      <c r="J13" s="101">
        <f t="shared" si="5"/>
        <v>1</v>
      </c>
      <c r="K13" s="1190"/>
      <c r="L13" s="1190"/>
      <c r="M13" s="1190"/>
      <c r="N13" s="13"/>
      <c r="O13" s="13"/>
      <c r="P13" s="13"/>
      <c r="Q13" s="13"/>
      <c r="R13" s="13"/>
      <c r="S13" s="13"/>
      <c r="T13" s="13"/>
      <c r="U13" s="13"/>
      <c r="V13" s="13"/>
      <c r="W13" s="13"/>
      <c r="X13" s="13"/>
      <c r="Y13" s="13"/>
      <c r="Z13" s="13"/>
      <c r="AA13" s="13"/>
      <c r="AB13" s="4"/>
      <c r="AC13" s="4"/>
      <c r="AD13" s="4"/>
      <c r="AE13" s="4"/>
      <c r="AF13" s="4"/>
      <c r="AG13" s="4"/>
      <c r="AH13" s="4"/>
      <c r="AI13" s="4"/>
      <c r="AJ13" s="4"/>
      <c r="AK13" s="4"/>
    </row>
    <row r="14" spans="1:45" ht="17.100000000000001" customHeight="1">
      <c r="A14" s="249" t="s">
        <v>794</v>
      </c>
      <c r="B14" s="102">
        <v>134609.21159999998</v>
      </c>
      <c r="C14" s="102">
        <v>21251.7984</v>
      </c>
      <c r="D14" s="104">
        <f t="shared" si="1"/>
        <v>155861.00999999998</v>
      </c>
      <c r="E14" s="167">
        <v>30563.81199999998</v>
      </c>
      <c r="F14" s="167">
        <v>18106.367999999999</v>
      </c>
      <c r="G14" s="104">
        <f t="shared" si="2"/>
        <v>48670.179999999978</v>
      </c>
      <c r="H14" s="137">
        <f t="shared" si="3"/>
        <v>0.2270558726012179</v>
      </c>
      <c r="I14" s="137">
        <f t="shared" si="4"/>
        <v>0.8519922718634485</v>
      </c>
      <c r="J14" s="137">
        <f t="shared" si="5"/>
        <v>0.31226655081986177</v>
      </c>
      <c r="K14" s="1190"/>
      <c r="L14" s="1190"/>
      <c r="M14" s="1190"/>
      <c r="N14" s="13"/>
      <c r="O14" s="13"/>
      <c r="P14" s="13"/>
      <c r="Q14" s="13"/>
      <c r="R14" s="13"/>
      <c r="S14" s="13"/>
      <c r="T14" s="13"/>
      <c r="U14" s="13"/>
      <c r="V14" s="13"/>
      <c r="W14" s="13"/>
      <c r="X14" s="13"/>
      <c r="Y14" s="13"/>
      <c r="Z14" s="13"/>
      <c r="AA14" s="13"/>
      <c r="AB14" s="4"/>
      <c r="AC14" s="4"/>
      <c r="AD14" s="4"/>
      <c r="AE14" s="4"/>
      <c r="AF14" s="4"/>
      <c r="AG14" s="4"/>
      <c r="AH14" s="4"/>
      <c r="AI14" s="4"/>
      <c r="AJ14" s="4"/>
      <c r="AK14" s="4"/>
    </row>
    <row r="15" spans="1:45" ht="17.100000000000001" customHeight="1">
      <c r="A15" s="119" t="s">
        <v>795</v>
      </c>
      <c r="B15" s="176">
        <v>5384301.0263999999</v>
      </c>
      <c r="C15" s="177">
        <v>2568250.3036000002</v>
      </c>
      <c r="D15" s="104">
        <f t="shared" si="1"/>
        <v>7952551.3300000001</v>
      </c>
      <c r="E15" s="167">
        <v>4632581.8738500001</v>
      </c>
      <c r="F15" s="167">
        <v>2033003.5561500001</v>
      </c>
      <c r="G15" s="104">
        <f t="shared" si="2"/>
        <v>6665585.4299999997</v>
      </c>
      <c r="H15" s="137">
        <f t="shared" si="3"/>
        <v>0.86038686379825102</v>
      </c>
      <c r="I15" s="137">
        <f t="shared" si="4"/>
        <v>0.79159089489847334</v>
      </c>
      <c r="J15" s="137">
        <f t="shared" si="5"/>
        <v>0.83816943184697423</v>
      </c>
      <c r="K15" s="1190"/>
      <c r="L15" s="1190"/>
      <c r="M15" s="1190"/>
      <c r="N15" s="13"/>
      <c r="O15" s="13"/>
      <c r="P15" s="13"/>
      <c r="Q15" s="13"/>
      <c r="R15" s="13"/>
      <c r="S15" s="13"/>
      <c r="T15" s="13"/>
      <c r="U15" s="13"/>
      <c r="V15" s="13"/>
      <c r="W15" s="13"/>
      <c r="X15" s="13"/>
      <c r="Y15" s="13"/>
      <c r="Z15" s="13"/>
      <c r="AA15" s="13"/>
      <c r="AB15" s="4"/>
      <c r="AC15" s="4"/>
      <c r="AD15" s="4"/>
      <c r="AE15" s="4"/>
      <c r="AF15" s="4"/>
      <c r="AG15" s="4"/>
      <c r="AH15" s="4"/>
      <c r="AI15" s="4"/>
      <c r="AJ15" s="4"/>
      <c r="AK15" s="4"/>
    </row>
    <row r="16" spans="1:45" ht="17.100000000000001" customHeight="1">
      <c r="A16" s="105" t="s">
        <v>6</v>
      </c>
      <c r="B16" s="134">
        <f t="shared" ref="B16" si="6">SUM(B5:B15)</f>
        <v>129319086.89670542</v>
      </c>
      <c r="C16" s="134">
        <f t="shared" ref="C16" si="7">SUM(C5:C15)</f>
        <v>62681019.112007409</v>
      </c>
      <c r="D16" s="134">
        <f t="shared" ref="D16:G16" si="8">SUM(D5:D15)</f>
        <v>192000106.00871286</v>
      </c>
      <c r="E16" s="134">
        <f t="shared" si="8"/>
        <v>88172564.660850018</v>
      </c>
      <c r="F16" s="134">
        <f t="shared" si="8"/>
        <v>60701290.349149995</v>
      </c>
      <c r="G16" s="134">
        <f t="shared" si="8"/>
        <v>148873855.01000005</v>
      </c>
      <c r="H16" s="136">
        <f t="shared" si="3"/>
        <v>0.68182173859051842</v>
      </c>
      <c r="I16" s="136">
        <f t="shared" si="4"/>
        <v>0.96841581724573189</v>
      </c>
      <c r="J16" s="136">
        <f t="shared" si="5"/>
        <v>0.77538423339851825</v>
      </c>
      <c r="K16" s="1190"/>
      <c r="L16" s="1190"/>
      <c r="M16" s="1190"/>
      <c r="N16" s="13"/>
      <c r="O16" s="13"/>
      <c r="P16" s="13"/>
      <c r="Q16" s="13"/>
      <c r="R16" s="13"/>
      <c r="S16" s="13"/>
      <c r="T16" s="13"/>
      <c r="U16" s="13"/>
      <c r="V16" s="13"/>
      <c r="W16" s="13"/>
      <c r="X16" s="13"/>
      <c r="Y16" s="13"/>
      <c r="Z16" s="13"/>
      <c r="AA16" s="13"/>
      <c r="AB16" s="4"/>
      <c r="AC16" s="4"/>
      <c r="AD16" s="4"/>
      <c r="AE16" s="4"/>
      <c r="AF16" s="4"/>
      <c r="AG16" s="4"/>
      <c r="AH16" s="4"/>
      <c r="AI16" s="4"/>
      <c r="AJ16" s="4"/>
      <c r="AK16" s="4"/>
    </row>
    <row r="17" spans="1:74" ht="9.75" customHeight="1">
      <c r="A17" s="84"/>
      <c r="B17" s="84"/>
      <c r="C17" s="84"/>
      <c r="D17" s="84"/>
      <c r="E17" s="84"/>
      <c r="F17" s="84"/>
      <c r="G17" s="84"/>
      <c r="H17" s="84"/>
      <c r="I17" s="84"/>
      <c r="J17" s="84"/>
      <c r="K17" s="13"/>
      <c r="L17" s="13"/>
      <c r="M17" s="13"/>
      <c r="N17" s="13"/>
      <c r="O17" s="13"/>
      <c r="P17" s="13"/>
      <c r="Q17" s="13"/>
      <c r="R17" s="13"/>
      <c r="S17" s="13"/>
      <c r="T17" s="13"/>
      <c r="U17" s="13"/>
      <c r="V17" s="13"/>
      <c r="W17" s="13"/>
      <c r="X17" s="13"/>
      <c r="Y17" s="13"/>
      <c r="Z17" s="13"/>
      <c r="AA17" s="13"/>
      <c r="AB17" s="4"/>
      <c r="AC17" s="4"/>
      <c r="AD17" s="4"/>
      <c r="AE17" s="4"/>
      <c r="AF17" s="4"/>
      <c r="AG17" s="4"/>
      <c r="AH17" s="4"/>
      <c r="AI17" s="4"/>
      <c r="AJ17" s="4"/>
      <c r="AK17" s="4"/>
    </row>
    <row r="18" spans="1:74" ht="17.100000000000001" customHeight="1">
      <c r="A18" s="166" t="s">
        <v>7</v>
      </c>
      <c r="B18" s="849">
        <v>919228.63456527924</v>
      </c>
      <c r="C18" s="849">
        <v>446379.89502505068</v>
      </c>
      <c r="D18" s="849">
        <f t="shared" ref="D18:D25" si="9">SUM(B18:C18)</f>
        <v>1365608.5295903299</v>
      </c>
      <c r="E18" s="167">
        <v>639845.08494999993</v>
      </c>
      <c r="F18" s="167">
        <v>280795.32504999998</v>
      </c>
      <c r="G18" s="104">
        <f t="shared" ref="G18:G25" si="10">SUM(E18:F18)</f>
        <v>920640.40999999992</v>
      </c>
      <c r="H18" s="137">
        <f t="shared" ref="H18:H25" si="11">IFERROR(+E18/B18,"")</f>
        <v>0.69606739921955851</v>
      </c>
      <c r="I18" s="137">
        <f t="shared" ref="I18:I25" si="12">IFERROR(+F18/C18,"")</f>
        <v>0.62905011668198418</v>
      </c>
      <c r="J18" s="137">
        <f t="shared" ref="J18:J25" si="13">IFERROR(+G18/D18,"")</f>
        <v>0.67416129150583415</v>
      </c>
      <c r="K18" s="13"/>
      <c r="L18" s="13"/>
      <c r="M18" s="1190"/>
      <c r="N18" s="13"/>
      <c r="O18" s="13"/>
      <c r="P18" s="13"/>
      <c r="Q18" s="13"/>
      <c r="R18" s="13"/>
      <c r="S18" s="13"/>
      <c r="T18" s="13"/>
      <c r="U18" s="13"/>
      <c r="V18" s="13"/>
      <c r="W18" s="13"/>
      <c r="X18" s="13"/>
      <c r="Y18" s="13"/>
      <c r="Z18" s="13"/>
      <c r="AA18" s="13"/>
      <c r="AB18" s="4"/>
      <c r="AC18" s="4"/>
      <c r="AD18" s="4"/>
      <c r="AE18" s="4"/>
      <c r="AF18" s="4"/>
      <c r="AG18" s="4"/>
      <c r="AH18" s="4"/>
      <c r="AI18" s="4"/>
      <c r="AJ18" s="4"/>
      <c r="AK18" s="4"/>
    </row>
    <row r="19" spans="1:74" ht="17.100000000000001" customHeight="1">
      <c r="A19" s="163" t="s">
        <v>8</v>
      </c>
      <c r="B19" s="746">
        <v>3169995.8633972616</v>
      </c>
      <c r="C19" s="746">
        <v>1452237.6774621077</v>
      </c>
      <c r="D19" s="849">
        <f t="shared" si="9"/>
        <v>4622233.5408593696</v>
      </c>
      <c r="E19" s="167">
        <v>2305385.7509999997</v>
      </c>
      <c r="F19" s="167">
        <v>1011716.049</v>
      </c>
      <c r="G19" s="104">
        <f t="shared" si="10"/>
        <v>3317101.8</v>
      </c>
      <c r="H19" s="236">
        <f t="shared" si="11"/>
        <v>0.72725197455915114</v>
      </c>
      <c r="I19" s="236">
        <f t="shared" si="12"/>
        <v>0.69666010233810227</v>
      </c>
      <c r="J19" s="236">
        <f t="shared" si="13"/>
        <v>0.71764045902866291</v>
      </c>
      <c r="K19" s="13"/>
      <c r="L19" s="13"/>
      <c r="M19" s="1190"/>
      <c r="N19" s="13"/>
      <c r="O19" s="13"/>
      <c r="P19" s="13"/>
      <c r="Q19" s="13"/>
      <c r="R19" s="13"/>
      <c r="S19" s="13"/>
      <c r="T19" s="13"/>
      <c r="U19" s="13"/>
      <c r="V19" s="13"/>
      <c r="W19" s="13"/>
      <c r="X19" s="13"/>
      <c r="Y19" s="13"/>
      <c r="Z19" s="13"/>
      <c r="AA19" s="13"/>
      <c r="AB19" s="4"/>
      <c r="AC19" s="4"/>
      <c r="AD19" s="4"/>
      <c r="AE19" s="4"/>
      <c r="AF19" s="4"/>
      <c r="AG19" s="4"/>
      <c r="AH19" s="4"/>
      <c r="AI19" s="4"/>
      <c r="AJ19" s="4"/>
      <c r="AK19" s="4"/>
    </row>
    <row r="20" spans="1:74" ht="17.100000000000001" customHeight="1">
      <c r="A20" s="163" t="s">
        <v>210</v>
      </c>
      <c r="B20" s="746">
        <v>1871509.2631867267</v>
      </c>
      <c r="C20" s="746">
        <v>889221.15614669328</v>
      </c>
      <c r="D20" s="849">
        <f t="shared" si="9"/>
        <v>2760730.4193334198</v>
      </c>
      <c r="E20" s="167">
        <v>1122316.8718999997</v>
      </c>
      <c r="F20" s="167">
        <v>492527.54810000001</v>
      </c>
      <c r="G20" s="104">
        <f t="shared" si="10"/>
        <v>1614844.4199999997</v>
      </c>
      <c r="H20" s="237">
        <f t="shared" si="11"/>
        <v>0.59968544851814731</v>
      </c>
      <c r="I20" s="237">
        <f t="shared" si="12"/>
        <v>0.55388644848970348</v>
      </c>
      <c r="J20" s="237">
        <f t="shared" si="13"/>
        <v>0.58493375836018968</v>
      </c>
      <c r="K20" s="13"/>
      <c r="L20" s="13"/>
      <c r="M20" s="1190"/>
      <c r="N20" s="13"/>
      <c r="O20" s="13"/>
      <c r="P20" s="13"/>
      <c r="Q20" s="13"/>
      <c r="R20" s="13"/>
      <c r="S20" s="13"/>
      <c r="T20" s="13"/>
      <c r="U20" s="13"/>
      <c r="V20" s="13"/>
      <c r="W20" s="13"/>
      <c r="X20" s="13"/>
      <c r="Y20" s="13"/>
      <c r="Z20" s="13"/>
      <c r="AA20" s="13"/>
      <c r="AB20" s="4"/>
      <c r="AC20" s="4"/>
      <c r="AD20" s="4"/>
      <c r="AE20" s="4"/>
      <c r="AF20" s="4"/>
      <c r="AG20" s="4"/>
      <c r="AH20" s="4"/>
      <c r="AI20" s="4"/>
      <c r="AJ20" s="4"/>
      <c r="AK20" s="4"/>
    </row>
    <row r="21" spans="1:74" ht="27.75" customHeight="1">
      <c r="A21" s="165" t="s">
        <v>219</v>
      </c>
      <c r="B21" s="746">
        <v>0</v>
      </c>
      <c r="C21" s="746">
        <v>0</v>
      </c>
      <c r="D21" s="849">
        <f t="shared" si="9"/>
        <v>0</v>
      </c>
      <c r="E21" s="167">
        <v>0</v>
      </c>
      <c r="F21" s="167">
        <v>0</v>
      </c>
      <c r="G21" s="104">
        <f t="shared" si="10"/>
        <v>0</v>
      </c>
      <c r="H21" s="137" t="str">
        <f t="shared" si="11"/>
        <v/>
      </c>
      <c r="I21" s="137" t="str">
        <f t="shared" si="12"/>
        <v/>
      </c>
      <c r="J21" s="137" t="str">
        <f t="shared" si="13"/>
        <v/>
      </c>
      <c r="K21" s="13"/>
      <c r="L21" s="13"/>
      <c r="M21" s="1190"/>
      <c r="N21" s="13"/>
      <c r="O21" s="13"/>
      <c r="P21" s="13"/>
      <c r="Q21" s="13"/>
      <c r="R21" s="13"/>
      <c r="S21" s="13"/>
      <c r="T21" s="13"/>
      <c r="U21" s="13"/>
      <c r="V21" s="13"/>
      <c r="W21" s="13"/>
      <c r="X21" s="13"/>
      <c r="Y21" s="13"/>
      <c r="Z21" s="13"/>
      <c r="AA21" s="13"/>
      <c r="AB21" s="4"/>
      <c r="AC21" s="4"/>
      <c r="AD21" s="4"/>
      <c r="AE21" s="4"/>
      <c r="AF21" s="4"/>
      <c r="AG21" s="4"/>
      <c r="AH21" s="4"/>
      <c r="AI21" s="4"/>
      <c r="AJ21" s="4"/>
      <c r="AK21" s="4"/>
    </row>
    <row r="22" spans="1:74" ht="21.2" customHeight="1">
      <c r="A22" s="165" t="s">
        <v>220</v>
      </c>
      <c r="B22" s="746">
        <v>159501.3076</v>
      </c>
      <c r="C22" s="746">
        <v>77234.162400000001</v>
      </c>
      <c r="D22" s="849">
        <f t="shared" si="9"/>
        <v>236735.47</v>
      </c>
      <c r="E22" s="167">
        <v>56509.331050000001</v>
      </c>
      <c r="F22" s="167">
        <v>24799.058949999999</v>
      </c>
      <c r="G22" s="104">
        <f t="shared" si="10"/>
        <v>81308.39</v>
      </c>
      <c r="H22" s="237">
        <f t="shared" si="11"/>
        <v>0.3542875723107865</v>
      </c>
      <c r="I22" s="237">
        <f t="shared" si="12"/>
        <v>0.32108924573512304</v>
      </c>
      <c r="J22" s="237">
        <f t="shared" si="13"/>
        <v>0.34345672830522606</v>
      </c>
      <c r="K22" s="13"/>
      <c r="L22" s="13"/>
      <c r="M22" s="1190"/>
      <c r="N22" s="13"/>
      <c r="O22" s="13"/>
      <c r="P22" s="13"/>
      <c r="Q22" s="13"/>
      <c r="R22" s="13"/>
      <c r="S22" s="13"/>
      <c r="T22" s="13"/>
      <c r="U22" s="13"/>
      <c r="V22" s="13"/>
      <c r="W22" s="13"/>
      <c r="X22" s="13"/>
      <c r="Y22" s="13"/>
      <c r="Z22" s="13"/>
      <c r="AA22" s="13"/>
      <c r="AB22" s="4"/>
      <c r="AC22" s="4"/>
      <c r="AD22" s="4"/>
      <c r="AE22" s="4"/>
      <c r="AF22" s="4"/>
      <c r="AG22" s="4"/>
      <c r="AH22" s="4"/>
      <c r="AI22" s="4"/>
      <c r="AJ22" s="4"/>
      <c r="AK22" s="4"/>
    </row>
    <row r="23" spans="1:74" ht="16.5" customHeight="1">
      <c r="A23" s="163" t="s">
        <v>9</v>
      </c>
      <c r="B23" s="746">
        <v>630808.44400035252</v>
      </c>
      <c r="C23" s="746">
        <v>303866.32628792454</v>
      </c>
      <c r="D23" s="849">
        <f t="shared" si="9"/>
        <v>934674.77028827707</v>
      </c>
      <c r="E23" s="167">
        <v>537649.26170000003</v>
      </c>
      <c r="F23" s="167">
        <v>235946.79829999999</v>
      </c>
      <c r="G23" s="104">
        <f t="shared" si="10"/>
        <v>773596.06</v>
      </c>
      <c r="H23" s="237">
        <f t="shared" si="11"/>
        <v>0.85231779443285249</v>
      </c>
      <c r="I23" s="237">
        <f t="shared" si="12"/>
        <v>0.77648221565831455</v>
      </c>
      <c r="J23" s="237">
        <f t="shared" si="13"/>
        <v>0.82766335905419131</v>
      </c>
      <c r="K23" s="13"/>
      <c r="L23" s="13"/>
      <c r="M23" s="1190"/>
      <c r="N23" s="13"/>
      <c r="O23" s="13"/>
      <c r="P23" s="13"/>
      <c r="Q23" s="13"/>
      <c r="R23" s="13"/>
      <c r="S23" s="13"/>
      <c r="T23" s="13"/>
      <c r="U23" s="13"/>
      <c r="V23" s="13"/>
      <c r="W23" s="13"/>
      <c r="X23" s="13"/>
      <c r="Y23" s="13"/>
      <c r="Z23" s="13"/>
      <c r="AA23" s="13"/>
      <c r="AB23" s="4"/>
      <c r="AC23" s="4"/>
      <c r="AD23" s="4"/>
      <c r="AE23" s="4"/>
      <c r="AF23" s="4"/>
      <c r="AG23" s="4"/>
      <c r="AH23" s="4"/>
      <c r="AI23" s="4"/>
      <c r="AJ23" s="4"/>
      <c r="AK23" s="4"/>
    </row>
    <row r="24" spans="1:74">
      <c r="A24" s="163" t="s">
        <v>44</v>
      </c>
      <c r="B24" s="746">
        <v>4991142.3254503757</v>
      </c>
      <c r="C24" s="746">
        <v>2390807.5844782237</v>
      </c>
      <c r="D24" s="849">
        <f t="shared" si="9"/>
        <v>7381949.9099285994</v>
      </c>
      <c r="E24" s="167">
        <v>3584993.7441000007</v>
      </c>
      <c r="F24" s="167">
        <v>1573270.6358999999</v>
      </c>
      <c r="G24" s="104">
        <f t="shared" si="10"/>
        <v>5158264.3800000008</v>
      </c>
      <c r="H24" s="237">
        <f t="shared" si="11"/>
        <v>0.71827119131019945</v>
      </c>
      <c r="I24" s="237">
        <f t="shared" si="12"/>
        <v>0.65804987658316916</v>
      </c>
      <c r="J24" s="237">
        <f t="shared" si="13"/>
        <v>0.69876718792987491</v>
      </c>
      <c r="K24" s="13"/>
      <c r="L24" s="13"/>
      <c r="M24" s="1190"/>
      <c r="N24" s="13"/>
      <c r="O24" s="13"/>
      <c r="P24" s="13"/>
      <c r="Q24" s="13"/>
      <c r="R24" s="13"/>
      <c r="S24" s="13"/>
      <c r="T24" s="13"/>
      <c r="U24" s="13"/>
      <c r="V24" s="13"/>
      <c r="W24" s="13"/>
      <c r="X24" s="13"/>
      <c r="Y24" s="13"/>
      <c r="Z24" s="13"/>
      <c r="AA24" s="13"/>
      <c r="AB24" s="4"/>
      <c r="AC24" s="4"/>
      <c r="AD24" s="4"/>
      <c r="AE24" s="4"/>
      <c r="AF24" s="4"/>
      <c r="AG24" s="4"/>
      <c r="AH24" s="4"/>
      <c r="AI24" s="4"/>
      <c r="AJ24" s="4"/>
      <c r="AK24" s="4"/>
    </row>
    <row r="25" spans="1:74" ht="17.100000000000001" customHeight="1">
      <c r="A25" s="479" t="s">
        <v>10</v>
      </c>
      <c r="B25" s="746">
        <v>59327.30584999999</v>
      </c>
      <c r="C25" s="746">
        <v>26035.724150000002</v>
      </c>
      <c r="D25" s="849">
        <f t="shared" si="9"/>
        <v>85363.03</v>
      </c>
      <c r="E25" s="167">
        <v>59327.305849999997</v>
      </c>
      <c r="F25" s="167">
        <v>26035.724149999998</v>
      </c>
      <c r="G25" s="104">
        <f t="shared" si="10"/>
        <v>85363.03</v>
      </c>
      <c r="H25" s="237">
        <f t="shared" si="11"/>
        <v>1.0000000000000002</v>
      </c>
      <c r="I25" s="237">
        <f t="shared" si="12"/>
        <v>0.99999999999999989</v>
      </c>
      <c r="J25" s="237">
        <f t="shared" si="13"/>
        <v>1</v>
      </c>
      <c r="K25" s="13"/>
      <c r="L25" s="13"/>
      <c r="M25" s="1190"/>
      <c r="N25" s="13"/>
      <c r="O25" s="13"/>
      <c r="P25" s="13"/>
      <c r="Q25" s="13"/>
      <c r="R25" s="13"/>
      <c r="S25" s="13"/>
      <c r="T25" s="13"/>
      <c r="U25" s="13"/>
      <c r="V25" s="13"/>
      <c r="W25" s="13"/>
      <c r="X25" s="13"/>
      <c r="Y25" s="13"/>
      <c r="Z25" s="13"/>
      <c r="AA25" s="13"/>
      <c r="AB25" s="4"/>
      <c r="AC25" s="4"/>
      <c r="AD25" s="4"/>
      <c r="AE25" s="4"/>
      <c r="AF25" s="4"/>
      <c r="AG25" s="4"/>
      <c r="AH25" s="4"/>
      <c r="AI25" s="4"/>
      <c r="AJ25" s="4"/>
      <c r="AK25" s="4"/>
    </row>
    <row r="26" spans="1:74" s="14" customFormat="1" ht="9.75" customHeight="1">
      <c r="A26" s="84"/>
      <c r="B26" s="84"/>
      <c r="C26" s="84"/>
      <c r="D26" s="84"/>
      <c r="E26" s="84"/>
      <c r="F26" s="84"/>
      <c r="G26" s="84"/>
      <c r="H26" s="84"/>
      <c r="I26" s="84"/>
      <c r="J26" s="84"/>
    </row>
    <row r="27" spans="1:74" ht="16.149999999999999" customHeight="1">
      <c r="A27" s="108" t="s">
        <v>796</v>
      </c>
      <c r="B27" s="135">
        <f>+SUM(B18:B25,B16)</f>
        <v>141120600.04075542</v>
      </c>
      <c r="C27" s="135">
        <f t="shared" ref="C27:G27" si="14">+SUM(C18:C25,C16)</f>
        <v>68266801.637957409</v>
      </c>
      <c r="D27" s="135">
        <f t="shared" si="14"/>
        <v>209387401.67871284</v>
      </c>
      <c r="E27" s="135">
        <f t="shared" si="14"/>
        <v>96478592.011400014</v>
      </c>
      <c r="F27" s="135">
        <f t="shared" si="14"/>
        <v>64346381.488599993</v>
      </c>
      <c r="G27" s="135">
        <f t="shared" si="14"/>
        <v>160824973.50000006</v>
      </c>
      <c r="H27" s="136">
        <f>IFERROR(+E27/B27,"")</f>
        <v>0.68366058522665818</v>
      </c>
      <c r="I27" s="136">
        <f t="shared" ref="I27" si="15">IFERROR(+F27/C27,"")</f>
        <v>0.94257208401019332</v>
      </c>
      <c r="J27" s="136">
        <f t="shared" ref="J27" si="16">IFERROR(+G27/D27,"")</f>
        <v>0.76807378194974829</v>
      </c>
      <c r="K27" s="15"/>
      <c r="L27" s="15"/>
      <c r="M27" s="15"/>
      <c r="N27" s="15"/>
      <c r="O27" s="15"/>
      <c r="P27" s="15"/>
      <c r="Q27" s="15"/>
      <c r="R27" s="15"/>
      <c r="S27" s="15"/>
      <c r="T27" s="15"/>
      <c r="U27" s="15"/>
      <c r="V27" s="15"/>
      <c r="W27" s="15"/>
      <c r="X27" s="15"/>
      <c r="Y27" s="15"/>
      <c r="Z27" s="15"/>
      <c r="AA27" s="15"/>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row>
    <row r="28" spans="1:74" ht="17.100000000000001" customHeight="1">
      <c r="A28" s="1630" t="s">
        <v>90</v>
      </c>
      <c r="B28" s="1631"/>
      <c r="C28" s="1631"/>
      <c r="D28" s="1631"/>
      <c r="E28" s="1631"/>
      <c r="F28" s="1631"/>
      <c r="G28" s="1631"/>
      <c r="H28" s="1631"/>
      <c r="I28" s="1631"/>
      <c r="J28" s="1632"/>
      <c r="K28" s="13"/>
      <c r="L28" s="13"/>
      <c r="M28" s="13"/>
      <c r="N28" s="13"/>
      <c r="O28" s="13"/>
      <c r="P28" s="13"/>
      <c r="Q28" s="13"/>
      <c r="R28" s="13"/>
      <c r="S28" s="13"/>
      <c r="T28" s="13"/>
      <c r="U28" s="13"/>
      <c r="V28" s="13"/>
      <c r="W28" s="13"/>
      <c r="X28" s="13"/>
      <c r="Y28" s="13"/>
      <c r="Z28" s="13"/>
      <c r="AA28" s="13"/>
      <c r="AB28" s="4"/>
      <c r="AC28" s="4"/>
      <c r="AD28" s="4"/>
      <c r="AE28" s="4"/>
      <c r="AF28" s="4"/>
      <c r="AG28" s="4"/>
      <c r="AH28" s="4"/>
      <c r="AI28" s="4"/>
      <c r="AJ28" s="4"/>
      <c r="AK28" s="4"/>
    </row>
    <row r="29" spans="1:74" ht="17.100000000000001" customHeight="1">
      <c r="A29" s="106" t="s">
        <v>12</v>
      </c>
      <c r="B29" s="84"/>
      <c r="C29" s="84"/>
      <c r="D29" s="84"/>
      <c r="E29" s="161">
        <v>0</v>
      </c>
      <c r="F29" s="850">
        <v>0</v>
      </c>
      <c r="G29" s="850">
        <v>0</v>
      </c>
      <c r="H29" s="84"/>
      <c r="I29" s="84"/>
      <c r="J29" s="84"/>
      <c r="K29" s="13"/>
      <c r="L29" s="13"/>
      <c r="M29" s="13"/>
      <c r="N29" s="13"/>
      <c r="O29" s="13"/>
      <c r="P29" s="13"/>
      <c r="Q29" s="13"/>
      <c r="R29" s="13"/>
      <c r="S29" s="13"/>
      <c r="T29" s="13"/>
      <c r="U29" s="13"/>
      <c r="V29" s="13"/>
      <c r="W29" s="13"/>
      <c r="X29" s="13"/>
      <c r="Y29" s="13"/>
      <c r="Z29" s="13"/>
      <c r="AA29" s="13"/>
      <c r="AB29" s="4"/>
      <c r="AC29" s="4"/>
      <c r="AD29" s="4"/>
      <c r="AE29" s="4"/>
      <c r="AF29" s="4"/>
      <c r="AG29" s="4"/>
      <c r="AH29" s="4"/>
      <c r="AI29" s="4"/>
      <c r="AJ29" s="4"/>
      <c r="AK29" s="4"/>
    </row>
    <row r="30" spans="1:74">
      <c r="A30" s="83" t="s">
        <v>278</v>
      </c>
      <c r="B30" s="84"/>
      <c r="C30" s="84"/>
      <c r="D30" s="84"/>
      <c r="E30" s="161">
        <v>0</v>
      </c>
      <c r="F30" s="850">
        <v>6865780.3500000006</v>
      </c>
      <c r="G30" s="850">
        <f>F30</f>
        <v>6865780.3500000006</v>
      </c>
      <c r="H30" s="84"/>
      <c r="I30" s="84"/>
      <c r="J30" s="84"/>
      <c r="K30" s="15"/>
      <c r="L30" s="15"/>
      <c r="M30" s="15"/>
      <c r="N30" s="15"/>
      <c r="O30" s="15"/>
      <c r="P30" s="15"/>
      <c r="Q30" s="15"/>
      <c r="R30" s="15"/>
      <c r="S30" s="15"/>
      <c r="T30" s="15"/>
      <c r="U30" s="15"/>
      <c r="V30" s="15"/>
      <c r="W30" s="15"/>
      <c r="X30" s="15"/>
      <c r="Y30" s="15"/>
      <c r="Z30" s="15"/>
      <c r="AA30" s="15"/>
      <c r="AB30" s="13"/>
      <c r="AC30" s="13"/>
      <c r="AD30" s="13"/>
      <c r="AE30" s="13"/>
      <c r="AF30" s="13"/>
      <c r="AG30" s="13"/>
      <c r="AH30" s="13"/>
      <c r="AI30" s="13"/>
      <c r="AJ30" s="13"/>
      <c r="AK30" s="13"/>
      <c r="AL30" s="13"/>
      <c r="AM30" s="13"/>
      <c r="AN30" s="13"/>
      <c r="AO30" s="13"/>
      <c r="AP30" s="13"/>
      <c r="AQ30" s="13"/>
      <c r="AR30" s="13"/>
      <c r="AS30" s="13"/>
      <c r="AT30" s="13"/>
      <c r="AU30" s="13"/>
      <c r="AV30" s="13"/>
      <c r="AW30" s="13"/>
    </row>
    <row r="31" spans="1:74" customFormat="1" ht="12.75"/>
    <row r="32" spans="1:74" s="1090" customFormat="1" ht="12.75" customHeight="1">
      <c r="A32" s="1088" t="s">
        <v>1122</v>
      </c>
      <c r="B32" s="1089"/>
      <c r="C32" s="1089"/>
      <c r="D32" s="1089"/>
      <c r="E32" s="1089"/>
      <c r="F32" s="1089"/>
      <c r="G32" s="1089"/>
      <c r="H32" s="1089"/>
      <c r="I32" s="1089"/>
      <c r="J32" s="1089"/>
      <c r="K32" s="1089"/>
      <c r="L32" s="1089"/>
    </row>
    <row r="33" spans="1:49" s="1090" customFormat="1" ht="12.75" customHeight="1">
      <c r="A33" s="1088" t="s">
        <v>1123</v>
      </c>
      <c r="B33" s="1089"/>
      <c r="C33" s="1089"/>
      <c r="D33" s="1089"/>
      <c r="E33" s="1089"/>
      <c r="F33" s="1089"/>
      <c r="G33" s="1089"/>
      <c r="H33" s="1089"/>
      <c r="I33" s="1089"/>
      <c r="J33" s="1089"/>
      <c r="K33" s="1089"/>
      <c r="L33" s="1089"/>
    </row>
    <row r="34" spans="1:49" s="1090" customFormat="1" ht="12.75" customHeight="1">
      <c r="A34" s="1092" t="s">
        <v>784</v>
      </c>
      <c r="B34" s="1092"/>
      <c r="C34" s="1092"/>
      <c r="D34" s="1092"/>
      <c r="E34" s="1092"/>
      <c r="F34" s="1092"/>
      <c r="G34" s="1092"/>
      <c r="H34" s="1092"/>
      <c r="I34" s="1092"/>
      <c r="J34" s="1092"/>
      <c r="K34" s="1092"/>
      <c r="L34" s="1091"/>
    </row>
    <row r="35" spans="1:49" s="1090" customFormat="1" ht="12.75">
      <c r="A35" s="1092" t="s">
        <v>1125</v>
      </c>
      <c r="B35" s="1092"/>
      <c r="C35" s="1092"/>
      <c r="D35" s="1092"/>
      <c r="E35" s="1092"/>
      <c r="F35" s="1092"/>
      <c r="G35" s="1092"/>
      <c r="H35" s="1092"/>
      <c r="I35" s="1092"/>
      <c r="J35" s="1092"/>
      <c r="K35" s="1092"/>
      <c r="L35" s="1058"/>
    </row>
    <row r="36" spans="1:49" s="1090" customFormat="1" ht="12.75">
      <c r="A36" s="1092" t="s">
        <v>1124</v>
      </c>
      <c r="B36" s="1092"/>
      <c r="C36" s="1092"/>
      <c r="D36" s="1092"/>
      <c r="E36" s="1092"/>
      <c r="F36" s="1092"/>
      <c r="G36" s="1092"/>
      <c r="H36" s="1092"/>
      <c r="I36" s="1092"/>
      <c r="J36" s="1092"/>
      <c r="K36" s="1092"/>
      <c r="L36" s="1058"/>
    </row>
    <row r="37" spans="1:49" s="1059" customFormat="1" ht="12.75">
      <c r="A37" s="1092" t="s">
        <v>785</v>
      </c>
    </row>
    <row r="38" spans="1:49" s="1059" customFormat="1" ht="12.75">
      <c r="A38" s="1092" t="s">
        <v>786</v>
      </c>
    </row>
    <row r="39" spans="1:49" s="1059" customFormat="1" ht="12.75">
      <c r="A39" s="1092" t="s">
        <v>948</v>
      </c>
    </row>
    <row r="40" spans="1:49" s="1059" customFormat="1" ht="12.75">
      <c r="A40" s="1092" t="s">
        <v>787</v>
      </c>
    </row>
    <row r="41" spans="1:49" s="1059" customFormat="1" ht="12.75">
      <c r="A41" s="1092" t="s">
        <v>788</v>
      </c>
    </row>
    <row r="42" spans="1:49" s="1059" customFormat="1" ht="12.75">
      <c r="A42" s="1092"/>
    </row>
    <row r="43" spans="1:49" s="1059" customFormat="1" ht="12.75">
      <c r="A43" s="1092" t="s">
        <v>789</v>
      </c>
    </row>
    <row r="44" spans="1:49">
      <c r="A44" s="16"/>
      <c r="B44" s="16"/>
      <c r="C44" s="17"/>
      <c r="D44" s="13"/>
      <c r="E44" s="16"/>
      <c r="F44" s="16"/>
      <c r="G44" s="16"/>
      <c r="H44" s="15"/>
      <c r="I44" s="15"/>
      <c r="J44" s="15"/>
      <c r="K44" s="15"/>
      <c r="L44" s="15"/>
      <c r="M44" s="15"/>
      <c r="N44" s="15"/>
      <c r="O44" s="15"/>
      <c r="P44" s="15"/>
      <c r="Q44" s="15"/>
      <c r="R44" s="15"/>
      <c r="S44" s="15"/>
      <c r="T44" s="15"/>
      <c r="U44" s="15"/>
      <c r="V44" s="15"/>
      <c r="W44" s="15"/>
      <c r="X44" s="15"/>
      <c r="Y44" s="15"/>
      <c r="Z44" s="15"/>
      <c r="AA44" s="15"/>
      <c r="AB44" s="13"/>
      <c r="AC44" s="13"/>
      <c r="AD44" s="13"/>
      <c r="AE44" s="13"/>
      <c r="AF44" s="13"/>
      <c r="AG44" s="13"/>
      <c r="AH44" s="13"/>
      <c r="AI44" s="13"/>
      <c r="AJ44" s="13"/>
      <c r="AK44" s="13"/>
      <c r="AL44" s="13"/>
      <c r="AM44" s="13"/>
      <c r="AN44" s="13"/>
      <c r="AO44" s="13"/>
      <c r="AP44" s="13"/>
      <c r="AQ44" s="13"/>
      <c r="AR44" s="13"/>
      <c r="AS44" s="13"/>
      <c r="AT44" s="13"/>
      <c r="AU44" s="13"/>
      <c r="AV44" s="13"/>
      <c r="AW44" s="13"/>
    </row>
    <row r="45" spans="1:49">
      <c r="A45" s="16"/>
      <c r="B45" s="16"/>
      <c r="C45" s="16"/>
      <c r="D45" s="16"/>
      <c r="E45" s="16"/>
      <c r="F45" s="16"/>
      <c r="G45" s="16"/>
      <c r="H45" s="15"/>
      <c r="I45" s="15"/>
      <c r="J45" s="15"/>
      <c r="K45" s="15"/>
      <c r="L45" s="15"/>
      <c r="M45" s="15"/>
      <c r="N45" s="15"/>
      <c r="O45" s="15"/>
      <c r="P45" s="15"/>
      <c r="Q45" s="15"/>
      <c r="R45" s="15"/>
      <c r="S45" s="15"/>
      <c r="T45" s="15"/>
      <c r="U45" s="15"/>
      <c r="V45" s="15"/>
      <c r="W45" s="15"/>
      <c r="X45" s="15"/>
      <c r="Y45" s="15"/>
      <c r="Z45" s="15"/>
      <c r="AA45" s="15"/>
      <c r="AB45" s="13"/>
      <c r="AC45" s="13"/>
      <c r="AD45" s="13"/>
      <c r="AE45" s="13"/>
      <c r="AF45" s="13"/>
      <c r="AG45" s="13"/>
      <c r="AH45" s="13"/>
      <c r="AI45" s="13"/>
      <c r="AJ45" s="13"/>
      <c r="AK45" s="13"/>
      <c r="AL45" s="13"/>
      <c r="AM45" s="13"/>
      <c r="AN45" s="13"/>
      <c r="AO45" s="13"/>
      <c r="AP45" s="13"/>
      <c r="AQ45" s="13"/>
      <c r="AR45" s="13"/>
      <c r="AS45" s="13"/>
      <c r="AT45" s="13"/>
      <c r="AU45" s="13"/>
      <c r="AV45" s="13"/>
      <c r="AW45" s="13"/>
    </row>
    <row r="46" spans="1:49">
      <c r="A46" s="16"/>
      <c r="B46" s="16"/>
      <c r="C46" s="16"/>
      <c r="D46" s="16"/>
      <c r="E46" s="16"/>
      <c r="F46" s="16"/>
      <c r="G46" s="16"/>
      <c r="H46" s="15"/>
      <c r="I46" s="15"/>
      <c r="J46" s="15"/>
      <c r="K46" s="15"/>
      <c r="L46" s="15"/>
      <c r="M46" s="15"/>
      <c r="N46" s="15"/>
      <c r="O46" s="15"/>
      <c r="P46" s="15"/>
      <c r="Q46" s="15"/>
      <c r="R46" s="15"/>
      <c r="S46" s="15"/>
      <c r="T46" s="15"/>
      <c r="U46" s="15"/>
      <c r="V46" s="15"/>
      <c r="W46" s="15"/>
      <c r="X46" s="15"/>
      <c r="Y46" s="15"/>
      <c r="Z46" s="15"/>
      <c r="AA46" s="15"/>
      <c r="AB46" s="13"/>
      <c r="AC46" s="13"/>
      <c r="AD46" s="13"/>
      <c r="AE46" s="13"/>
      <c r="AF46" s="13"/>
      <c r="AG46" s="13"/>
      <c r="AH46" s="13"/>
      <c r="AI46" s="13"/>
      <c r="AJ46" s="13"/>
      <c r="AK46" s="13"/>
      <c r="AL46" s="13"/>
      <c r="AM46" s="13"/>
      <c r="AN46" s="13"/>
      <c r="AO46" s="13"/>
      <c r="AP46" s="13"/>
      <c r="AQ46" s="13"/>
      <c r="AR46" s="13"/>
      <c r="AS46" s="13"/>
      <c r="AT46" s="13"/>
      <c r="AU46" s="13"/>
      <c r="AV46" s="13"/>
      <c r="AW46" s="13"/>
    </row>
    <row r="47" spans="1:49">
      <c r="A47" s="16"/>
      <c r="B47" s="16"/>
      <c r="C47" s="16"/>
      <c r="D47" s="16"/>
      <c r="E47" s="16"/>
      <c r="F47" s="16"/>
      <c r="G47" s="16"/>
      <c r="H47" s="15"/>
      <c r="I47" s="15"/>
      <c r="J47" s="15"/>
      <c r="K47" s="15"/>
      <c r="L47" s="15"/>
      <c r="M47" s="15"/>
      <c r="N47" s="15"/>
      <c r="O47" s="15"/>
      <c r="P47" s="15"/>
      <c r="Q47" s="15"/>
      <c r="R47" s="15"/>
      <c r="S47" s="15"/>
      <c r="T47" s="15"/>
      <c r="U47" s="15"/>
      <c r="V47" s="15"/>
      <c r="W47" s="15"/>
      <c r="X47" s="15"/>
      <c r="Y47" s="15"/>
      <c r="Z47" s="15"/>
      <c r="AA47" s="15"/>
      <c r="AB47" s="13"/>
      <c r="AC47" s="13"/>
      <c r="AD47" s="13"/>
      <c r="AE47" s="13"/>
      <c r="AF47" s="13"/>
      <c r="AG47" s="13"/>
      <c r="AH47" s="13"/>
      <c r="AI47" s="13"/>
      <c r="AJ47" s="13"/>
      <c r="AK47" s="13"/>
      <c r="AL47" s="13"/>
      <c r="AM47" s="13"/>
      <c r="AN47" s="13"/>
      <c r="AO47" s="13"/>
      <c r="AP47" s="13"/>
      <c r="AQ47" s="13"/>
      <c r="AR47" s="13"/>
      <c r="AS47" s="13"/>
      <c r="AT47" s="13"/>
      <c r="AU47" s="13"/>
      <c r="AV47" s="13"/>
      <c r="AW47" s="13"/>
    </row>
    <row r="48" spans="1:49">
      <c r="A48" s="16"/>
      <c r="B48" s="16"/>
      <c r="C48" s="16"/>
      <c r="D48" s="16"/>
      <c r="E48" s="16"/>
      <c r="F48" s="16"/>
      <c r="G48" s="16"/>
      <c r="H48" s="15"/>
      <c r="I48" s="15"/>
      <c r="J48" s="15"/>
      <c r="K48" s="15"/>
      <c r="L48" s="15"/>
      <c r="M48" s="15"/>
      <c r="N48" s="15"/>
      <c r="O48" s="15"/>
      <c r="P48" s="15"/>
      <c r="Q48" s="15"/>
      <c r="R48" s="15"/>
      <c r="S48" s="15"/>
      <c r="T48" s="15"/>
      <c r="U48" s="15"/>
      <c r="V48" s="15"/>
      <c r="W48" s="15"/>
      <c r="X48" s="15"/>
      <c r="Y48" s="15"/>
      <c r="Z48" s="15"/>
      <c r="AA48" s="15"/>
      <c r="AB48" s="13"/>
      <c r="AC48" s="13"/>
      <c r="AD48" s="13"/>
      <c r="AE48" s="13"/>
      <c r="AF48" s="13"/>
      <c r="AG48" s="13"/>
      <c r="AH48" s="13"/>
      <c r="AI48" s="13"/>
      <c r="AJ48" s="13"/>
      <c r="AK48" s="13"/>
      <c r="AL48" s="13"/>
      <c r="AM48" s="13"/>
      <c r="AN48" s="13"/>
      <c r="AO48" s="13"/>
      <c r="AP48" s="13"/>
      <c r="AQ48" s="13"/>
      <c r="AR48" s="13"/>
      <c r="AS48" s="13"/>
      <c r="AT48" s="13"/>
      <c r="AU48" s="13"/>
      <c r="AV48" s="13"/>
      <c r="AW48" s="13"/>
    </row>
    <row r="49" spans="1:50" ht="16.5" customHeight="1">
      <c r="A49" s="18"/>
      <c r="B49" s="18"/>
      <c r="C49" s="18"/>
      <c r="D49" s="18"/>
      <c r="E49" s="18"/>
      <c r="F49" s="18"/>
      <c r="G49" s="18"/>
      <c r="H49" s="15"/>
      <c r="I49" s="15"/>
      <c r="J49" s="15"/>
      <c r="K49" s="15"/>
      <c r="L49" s="15"/>
      <c r="M49" s="15"/>
      <c r="N49" s="15"/>
      <c r="O49" s="15"/>
      <c r="P49" s="15"/>
      <c r="Q49" s="15"/>
      <c r="R49" s="15"/>
      <c r="S49" s="15"/>
      <c r="T49" s="15"/>
      <c r="U49" s="15"/>
      <c r="V49" s="15"/>
      <c r="W49" s="15"/>
      <c r="X49" s="15"/>
      <c r="Y49" s="15"/>
      <c r="Z49" s="15"/>
      <c r="AA49" s="15"/>
      <c r="AB49" s="13"/>
      <c r="AC49" s="13"/>
      <c r="AD49" s="13"/>
      <c r="AE49" s="13"/>
      <c r="AF49" s="13"/>
      <c r="AG49" s="13"/>
      <c r="AH49" s="13"/>
      <c r="AI49" s="13"/>
      <c r="AJ49" s="13"/>
      <c r="AK49" s="13"/>
      <c r="AL49" s="13"/>
      <c r="AM49" s="13"/>
      <c r="AN49" s="13"/>
      <c r="AO49" s="13"/>
      <c r="AP49" s="13"/>
      <c r="AQ49" s="13"/>
      <c r="AR49" s="13"/>
      <c r="AS49" s="13"/>
      <c r="AT49" s="13"/>
      <c r="AU49" s="13"/>
      <c r="AV49" s="13"/>
      <c r="AW49" s="13"/>
    </row>
    <row r="50" spans="1:50">
      <c r="A50" s="16"/>
      <c r="B50" s="16"/>
      <c r="C50" s="16"/>
      <c r="D50" s="16"/>
      <c r="E50" s="16"/>
      <c r="F50" s="16"/>
      <c r="G50" s="16"/>
      <c r="H50" s="15"/>
      <c r="I50" s="15"/>
      <c r="J50" s="15"/>
      <c r="K50" s="15"/>
      <c r="L50" s="15"/>
      <c r="M50" s="15"/>
      <c r="N50" s="15"/>
      <c r="O50" s="15"/>
      <c r="P50" s="15"/>
      <c r="Q50" s="15"/>
      <c r="R50" s="15"/>
      <c r="S50" s="15"/>
      <c r="T50" s="15"/>
      <c r="U50" s="15"/>
      <c r="V50" s="15"/>
      <c r="W50" s="15"/>
      <c r="X50" s="15"/>
      <c r="Y50" s="15"/>
      <c r="Z50" s="15"/>
      <c r="AA50" s="15"/>
      <c r="AB50" s="13"/>
      <c r="AC50" s="13"/>
      <c r="AD50" s="13"/>
      <c r="AE50" s="13"/>
      <c r="AF50" s="13"/>
      <c r="AG50" s="13"/>
      <c r="AH50" s="13"/>
      <c r="AI50" s="13"/>
      <c r="AJ50" s="13"/>
      <c r="AK50" s="13"/>
      <c r="AL50" s="13"/>
      <c r="AM50" s="13"/>
      <c r="AN50" s="13"/>
      <c r="AO50" s="13"/>
      <c r="AP50" s="13"/>
      <c r="AQ50" s="13"/>
      <c r="AR50" s="13"/>
      <c r="AS50" s="13"/>
      <c r="AT50" s="13"/>
      <c r="AU50" s="13"/>
      <c r="AV50" s="13"/>
      <c r="AW50" s="13"/>
    </row>
    <row r="51" spans="1:50">
      <c r="A51" s="13"/>
      <c r="B51" s="13"/>
      <c r="C51" s="13"/>
      <c r="D51" s="13"/>
      <c r="E51" s="13"/>
      <c r="F51" s="13"/>
      <c r="G51" s="13"/>
      <c r="H51" s="15"/>
      <c r="I51" s="15"/>
      <c r="J51" s="15"/>
      <c r="K51" s="15"/>
      <c r="L51" s="15"/>
      <c r="M51" s="15"/>
      <c r="N51" s="15"/>
      <c r="O51" s="15"/>
      <c r="P51" s="15"/>
      <c r="Q51" s="15"/>
      <c r="R51" s="15"/>
      <c r="S51" s="15"/>
      <c r="T51" s="15"/>
      <c r="U51" s="15"/>
      <c r="V51" s="15"/>
      <c r="W51" s="15"/>
      <c r="X51" s="15"/>
      <c r="Y51" s="15"/>
      <c r="Z51" s="15"/>
      <c r="AA51" s="15"/>
      <c r="AB51" s="13"/>
      <c r="AC51" s="13"/>
      <c r="AD51" s="13"/>
      <c r="AE51" s="13"/>
      <c r="AF51" s="13"/>
      <c r="AG51" s="13"/>
      <c r="AH51" s="13"/>
      <c r="AI51" s="13"/>
      <c r="AJ51" s="13"/>
      <c r="AK51" s="13"/>
      <c r="AL51" s="13"/>
      <c r="AM51" s="13"/>
      <c r="AN51" s="13"/>
      <c r="AO51" s="13"/>
      <c r="AP51" s="13"/>
      <c r="AQ51" s="13"/>
      <c r="AR51" s="13"/>
      <c r="AS51" s="13"/>
      <c r="AT51" s="13"/>
      <c r="AU51" s="13"/>
      <c r="AV51" s="13"/>
      <c r="AW51" s="13"/>
    </row>
    <row r="52" spans="1:50">
      <c r="A52" s="13"/>
      <c r="B52" s="13"/>
      <c r="C52" s="13"/>
      <c r="D52" s="13"/>
      <c r="E52" s="13"/>
      <c r="F52" s="13"/>
      <c r="G52" s="13"/>
      <c r="H52" s="15"/>
      <c r="I52" s="15"/>
      <c r="J52" s="15"/>
      <c r="K52" s="15"/>
      <c r="L52" s="15"/>
      <c r="M52" s="15"/>
      <c r="N52" s="15"/>
      <c r="O52" s="15"/>
      <c r="P52" s="15"/>
      <c r="Q52" s="15"/>
      <c r="R52" s="15"/>
      <c r="S52" s="15"/>
      <c r="T52" s="15"/>
      <c r="U52" s="15"/>
      <c r="V52" s="15"/>
      <c r="W52" s="15"/>
      <c r="X52" s="15"/>
      <c r="Y52" s="15"/>
      <c r="Z52" s="15"/>
      <c r="AA52" s="15"/>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50">
      <c r="A53" s="13"/>
      <c r="B53" s="13"/>
      <c r="C53" s="13"/>
      <c r="D53" s="13"/>
      <c r="E53" s="13"/>
      <c r="F53" s="13"/>
      <c r="G53" s="13"/>
      <c r="H53" s="15"/>
      <c r="I53" s="15"/>
      <c r="J53" s="15"/>
      <c r="K53" s="15"/>
      <c r="L53" s="15"/>
      <c r="M53" s="15"/>
      <c r="N53" s="15"/>
      <c r="O53" s="15"/>
      <c r="P53" s="15"/>
      <c r="Q53" s="15"/>
      <c r="R53" s="15"/>
      <c r="S53" s="15"/>
      <c r="T53" s="15"/>
      <c r="U53" s="15"/>
      <c r="V53" s="15"/>
      <c r="W53" s="15"/>
      <c r="X53" s="15"/>
      <c r="Y53" s="15"/>
      <c r="Z53" s="15"/>
      <c r="AA53" s="15"/>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50" ht="8.4499999999999993" customHeight="1">
      <c r="A54" s="13"/>
      <c r="B54" s="13"/>
      <c r="C54" s="13"/>
      <c r="D54" s="13"/>
      <c r="E54" s="13"/>
      <c r="F54" s="13"/>
      <c r="G54" s="13"/>
      <c r="H54" s="15"/>
      <c r="I54" s="15"/>
      <c r="J54" s="15"/>
      <c r="K54" s="15"/>
      <c r="L54" s="15"/>
      <c r="M54" s="15"/>
      <c r="N54" s="15"/>
      <c r="O54" s="15"/>
      <c r="P54" s="15"/>
      <c r="Q54" s="15"/>
      <c r="R54" s="15"/>
      <c r="S54" s="15"/>
      <c r="T54" s="15"/>
      <c r="U54" s="15"/>
      <c r="V54" s="15"/>
      <c r="W54" s="15"/>
      <c r="X54" s="15"/>
      <c r="Y54" s="15"/>
      <c r="Z54" s="15"/>
      <c r="AA54" s="15"/>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50" hidden="1">
      <c r="A55" s="13"/>
      <c r="B55" s="13"/>
      <c r="C55" s="13"/>
      <c r="D55" s="13"/>
      <c r="E55" s="13"/>
      <c r="F55" s="13"/>
      <c r="G55" s="13"/>
      <c r="H55" s="15"/>
      <c r="I55" s="15"/>
      <c r="J55" s="15"/>
      <c r="K55" s="15"/>
      <c r="L55" s="15"/>
      <c r="M55" s="15"/>
      <c r="N55" s="15"/>
      <c r="O55" s="15"/>
      <c r="P55" s="15"/>
      <c r="Q55" s="15"/>
      <c r="R55" s="15"/>
      <c r="S55" s="15"/>
      <c r="T55" s="15"/>
      <c r="U55" s="15"/>
      <c r="V55" s="15"/>
      <c r="W55" s="15"/>
      <c r="X55" s="15"/>
      <c r="Y55" s="15"/>
      <c r="Z55" s="15"/>
      <c r="AA55" s="15"/>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50" hidden="1">
      <c r="A56" s="13"/>
      <c r="B56" s="13"/>
      <c r="C56" s="13"/>
      <c r="D56" s="13"/>
      <c r="E56" s="13"/>
      <c r="F56" s="13"/>
      <c r="G56" s="13"/>
      <c r="H56" s="15"/>
      <c r="I56" s="15"/>
      <c r="J56" s="15"/>
      <c r="K56" s="15"/>
      <c r="L56" s="15"/>
      <c r="M56" s="15"/>
      <c r="N56" s="14"/>
      <c r="O56" s="15"/>
      <c r="P56" s="15"/>
      <c r="Q56" s="15"/>
      <c r="R56" s="15"/>
      <c r="S56" s="15"/>
      <c r="T56" s="15"/>
      <c r="U56" s="15"/>
      <c r="V56" s="15"/>
      <c r="W56" s="15"/>
      <c r="X56" s="15"/>
      <c r="Y56" s="15"/>
      <c r="Z56" s="15"/>
      <c r="AA56" s="15"/>
      <c r="AB56" s="13"/>
      <c r="AC56" s="13"/>
      <c r="AD56" s="13"/>
      <c r="AE56" s="13"/>
      <c r="AF56" s="13"/>
      <c r="AG56" s="13"/>
      <c r="AH56" s="13"/>
      <c r="AI56" s="13"/>
      <c r="AJ56" s="13"/>
      <c r="AK56" s="13"/>
      <c r="AL56" s="13"/>
      <c r="AM56" s="13"/>
      <c r="AN56" s="13"/>
      <c r="AO56" s="13"/>
      <c r="AP56" s="13"/>
      <c r="AQ56" s="13"/>
      <c r="AR56" s="13"/>
      <c r="AS56" s="13"/>
      <c r="AT56" s="13"/>
      <c r="AU56" s="13"/>
      <c r="AV56" s="13"/>
      <c r="AW56" s="13"/>
      <c r="AX56" s="13"/>
    </row>
    <row r="57" spans="1:50" hidden="1">
      <c r="A57" s="13"/>
      <c r="B57" s="13"/>
      <c r="C57" s="13"/>
      <c r="D57" s="13"/>
      <c r="E57" s="13"/>
      <c r="F57" s="13"/>
      <c r="G57" s="13"/>
      <c r="H57" s="15"/>
      <c r="I57" s="15"/>
      <c r="J57" s="15"/>
      <c r="K57" s="15"/>
      <c r="L57" s="15"/>
      <c r="M57" s="15"/>
      <c r="N57" s="14"/>
      <c r="O57" s="15"/>
      <c r="P57" s="15"/>
      <c r="Q57" s="15"/>
      <c r="R57" s="15"/>
      <c r="S57" s="15"/>
      <c r="T57" s="15"/>
      <c r="U57" s="15"/>
      <c r="V57" s="15"/>
      <c r="W57" s="15"/>
      <c r="X57" s="15"/>
      <c r="Y57" s="15"/>
      <c r="Z57" s="15"/>
      <c r="AA57" s="15"/>
      <c r="AB57" s="13"/>
      <c r="AC57" s="13"/>
      <c r="AD57" s="13"/>
      <c r="AE57" s="13"/>
      <c r="AF57" s="13"/>
      <c r="AG57" s="13"/>
      <c r="AH57" s="13"/>
      <c r="AI57" s="13"/>
      <c r="AJ57" s="13"/>
      <c r="AK57" s="13"/>
      <c r="AL57" s="13"/>
      <c r="AM57" s="13"/>
      <c r="AN57" s="13"/>
      <c r="AO57" s="13"/>
      <c r="AP57" s="13"/>
      <c r="AQ57" s="13"/>
      <c r="AR57" s="13"/>
      <c r="AS57" s="13"/>
      <c r="AT57" s="13"/>
      <c r="AU57" s="13"/>
      <c r="AV57" s="13"/>
      <c r="AW57" s="13"/>
      <c r="AX57" s="13"/>
    </row>
    <row r="58" spans="1:50" hidden="1">
      <c r="A58" s="13"/>
      <c r="B58" s="13"/>
      <c r="C58" s="13"/>
      <c r="D58" s="13"/>
      <c r="E58" s="13"/>
      <c r="F58" s="13"/>
      <c r="G58" s="13"/>
      <c r="H58" s="15"/>
      <c r="I58" s="15"/>
      <c r="J58" s="15"/>
      <c r="K58" s="15"/>
      <c r="L58" s="15"/>
      <c r="M58" s="15"/>
      <c r="N58" s="14"/>
      <c r="O58" s="15"/>
      <c r="P58" s="15"/>
      <c r="Q58" s="15"/>
      <c r="R58" s="15"/>
      <c r="S58" s="15"/>
      <c r="T58" s="15"/>
      <c r="U58" s="15"/>
      <c r="V58" s="15"/>
      <c r="W58" s="15"/>
      <c r="X58" s="15"/>
      <c r="Y58" s="15"/>
      <c r="Z58" s="15"/>
      <c r="AA58" s="15"/>
      <c r="AB58" s="13"/>
      <c r="AC58" s="13"/>
      <c r="AD58" s="13"/>
      <c r="AE58" s="13"/>
      <c r="AF58" s="13"/>
      <c r="AG58" s="13"/>
      <c r="AH58" s="13"/>
      <c r="AI58" s="13"/>
      <c r="AJ58" s="13"/>
      <c r="AK58" s="13"/>
      <c r="AL58" s="13"/>
      <c r="AM58" s="13"/>
      <c r="AN58" s="13"/>
      <c r="AO58" s="13"/>
      <c r="AP58" s="13"/>
      <c r="AQ58" s="13"/>
      <c r="AR58" s="13"/>
      <c r="AS58" s="13"/>
      <c r="AT58" s="13"/>
      <c r="AU58" s="13"/>
      <c r="AV58" s="13"/>
      <c r="AW58" s="13"/>
      <c r="AX58" s="13"/>
    </row>
    <row r="59" spans="1:50" ht="12.75" hidden="1" customHeight="1">
      <c r="A59" s="13"/>
      <c r="B59" s="13"/>
      <c r="C59" s="13"/>
      <c r="D59" s="13"/>
      <c r="E59" s="13"/>
      <c r="F59" s="13"/>
      <c r="G59" s="13"/>
      <c r="H59" s="15"/>
      <c r="I59" s="15"/>
      <c r="J59" s="15"/>
      <c r="K59" s="15"/>
      <c r="L59" s="15"/>
      <c r="M59" s="15"/>
      <c r="N59" s="14"/>
      <c r="O59" s="15"/>
      <c r="P59" s="15"/>
      <c r="Q59" s="15"/>
      <c r="R59" s="15"/>
      <c r="S59" s="15"/>
      <c r="T59" s="15"/>
      <c r="U59" s="15"/>
      <c r="V59" s="15"/>
      <c r="W59" s="15"/>
      <c r="X59" s="15"/>
      <c r="Y59" s="15"/>
      <c r="Z59" s="15"/>
      <c r="AA59" s="15"/>
      <c r="AB59" s="13"/>
      <c r="AC59" s="13"/>
      <c r="AD59" s="13"/>
      <c r="AE59" s="13"/>
      <c r="AF59" s="13"/>
      <c r="AG59" s="13"/>
      <c r="AH59" s="13"/>
      <c r="AI59" s="13"/>
      <c r="AJ59" s="13"/>
      <c r="AK59" s="13"/>
      <c r="AL59" s="13"/>
      <c r="AM59" s="13"/>
      <c r="AN59" s="13"/>
      <c r="AO59" s="13"/>
      <c r="AP59" s="13"/>
      <c r="AQ59" s="13"/>
      <c r="AR59" s="13"/>
      <c r="AS59" s="13"/>
      <c r="AT59" s="13"/>
      <c r="AU59" s="13"/>
      <c r="AV59" s="13"/>
      <c r="AW59" s="13"/>
      <c r="AX59" s="13"/>
    </row>
    <row r="60" spans="1:50" hidden="1">
      <c r="A60" s="13"/>
      <c r="B60" s="13"/>
      <c r="C60" s="13"/>
      <c r="D60" s="13"/>
      <c r="E60" s="13"/>
      <c r="F60" s="13"/>
      <c r="G60" s="13"/>
      <c r="H60" s="15"/>
      <c r="I60" s="15"/>
      <c r="J60" s="15"/>
      <c r="K60" s="15"/>
      <c r="L60" s="15"/>
      <c r="M60" s="15"/>
      <c r="N60" s="14"/>
      <c r="O60" s="15"/>
      <c r="P60" s="15"/>
      <c r="Q60" s="15"/>
      <c r="R60" s="15"/>
      <c r="S60" s="15"/>
      <c r="T60" s="15"/>
      <c r="U60" s="15"/>
      <c r="V60" s="15"/>
      <c r="W60" s="15"/>
      <c r="X60" s="15"/>
      <c r="Y60" s="15"/>
      <c r="Z60" s="15"/>
      <c r="AA60" s="15"/>
      <c r="AB60" s="13"/>
      <c r="AC60" s="13"/>
      <c r="AD60" s="13"/>
      <c r="AE60" s="13"/>
      <c r="AF60" s="13"/>
      <c r="AG60" s="13"/>
      <c r="AH60" s="13"/>
      <c r="AI60" s="13"/>
      <c r="AJ60" s="13"/>
      <c r="AK60" s="13"/>
      <c r="AL60" s="13"/>
      <c r="AM60" s="13"/>
      <c r="AN60" s="13"/>
      <c r="AO60" s="13"/>
      <c r="AP60" s="13"/>
      <c r="AQ60" s="13"/>
      <c r="AR60" s="13"/>
      <c r="AS60" s="13"/>
      <c r="AT60" s="13"/>
      <c r="AU60" s="13"/>
      <c r="AV60" s="13"/>
      <c r="AW60" s="13"/>
      <c r="AX60" s="13"/>
    </row>
    <row r="61" spans="1:50" hidden="1">
      <c r="A61" s="13"/>
      <c r="B61" s="13"/>
      <c r="C61" s="13"/>
      <c r="D61" s="13"/>
      <c r="E61" s="13"/>
      <c r="F61" s="13"/>
      <c r="G61" s="13"/>
      <c r="H61" s="15"/>
      <c r="I61" s="15"/>
      <c r="J61" s="15"/>
      <c r="K61" s="15"/>
      <c r="L61" s="15"/>
      <c r="M61" s="15"/>
      <c r="N61" s="14"/>
      <c r="O61" s="15"/>
      <c r="P61" s="15"/>
      <c r="Q61" s="15"/>
      <c r="R61" s="15"/>
      <c r="S61" s="15"/>
      <c r="T61" s="15"/>
      <c r="U61" s="15"/>
      <c r="V61" s="15"/>
      <c r="W61" s="15"/>
      <c r="X61" s="15"/>
      <c r="Y61" s="15"/>
      <c r="Z61" s="15"/>
      <c r="AA61" s="15"/>
      <c r="AB61" s="13"/>
      <c r="AC61" s="13"/>
      <c r="AD61" s="13"/>
      <c r="AE61" s="13"/>
      <c r="AF61" s="13"/>
      <c r="AG61" s="13"/>
      <c r="AH61" s="13"/>
      <c r="AI61" s="13"/>
      <c r="AJ61" s="13"/>
      <c r="AK61" s="13"/>
      <c r="AL61" s="13"/>
      <c r="AM61" s="13"/>
      <c r="AN61" s="13"/>
      <c r="AO61" s="13"/>
      <c r="AP61" s="13"/>
      <c r="AQ61" s="13"/>
      <c r="AR61" s="13"/>
      <c r="AS61" s="13"/>
      <c r="AT61" s="13"/>
      <c r="AU61" s="13"/>
      <c r="AV61" s="13"/>
      <c r="AW61" s="13"/>
      <c r="AX61" s="13"/>
    </row>
    <row r="62" spans="1:50" hidden="1">
      <c r="A62" s="13"/>
      <c r="B62" s="13"/>
      <c r="C62" s="13"/>
      <c r="D62" s="13"/>
      <c r="E62" s="13"/>
      <c r="F62" s="13"/>
      <c r="G62" s="13"/>
      <c r="H62" s="15"/>
      <c r="I62" s="15"/>
      <c r="J62" s="15"/>
      <c r="K62" s="15"/>
      <c r="L62" s="15"/>
      <c r="M62" s="15"/>
      <c r="N62" s="14"/>
      <c r="O62" s="15"/>
      <c r="P62" s="15"/>
      <c r="Q62" s="15"/>
      <c r="R62" s="15"/>
      <c r="S62" s="15"/>
      <c r="T62" s="15"/>
      <c r="U62" s="15"/>
      <c r="V62" s="15"/>
      <c r="W62" s="15"/>
      <c r="X62" s="15"/>
      <c r="Y62" s="15"/>
      <c r="Z62" s="15"/>
      <c r="AA62" s="15"/>
      <c r="AB62" s="13"/>
      <c r="AC62" s="13"/>
      <c r="AD62" s="13"/>
      <c r="AE62" s="13"/>
      <c r="AF62" s="13"/>
      <c r="AG62" s="13"/>
      <c r="AH62" s="13"/>
      <c r="AI62" s="13"/>
      <c r="AJ62" s="13"/>
      <c r="AK62" s="13"/>
      <c r="AL62" s="13"/>
      <c r="AM62" s="13"/>
      <c r="AN62" s="13"/>
      <c r="AO62" s="13"/>
      <c r="AP62" s="13"/>
      <c r="AQ62" s="13"/>
      <c r="AR62" s="13"/>
      <c r="AS62" s="13"/>
      <c r="AT62" s="13"/>
      <c r="AU62" s="13"/>
      <c r="AV62" s="13"/>
      <c r="AW62" s="13"/>
      <c r="AX62" s="13"/>
    </row>
    <row r="63" spans="1:50" hidden="1">
      <c r="A63" s="13"/>
      <c r="B63" s="13"/>
      <c r="C63" s="13"/>
      <c r="D63" s="13"/>
      <c r="E63" s="13"/>
      <c r="F63" s="13"/>
      <c r="G63" s="13"/>
      <c r="H63" s="15"/>
      <c r="I63" s="15"/>
      <c r="J63" s="15"/>
      <c r="K63" s="15"/>
      <c r="L63" s="15"/>
      <c r="M63" s="15"/>
      <c r="N63" s="14"/>
      <c r="O63" s="15"/>
      <c r="P63" s="15"/>
      <c r="Q63" s="15"/>
      <c r="R63" s="15"/>
      <c r="S63" s="15"/>
      <c r="T63" s="15"/>
      <c r="U63" s="15"/>
      <c r="V63" s="15"/>
      <c r="W63" s="15"/>
      <c r="X63" s="15"/>
      <c r="Y63" s="15"/>
      <c r="Z63" s="15"/>
      <c r="AA63" s="15"/>
      <c r="AB63" s="13"/>
      <c r="AC63" s="13"/>
      <c r="AD63" s="13"/>
      <c r="AE63" s="13"/>
      <c r="AF63" s="13"/>
      <c r="AG63" s="13"/>
      <c r="AH63" s="13"/>
      <c r="AI63" s="13"/>
      <c r="AJ63" s="13"/>
      <c r="AK63" s="13"/>
      <c r="AL63" s="13"/>
      <c r="AM63" s="13"/>
      <c r="AN63" s="13"/>
      <c r="AO63" s="13"/>
      <c r="AP63" s="13"/>
      <c r="AQ63" s="13"/>
      <c r="AR63" s="13"/>
      <c r="AS63" s="13"/>
      <c r="AT63" s="13"/>
      <c r="AU63" s="13"/>
      <c r="AV63" s="13"/>
      <c r="AW63" s="13"/>
      <c r="AX63" s="13"/>
    </row>
    <row r="64" spans="1:50" hidden="1">
      <c r="A64" s="13"/>
      <c r="B64" s="13"/>
      <c r="C64" s="13"/>
      <c r="D64" s="13"/>
      <c r="E64" s="13"/>
      <c r="F64" s="13"/>
      <c r="G64" s="13"/>
      <c r="H64" s="15"/>
      <c r="I64" s="15"/>
      <c r="J64" s="15"/>
      <c r="K64" s="15"/>
      <c r="L64" s="15"/>
      <c r="M64" s="15"/>
      <c r="N64" s="14"/>
      <c r="O64" s="15"/>
      <c r="P64" s="15"/>
      <c r="Q64" s="15"/>
      <c r="R64" s="15"/>
      <c r="S64" s="15"/>
      <c r="T64" s="15"/>
      <c r="U64" s="15"/>
      <c r="V64" s="15"/>
      <c r="W64" s="15"/>
      <c r="X64" s="15"/>
      <c r="Y64" s="15"/>
      <c r="Z64" s="15"/>
      <c r="AA64" s="15"/>
      <c r="AB64" s="13"/>
      <c r="AC64" s="13"/>
      <c r="AD64" s="13"/>
      <c r="AE64" s="13"/>
      <c r="AF64" s="13"/>
      <c r="AG64" s="13"/>
      <c r="AH64" s="13"/>
      <c r="AI64" s="13"/>
      <c r="AJ64" s="13"/>
      <c r="AK64" s="13"/>
      <c r="AL64" s="13"/>
      <c r="AM64" s="13"/>
      <c r="AN64" s="13"/>
      <c r="AO64" s="13"/>
      <c r="AP64" s="13"/>
      <c r="AQ64" s="13"/>
      <c r="AR64" s="13"/>
      <c r="AS64" s="13"/>
      <c r="AT64" s="13"/>
      <c r="AU64" s="13"/>
      <c r="AV64" s="13"/>
      <c r="AW64" s="13"/>
      <c r="AX64" s="13"/>
    </row>
    <row r="65" spans="1:60" hidden="1">
      <c r="A65" s="13"/>
      <c r="B65" s="13"/>
      <c r="C65" s="13"/>
      <c r="D65" s="13"/>
      <c r="E65" s="13"/>
      <c r="F65" s="13"/>
      <c r="G65" s="13"/>
      <c r="H65" s="15"/>
      <c r="I65" s="15"/>
      <c r="J65" s="15"/>
      <c r="K65" s="15"/>
      <c r="L65" s="15"/>
      <c r="M65" s="15"/>
      <c r="N65" s="14"/>
      <c r="O65" s="15"/>
      <c r="P65" s="15"/>
      <c r="Q65" s="15"/>
      <c r="R65" s="15"/>
      <c r="S65" s="15"/>
      <c r="T65" s="15"/>
      <c r="U65" s="15"/>
      <c r="V65" s="15"/>
      <c r="W65" s="15"/>
      <c r="X65" s="15"/>
      <c r="Y65" s="15"/>
      <c r="Z65" s="15"/>
      <c r="AA65" s="15"/>
      <c r="AB65" s="13"/>
      <c r="AC65" s="13"/>
      <c r="AD65" s="13"/>
      <c r="AE65" s="13"/>
      <c r="AF65" s="13"/>
      <c r="AG65" s="13"/>
      <c r="AH65" s="13"/>
      <c r="AI65" s="13"/>
      <c r="AJ65" s="13"/>
      <c r="AK65" s="13"/>
      <c r="AL65" s="13"/>
      <c r="AM65" s="13"/>
      <c r="AN65" s="13"/>
      <c r="AO65" s="13"/>
      <c r="AP65" s="13"/>
      <c r="AQ65" s="13"/>
      <c r="AR65" s="13"/>
      <c r="AS65" s="13"/>
      <c r="AT65" s="13"/>
      <c r="AU65" s="13"/>
      <c r="AV65" s="13"/>
      <c r="AW65" s="13"/>
      <c r="AX65" s="13"/>
    </row>
    <row r="66" spans="1:60" hidden="1">
      <c r="A66" s="13"/>
      <c r="B66" s="13"/>
      <c r="C66" s="13"/>
      <c r="D66" s="13"/>
      <c r="E66" s="13"/>
      <c r="F66" s="13"/>
      <c r="G66" s="13"/>
      <c r="H66" s="15"/>
      <c r="I66" s="15"/>
      <c r="J66" s="15"/>
      <c r="K66" s="15"/>
      <c r="L66" s="15"/>
      <c r="M66" s="15"/>
      <c r="N66" s="14"/>
      <c r="O66" s="15"/>
      <c r="P66" s="15"/>
      <c r="Q66" s="15"/>
      <c r="R66" s="15"/>
      <c r="S66" s="15"/>
      <c r="T66" s="15"/>
      <c r="U66" s="15"/>
      <c r="V66" s="15"/>
      <c r="W66" s="15"/>
      <c r="X66" s="15"/>
      <c r="Y66" s="15"/>
      <c r="Z66" s="15"/>
      <c r="AA66" s="15"/>
      <c r="AB66" s="13"/>
      <c r="AC66" s="13"/>
      <c r="AD66" s="13"/>
      <c r="AE66" s="13"/>
      <c r="AF66" s="13"/>
      <c r="AG66" s="13"/>
      <c r="AH66" s="13"/>
      <c r="AI66" s="13"/>
      <c r="AJ66" s="13"/>
      <c r="AK66" s="13"/>
      <c r="AL66" s="13"/>
      <c r="AM66" s="13"/>
      <c r="AN66" s="13"/>
      <c r="AO66" s="13"/>
      <c r="AP66" s="13"/>
      <c r="AQ66" s="13"/>
      <c r="AR66" s="13"/>
      <c r="AS66" s="13"/>
      <c r="AT66" s="13"/>
      <c r="AU66" s="13"/>
      <c r="AV66" s="13"/>
      <c r="AW66" s="13"/>
      <c r="AX66" s="13"/>
    </row>
    <row r="67" spans="1:60">
      <c r="A67" s="13"/>
      <c r="B67" s="13"/>
      <c r="C67" s="13"/>
      <c r="D67" s="13"/>
      <c r="E67" s="13"/>
      <c r="F67" s="13"/>
      <c r="G67" s="13"/>
      <c r="H67" s="15"/>
      <c r="I67" s="15"/>
      <c r="J67" s="15"/>
      <c r="K67" s="15"/>
      <c r="L67" s="15"/>
      <c r="M67" s="15"/>
      <c r="N67" s="14"/>
      <c r="O67" s="15"/>
      <c r="P67" s="15"/>
      <c r="Q67" s="15"/>
      <c r="R67" s="15"/>
      <c r="S67" s="15"/>
      <c r="T67" s="15"/>
      <c r="U67" s="15"/>
      <c r="V67" s="15"/>
      <c r="W67" s="15"/>
      <c r="X67" s="15"/>
      <c r="Y67" s="15"/>
      <c r="Z67" s="15"/>
      <c r="AA67" s="15"/>
      <c r="AB67" s="13"/>
      <c r="AC67" s="13"/>
      <c r="AD67" s="13"/>
      <c r="AE67" s="13"/>
      <c r="AF67" s="13"/>
      <c r="AG67" s="13"/>
      <c r="AH67" s="13"/>
      <c r="AI67" s="13"/>
      <c r="AJ67" s="13"/>
      <c r="AK67" s="13"/>
      <c r="AL67" s="13"/>
      <c r="AM67" s="13"/>
      <c r="AN67" s="13"/>
      <c r="AO67" s="13"/>
      <c r="AP67" s="13"/>
      <c r="AQ67" s="13"/>
      <c r="AR67" s="13"/>
      <c r="AS67" s="13"/>
      <c r="AT67" s="13"/>
      <c r="AU67" s="13"/>
      <c r="AV67" s="13"/>
      <c r="AW67" s="13"/>
      <c r="AX67" s="13"/>
    </row>
    <row r="68" spans="1:60">
      <c r="A68" s="13"/>
      <c r="B68" s="13"/>
      <c r="C68" s="13"/>
      <c r="D68" s="13"/>
      <c r="E68" s="13"/>
      <c r="F68" s="13"/>
      <c r="G68" s="13"/>
      <c r="H68" s="15"/>
      <c r="I68" s="15"/>
      <c r="J68" s="15"/>
      <c r="K68" s="15"/>
      <c r="L68" s="15"/>
      <c r="M68" s="15"/>
      <c r="N68" s="14"/>
      <c r="O68" s="15"/>
      <c r="P68" s="15"/>
      <c r="Q68" s="15"/>
      <c r="R68" s="15"/>
      <c r="S68" s="15"/>
      <c r="T68" s="15"/>
      <c r="U68" s="15"/>
      <c r="V68" s="15"/>
      <c r="W68" s="15"/>
      <c r="X68" s="15"/>
      <c r="Y68" s="15"/>
      <c r="Z68" s="15"/>
      <c r="AA68" s="15"/>
      <c r="AB68" s="13"/>
      <c r="AC68" s="13"/>
      <c r="AD68" s="13"/>
      <c r="AE68" s="13"/>
      <c r="AF68" s="13"/>
      <c r="AG68" s="13"/>
      <c r="AH68" s="13"/>
      <c r="AI68" s="13"/>
      <c r="AJ68" s="13"/>
      <c r="AK68" s="13"/>
      <c r="AL68" s="13"/>
      <c r="AM68" s="13"/>
      <c r="AN68" s="13"/>
      <c r="AO68" s="13"/>
      <c r="AP68" s="13"/>
      <c r="AQ68" s="13"/>
      <c r="AR68" s="13"/>
      <c r="AS68" s="13"/>
      <c r="AT68" s="13"/>
      <c r="AU68" s="13"/>
      <c r="AV68" s="13"/>
      <c r="AW68" s="13"/>
      <c r="AX68" s="13"/>
    </row>
    <row r="69" spans="1:60" ht="2.25" customHeight="1">
      <c r="A69" s="13"/>
      <c r="B69" s="13"/>
      <c r="C69" s="13"/>
      <c r="D69" s="13"/>
      <c r="E69" s="13"/>
      <c r="F69" s="13"/>
      <c r="G69" s="13"/>
      <c r="H69" s="15"/>
      <c r="I69" s="15"/>
      <c r="J69" s="15"/>
      <c r="K69" s="15"/>
      <c r="L69" s="15"/>
      <c r="M69" s="15"/>
      <c r="N69" s="14"/>
      <c r="O69" s="15"/>
      <c r="P69" s="15"/>
      <c r="Q69" s="15"/>
      <c r="R69" s="15"/>
      <c r="S69" s="15"/>
      <c r="T69" s="15"/>
      <c r="U69" s="15"/>
      <c r="V69" s="15"/>
      <c r="W69" s="15"/>
      <c r="X69" s="15"/>
      <c r="Y69" s="15"/>
      <c r="Z69" s="15"/>
      <c r="AA69" s="15"/>
      <c r="AB69" s="13"/>
      <c r="AC69" s="13"/>
      <c r="AD69" s="13"/>
      <c r="AE69" s="13"/>
      <c r="AF69" s="13"/>
      <c r="AG69" s="13"/>
      <c r="AH69" s="13"/>
      <c r="AI69" s="13"/>
      <c r="AJ69" s="13"/>
      <c r="AK69" s="13"/>
      <c r="AL69" s="13"/>
      <c r="AM69" s="13"/>
      <c r="AN69" s="13"/>
      <c r="AO69" s="13"/>
      <c r="AP69" s="13"/>
      <c r="AQ69" s="13"/>
      <c r="AR69" s="13"/>
      <c r="AS69" s="13"/>
      <c r="AT69" s="13"/>
      <c r="AU69" s="13"/>
      <c r="AV69" s="13"/>
      <c r="AW69" s="13"/>
      <c r="AX69" s="13"/>
    </row>
    <row r="70" spans="1:60" hidden="1">
      <c r="A70" s="13"/>
      <c r="B70" s="13"/>
      <c r="C70" s="13"/>
      <c r="D70" s="13"/>
      <c r="E70" s="13"/>
      <c r="F70" s="13"/>
      <c r="G70" s="13"/>
      <c r="H70" s="15"/>
      <c r="I70" s="15"/>
      <c r="J70" s="15"/>
      <c r="K70" s="15"/>
      <c r="L70" s="15"/>
      <c r="M70" s="15"/>
      <c r="N70" s="14"/>
      <c r="O70" s="15"/>
      <c r="P70" s="15"/>
      <c r="Q70" s="15"/>
      <c r="R70" s="15"/>
      <c r="S70" s="15"/>
      <c r="T70" s="15"/>
      <c r="U70" s="15"/>
      <c r="V70" s="15"/>
      <c r="W70" s="15"/>
      <c r="X70" s="15"/>
      <c r="Y70" s="15"/>
      <c r="Z70" s="15"/>
      <c r="AA70" s="15"/>
      <c r="AB70" s="13"/>
      <c r="AC70" s="13"/>
      <c r="AD70" s="13"/>
      <c r="AE70" s="13"/>
      <c r="AF70" s="13"/>
      <c r="AG70" s="13"/>
      <c r="AH70" s="13"/>
      <c r="AI70" s="13"/>
      <c r="AJ70" s="13"/>
      <c r="AK70" s="13"/>
      <c r="AL70" s="13"/>
      <c r="AM70" s="13"/>
      <c r="AN70" s="13"/>
      <c r="AO70" s="13"/>
      <c r="AP70" s="13"/>
      <c r="AQ70" s="13"/>
      <c r="AR70" s="13"/>
      <c r="AS70" s="13"/>
      <c r="AT70" s="13"/>
      <c r="AU70" s="13"/>
      <c r="AV70" s="13"/>
      <c r="AW70" s="13"/>
      <c r="AX70" s="13"/>
    </row>
    <row r="71" spans="1:60" hidden="1">
      <c r="A71" s="13"/>
      <c r="B71" s="13"/>
      <c r="C71" s="13"/>
      <c r="D71" s="13"/>
      <c r="E71" s="13"/>
      <c r="F71" s="13"/>
      <c r="G71" s="13"/>
      <c r="H71" s="15"/>
      <c r="I71" s="15"/>
      <c r="J71" s="15"/>
      <c r="K71" s="15"/>
      <c r="L71" s="15"/>
      <c r="M71" s="15"/>
      <c r="N71" s="14"/>
      <c r="O71" s="15"/>
      <c r="P71" s="15"/>
      <c r="Q71" s="15"/>
      <c r="R71" s="15"/>
      <c r="S71" s="15"/>
      <c r="T71" s="15"/>
      <c r="U71" s="15"/>
      <c r="V71" s="15"/>
      <c r="W71" s="15"/>
      <c r="X71" s="15"/>
      <c r="Y71" s="15"/>
      <c r="Z71" s="15"/>
      <c r="AA71" s="15"/>
      <c r="AB71" s="13"/>
      <c r="AC71" s="13"/>
      <c r="AD71" s="13"/>
      <c r="AE71" s="13"/>
      <c r="AF71" s="13"/>
      <c r="AG71" s="13"/>
      <c r="AH71" s="13"/>
      <c r="AI71" s="13"/>
      <c r="AJ71" s="13"/>
      <c r="AK71" s="13"/>
      <c r="AL71" s="13"/>
      <c r="AM71" s="13"/>
      <c r="AN71" s="13"/>
      <c r="AO71" s="13"/>
      <c r="AP71" s="13"/>
      <c r="AQ71" s="13"/>
      <c r="AR71" s="13"/>
      <c r="AS71" s="13"/>
      <c r="AT71" s="13"/>
      <c r="AU71" s="13"/>
      <c r="AV71" s="13"/>
      <c r="AW71" s="13"/>
      <c r="AX71" s="13"/>
    </row>
    <row r="72" spans="1:60" hidden="1">
      <c r="A72" s="13"/>
      <c r="B72" s="13"/>
      <c r="C72" s="13"/>
      <c r="D72" s="13"/>
      <c r="E72" s="13"/>
      <c r="F72" s="13"/>
      <c r="G72" s="13"/>
      <c r="H72" s="15"/>
      <c r="I72" s="15"/>
      <c r="J72" s="15"/>
      <c r="K72" s="15"/>
      <c r="L72" s="15"/>
      <c r="M72" s="15"/>
      <c r="N72" s="14"/>
      <c r="O72" s="15"/>
      <c r="P72" s="15"/>
      <c r="Q72" s="15"/>
      <c r="R72" s="15"/>
      <c r="S72" s="15"/>
      <c r="T72" s="15"/>
      <c r="U72" s="15"/>
      <c r="V72" s="15"/>
      <c r="W72" s="15"/>
      <c r="X72" s="15"/>
      <c r="Y72" s="15"/>
      <c r="Z72" s="15"/>
      <c r="AA72" s="15"/>
      <c r="AB72" s="13"/>
      <c r="AC72" s="13"/>
      <c r="AD72" s="13"/>
      <c r="AE72" s="13"/>
      <c r="AF72" s="13"/>
      <c r="AG72" s="13"/>
      <c r="AH72" s="13"/>
      <c r="AI72" s="13"/>
      <c r="AJ72" s="13"/>
      <c r="AK72" s="13"/>
      <c r="AL72" s="13"/>
      <c r="AM72" s="13"/>
      <c r="AN72" s="13"/>
      <c r="AO72" s="13"/>
      <c r="AP72" s="13"/>
      <c r="AQ72" s="13"/>
      <c r="AR72" s="13"/>
      <c r="AS72" s="13"/>
      <c r="AT72" s="13"/>
      <c r="AU72" s="13"/>
      <c r="AV72" s="13"/>
      <c r="AW72" s="13"/>
      <c r="AX72" s="13"/>
    </row>
    <row r="73" spans="1:60">
      <c r="A73" s="13"/>
      <c r="B73" s="13"/>
      <c r="C73" s="13"/>
      <c r="D73" s="13"/>
      <c r="E73" s="13"/>
      <c r="F73" s="13"/>
      <c r="G73" s="13"/>
      <c r="H73" s="15"/>
      <c r="I73" s="15"/>
      <c r="J73" s="15"/>
      <c r="K73" s="15"/>
      <c r="L73" s="15"/>
      <c r="M73" s="15"/>
      <c r="N73" s="14"/>
      <c r="O73" s="15"/>
      <c r="P73" s="15"/>
      <c r="Q73" s="15"/>
      <c r="R73" s="15"/>
      <c r="S73" s="15"/>
      <c r="T73" s="15"/>
      <c r="U73" s="15"/>
      <c r="V73" s="15"/>
      <c r="W73" s="15"/>
      <c r="X73" s="15"/>
      <c r="Y73" s="15"/>
      <c r="Z73" s="15"/>
      <c r="AA73" s="15"/>
      <c r="AB73" s="13"/>
      <c r="AC73" s="13"/>
      <c r="AD73" s="13"/>
      <c r="AE73" s="13"/>
      <c r="AF73" s="13"/>
      <c r="AG73" s="13"/>
      <c r="AH73" s="13"/>
      <c r="AI73" s="13"/>
      <c r="AJ73" s="13"/>
      <c r="AK73" s="13"/>
      <c r="AL73" s="13"/>
      <c r="AM73" s="13"/>
      <c r="AN73" s="13"/>
      <c r="AO73" s="13"/>
      <c r="AP73" s="13"/>
      <c r="AQ73" s="13"/>
      <c r="AR73" s="13"/>
      <c r="AS73" s="13"/>
      <c r="AT73" s="13"/>
      <c r="AU73" s="13"/>
      <c r="AV73" s="13"/>
      <c r="AW73" s="13"/>
      <c r="AX73" s="13"/>
    </row>
    <row r="74" spans="1:60">
      <c r="A74" s="13"/>
      <c r="B74" s="13"/>
      <c r="C74" s="13"/>
      <c r="D74" s="13"/>
      <c r="E74" s="13"/>
      <c r="F74" s="13"/>
      <c r="G74" s="13"/>
      <c r="H74" s="15"/>
      <c r="I74" s="15"/>
      <c r="J74" s="15"/>
      <c r="K74" s="15"/>
      <c r="L74" s="15"/>
      <c r="M74" s="15"/>
      <c r="N74" s="14"/>
      <c r="O74" s="15"/>
      <c r="P74" s="15"/>
      <c r="Q74" s="15"/>
      <c r="R74" s="15"/>
      <c r="S74" s="15"/>
      <c r="T74" s="15"/>
      <c r="U74" s="15"/>
      <c r="V74" s="15"/>
      <c r="W74" s="15"/>
      <c r="X74" s="15"/>
      <c r="Y74" s="15"/>
      <c r="Z74" s="15"/>
      <c r="AA74" s="15"/>
      <c r="AB74" s="13"/>
      <c r="AC74" s="13"/>
      <c r="AD74" s="13"/>
      <c r="AE74" s="13"/>
      <c r="AF74" s="13"/>
      <c r="AG74" s="13"/>
      <c r="AH74" s="13"/>
      <c r="AI74" s="13"/>
      <c r="AJ74" s="13"/>
      <c r="AK74" s="13"/>
      <c r="AL74" s="13"/>
      <c r="AM74" s="13"/>
      <c r="AN74" s="13"/>
      <c r="AO74" s="13"/>
      <c r="AP74" s="13"/>
      <c r="AQ74" s="13"/>
      <c r="AR74" s="13"/>
      <c r="AS74" s="13"/>
      <c r="AT74" s="13"/>
      <c r="AU74" s="13"/>
      <c r="AV74" s="13"/>
      <c r="AW74" s="13"/>
      <c r="AX74" s="13"/>
    </row>
    <row r="75" spans="1:60">
      <c r="A75" s="13"/>
      <c r="B75" s="13"/>
      <c r="C75" s="13"/>
      <c r="D75" s="13"/>
      <c r="E75" s="13"/>
      <c r="F75" s="13"/>
      <c r="G75" s="13"/>
      <c r="H75" s="15"/>
      <c r="I75" s="15"/>
      <c r="J75" s="15"/>
      <c r="K75" s="15"/>
      <c r="L75" s="15"/>
      <c r="M75" s="15"/>
      <c r="N75" s="14"/>
      <c r="O75" s="15"/>
      <c r="P75" s="15"/>
      <c r="Q75" s="15"/>
      <c r="R75" s="15"/>
      <c r="S75" s="15"/>
      <c r="T75" s="15"/>
      <c r="U75" s="15"/>
      <c r="V75" s="15"/>
      <c r="W75" s="15"/>
      <c r="X75" s="15"/>
      <c r="Y75" s="15"/>
      <c r="Z75" s="15"/>
      <c r="AA75" s="15"/>
      <c r="AB75" s="13"/>
      <c r="AC75" s="13"/>
      <c r="AD75" s="13"/>
      <c r="AE75" s="13"/>
      <c r="AF75" s="13"/>
      <c r="AG75" s="13"/>
      <c r="AH75" s="13"/>
      <c r="AI75" s="13"/>
      <c r="AJ75" s="13"/>
      <c r="AK75" s="13"/>
      <c r="AL75" s="13"/>
      <c r="AM75" s="13"/>
      <c r="AN75" s="13"/>
      <c r="AO75" s="13"/>
      <c r="AP75" s="13"/>
      <c r="AQ75" s="13"/>
      <c r="AR75" s="13"/>
      <c r="AS75" s="13"/>
      <c r="AT75" s="13"/>
      <c r="AU75" s="13"/>
      <c r="AV75" s="13"/>
      <c r="AW75" s="13"/>
      <c r="AX75" s="13"/>
    </row>
    <row r="76" spans="1:60">
      <c r="A76" s="13"/>
      <c r="B76" s="13"/>
      <c r="C76" s="13"/>
      <c r="D76" s="13"/>
      <c r="E76" s="13"/>
      <c r="F76" s="13"/>
      <c r="G76" s="13"/>
      <c r="H76" s="15"/>
      <c r="I76" s="15"/>
      <c r="J76" s="15"/>
      <c r="K76" s="15"/>
      <c r="L76" s="15"/>
      <c r="M76" s="15"/>
      <c r="N76" s="14"/>
      <c r="O76" s="15"/>
      <c r="P76" s="15"/>
      <c r="Q76" s="15"/>
      <c r="R76" s="15"/>
      <c r="S76" s="15"/>
      <c r="T76" s="15"/>
      <c r="U76" s="15"/>
      <c r="V76" s="15"/>
      <c r="W76" s="15"/>
      <c r="X76" s="15"/>
      <c r="Y76" s="15"/>
      <c r="Z76" s="15"/>
      <c r="AA76" s="15"/>
      <c r="AB76" s="13"/>
      <c r="AC76" s="13"/>
      <c r="AD76" s="13"/>
      <c r="AE76" s="13"/>
      <c r="AF76" s="13"/>
      <c r="AG76" s="13"/>
      <c r="AH76" s="13"/>
      <c r="AI76" s="13"/>
      <c r="AJ76" s="13"/>
      <c r="AK76" s="13"/>
      <c r="AL76" s="13"/>
      <c r="AM76" s="13"/>
      <c r="AN76" s="13"/>
      <c r="AO76" s="13"/>
      <c r="AP76" s="13"/>
      <c r="AQ76" s="13"/>
      <c r="AR76" s="13"/>
      <c r="AS76" s="13"/>
      <c r="AT76" s="13"/>
      <c r="AU76" s="13"/>
      <c r="AV76" s="13"/>
      <c r="AW76" s="13"/>
      <c r="AX76" s="13"/>
    </row>
    <row r="77" spans="1:60">
      <c r="A77" s="13"/>
      <c r="B77" s="13"/>
      <c r="C77" s="13"/>
      <c r="D77" s="13"/>
      <c r="E77" s="13"/>
      <c r="F77" s="13"/>
      <c r="G77" s="13"/>
      <c r="H77" s="15"/>
      <c r="I77" s="15"/>
      <c r="J77" s="15"/>
      <c r="K77" s="15"/>
      <c r="L77" s="15"/>
      <c r="M77" s="15"/>
      <c r="N77" s="14"/>
      <c r="O77" s="15"/>
      <c r="P77" s="15"/>
      <c r="Q77" s="15"/>
      <c r="R77" s="15"/>
      <c r="S77" s="15"/>
      <c r="T77" s="15"/>
      <c r="U77" s="15"/>
      <c r="V77" s="15"/>
      <c r="W77" s="15"/>
      <c r="X77" s="15"/>
      <c r="Y77" s="15"/>
      <c r="Z77" s="15"/>
      <c r="AA77" s="15"/>
      <c r="AB77" s="13"/>
      <c r="AC77" s="13"/>
      <c r="AD77" s="13"/>
      <c r="AE77" s="13"/>
      <c r="AF77" s="13"/>
      <c r="AG77" s="13"/>
      <c r="AH77" s="13"/>
      <c r="AI77" s="13"/>
      <c r="AJ77" s="13"/>
      <c r="AK77" s="13"/>
      <c r="AL77" s="13"/>
      <c r="AM77" s="13"/>
      <c r="AN77" s="13"/>
      <c r="AO77" s="13"/>
      <c r="AP77" s="13"/>
      <c r="AQ77" s="13"/>
      <c r="AR77" s="13"/>
      <c r="AS77" s="13"/>
      <c r="AT77" s="13"/>
      <c r="AU77" s="13"/>
      <c r="AV77" s="13"/>
      <c r="AW77" s="13"/>
      <c r="AX77" s="13"/>
    </row>
    <row r="78" spans="1:60">
      <c r="A78" s="13"/>
      <c r="B78" s="13"/>
      <c r="C78" s="13"/>
      <c r="D78" s="13"/>
      <c r="E78" s="13"/>
      <c r="F78" s="13"/>
      <c r="G78" s="13"/>
      <c r="H78" s="15"/>
      <c r="I78" s="15"/>
      <c r="J78" s="15"/>
      <c r="K78" s="15"/>
      <c r="L78" s="15"/>
      <c r="M78" s="15"/>
      <c r="N78" s="14"/>
      <c r="O78" s="15"/>
      <c r="P78" s="15"/>
      <c r="Q78" s="15"/>
      <c r="R78" s="15"/>
      <c r="S78" s="15"/>
      <c r="T78" s="15"/>
      <c r="U78" s="15"/>
      <c r="V78" s="15"/>
      <c r="W78" s="15"/>
      <c r="X78" s="15"/>
      <c r="Y78" s="15"/>
      <c r="Z78" s="15"/>
      <c r="AA78" s="15"/>
      <c r="AB78" s="13"/>
      <c r="AC78" s="13"/>
      <c r="AD78" s="13"/>
      <c r="AE78" s="13"/>
      <c r="AF78" s="13"/>
      <c r="AG78" s="13"/>
      <c r="AH78" s="13"/>
      <c r="AI78" s="13"/>
      <c r="AJ78" s="13"/>
      <c r="AK78" s="13"/>
      <c r="AL78" s="13"/>
      <c r="AM78" s="13"/>
      <c r="AN78" s="13"/>
      <c r="AO78" s="13"/>
      <c r="AP78" s="13"/>
      <c r="AQ78" s="13"/>
      <c r="AR78" s="13"/>
      <c r="AS78" s="13"/>
      <c r="AT78" s="13"/>
      <c r="AU78" s="13"/>
      <c r="AV78" s="13"/>
      <c r="AW78" s="13"/>
      <c r="AX78" s="13"/>
    </row>
    <row r="79" spans="1:60">
      <c r="A79" s="15"/>
      <c r="B79" s="15"/>
      <c r="C79" s="15"/>
      <c r="D79" s="15"/>
      <c r="E79" s="15"/>
      <c r="F79" s="15"/>
      <c r="G79" s="13"/>
      <c r="H79" s="13"/>
      <c r="I79" s="13"/>
      <c r="J79" s="13"/>
      <c r="K79" s="13"/>
      <c r="L79" s="13"/>
      <c r="M79" s="13"/>
      <c r="N79" s="13"/>
      <c r="O79" s="13"/>
      <c r="P79" s="13"/>
      <c r="Q79" s="15"/>
      <c r="R79" s="15"/>
      <c r="S79" s="15"/>
      <c r="T79" s="15"/>
      <c r="U79" s="15"/>
      <c r="V79" s="15"/>
      <c r="W79" s="15"/>
      <c r="X79" s="14"/>
      <c r="Y79" s="15"/>
      <c r="Z79" s="15"/>
      <c r="AA79" s="15"/>
      <c r="AB79" s="15"/>
      <c r="AC79" s="15"/>
      <c r="AD79" s="15"/>
      <c r="AE79" s="15"/>
      <c r="AF79" s="15"/>
      <c r="AG79" s="15"/>
      <c r="AH79" s="15"/>
      <c r="AI79" s="15"/>
      <c r="AJ79" s="15"/>
      <c r="AK79" s="15"/>
      <c r="AL79" s="13"/>
      <c r="AM79" s="13"/>
      <c r="AN79" s="13"/>
      <c r="AO79" s="13"/>
      <c r="AP79" s="13"/>
      <c r="AQ79" s="13"/>
      <c r="AR79" s="13"/>
      <c r="AS79" s="13"/>
      <c r="AT79" s="13"/>
      <c r="AU79" s="13"/>
      <c r="AV79" s="13"/>
      <c r="AW79" s="13"/>
      <c r="AX79" s="13"/>
      <c r="AY79" s="13"/>
      <c r="AZ79" s="13"/>
      <c r="BA79" s="13"/>
      <c r="BB79" s="13"/>
      <c r="BC79" s="13"/>
      <c r="BD79" s="13"/>
      <c r="BE79" s="13"/>
      <c r="BF79" s="13"/>
      <c r="BG79" s="13"/>
      <c r="BH79" s="13"/>
    </row>
    <row r="80" spans="1:60">
      <c r="A80" s="15"/>
      <c r="B80" s="15"/>
      <c r="C80" s="15"/>
      <c r="D80" s="15"/>
      <c r="E80" s="15"/>
      <c r="F80" s="15"/>
      <c r="G80" s="13"/>
      <c r="H80" s="13"/>
      <c r="I80" s="13"/>
      <c r="J80" s="13"/>
      <c r="K80" s="13"/>
      <c r="L80" s="13"/>
      <c r="M80" s="13"/>
      <c r="N80" s="13"/>
      <c r="O80" s="13"/>
      <c r="P80" s="13"/>
      <c r="Q80" s="15"/>
      <c r="R80" s="15"/>
      <c r="S80" s="15"/>
      <c r="T80" s="15"/>
      <c r="U80" s="15"/>
      <c r="V80" s="15"/>
      <c r="W80" s="15"/>
      <c r="X80" s="14"/>
      <c r="Y80" s="15"/>
      <c r="Z80" s="15"/>
      <c r="AA80" s="15"/>
      <c r="AB80" s="15"/>
      <c r="AC80" s="15"/>
      <c r="AD80" s="15"/>
      <c r="AE80" s="15"/>
      <c r="AF80" s="15"/>
      <c r="AG80" s="15"/>
      <c r="AH80" s="15"/>
      <c r="AI80" s="15"/>
      <c r="AJ80" s="15"/>
      <c r="AK80" s="15"/>
      <c r="AL80" s="13"/>
      <c r="AM80" s="13"/>
      <c r="AN80" s="13"/>
      <c r="AO80" s="13"/>
      <c r="AP80" s="13"/>
      <c r="AQ80" s="13"/>
      <c r="AR80" s="13"/>
      <c r="AS80" s="13"/>
      <c r="AT80" s="13"/>
      <c r="AU80" s="13"/>
      <c r="AV80" s="13"/>
      <c r="AW80" s="13"/>
      <c r="AX80" s="13"/>
      <c r="AY80" s="13"/>
      <c r="AZ80" s="13"/>
      <c r="BA80" s="13"/>
      <c r="BB80" s="13"/>
      <c r="BC80" s="13"/>
      <c r="BD80" s="13"/>
      <c r="BE80" s="13"/>
      <c r="BF80" s="13"/>
      <c r="BG80" s="13"/>
      <c r="BH80" s="13"/>
    </row>
    <row r="81" spans="1:60">
      <c r="A81" s="15"/>
      <c r="B81" s="15"/>
      <c r="C81" s="15"/>
      <c r="D81" s="15"/>
      <c r="E81" s="15"/>
      <c r="F81" s="15"/>
      <c r="G81" s="13"/>
      <c r="H81" s="13"/>
      <c r="I81" s="13"/>
      <c r="J81" s="13"/>
      <c r="K81" s="13"/>
      <c r="L81" s="13"/>
      <c r="M81" s="13"/>
      <c r="N81" s="13"/>
      <c r="O81" s="13"/>
      <c r="P81" s="13"/>
      <c r="Q81" s="15"/>
      <c r="R81" s="15"/>
      <c r="S81" s="15"/>
      <c r="T81" s="15"/>
      <c r="U81" s="15"/>
      <c r="V81" s="15"/>
      <c r="W81" s="15"/>
      <c r="X81" s="14"/>
      <c r="Y81" s="15"/>
      <c r="Z81" s="15"/>
      <c r="AA81" s="15"/>
      <c r="AB81" s="15"/>
      <c r="AC81" s="15"/>
      <c r="AD81" s="15"/>
      <c r="AE81" s="15"/>
      <c r="AF81" s="15"/>
      <c r="AG81" s="15"/>
      <c r="AH81" s="15"/>
      <c r="AI81" s="15"/>
      <c r="AJ81" s="15"/>
      <c r="AK81" s="15"/>
      <c r="AL81" s="13"/>
      <c r="AM81" s="13"/>
      <c r="AN81" s="13"/>
      <c r="AO81" s="13"/>
      <c r="AP81" s="13"/>
      <c r="AQ81" s="13"/>
      <c r="AR81" s="13"/>
      <c r="AS81" s="13"/>
      <c r="AT81" s="13"/>
      <c r="AU81" s="13"/>
      <c r="AV81" s="13"/>
      <c r="AW81" s="13"/>
      <c r="AX81" s="13"/>
      <c r="AY81" s="13"/>
      <c r="AZ81" s="13"/>
      <c r="BA81" s="13"/>
      <c r="BB81" s="13"/>
      <c r="BC81" s="13"/>
      <c r="BD81" s="13"/>
      <c r="BE81" s="13"/>
      <c r="BF81" s="13"/>
      <c r="BG81" s="13"/>
      <c r="BH81" s="13"/>
    </row>
    <row r="82" spans="1:60">
      <c r="A82" s="15"/>
      <c r="B82" s="15"/>
      <c r="C82" s="15"/>
      <c r="D82" s="15"/>
      <c r="E82" s="15"/>
      <c r="F82" s="15"/>
      <c r="G82" s="13"/>
      <c r="H82" s="13"/>
      <c r="I82" s="13"/>
      <c r="J82" s="13"/>
      <c r="K82" s="13"/>
      <c r="L82" s="13"/>
      <c r="M82" s="13"/>
      <c r="N82" s="13"/>
      <c r="O82" s="13"/>
      <c r="P82" s="13"/>
      <c r="Q82" s="15"/>
      <c r="R82" s="15"/>
      <c r="S82" s="15"/>
      <c r="T82" s="15"/>
      <c r="U82" s="15"/>
      <c r="V82" s="15"/>
      <c r="W82" s="15"/>
      <c r="X82" s="14"/>
      <c r="Y82" s="15"/>
      <c r="Z82" s="15"/>
      <c r="AA82" s="15"/>
      <c r="AB82" s="15"/>
      <c r="AC82" s="15"/>
      <c r="AD82" s="15"/>
      <c r="AE82" s="15"/>
      <c r="AF82" s="15"/>
      <c r="AG82" s="15"/>
      <c r="AH82" s="15"/>
      <c r="AI82" s="15"/>
      <c r="AJ82" s="15"/>
      <c r="AK82" s="15"/>
      <c r="AL82" s="13"/>
      <c r="AM82" s="13"/>
      <c r="AN82" s="13"/>
      <c r="AO82" s="13"/>
      <c r="AP82" s="13"/>
      <c r="AQ82" s="13"/>
      <c r="AR82" s="13"/>
      <c r="AS82" s="13"/>
      <c r="AT82" s="13"/>
      <c r="AU82" s="13"/>
      <c r="AV82" s="13"/>
      <c r="AW82" s="13"/>
      <c r="AX82" s="13"/>
      <c r="AY82" s="13"/>
      <c r="AZ82" s="13"/>
      <c r="BA82" s="13"/>
      <c r="BB82" s="13"/>
      <c r="BC82" s="13"/>
      <c r="BD82" s="13"/>
      <c r="BE82" s="13"/>
      <c r="BF82" s="13"/>
      <c r="BG82" s="13"/>
      <c r="BH82" s="13"/>
    </row>
    <row r="83" spans="1:60">
      <c r="A83" s="15"/>
      <c r="B83" s="15"/>
      <c r="C83" s="15"/>
      <c r="D83" s="15"/>
      <c r="E83" s="15"/>
      <c r="F83" s="15"/>
      <c r="G83" s="13"/>
      <c r="H83" s="13"/>
      <c r="I83" s="13"/>
      <c r="J83" s="13"/>
      <c r="K83" s="13"/>
      <c r="L83" s="13"/>
      <c r="M83" s="13"/>
      <c r="N83" s="13"/>
      <c r="O83" s="13"/>
      <c r="P83" s="13"/>
      <c r="Q83" s="15"/>
      <c r="R83" s="15"/>
      <c r="S83" s="15"/>
      <c r="T83" s="15"/>
      <c r="U83" s="15"/>
      <c r="V83" s="15"/>
      <c r="W83" s="15"/>
      <c r="X83" s="14"/>
      <c r="Y83" s="15"/>
      <c r="Z83" s="15"/>
      <c r="AA83" s="15"/>
      <c r="AB83" s="15"/>
      <c r="AC83" s="15"/>
      <c r="AD83" s="15"/>
      <c r="AE83" s="15"/>
      <c r="AF83" s="15"/>
      <c r="AG83" s="15"/>
      <c r="AH83" s="15"/>
      <c r="AI83" s="15"/>
      <c r="AJ83" s="15"/>
      <c r="AK83" s="15"/>
      <c r="AL83" s="13"/>
      <c r="AM83" s="13"/>
      <c r="AN83" s="13"/>
      <c r="AO83" s="13"/>
      <c r="AP83" s="13"/>
      <c r="AQ83" s="13"/>
      <c r="AR83" s="13"/>
      <c r="AS83" s="13"/>
      <c r="AT83" s="13"/>
      <c r="AU83" s="13"/>
      <c r="AV83" s="13"/>
      <c r="AW83" s="13"/>
      <c r="AX83" s="13"/>
      <c r="AY83" s="13"/>
      <c r="AZ83" s="13"/>
      <c r="BA83" s="13"/>
      <c r="BB83" s="13"/>
      <c r="BC83" s="13"/>
      <c r="BD83" s="13"/>
      <c r="BE83" s="13"/>
      <c r="BF83" s="13"/>
      <c r="BG83" s="13"/>
      <c r="BH83" s="13"/>
    </row>
    <row r="84" spans="1:60">
      <c r="A84" s="15"/>
      <c r="B84" s="15"/>
      <c r="C84" s="15"/>
      <c r="D84" s="15"/>
      <c r="E84" s="15"/>
      <c r="F84" s="15"/>
      <c r="G84" s="13"/>
      <c r="H84" s="13"/>
      <c r="I84" s="13"/>
      <c r="J84" s="13"/>
      <c r="K84" s="13"/>
      <c r="L84" s="13"/>
      <c r="M84" s="13"/>
      <c r="N84" s="13"/>
      <c r="O84" s="13"/>
      <c r="P84" s="13"/>
      <c r="Q84" s="15"/>
      <c r="R84" s="15"/>
      <c r="S84" s="15"/>
      <c r="T84" s="15"/>
      <c r="U84" s="15"/>
      <c r="V84" s="15"/>
      <c r="W84" s="15"/>
      <c r="X84" s="14"/>
      <c r="Y84" s="15"/>
      <c r="Z84" s="15"/>
      <c r="AA84" s="15"/>
      <c r="AB84" s="15"/>
      <c r="AC84" s="15"/>
      <c r="AD84" s="15"/>
      <c r="AE84" s="15"/>
      <c r="AF84" s="15"/>
      <c r="AG84" s="15"/>
      <c r="AH84" s="15"/>
      <c r="AI84" s="15"/>
      <c r="AJ84" s="15"/>
      <c r="AK84" s="15"/>
      <c r="AL84" s="13"/>
      <c r="AM84" s="13"/>
      <c r="AN84" s="13"/>
      <c r="AO84" s="13"/>
      <c r="AP84" s="13"/>
      <c r="AQ84" s="13"/>
      <c r="AR84" s="13"/>
      <c r="AS84" s="13"/>
      <c r="AT84" s="13"/>
      <c r="AU84" s="13"/>
      <c r="AV84" s="13"/>
      <c r="AW84" s="13"/>
      <c r="AX84" s="13"/>
      <c r="AY84" s="13"/>
      <c r="AZ84" s="13"/>
      <c r="BA84" s="13"/>
      <c r="BB84" s="13"/>
      <c r="BC84" s="13"/>
      <c r="BD84" s="13"/>
      <c r="BE84" s="13"/>
      <c r="BF84" s="13"/>
      <c r="BG84" s="13"/>
      <c r="BH84" s="13"/>
    </row>
    <row r="85" spans="1:60">
      <c r="A85" s="15"/>
      <c r="B85" s="15"/>
      <c r="C85" s="15"/>
      <c r="D85" s="15"/>
      <c r="E85" s="15"/>
      <c r="F85" s="15"/>
      <c r="G85" s="13"/>
      <c r="H85" s="13"/>
      <c r="I85" s="13"/>
      <c r="J85" s="13"/>
      <c r="K85" s="13"/>
      <c r="L85" s="13"/>
      <c r="M85" s="13"/>
      <c r="N85" s="13"/>
      <c r="O85" s="13"/>
      <c r="P85" s="13"/>
      <c r="Q85" s="15"/>
      <c r="R85" s="15"/>
      <c r="S85" s="15"/>
      <c r="T85" s="15"/>
      <c r="U85" s="15"/>
      <c r="V85" s="15"/>
      <c r="W85" s="15"/>
      <c r="X85" s="14"/>
      <c r="Y85" s="15"/>
      <c r="Z85" s="15"/>
      <c r="AA85" s="15"/>
      <c r="AB85" s="15"/>
      <c r="AC85" s="15"/>
      <c r="AD85" s="15"/>
      <c r="AE85" s="15"/>
      <c r="AF85" s="15"/>
      <c r="AG85" s="15"/>
      <c r="AH85" s="15"/>
      <c r="AI85" s="15"/>
      <c r="AJ85" s="15"/>
      <c r="AK85" s="15"/>
      <c r="AL85" s="13"/>
      <c r="AM85" s="13"/>
      <c r="AN85" s="13"/>
      <c r="AO85" s="13"/>
      <c r="AP85" s="13"/>
      <c r="AQ85" s="13"/>
      <c r="AR85" s="13"/>
      <c r="AS85" s="13"/>
      <c r="AT85" s="13"/>
      <c r="AU85" s="13"/>
      <c r="AV85" s="13"/>
      <c r="AW85" s="13"/>
      <c r="AX85" s="13"/>
      <c r="AY85" s="13"/>
      <c r="AZ85" s="13"/>
      <c r="BA85" s="13"/>
      <c r="BB85" s="13"/>
      <c r="BC85" s="13"/>
      <c r="BD85" s="13"/>
      <c r="BE85" s="13"/>
      <c r="BF85" s="13"/>
      <c r="BG85" s="13"/>
      <c r="BH85" s="13"/>
    </row>
    <row r="86" spans="1:60">
      <c r="A86" s="15"/>
      <c r="B86" s="15"/>
      <c r="C86" s="15"/>
      <c r="D86" s="15"/>
      <c r="E86" s="15"/>
      <c r="F86" s="15"/>
      <c r="G86" s="13"/>
      <c r="H86" s="13"/>
      <c r="I86" s="13"/>
      <c r="J86" s="13"/>
      <c r="K86" s="13"/>
      <c r="L86" s="13"/>
      <c r="M86" s="13"/>
      <c r="N86" s="13"/>
      <c r="O86" s="13"/>
      <c r="P86" s="13"/>
      <c r="Q86" s="15"/>
      <c r="R86" s="15"/>
      <c r="S86" s="15"/>
      <c r="T86" s="15"/>
      <c r="U86" s="15"/>
      <c r="V86" s="15"/>
      <c r="W86" s="15"/>
      <c r="X86" s="14"/>
      <c r="Y86" s="15"/>
      <c r="Z86" s="15"/>
      <c r="AA86" s="15"/>
      <c r="AB86" s="15"/>
      <c r="AC86" s="15"/>
      <c r="AD86" s="15"/>
      <c r="AE86" s="15"/>
      <c r="AF86" s="15"/>
      <c r="AG86" s="15"/>
      <c r="AH86" s="15"/>
      <c r="AI86" s="15"/>
      <c r="AJ86" s="15"/>
      <c r="AK86" s="15"/>
      <c r="AL86" s="13"/>
      <c r="AM86" s="13"/>
      <c r="AN86" s="13"/>
      <c r="AO86" s="13"/>
      <c r="AP86" s="13"/>
      <c r="AQ86" s="13"/>
      <c r="AR86" s="13"/>
      <c r="AS86" s="13"/>
      <c r="AT86" s="13"/>
      <c r="AU86" s="13"/>
      <c r="AV86" s="13"/>
      <c r="AW86" s="13"/>
      <c r="AX86" s="13"/>
      <c r="AY86" s="13"/>
      <c r="AZ86" s="13"/>
      <c r="BA86" s="13"/>
      <c r="BB86" s="13"/>
      <c r="BC86" s="13"/>
      <c r="BD86" s="13"/>
      <c r="BE86" s="13"/>
      <c r="BF86" s="13"/>
      <c r="BG86" s="13"/>
      <c r="BH86" s="13"/>
    </row>
    <row r="87" spans="1:60">
      <c r="A87" s="15"/>
      <c r="B87" s="15"/>
      <c r="C87" s="15"/>
      <c r="D87" s="15"/>
      <c r="E87" s="15"/>
      <c r="F87" s="15"/>
      <c r="G87" s="13"/>
      <c r="H87" s="13"/>
      <c r="I87" s="13"/>
      <c r="J87" s="13"/>
      <c r="K87" s="13"/>
      <c r="L87" s="13"/>
      <c r="M87" s="13"/>
      <c r="N87" s="13"/>
      <c r="O87" s="13"/>
      <c r="P87" s="13"/>
      <c r="Q87" s="15"/>
      <c r="R87" s="15"/>
      <c r="S87" s="15"/>
      <c r="T87" s="15"/>
      <c r="U87" s="15"/>
      <c r="V87" s="15"/>
      <c r="W87" s="15"/>
      <c r="X87" s="14"/>
      <c r="Y87" s="15"/>
      <c r="Z87" s="15"/>
      <c r="AA87" s="15"/>
      <c r="AB87" s="15"/>
      <c r="AC87" s="15"/>
      <c r="AD87" s="15"/>
      <c r="AE87" s="15"/>
      <c r="AF87" s="15"/>
      <c r="AG87" s="15"/>
      <c r="AH87" s="15"/>
      <c r="AI87" s="15"/>
      <c r="AJ87" s="15"/>
      <c r="AK87" s="15"/>
      <c r="AL87" s="13"/>
      <c r="AM87" s="13"/>
      <c r="AN87" s="13"/>
      <c r="AO87" s="13"/>
      <c r="AP87" s="13"/>
      <c r="AQ87" s="13"/>
      <c r="AR87" s="13"/>
      <c r="AS87" s="13"/>
      <c r="AT87" s="13"/>
      <c r="AU87" s="13"/>
      <c r="AV87" s="13"/>
      <c r="AW87" s="13"/>
      <c r="AX87" s="13"/>
      <c r="AY87" s="13"/>
      <c r="AZ87" s="13"/>
      <c r="BA87" s="13"/>
      <c r="BB87" s="13"/>
      <c r="BC87" s="13"/>
      <c r="BD87" s="13"/>
      <c r="BE87" s="13"/>
      <c r="BF87" s="13"/>
      <c r="BG87" s="13"/>
      <c r="BH87" s="13"/>
    </row>
    <row r="88" spans="1:60">
      <c r="A88" s="15"/>
      <c r="B88" s="15"/>
      <c r="C88" s="15"/>
      <c r="D88" s="15"/>
      <c r="E88" s="15"/>
      <c r="F88" s="15"/>
      <c r="G88" s="13"/>
      <c r="H88" s="13"/>
      <c r="I88" s="13"/>
      <c r="J88" s="13"/>
      <c r="K88" s="13"/>
      <c r="L88" s="13"/>
      <c r="M88" s="13"/>
      <c r="N88" s="13"/>
      <c r="O88" s="13"/>
      <c r="P88" s="13"/>
      <c r="Q88" s="15"/>
      <c r="R88" s="15"/>
      <c r="S88" s="15"/>
      <c r="T88" s="15"/>
      <c r="U88" s="15"/>
      <c r="V88" s="15"/>
      <c r="W88" s="15"/>
      <c r="X88" s="14"/>
      <c r="Y88" s="15"/>
      <c r="Z88" s="15"/>
      <c r="AA88" s="15"/>
      <c r="AB88" s="15"/>
      <c r="AC88" s="15"/>
      <c r="AD88" s="15"/>
      <c r="AE88" s="15"/>
      <c r="AF88" s="15"/>
      <c r="AG88" s="15"/>
      <c r="AH88" s="15"/>
      <c r="AI88" s="15"/>
      <c r="AJ88" s="15"/>
      <c r="AK88" s="15"/>
      <c r="AL88" s="13"/>
      <c r="AM88" s="13"/>
      <c r="AN88" s="13"/>
      <c r="AO88" s="13"/>
      <c r="AP88" s="13"/>
      <c r="AQ88" s="13"/>
      <c r="AR88" s="13"/>
      <c r="AS88" s="13"/>
      <c r="AT88" s="13"/>
      <c r="AU88" s="13"/>
      <c r="AV88" s="13"/>
      <c r="AW88" s="13"/>
      <c r="AX88" s="13"/>
      <c r="AY88" s="13"/>
      <c r="AZ88" s="13"/>
      <c r="BA88" s="13"/>
      <c r="BB88" s="13"/>
      <c r="BC88" s="13"/>
      <c r="BD88" s="13"/>
      <c r="BE88" s="13"/>
      <c r="BF88" s="13"/>
      <c r="BG88" s="13"/>
      <c r="BH88" s="13"/>
    </row>
    <row r="89" spans="1:60">
      <c r="A89" s="15"/>
      <c r="B89" s="15"/>
      <c r="C89" s="15"/>
      <c r="D89" s="15"/>
      <c r="E89" s="15"/>
      <c r="F89" s="15"/>
      <c r="G89" s="13"/>
      <c r="H89" s="13"/>
      <c r="I89" s="13"/>
      <c r="J89" s="13"/>
      <c r="K89" s="13"/>
      <c r="L89" s="13"/>
      <c r="M89" s="13"/>
      <c r="N89" s="13"/>
      <c r="O89" s="13"/>
      <c r="P89" s="13"/>
      <c r="Q89" s="15"/>
      <c r="R89" s="15"/>
      <c r="S89" s="15"/>
      <c r="T89" s="15"/>
      <c r="U89" s="15"/>
      <c r="V89" s="15"/>
      <c r="W89" s="15"/>
      <c r="X89" s="14"/>
      <c r="Y89" s="15"/>
      <c r="Z89" s="15"/>
      <c r="AA89" s="15"/>
      <c r="AB89" s="15"/>
      <c r="AC89" s="15"/>
      <c r="AD89" s="15"/>
      <c r="AE89" s="15"/>
      <c r="AF89" s="15"/>
      <c r="AG89" s="15"/>
      <c r="AH89" s="15"/>
      <c r="AI89" s="15"/>
      <c r="AJ89" s="15"/>
      <c r="AK89" s="15"/>
      <c r="AL89" s="13"/>
      <c r="AM89" s="13"/>
      <c r="AN89" s="13"/>
      <c r="AO89" s="13"/>
      <c r="AP89" s="13"/>
      <c r="AQ89" s="13"/>
      <c r="AR89" s="13"/>
      <c r="AS89" s="13"/>
      <c r="AT89" s="13"/>
      <c r="AU89" s="13"/>
      <c r="AV89" s="13"/>
      <c r="AW89" s="13"/>
      <c r="AX89" s="13"/>
      <c r="AY89" s="13"/>
      <c r="AZ89" s="13"/>
      <c r="BA89" s="13"/>
      <c r="BB89" s="13"/>
      <c r="BC89" s="13"/>
      <c r="BD89" s="13"/>
      <c r="BE89" s="13"/>
      <c r="BF89" s="13"/>
      <c r="BG89" s="13"/>
      <c r="BH89" s="13"/>
    </row>
    <row r="90" spans="1:60">
      <c r="A90" s="15"/>
      <c r="B90" s="15"/>
      <c r="C90" s="15"/>
      <c r="D90" s="15"/>
      <c r="E90" s="15"/>
      <c r="F90" s="15"/>
      <c r="G90" s="13"/>
      <c r="H90" s="13"/>
      <c r="I90" s="13"/>
      <c r="J90" s="13"/>
      <c r="K90" s="13"/>
      <c r="L90" s="13"/>
      <c r="M90" s="13"/>
      <c r="N90" s="13"/>
      <c r="O90" s="13"/>
      <c r="P90" s="13"/>
      <c r="Q90" s="15"/>
      <c r="R90" s="15"/>
      <c r="S90" s="15"/>
      <c r="T90" s="15"/>
      <c r="U90" s="15"/>
      <c r="V90" s="15"/>
      <c r="W90" s="15"/>
      <c r="X90" s="14"/>
      <c r="Y90" s="15"/>
      <c r="Z90" s="15"/>
      <c r="AA90" s="15"/>
      <c r="AB90" s="15"/>
      <c r="AC90" s="15"/>
      <c r="AD90" s="15"/>
      <c r="AE90" s="15"/>
      <c r="AF90" s="15"/>
      <c r="AG90" s="15"/>
      <c r="AH90" s="15"/>
      <c r="AI90" s="15"/>
      <c r="AJ90" s="15"/>
      <c r="AK90" s="15"/>
      <c r="AL90" s="13"/>
      <c r="AM90" s="13"/>
      <c r="AN90" s="13"/>
      <c r="AO90" s="13"/>
      <c r="AP90" s="13"/>
      <c r="AQ90" s="13"/>
      <c r="AR90" s="13"/>
      <c r="AS90" s="13"/>
      <c r="AT90" s="13"/>
      <c r="AU90" s="13"/>
      <c r="AV90" s="13"/>
      <c r="AW90" s="13"/>
      <c r="AX90" s="13"/>
      <c r="AY90" s="13"/>
      <c r="AZ90" s="13"/>
      <c r="BA90" s="13"/>
      <c r="BB90" s="13"/>
      <c r="BC90" s="13"/>
      <c r="BD90" s="13"/>
      <c r="BE90" s="13"/>
      <c r="BF90" s="13"/>
      <c r="BG90" s="13"/>
      <c r="BH90" s="13"/>
    </row>
    <row r="91" spans="1:60">
      <c r="A91" s="15"/>
      <c r="B91" s="15"/>
      <c r="C91" s="15"/>
      <c r="D91" s="15"/>
      <c r="E91" s="15"/>
      <c r="F91" s="15"/>
      <c r="G91" s="13"/>
      <c r="H91" s="13"/>
      <c r="I91" s="13"/>
      <c r="J91" s="13"/>
      <c r="K91" s="13"/>
      <c r="L91" s="13"/>
      <c r="M91" s="13"/>
      <c r="N91" s="13"/>
      <c r="O91" s="13"/>
      <c r="P91" s="13"/>
      <c r="Q91" s="15"/>
      <c r="R91" s="15"/>
      <c r="S91" s="15"/>
      <c r="T91" s="15"/>
      <c r="U91" s="15"/>
      <c r="V91" s="15"/>
      <c r="W91" s="15"/>
      <c r="X91" s="14"/>
      <c r="Y91" s="15"/>
      <c r="Z91" s="15"/>
      <c r="AA91" s="15"/>
      <c r="AB91" s="15"/>
      <c r="AC91" s="15"/>
      <c r="AD91" s="15"/>
      <c r="AE91" s="15"/>
      <c r="AF91" s="15"/>
      <c r="AG91" s="15"/>
      <c r="AH91" s="15"/>
      <c r="AI91" s="15"/>
      <c r="AJ91" s="15"/>
      <c r="AK91" s="15"/>
      <c r="AL91" s="13"/>
      <c r="AM91" s="13"/>
      <c r="AN91" s="13"/>
      <c r="AO91" s="13"/>
      <c r="AP91" s="13"/>
      <c r="AQ91" s="13"/>
      <c r="AR91" s="13"/>
      <c r="AS91" s="13"/>
      <c r="AT91" s="13"/>
      <c r="AU91" s="13"/>
      <c r="AV91" s="13"/>
      <c r="AW91" s="13"/>
      <c r="AX91" s="13"/>
      <c r="AY91" s="13"/>
      <c r="AZ91" s="13"/>
      <c r="BA91" s="13"/>
      <c r="BB91" s="13"/>
      <c r="BC91" s="13"/>
      <c r="BD91" s="13"/>
      <c r="BE91" s="13"/>
      <c r="BF91" s="13"/>
      <c r="BG91" s="13"/>
      <c r="BH91" s="13"/>
    </row>
    <row r="92" spans="1:60">
      <c r="A92" s="15"/>
      <c r="B92" s="15"/>
      <c r="C92" s="15"/>
      <c r="D92" s="15"/>
      <c r="E92" s="15"/>
      <c r="F92" s="15"/>
      <c r="G92" s="13"/>
      <c r="H92" s="13"/>
      <c r="I92" s="13"/>
      <c r="J92" s="13"/>
      <c r="K92" s="13"/>
      <c r="L92" s="13"/>
      <c r="M92" s="13"/>
      <c r="N92" s="13"/>
      <c r="O92" s="13"/>
      <c r="P92" s="13"/>
      <c r="Q92" s="15"/>
      <c r="R92" s="15"/>
      <c r="S92" s="15"/>
      <c r="T92" s="15"/>
      <c r="U92" s="15"/>
      <c r="V92" s="15"/>
      <c r="W92" s="15"/>
      <c r="X92" s="14"/>
      <c r="Y92" s="15"/>
      <c r="Z92" s="15"/>
      <c r="AA92" s="15"/>
      <c r="AB92" s="15"/>
      <c r="AC92" s="15"/>
      <c r="AD92" s="15"/>
      <c r="AE92" s="15"/>
      <c r="AF92" s="15"/>
      <c r="AG92" s="15"/>
      <c r="AH92" s="15"/>
      <c r="AI92" s="15"/>
      <c r="AJ92" s="15"/>
      <c r="AK92" s="15"/>
      <c r="AL92" s="13"/>
      <c r="AM92" s="13"/>
      <c r="AN92" s="13"/>
      <c r="AO92" s="13"/>
      <c r="AP92" s="13"/>
      <c r="AQ92" s="13"/>
      <c r="AR92" s="13"/>
      <c r="AS92" s="13"/>
      <c r="AT92" s="13"/>
      <c r="AU92" s="13"/>
      <c r="AV92" s="13"/>
      <c r="AW92" s="13"/>
      <c r="AX92" s="13"/>
      <c r="AY92" s="13"/>
      <c r="AZ92" s="13"/>
      <c r="BA92" s="13"/>
      <c r="BB92" s="13"/>
      <c r="BC92" s="13"/>
      <c r="BD92" s="13"/>
      <c r="BE92" s="13"/>
      <c r="BF92" s="13"/>
      <c r="BG92" s="13"/>
      <c r="BH92" s="13"/>
    </row>
    <row r="93" spans="1:60">
      <c r="A93" s="15"/>
      <c r="B93" s="15"/>
      <c r="C93" s="15"/>
      <c r="D93" s="15"/>
      <c r="E93" s="15"/>
      <c r="F93" s="15"/>
      <c r="G93" s="13"/>
      <c r="H93" s="13"/>
      <c r="I93" s="13"/>
      <c r="J93" s="13"/>
      <c r="K93" s="13"/>
      <c r="L93" s="13"/>
      <c r="M93" s="13"/>
      <c r="N93" s="13"/>
      <c r="O93" s="13"/>
      <c r="P93" s="13"/>
      <c r="Q93" s="15"/>
      <c r="R93" s="15"/>
      <c r="S93" s="15"/>
      <c r="T93" s="15"/>
      <c r="U93" s="15"/>
      <c r="V93" s="15"/>
      <c r="W93" s="15"/>
      <c r="X93" s="14"/>
      <c r="Y93" s="15"/>
      <c r="Z93" s="15"/>
      <c r="AA93" s="15"/>
      <c r="AB93" s="15"/>
      <c r="AC93" s="15"/>
      <c r="AD93" s="15"/>
      <c r="AE93" s="15"/>
      <c r="AF93" s="15"/>
      <c r="AG93" s="15"/>
      <c r="AH93" s="15"/>
      <c r="AI93" s="15"/>
      <c r="AJ93" s="15"/>
      <c r="AK93" s="15"/>
      <c r="AL93" s="13"/>
      <c r="AM93" s="13"/>
      <c r="AN93" s="13"/>
      <c r="AO93" s="13"/>
      <c r="AP93" s="13"/>
      <c r="AQ93" s="13"/>
      <c r="AR93" s="13"/>
      <c r="AS93" s="13"/>
      <c r="AT93" s="13"/>
      <c r="AU93" s="13"/>
      <c r="AV93" s="13"/>
      <c r="AW93" s="13"/>
      <c r="AX93" s="13"/>
      <c r="AY93" s="13"/>
      <c r="AZ93" s="13"/>
      <c r="BA93" s="13"/>
      <c r="BB93" s="13"/>
      <c r="BC93" s="13"/>
      <c r="BD93" s="13"/>
      <c r="BE93" s="13"/>
      <c r="BF93" s="13"/>
      <c r="BG93" s="13"/>
      <c r="BH93" s="13"/>
    </row>
    <row r="94" spans="1:60">
      <c r="A94" s="15"/>
      <c r="B94" s="15"/>
      <c r="C94" s="15"/>
      <c r="D94" s="15"/>
      <c r="E94" s="15"/>
      <c r="F94" s="15"/>
      <c r="G94" s="13"/>
      <c r="H94" s="13"/>
      <c r="I94" s="13"/>
      <c r="J94" s="13"/>
      <c r="K94" s="13"/>
      <c r="L94" s="13"/>
      <c r="M94" s="13"/>
      <c r="N94" s="13"/>
      <c r="O94" s="13"/>
      <c r="P94" s="13"/>
      <c r="Q94" s="15"/>
      <c r="R94" s="15"/>
      <c r="S94" s="15"/>
      <c r="T94" s="15"/>
      <c r="U94" s="15"/>
      <c r="V94" s="15"/>
      <c r="W94" s="15"/>
      <c r="X94" s="14"/>
      <c r="Y94" s="15"/>
      <c r="Z94" s="15"/>
      <c r="AA94" s="15"/>
      <c r="AB94" s="15"/>
      <c r="AC94" s="15"/>
      <c r="AD94" s="15"/>
      <c r="AE94" s="15"/>
      <c r="AF94" s="15"/>
      <c r="AG94" s="15"/>
      <c r="AH94" s="15"/>
      <c r="AI94" s="15"/>
      <c r="AJ94" s="15"/>
      <c r="AK94" s="15"/>
      <c r="AL94" s="13"/>
      <c r="AM94" s="13"/>
      <c r="AN94" s="13"/>
      <c r="AO94" s="13"/>
      <c r="AP94" s="13"/>
      <c r="AQ94" s="13"/>
      <c r="AR94" s="13"/>
      <c r="AS94" s="13"/>
      <c r="AT94" s="13"/>
      <c r="AU94" s="13"/>
      <c r="AV94" s="13"/>
      <c r="AW94" s="13"/>
      <c r="AX94" s="13"/>
      <c r="AY94" s="13"/>
      <c r="AZ94" s="13"/>
      <c r="BA94" s="13"/>
      <c r="BB94" s="13"/>
      <c r="BC94" s="13"/>
      <c r="BD94" s="13"/>
      <c r="BE94" s="13"/>
      <c r="BF94" s="13"/>
      <c r="BG94" s="13"/>
      <c r="BH94" s="13"/>
    </row>
    <row r="95" spans="1:60">
      <c r="A95" s="15"/>
      <c r="B95" s="15"/>
      <c r="C95" s="15"/>
      <c r="D95" s="15"/>
      <c r="E95" s="15"/>
      <c r="F95" s="15"/>
      <c r="G95" s="13"/>
      <c r="H95" s="13"/>
      <c r="I95" s="13"/>
      <c r="J95" s="13"/>
      <c r="K95" s="13"/>
      <c r="L95" s="13"/>
      <c r="M95" s="13"/>
      <c r="N95" s="13"/>
      <c r="O95" s="13"/>
      <c r="P95" s="13"/>
      <c r="Q95" s="15"/>
      <c r="R95" s="15"/>
      <c r="S95" s="15"/>
      <c r="T95" s="15"/>
      <c r="U95" s="15"/>
      <c r="V95" s="15"/>
      <c r="W95" s="15"/>
      <c r="X95" s="14"/>
      <c r="Y95" s="15"/>
      <c r="Z95" s="15"/>
      <c r="AA95" s="15"/>
      <c r="AB95" s="15"/>
      <c r="AC95" s="15"/>
      <c r="AD95" s="15"/>
      <c r="AE95" s="15"/>
      <c r="AF95" s="15"/>
      <c r="AG95" s="15"/>
      <c r="AH95" s="15"/>
      <c r="AI95" s="15"/>
      <c r="AJ95" s="15"/>
      <c r="AK95" s="15"/>
      <c r="AL95" s="13"/>
      <c r="AM95" s="13"/>
      <c r="AN95" s="13"/>
      <c r="AO95" s="13"/>
      <c r="AP95" s="13"/>
      <c r="AQ95" s="13"/>
      <c r="AR95" s="13"/>
      <c r="AS95" s="13"/>
      <c r="AT95" s="13"/>
      <c r="AU95" s="13"/>
      <c r="AV95" s="13"/>
      <c r="AW95" s="13"/>
      <c r="AX95" s="13"/>
      <c r="AY95" s="13"/>
      <c r="AZ95" s="13"/>
      <c r="BA95" s="13"/>
      <c r="BB95" s="13"/>
      <c r="BC95" s="13"/>
      <c r="BD95" s="13"/>
      <c r="BE95" s="13"/>
      <c r="BF95" s="13"/>
      <c r="BG95" s="13"/>
      <c r="BH95" s="13"/>
    </row>
    <row r="96" spans="1:60">
      <c r="A96" s="15"/>
      <c r="B96" s="15"/>
      <c r="C96" s="15"/>
      <c r="D96" s="15"/>
      <c r="E96" s="15"/>
      <c r="F96" s="15"/>
      <c r="G96" s="13"/>
      <c r="H96" s="13"/>
      <c r="I96" s="13"/>
      <c r="J96" s="13"/>
      <c r="K96" s="13"/>
      <c r="L96" s="13"/>
      <c r="M96" s="13"/>
      <c r="N96" s="13"/>
      <c r="O96" s="13"/>
      <c r="P96" s="13"/>
      <c r="Q96" s="15"/>
      <c r="R96" s="15"/>
      <c r="S96" s="15"/>
      <c r="T96" s="15"/>
      <c r="U96" s="15"/>
      <c r="V96" s="15"/>
      <c r="W96" s="15"/>
      <c r="X96" s="14"/>
      <c r="Y96" s="15"/>
      <c r="Z96" s="15"/>
      <c r="AA96" s="15"/>
      <c r="AB96" s="15"/>
      <c r="AC96" s="15"/>
      <c r="AD96" s="15"/>
      <c r="AE96" s="15"/>
      <c r="AF96" s="15"/>
      <c r="AG96" s="15"/>
      <c r="AH96" s="15"/>
      <c r="AI96" s="15"/>
      <c r="AJ96" s="15"/>
      <c r="AK96" s="15"/>
      <c r="AL96" s="13"/>
      <c r="AM96" s="13"/>
      <c r="AN96" s="13"/>
      <c r="AO96" s="13"/>
      <c r="AP96" s="13"/>
      <c r="AQ96" s="13"/>
      <c r="AR96" s="13"/>
      <c r="AS96" s="13"/>
      <c r="AT96" s="13"/>
      <c r="AU96" s="13"/>
      <c r="AV96" s="13"/>
      <c r="AW96" s="13"/>
      <c r="AX96" s="13"/>
      <c r="AY96" s="13"/>
      <c r="AZ96" s="13"/>
      <c r="BA96" s="13"/>
      <c r="BB96" s="13"/>
      <c r="BC96" s="13"/>
      <c r="BD96" s="13"/>
      <c r="BE96" s="13"/>
      <c r="BF96" s="13"/>
      <c r="BG96" s="13"/>
      <c r="BH96" s="13"/>
    </row>
    <row r="97" spans="1:85">
      <c r="A97" s="15"/>
      <c r="B97" s="15"/>
      <c r="C97" s="15"/>
      <c r="D97" s="15"/>
      <c r="E97" s="15"/>
      <c r="F97" s="15"/>
      <c r="G97" s="13"/>
      <c r="H97" s="13"/>
      <c r="I97" s="13"/>
      <c r="J97" s="13"/>
      <c r="K97" s="13"/>
      <c r="L97" s="13"/>
      <c r="M97" s="13"/>
      <c r="N97" s="13"/>
      <c r="O97" s="13"/>
      <c r="P97" s="13"/>
      <c r="Q97" s="15"/>
      <c r="R97" s="15"/>
      <c r="S97" s="15"/>
      <c r="T97" s="15"/>
      <c r="U97" s="15"/>
      <c r="V97" s="15"/>
      <c r="W97" s="15"/>
      <c r="X97" s="14"/>
      <c r="Y97" s="15"/>
      <c r="Z97" s="15"/>
      <c r="AA97" s="15"/>
      <c r="AB97" s="15"/>
      <c r="AC97" s="15"/>
      <c r="AD97" s="15"/>
      <c r="AE97" s="15"/>
      <c r="AF97" s="15"/>
      <c r="AG97" s="15"/>
      <c r="AH97" s="15"/>
      <c r="AI97" s="15"/>
      <c r="AJ97" s="15"/>
      <c r="AK97" s="15"/>
      <c r="AL97" s="13"/>
      <c r="AM97" s="13"/>
      <c r="AN97" s="13"/>
      <c r="AO97" s="13"/>
      <c r="AP97" s="13"/>
      <c r="AQ97" s="13"/>
      <c r="AR97" s="13"/>
      <c r="AS97" s="13"/>
      <c r="AT97" s="13"/>
      <c r="AU97" s="13"/>
      <c r="AV97" s="13"/>
      <c r="AW97" s="13"/>
      <c r="AX97" s="13"/>
      <c r="AY97" s="13"/>
      <c r="AZ97" s="13"/>
      <c r="BA97" s="13"/>
      <c r="BB97" s="13"/>
      <c r="BC97" s="13"/>
      <c r="BD97" s="13"/>
      <c r="BE97" s="13"/>
      <c r="BF97" s="13"/>
      <c r="BG97" s="13"/>
      <c r="BH97" s="13"/>
    </row>
    <row r="98" spans="1:85">
      <c r="A98" s="15"/>
      <c r="B98" s="15"/>
      <c r="C98" s="15"/>
      <c r="D98" s="15"/>
      <c r="E98" s="15"/>
      <c r="F98" s="15"/>
      <c r="G98" s="13"/>
      <c r="H98" s="13"/>
      <c r="I98" s="13"/>
      <c r="J98" s="13"/>
      <c r="K98" s="13"/>
      <c r="L98" s="13"/>
      <c r="M98" s="13"/>
      <c r="N98" s="13"/>
      <c r="O98" s="13"/>
      <c r="P98" s="13"/>
      <c r="Q98" s="15"/>
      <c r="R98" s="15"/>
      <c r="S98" s="15"/>
      <c r="T98" s="15"/>
      <c r="U98" s="15"/>
      <c r="V98" s="15"/>
      <c r="W98" s="15"/>
      <c r="X98" s="14"/>
      <c r="Y98" s="15"/>
      <c r="Z98" s="15"/>
      <c r="AA98" s="15"/>
      <c r="AB98" s="15"/>
      <c r="AC98" s="15"/>
      <c r="AD98" s="15"/>
      <c r="AE98" s="15"/>
      <c r="AF98" s="15"/>
      <c r="AG98" s="15"/>
      <c r="AH98" s="15"/>
      <c r="AI98" s="15"/>
      <c r="AJ98" s="15"/>
      <c r="AK98" s="15"/>
      <c r="AL98" s="13"/>
      <c r="AM98" s="13"/>
      <c r="AN98" s="13"/>
      <c r="AO98" s="13"/>
      <c r="AP98" s="13"/>
      <c r="AQ98" s="13"/>
      <c r="AR98" s="13"/>
      <c r="AS98" s="13"/>
      <c r="AT98" s="13"/>
      <c r="AU98" s="13"/>
      <c r="AV98" s="13"/>
      <c r="AW98" s="13"/>
      <c r="AX98" s="13"/>
      <c r="AY98" s="13"/>
      <c r="AZ98" s="13"/>
      <c r="BA98" s="13"/>
      <c r="BB98" s="13"/>
      <c r="BC98" s="13"/>
      <c r="BD98" s="13"/>
      <c r="BE98" s="13"/>
      <c r="BF98" s="13"/>
      <c r="BG98" s="13"/>
      <c r="BH98" s="13"/>
    </row>
    <row r="99" spans="1:85">
      <c r="A99" s="15"/>
      <c r="B99" s="15"/>
      <c r="C99" s="15"/>
      <c r="D99" s="15"/>
      <c r="E99" s="15"/>
      <c r="F99" s="15"/>
      <c r="G99" s="13"/>
      <c r="H99" s="13"/>
      <c r="I99" s="13"/>
      <c r="J99" s="13"/>
      <c r="K99" s="13"/>
      <c r="L99" s="13"/>
      <c r="M99" s="13"/>
      <c r="N99" s="13"/>
      <c r="O99" s="13"/>
      <c r="P99" s="13"/>
      <c r="Q99" s="15"/>
      <c r="R99" s="15"/>
      <c r="S99" s="15"/>
      <c r="T99" s="15"/>
      <c r="U99" s="15"/>
      <c r="V99" s="15"/>
      <c r="W99" s="15"/>
      <c r="X99" s="14"/>
      <c r="Y99" s="15"/>
      <c r="Z99" s="15"/>
      <c r="AA99" s="15"/>
      <c r="AB99" s="15"/>
      <c r="AC99" s="15"/>
      <c r="AD99" s="15"/>
      <c r="AE99" s="15"/>
      <c r="AF99" s="15"/>
      <c r="AG99" s="15"/>
      <c r="AH99" s="15"/>
      <c r="AI99" s="15"/>
      <c r="AJ99" s="15"/>
      <c r="AK99" s="15"/>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row>
    <row r="100" spans="1:85">
      <c r="A100" s="15"/>
      <c r="B100" s="15"/>
      <c r="C100" s="15"/>
      <c r="D100" s="15"/>
      <c r="E100" s="15"/>
      <c r="F100" s="15"/>
      <c r="G100" s="13"/>
      <c r="H100" s="13"/>
      <c r="I100" s="13"/>
      <c r="J100" s="13"/>
      <c r="K100" s="13"/>
      <c r="L100" s="13"/>
      <c r="M100" s="13"/>
      <c r="N100" s="13"/>
      <c r="O100" s="13"/>
      <c r="P100" s="13"/>
      <c r="Q100" s="15"/>
      <c r="R100" s="15"/>
      <c r="S100" s="15"/>
      <c r="T100" s="15"/>
      <c r="U100" s="15"/>
      <c r="V100" s="15"/>
      <c r="W100" s="15"/>
      <c r="X100" s="14"/>
      <c r="Y100" s="15"/>
      <c r="Z100" s="15"/>
      <c r="AA100" s="15"/>
      <c r="AB100" s="15"/>
      <c r="AC100" s="15"/>
      <c r="AD100" s="15"/>
      <c r="AE100" s="15"/>
      <c r="AF100" s="15"/>
      <c r="AG100" s="15"/>
      <c r="AH100" s="15"/>
      <c r="AI100" s="15"/>
      <c r="AJ100" s="15"/>
      <c r="AK100" s="15"/>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row>
    <row r="101" spans="1:85">
      <c r="A101" s="15"/>
      <c r="B101" s="15"/>
      <c r="C101" s="15"/>
      <c r="D101" s="15"/>
      <c r="E101" s="15"/>
      <c r="F101" s="15"/>
      <c r="G101" s="13"/>
      <c r="H101" s="13"/>
      <c r="I101" s="13"/>
      <c r="J101" s="13"/>
      <c r="K101" s="13"/>
      <c r="L101" s="13"/>
      <c r="M101" s="13"/>
      <c r="N101" s="13"/>
      <c r="O101" s="13"/>
      <c r="P101" s="13"/>
      <c r="Q101" s="15"/>
      <c r="R101" s="15"/>
      <c r="S101" s="15"/>
      <c r="T101" s="15"/>
      <c r="U101" s="15"/>
      <c r="V101" s="15"/>
      <c r="W101" s="15"/>
      <c r="X101" s="14"/>
      <c r="Y101" s="15"/>
      <c r="Z101" s="15"/>
      <c r="AA101" s="15"/>
      <c r="AB101" s="15"/>
      <c r="AC101" s="15"/>
      <c r="AD101" s="15"/>
      <c r="AE101" s="15"/>
      <c r="AF101" s="15"/>
      <c r="AG101" s="15"/>
      <c r="AH101" s="15"/>
      <c r="AI101" s="15"/>
      <c r="AJ101" s="15"/>
      <c r="AK101" s="15"/>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row>
    <row r="102" spans="1:85">
      <c r="A102" s="15"/>
      <c r="B102" s="15"/>
      <c r="C102" s="15"/>
      <c r="D102" s="15"/>
      <c r="E102" s="15"/>
      <c r="F102" s="15"/>
      <c r="G102" s="13"/>
      <c r="H102" s="13"/>
      <c r="I102" s="13"/>
      <c r="J102" s="13"/>
      <c r="K102" s="13"/>
      <c r="L102" s="13"/>
      <c r="M102" s="13"/>
      <c r="N102" s="13"/>
      <c r="O102" s="13"/>
      <c r="P102" s="13"/>
      <c r="Q102" s="15"/>
      <c r="R102" s="15"/>
      <c r="S102" s="15"/>
      <c r="T102" s="15"/>
      <c r="U102" s="15"/>
      <c r="V102" s="15"/>
      <c r="W102" s="15"/>
      <c r="X102" s="14"/>
      <c r="Y102" s="15"/>
      <c r="Z102" s="15"/>
      <c r="AA102" s="15"/>
      <c r="AB102" s="15"/>
      <c r="AC102" s="15"/>
      <c r="AD102" s="15"/>
      <c r="AE102" s="15"/>
      <c r="AF102" s="15"/>
      <c r="AG102" s="15"/>
      <c r="AH102" s="15"/>
      <c r="AI102" s="15"/>
      <c r="AJ102" s="15"/>
      <c r="AK102" s="15"/>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row>
    <row r="103" spans="1:85">
      <c r="A103" s="15"/>
      <c r="B103" s="15"/>
      <c r="C103" s="15"/>
      <c r="D103" s="15"/>
      <c r="E103" s="15"/>
      <c r="F103" s="15"/>
      <c r="G103" s="13"/>
      <c r="H103" s="13"/>
      <c r="I103" s="13"/>
      <c r="J103" s="13"/>
      <c r="K103" s="13"/>
      <c r="L103" s="13"/>
      <c r="M103" s="13"/>
      <c r="N103" s="13"/>
      <c r="O103" s="13"/>
      <c r="P103" s="13"/>
      <c r="Q103" s="15"/>
      <c r="R103" s="15"/>
      <c r="S103" s="15"/>
      <c r="T103" s="15"/>
      <c r="U103" s="15"/>
      <c r="V103" s="15"/>
      <c r="W103" s="15"/>
      <c r="X103" s="14"/>
      <c r="Y103" s="15"/>
      <c r="Z103" s="15"/>
      <c r="AA103" s="15"/>
      <c r="AB103" s="15"/>
      <c r="AC103" s="15"/>
      <c r="AD103" s="15"/>
      <c r="AE103" s="15"/>
      <c r="AF103" s="15"/>
      <c r="AG103" s="15"/>
      <c r="AH103" s="15"/>
      <c r="AI103" s="15"/>
      <c r="AJ103" s="15"/>
      <c r="AK103" s="15"/>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row>
    <row r="104" spans="1:85">
      <c r="A104" s="15"/>
      <c r="B104" s="15"/>
      <c r="C104" s="15"/>
      <c r="D104" s="15"/>
      <c r="E104" s="15"/>
      <c r="F104" s="15"/>
      <c r="G104" s="13"/>
      <c r="H104" s="13"/>
      <c r="I104" s="13"/>
      <c r="J104" s="13"/>
      <c r="K104" s="13"/>
      <c r="L104" s="13"/>
      <c r="M104" s="13"/>
      <c r="N104" s="13"/>
      <c r="O104" s="13"/>
      <c r="P104" s="13"/>
      <c r="Q104" s="15"/>
      <c r="R104" s="15"/>
      <c r="S104" s="15"/>
      <c r="T104" s="15"/>
      <c r="U104" s="15"/>
      <c r="V104" s="15"/>
      <c r="W104" s="15"/>
      <c r="X104" s="14"/>
      <c r="Y104" s="15"/>
      <c r="Z104" s="15"/>
      <c r="AA104" s="15"/>
      <c r="AB104" s="15"/>
      <c r="AC104" s="15"/>
      <c r="AD104" s="15"/>
      <c r="AE104" s="15"/>
      <c r="AF104" s="15"/>
      <c r="AG104" s="15"/>
      <c r="AH104" s="15"/>
      <c r="AI104" s="15"/>
      <c r="AJ104" s="15"/>
      <c r="AK104" s="15"/>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row>
    <row r="105" spans="1:85">
      <c r="A105" s="15"/>
      <c r="B105" s="15"/>
      <c r="C105" s="15"/>
      <c r="D105" s="15"/>
      <c r="E105" s="15"/>
      <c r="F105" s="15"/>
      <c r="G105" s="13"/>
      <c r="H105" s="13"/>
      <c r="I105" s="13"/>
      <c r="J105" s="13"/>
      <c r="K105" s="13"/>
      <c r="L105" s="13"/>
      <c r="M105" s="13"/>
      <c r="N105" s="13"/>
      <c r="O105" s="13"/>
      <c r="P105" s="13"/>
      <c r="Q105" s="15"/>
      <c r="R105" s="15"/>
      <c r="S105" s="15"/>
      <c r="T105" s="15"/>
      <c r="U105" s="15"/>
      <c r="V105" s="15"/>
      <c r="W105" s="15"/>
      <c r="X105" s="14"/>
      <c r="Y105" s="15"/>
      <c r="Z105" s="15"/>
      <c r="AA105" s="15"/>
      <c r="AB105" s="15"/>
      <c r="AC105" s="15"/>
      <c r="AD105" s="15"/>
      <c r="AE105" s="15"/>
      <c r="AF105" s="15"/>
      <c r="AG105" s="15"/>
      <c r="AH105" s="15"/>
      <c r="AI105" s="15"/>
      <c r="AJ105" s="15"/>
      <c r="AK105" s="15"/>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row>
    <row r="106" spans="1:85">
      <c r="A106" s="15"/>
      <c r="B106" s="15"/>
      <c r="C106" s="15"/>
      <c r="D106" s="15"/>
      <c r="E106" s="15"/>
      <c r="F106" s="15"/>
      <c r="G106" s="13"/>
      <c r="H106" s="13"/>
      <c r="I106" s="13"/>
      <c r="J106" s="13"/>
      <c r="K106" s="13"/>
      <c r="L106" s="13"/>
      <c r="M106" s="13"/>
      <c r="N106" s="13"/>
      <c r="O106" s="13"/>
      <c r="P106" s="13"/>
      <c r="Q106" s="15"/>
      <c r="R106" s="15"/>
      <c r="S106" s="15"/>
      <c r="T106" s="15"/>
      <c r="U106" s="15"/>
      <c r="V106" s="15"/>
      <c r="W106" s="15"/>
      <c r="X106" s="14"/>
      <c r="Y106" s="15"/>
      <c r="Z106" s="15"/>
      <c r="AA106" s="15"/>
      <c r="AB106" s="15"/>
      <c r="AC106" s="15"/>
      <c r="AD106" s="15"/>
      <c r="AE106" s="15"/>
      <c r="AF106" s="15"/>
      <c r="AG106" s="15"/>
      <c r="AH106" s="15"/>
      <c r="AI106" s="15"/>
      <c r="AJ106" s="15"/>
      <c r="AK106" s="15"/>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row>
    <row r="107" spans="1:85">
      <c r="A107" s="15"/>
      <c r="B107" s="15"/>
      <c r="C107" s="15"/>
      <c r="D107" s="15"/>
      <c r="E107" s="15"/>
      <c r="F107" s="15"/>
      <c r="G107" s="13"/>
      <c r="H107" s="13"/>
      <c r="I107" s="13"/>
      <c r="J107" s="13"/>
      <c r="K107" s="13"/>
      <c r="L107" s="13"/>
      <c r="M107" s="13"/>
      <c r="N107" s="13"/>
      <c r="O107" s="13"/>
      <c r="P107" s="13"/>
      <c r="Q107" s="15"/>
      <c r="R107" s="15"/>
      <c r="S107" s="15"/>
      <c r="T107" s="15"/>
      <c r="U107" s="15"/>
      <c r="V107" s="15"/>
      <c r="W107" s="15"/>
      <c r="X107" s="14"/>
      <c r="Y107" s="15"/>
      <c r="Z107" s="15"/>
      <c r="AA107" s="15"/>
      <c r="AB107" s="15"/>
      <c r="AC107" s="15"/>
      <c r="AD107" s="15"/>
      <c r="AE107" s="15"/>
      <c r="AF107" s="15"/>
      <c r="AG107" s="15"/>
      <c r="AH107" s="15"/>
      <c r="AI107" s="15"/>
      <c r="AJ107" s="15"/>
      <c r="AK107" s="15"/>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row>
    <row r="108" spans="1:85">
      <c r="A108" s="15"/>
      <c r="B108" s="15"/>
      <c r="C108" s="15"/>
      <c r="D108" s="15"/>
      <c r="E108" s="15"/>
      <c r="F108" s="15"/>
      <c r="G108" s="13"/>
      <c r="H108" s="13"/>
      <c r="I108" s="13"/>
      <c r="J108" s="13"/>
      <c r="K108" s="13"/>
      <c r="L108" s="13"/>
      <c r="M108" s="13"/>
      <c r="N108" s="13"/>
      <c r="O108" s="13"/>
      <c r="P108" s="13"/>
      <c r="Q108" s="15"/>
      <c r="R108" s="15"/>
      <c r="S108" s="15"/>
      <c r="T108" s="15"/>
      <c r="U108" s="15"/>
      <c r="V108" s="15"/>
      <c r="W108" s="15"/>
      <c r="X108" s="14"/>
      <c r="Y108" s="15"/>
      <c r="Z108" s="15"/>
      <c r="AA108" s="15"/>
      <c r="AB108" s="15"/>
      <c r="AC108" s="15"/>
      <c r="AD108" s="15"/>
      <c r="AE108" s="15"/>
      <c r="AF108" s="15"/>
      <c r="AG108" s="15"/>
      <c r="AH108" s="15"/>
      <c r="AI108" s="15"/>
      <c r="AJ108" s="15"/>
      <c r="AK108" s="15"/>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row>
    <row r="109" spans="1:85">
      <c r="A109" s="15"/>
      <c r="B109" s="15"/>
      <c r="C109" s="15"/>
      <c r="D109" s="15"/>
      <c r="E109" s="15"/>
      <c r="F109" s="15"/>
      <c r="G109" s="13"/>
      <c r="H109" s="13"/>
      <c r="I109" s="13"/>
      <c r="J109" s="13"/>
      <c r="K109" s="13"/>
      <c r="L109" s="13"/>
      <c r="M109" s="13"/>
      <c r="N109" s="13"/>
      <c r="O109" s="13"/>
      <c r="P109" s="13"/>
      <c r="Q109" s="15"/>
      <c r="R109" s="15"/>
      <c r="S109" s="15"/>
      <c r="T109" s="15"/>
      <c r="U109" s="15"/>
      <c r="V109" s="15"/>
      <c r="W109" s="15"/>
      <c r="X109" s="14"/>
      <c r="Y109" s="15"/>
      <c r="Z109" s="15"/>
      <c r="AA109" s="15"/>
      <c r="AB109" s="15"/>
      <c r="AC109" s="15"/>
      <c r="AD109" s="15"/>
      <c r="AE109" s="15"/>
      <c r="AF109" s="15"/>
      <c r="AG109" s="15"/>
      <c r="AH109" s="15"/>
      <c r="AI109" s="15"/>
      <c r="AJ109" s="15"/>
      <c r="AK109" s="15"/>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row>
    <row r="110" spans="1:85">
      <c r="A110" s="15"/>
      <c r="B110" s="15"/>
      <c r="C110" s="15"/>
      <c r="D110" s="15"/>
      <c r="E110" s="15"/>
      <c r="F110" s="15"/>
      <c r="G110" s="13"/>
      <c r="H110" s="13"/>
      <c r="I110" s="13"/>
      <c r="J110" s="13"/>
      <c r="K110" s="13"/>
      <c r="L110" s="13"/>
      <c r="M110" s="13"/>
      <c r="N110" s="13"/>
      <c r="O110" s="13"/>
      <c r="P110" s="13"/>
      <c r="Q110" s="15"/>
      <c r="R110" s="15"/>
      <c r="S110" s="15"/>
      <c r="T110" s="15"/>
      <c r="U110" s="15"/>
      <c r="V110" s="15"/>
      <c r="W110" s="15"/>
      <c r="X110" s="14"/>
      <c r="Y110" s="15"/>
      <c r="Z110" s="15"/>
      <c r="AA110" s="15"/>
      <c r="AB110" s="15"/>
      <c r="AC110" s="15"/>
      <c r="AD110" s="15"/>
      <c r="AE110" s="15"/>
      <c r="AF110" s="15"/>
      <c r="AG110" s="15"/>
      <c r="AH110" s="15"/>
      <c r="AI110" s="15"/>
      <c r="AJ110" s="15"/>
      <c r="AK110" s="15"/>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row>
    <row r="111" spans="1:85">
      <c r="A111" s="15"/>
      <c r="B111" s="15"/>
      <c r="C111" s="15"/>
      <c r="D111" s="15"/>
      <c r="E111" s="15"/>
      <c r="F111" s="15"/>
      <c r="G111" s="13"/>
      <c r="H111" s="13"/>
      <c r="I111" s="13"/>
      <c r="J111" s="13"/>
      <c r="K111" s="13"/>
      <c r="L111" s="13"/>
      <c r="M111" s="13"/>
      <c r="N111" s="13"/>
      <c r="O111" s="13"/>
      <c r="P111" s="13"/>
      <c r="Q111" s="15"/>
      <c r="R111" s="15"/>
      <c r="S111" s="15"/>
      <c r="T111" s="15"/>
      <c r="U111" s="15"/>
      <c r="V111" s="15"/>
      <c r="W111" s="15"/>
      <c r="X111" s="14"/>
      <c r="Y111" s="15"/>
      <c r="Z111" s="15"/>
      <c r="AA111" s="15"/>
      <c r="AB111" s="15"/>
      <c r="AC111" s="15"/>
      <c r="AD111" s="15"/>
      <c r="AE111" s="15"/>
      <c r="AF111" s="15"/>
      <c r="AG111" s="15"/>
      <c r="AH111" s="15"/>
      <c r="AI111" s="15"/>
      <c r="AJ111" s="15"/>
      <c r="AK111" s="15"/>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row>
    <row r="112" spans="1:85">
      <c r="A112" s="15"/>
      <c r="B112" s="15"/>
      <c r="C112" s="15"/>
      <c r="D112" s="15"/>
      <c r="E112" s="15"/>
      <c r="F112" s="15"/>
      <c r="G112" s="13"/>
      <c r="H112" s="13"/>
      <c r="I112" s="13"/>
      <c r="J112" s="13"/>
      <c r="K112" s="13"/>
      <c r="L112" s="13"/>
      <c r="M112" s="13"/>
      <c r="N112" s="13"/>
      <c r="O112" s="13"/>
      <c r="P112" s="13"/>
      <c r="Q112" s="15"/>
      <c r="R112" s="15"/>
      <c r="S112" s="15"/>
      <c r="T112" s="15"/>
      <c r="U112" s="15"/>
      <c r="V112" s="15"/>
      <c r="W112" s="15"/>
      <c r="X112" s="14"/>
      <c r="Y112" s="15"/>
      <c r="Z112" s="15"/>
      <c r="AA112" s="15"/>
      <c r="AB112" s="15"/>
      <c r="AC112" s="15"/>
      <c r="AD112" s="15"/>
      <c r="AE112" s="15"/>
      <c r="AF112" s="15"/>
      <c r="AG112" s="15"/>
      <c r="AH112" s="15"/>
      <c r="AI112" s="15"/>
      <c r="AJ112" s="15"/>
      <c r="AK112" s="15"/>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row>
    <row r="113" spans="1:85">
      <c r="A113" s="15"/>
      <c r="B113" s="15"/>
      <c r="C113" s="15"/>
      <c r="D113" s="15"/>
      <c r="E113" s="15"/>
      <c r="F113" s="15"/>
      <c r="G113" s="13"/>
      <c r="H113" s="13"/>
      <c r="I113" s="13"/>
      <c r="J113" s="13"/>
      <c r="K113" s="13"/>
      <c r="L113" s="13"/>
      <c r="M113" s="13"/>
      <c r="N113" s="13"/>
      <c r="O113" s="13"/>
      <c r="P113" s="13"/>
      <c r="Q113" s="15"/>
      <c r="R113" s="15"/>
      <c r="S113" s="15"/>
      <c r="T113" s="15"/>
      <c r="U113" s="15"/>
      <c r="V113" s="15"/>
      <c r="W113" s="15"/>
      <c r="X113" s="14"/>
      <c r="Y113" s="15"/>
      <c r="Z113" s="15"/>
      <c r="AA113" s="15"/>
      <c r="AB113" s="15"/>
      <c r="AC113" s="15"/>
      <c r="AD113" s="15"/>
      <c r="AE113" s="15"/>
      <c r="AF113" s="15"/>
      <c r="AG113" s="15"/>
      <c r="AH113" s="15"/>
      <c r="AI113" s="15"/>
      <c r="AJ113" s="15"/>
      <c r="AK113" s="15"/>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row>
    <row r="114" spans="1:85">
      <c r="A114" s="15"/>
      <c r="B114" s="15"/>
      <c r="C114" s="15"/>
      <c r="D114" s="15"/>
      <c r="E114" s="15"/>
      <c r="F114" s="15"/>
      <c r="G114" s="13"/>
      <c r="H114" s="13"/>
      <c r="I114" s="13"/>
      <c r="J114" s="13"/>
      <c r="K114" s="13"/>
      <c r="L114" s="13"/>
      <c r="M114" s="13"/>
      <c r="N114" s="13"/>
      <c r="O114" s="13"/>
      <c r="P114" s="13"/>
      <c r="Q114" s="15"/>
      <c r="R114" s="15"/>
      <c r="S114" s="15"/>
      <c r="T114" s="15"/>
      <c r="U114" s="15"/>
      <c r="V114" s="15"/>
      <c r="W114" s="15"/>
      <c r="X114" s="14"/>
      <c r="Y114" s="15"/>
      <c r="Z114" s="15"/>
      <c r="AA114" s="15"/>
      <c r="AB114" s="15"/>
      <c r="AC114" s="15"/>
      <c r="AD114" s="15"/>
      <c r="AE114" s="15"/>
      <c r="AF114" s="15"/>
      <c r="AG114" s="15"/>
      <c r="AH114" s="15"/>
      <c r="AI114" s="15"/>
      <c r="AJ114" s="15"/>
      <c r="AK114" s="15"/>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row>
    <row r="115" spans="1:85">
      <c r="A115" s="15"/>
      <c r="B115" s="15"/>
      <c r="C115" s="15"/>
      <c r="D115" s="15"/>
      <c r="E115" s="15"/>
      <c r="F115" s="15"/>
      <c r="G115" s="13"/>
      <c r="H115" s="13"/>
      <c r="I115" s="13"/>
      <c r="J115" s="13"/>
      <c r="K115" s="13"/>
      <c r="L115" s="13"/>
      <c r="M115" s="13"/>
      <c r="N115" s="13"/>
      <c r="O115" s="13"/>
      <c r="P115" s="13"/>
      <c r="Q115" s="15"/>
      <c r="R115" s="15"/>
      <c r="S115" s="15"/>
      <c r="T115" s="15"/>
      <c r="U115" s="15"/>
      <c r="V115" s="15"/>
      <c r="W115" s="15"/>
      <c r="X115" s="14"/>
      <c r="Y115" s="15"/>
      <c r="Z115" s="15"/>
      <c r="AA115" s="15"/>
      <c r="AB115" s="15"/>
      <c r="AC115" s="15"/>
      <c r="AD115" s="15"/>
      <c r="AE115" s="15"/>
      <c r="AF115" s="15"/>
      <c r="AG115" s="15"/>
      <c r="AH115" s="15"/>
      <c r="AI115" s="15"/>
      <c r="AJ115" s="15"/>
      <c r="AK115" s="15"/>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row>
    <row r="116" spans="1:85">
      <c r="A116" s="15"/>
      <c r="B116" s="15"/>
      <c r="C116" s="15"/>
      <c r="D116" s="15"/>
      <c r="E116" s="15"/>
      <c r="F116" s="15"/>
      <c r="G116" s="13"/>
      <c r="H116" s="13"/>
      <c r="I116" s="13"/>
      <c r="J116" s="13"/>
      <c r="K116" s="13"/>
      <c r="L116" s="13"/>
      <c r="M116" s="13"/>
      <c r="N116" s="13"/>
      <c r="O116" s="13"/>
      <c r="P116" s="13"/>
      <c r="Q116" s="15"/>
      <c r="R116" s="15"/>
      <c r="S116" s="15"/>
      <c r="T116" s="15"/>
      <c r="U116" s="15"/>
      <c r="V116" s="15"/>
      <c r="W116" s="15"/>
      <c r="X116" s="14"/>
      <c r="Y116" s="15"/>
      <c r="Z116" s="15"/>
      <c r="AA116" s="15"/>
      <c r="AB116" s="15"/>
      <c r="AC116" s="15"/>
      <c r="AD116" s="15"/>
      <c r="AE116" s="15"/>
      <c r="AF116" s="15"/>
      <c r="AG116" s="15"/>
      <c r="AH116" s="15"/>
      <c r="AI116" s="15"/>
      <c r="AJ116" s="15"/>
      <c r="AK116" s="15"/>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row>
    <row r="117" spans="1:85">
      <c r="A117" s="15"/>
      <c r="B117" s="15"/>
      <c r="C117" s="15"/>
      <c r="D117" s="15"/>
      <c r="E117" s="15"/>
      <c r="F117" s="15"/>
      <c r="G117" s="13"/>
      <c r="H117" s="13"/>
      <c r="I117" s="13"/>
      <c r="J117" s="13"/>
      <c r="K117" s="13"/>
      <c r="L117" s="13"/>
      <c r="M117" s="13"/>
      <c r="N117" s="13"/>
      <c r="O117" s="13"/>
      <c r="P117" s="13"/>
      <c r="Q117" s="15"/>
      <c r="R117" s="15"/>
      <c r="S117" s="15"/>
      <c r="T117" s="15"/>
      <c r="U117" s="15"/>
      <c r="V117" s="15"/>
      <c r="W117" s="15"/>
      <c r="X117" s="14"/>
      <c r="Y117" s="15"/>
      <c r="Z117" s="15"/>
      <c r="AA117" s="15"/>
      <c r="AB117" s="15"/>
      <c r="AC117" s="15"/>
      <c r="AD117" s="15"/>
      <c r="AE117" s="15"/>
      <c r="AF117" s="15"/>
      <c r="AG117" s="15"/>
      <c r="AH117" s="15"/>
      <c r="AI117" s="15"/>
      <c r="AJ117" s="15"/>
      <c r="AK117" s="15"/>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row>
    <row r="118" spans="1:85">
      <c r="A118" s="15"/>
      <c r="B118" s="15"/>
      <c r="C118" s="15"/>
      <c r="D118" s="15"/>
      <c r="E118" s="15"/>
      <c r="F118" s="15"/>
      <c r="G118" s="13"/>
      <c r="H118" s="13"/>
      <c r="I118" s="13"/>
      <c r="J118" s="13"/>
      <c r="K118" s="13"/>
      <c r="L118" s="13"/>
      <c r="M118" s="13"/>
      <c r="N118" s="13"/>
      <c r="O118" s="13"/>
      <c r="P118" s="13"/>
      <c r="Q118" s="15"/>
      <c r="R118" s="15"/>
      <c r="S118" s="15"/>
      <c r="T118" s="15"/>
      <c r="U118" s="15"/>
      <c r="V118" s="15"/>
      <c r="W118" s="15"/>
      <c r="X118" s="14"/>
      <c r="Y118" s="15"/>
      <c r="Z118" s="15"/>
      <c r="AA118" s="15"/>
      <c r="AB118" s="15"/>
      <c r="AC118" s="15"/>
      <c r="AD118" s="15"/>
      <c r="AE118" s="15"/>
      <c r="AF118" s="15"/>
      <c r="AG118" s="15"/>
      <c r="AH118" s="15"/>
      <c r="AI118" s="15"/>
      <c r="AJ118" s="15"/>
      <c r="AK118" s="15"/>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row>
    <row r="119" spans="1:85">
      <c r="A119" s="15"/>
      <c r="B119" s="15"/>
      <c r="C119" s="15"/>
      <c r="D119" s="15"/>
      <c r="E119" s="15"/>
      <c r="F119" s="15"/>
      <c r="G119" s="13"/>
      <c r="H119" s="13"/>
      <c r="I119" s="13"/>
      <c r="J119" s="13"/>
      <c r="K119" s="13"/>
      <c r="L119" s="13"/>
      <c r="M119" s="13"/>
      <c r="N119" s="13"/>
      <c r="O119" s="13"/>
      <c r="P119" s="13"/>
      <c r="Q119" s="15"/>
      <c r="R119" s="15"/>
      <c r="S119" s="15"/>
      <c r="T119" s="15"/>
      <c r="U119" s="15"/>
      <c r="V119" s="15"/>
      <c r="W119" s="15"/>
      <c r="X119" s="14"/>
      <c r="Y119" s="15"/>
      <c r="Z119" s="15"/>
      <c r="AA119" s="15"/>
      <c r="AB119" s="15"/>
      <c r="AC119" s="15"/>
      <c r="AD119" s="15"/>
      <c r="AE119" s="15"/>
      <c r="AF119" s="15"/>
      <c r="AG119" s="15"/>
      <c r="AH119" s="15"/>
      <c r="AI119" s="15"/>
      <c r="AJ119" s="15"/>
      <c r="AK119" s="15"/>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row>
    <row r="120" spans="1:85">
      <c r="A120" s="15"/>
      <c r="B120" s="15"/>
      <c r="C120" s="15"/>
      <c r="D120" s="15"/>
      <c r="E120" s="15"/>
      <c r="F120" s="15"/>
      <c r="G120" s="13"/>
      <c r="H120" s="13"/>
      <c r="I120" s="13"/>
      <c r="J120" s="13"/>
      <c r="K120" s="13"/>
      <c r="L120" s="13"/>
      <c r="M120" s="13"/>
      <c r="N120" s="13"/>
      <c r="O120" s="13"/>
      <c r="P120" s="13"/>
      <c r="Q120" s="15"/>
      <c r="R120" s="15"/>
      <c r="S120" s="15"/>
      <c r="T120" s="15"/>
      <c r="U120" s="15"/>
      <c r="V120" s="15"/>
      <c r="W120" s="15"/>
      <c r="X120" s="14"/>
      <c r="Y120" s="15"/>
      <c r="Z120" s="15"/>
      <c r="AA120" s="15"/>
      <c r="AB120" s="15"/>
      <c r="AC120" s="15"/>
      <c r="AD120" s="15"/>
      <c r="AE120" s="15"/>
      <c r="AF120" s="15"/>
      <c r="AG120" s="15"/>
      <c r="AH120" s="15"/>
      <c r="AI120" s="15"/>
      <c r="AJ120" s="15"/>
      <c r="AK120" s="15"/>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row>
    <row r="121" spans="1:85">
      <c r="A121" s="15"/>
      <c r="B121" s="15"/>
      <c r="C121" s="15"/>
      <c r="D121" s="15"/>
      <c r="E121" s="15"/>
      <c r="F121" s="15"/>
      <c r="G121" s="13"/>
      <c r="H121" s="13"/>
      <c r="I121" s="13"/>
      <c r="J121" s="13"/>
      <c r="K121" s="13"/>
      <c r="L121" s="13"/>
      <c r="M121" s="13"/>
      <c r="N121" s="13"/>
      <c r="O121" s="13"/>
      <c r="P121" s="13"/>
      <c r="Q121" s="15"/>
      <c r="R121" s="15"/>
      <c r="S121" s="15"/>
      <c r="T121" s="15"/>
      <c r="U121" s="15"/>
      <c r="V121" s="15"/>
      <c r="W121" s="15"/>
      <c r="X121" s="14"/>
      <c r="Y121" s="15"/>
      <c r="Z121" s="15"/>
      <c r="AA121" s="15"/>
      <c r="AB121" s="15"/>
      <c r="AC121" s="15"/>
      <c r="AD121" s="15"/>
      <c r="AE121" s="15"/>
      <c r="AF121" s="15"/>
      <c r="AG121" s="15"/>
      <c r="AH121" s="15"/>
      <c r="AI121" s="15"/>
      <c r="AJ121" s="15"/>
      <c r="AK121" s="15"/>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row>
    <row r="122" spans="1:85">
      <c r="A122" s="15"/>
      <c r="B122" s="15"/>
      <c r="C122" s="15"/>
      <c r="D122" s="15"/>
      <c r="E122" s="15"/>
      <c r="F122" s="15"/>
      <c r="G122" s="13"/>
      <c r="H122" s="13"/>
      <c r="I122" s="13"/>
      <c r="J122" s="13"/>
      <c r="K122" s="13"/>
      <c r="L122" s="13"/>
      <c r="M122" s="13"/>
      <c r="N122" s="13"/>
      <c r="O122" s="13"/>
      <c r="P122" s="13"/>
      <c r="Q122" s="15"/>
      <c r="R122" s="15"/>
      <c r="S122" s="15"/>
      <c r="T122" s="15"/>
      <c r="U122" s="15"/>
      <c r="V122" s="15"/>
      <c r="W122" s="15"/>
      <c r="X122" s="14"/>
      <c r="Y122" s="15"/>
      <c r="Z122" s="15"/>
      <c r="AA122" s="15"/>
      <c r="AB122" s="15"/>
      <c r="AC122" s="15"/>
      <c r="AD122" s="15"/>
      <c r="AE122" s="15"/>
      <c r="AF122" s="15"/>
      <c r="AG122" s="15"/>
      <c r="AH122" s="15"/>
      <c r="AI122" s="15"/>
      <c r="AJ122" s="15"/>
      <c r="AK122" s="15"/>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row>
    <row r="123" spans="1:85">
      <c r="A123" s="15"/>
      <c r="B123" s="15"/>
      <c r="C123" s="15"/>
      <c r="D123" s="15"/>
      <c r="E123" s="15"/>
      <c r="F123" s="15"/>
      <c r="G123" s="13"/>
      <c r="H123" s="13"/>
      <c r="I123" s="13"/>
      <c r="J123" s="13"/>
      <c r="K123" s="13"/>
      <c r="L123" s="13"/>
      <c r="M123" s="13"/>
      <c r="N123" s="13"/>
      <c r="O123" s="13"/>
      <c r="P123" s="13"/>
      <c r="Q123" s="15"/>
      <c r="R123" s="15"/>
      <c r="S123" s="15"/>
      <c r="T123" s="15"/>
      <c r="U123" s="15"/>
      <c r="V123" s="15"/>
      <c r="W123" s="15"/>
      <c r="X123" s="14"/>
      <c r="Y123" s="15"/>
      <c r="Z123" s="15"/>
      <c r="AA123" s="15"/>
      <c r="AB123" s="15"/>
      <c r="AC123" s="15"/>
      <c r="AD123" s="15"/>
      <c r="AE123" s="15"/>
      <c r="AF123" s="15"/>
      <c r="AG123" s="15"/>
      <c r="AH123" s="15"/>
      <c r="AI123" s="15"/>
      <c r="AJ123" s="15"/>
      <c r="AK123" s="15"/>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row>
    <row r="124" spans="1:85">
      <c r="A124" s="15"/>
      <c r="B124" s="15"/>
      <c r="C124" s="15"/>
      <c r="D124" s="15"/>
      <c r="E124" s="15"/>
      <c r="F124" s="15"/>
      <c r="G124" s="13"/>
      <c r="H124" s="13"/>
      <c r="I124" s="13"/>
      <c r="J124" s="13"/>
      <c r="K124" s="13"/>
      <c r="L124" s="13"/>
      <c r="M124" s="13"/>
      <c r="N124" s="13"/>
      <c r="O124" s="13"/>
      <c r="P124" s="13"/>
      <c r="Q124" s="15"/>
      <c r="R124" s="15"/>
      <c r="S124" s="15"/>
      <c r="T124" s="15"/>
      <c r="U124" s="15"/>
      <c r="V124" s="15"/>
      <c r="W124" s="15"/>
      <c r="X124" s="14"/>
      <c r="Y124" s="15"/>
      <c r="Z124" s="15"/>
      <c r="AA124" s="15"/>
      <c r="AB124" s="15"/>
      <c r="AC124" s="15"/>
      <c r="AD124" s="15"/>
      <c r="AE124" s="15"/>
      <c r="AF124" s="15"/>
      <c r="AG124" s="15"/>
      <c r="AH124" s="15"/>
      <c r="AI124" s="15"/>
      <c r="AJ124" s="15"/>
      <c r="AK124" s="15"/>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row>
    <row r="125" spans="1:85">
      <c r="A125" s="15"/>
      <c r="B125" s="15"/>
      <c r="C125" s="15"/>
      <c r="D125" s="15"/>
      <c r="E125" s="15"/>
      <c r="F125" s="15"/>
      <c r="G125" s="13"/>
      <c r="H125" s="13"/>
      <c r="I125" s="13"/>
      <c r="J125" s="13"/>
      <c r="K125" s="13"/>
      <c r="L125" s="13"/>
      <c r="M125" s="13"/>
      <c r="N125" s="13"/>
      <c r="O125" s="13"/>
      <c r="P125" s="13"/>
      <c r="Q125" s="15"/>
      <c r="R125" s="15"/>
      <c r="S125" s="15"/>
      <c r="T125" s="15"/>
      <c r="U125" s="15"/>
      <c r="V125" s="15"/>
      <c r="W125" s="15"/>
      <c r="X125" s="14"/>
      <c r="Y125" s="15"/>
      <c r="Z125" s="15"/>
      <c r="AA125" s="15"/>
      <c r="AB125" s="15"/>
      <c r="AC125" s="15"/>
      <c r="AD125" s="15"/>
      <c r="AE125" s="15"/>
      <c r="AF125" s="15"/>
      <c r="AG125" s="15"/>
      <c r="AH125" s="15"/>
      <c r="AI125" s="15"/>
      <c r="AJ125" s="15"/>
      <c r="AK125" s="15"/>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row>
    <row r="126" spans="1:85">
      <c r="A126" s="15"/>
      <c r="B126" s="15"/>
      <c r="C126" s="15"/>
      <c r="D126" s="15"/>
      <c r="E126" s="15"/>
      <c r="F126" s="15"/>
      <c r="G126" s="13"/>
      <c r="H126" s="13"/>
      <c r="I126" s="13"/>
      <c r="J126" s="13"/>
      <c r="K126" s="13"/>
      <c r="L126" s="13"/>
      <c r="M126" s="13"/>
      <c r="N126" s="13"/>
      <c r="O126" s="13"/>
      <c r="P126" s="13"/>
      <c r="Q126" s="15"/>
      <c r="R126" s="15"/>
      <c r="S126" s="15"/>
      <c r="T126" s="15"/>
      <c r="U126" s="15"/>
      <c r="V126" s="15"/>
      <c r="W126" s="15"/>
      <c r="X126" s="14"/>
      <c r="Y126" s="15"/>
      <c r="Z126" s="15"/>
      <c r="AA126" s="15"/>
      <c r="AB126" s="15"/>
      <c r="AC126" s="15"/>
      <c r="AD126" s="15"/>
      <c r="AE126" s="15"/>
      <c r="AF126" s="15"/>
      <c r="AG126" s="15"/>
      <c r="AH126" s="15"/>
      <c r="AI126" s="15"/>
      <c r="AJ126" s="15"/>
      <c r="AK126" s="15"/>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row>
    <row r="127" spans="1:85">
      <c r="A127" s="15"/>
      <c r="B127" s="15"/>
      <c r="C127" s="15"/>
      <c r="D127" s="15"/>
      <c r="E127" s="15"/>
      <c r="F127" s="15"/>
      <c r="G127" s="13"/>
      <c r="H127" s="13"/>
      <c r="I127" s="13"/>
      <c r="J127" s="13"/>
      <c r="K127" s="13"/>
      <c r="L127" s="13"/>
      <c r="M127" s="13"/>
      <c r="N127" s="13"/>
      <c r="O127" s="13"/>
      <c r="P127" s="13"/>
      <c r="Q127" s="15"/>
      <c r="R127" s="15"/>
      <c r="S127" s="15"/>
      <c r="T127" s="15"/>
      <c r="U127" s="15"/>
      <c r="V127" s="15"/>
      <c r="W127" s="15"/>
      <c r="X127" s="14"/>
      <c r="Y127" s="15"/>
      <c r="Z127" s="15"/>
      <c r="AA127" s="15"/>
      <c r="AB127" s="15"/>
      <c r="AC127" s="15"/>
      <c r="AD127" s="15"/>
      <c r="AE127" s="15"/>
      <c r="AF127" s="15"/>
      <c r="AG127" s="15"/>
      <c r="AH127" s="15"/>
      <c r="AI127" s="15"/>
      <c r="AJ127" s="15"/>
      <c r="AK127" s="15"/>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row>
    <row r="128" spans="1:85">
      <c r="A128" s="15"/>
      <c r="B128" s="15"/>
      <c r="C128" s="15"/>
      <c r="D128" s="15"/>
      <c r="E128" s="15"/>
      <c r="F128" s="15"/>
      <c r="G128" s="13"/>
      <c r="H128" s="13"/>
      <c r="I128" s="13"/>
      <c r="J128" s="13"/>
      <c r="K128" s="13"/>
      <c r="L128" s="13"/>
      <c r="M128" s="13"/>
      <c r="N128" s="13"/>
      <c r="O128" s="13"/>
      <c r="P128" s="13"/>
      <c r="Q128" s="15"/>
      <c r="R128" s="15"/>
      <c r="S128" s="15"/>
      <c r="T128" s="15"/>
      <c r="U128" s="15"/>
      <c r="V128" s="15"/>
      <c r="W128" s="15"/>
      <c r="X128" s="14"/>
      <c r="Y128" s="15"/>
      <c r="Z128" s="15"/>
      <c r="AA128" s="15"/>
      <c r="AB128" s="15"/>
      <c r="AC128" s="15"/>
      <c r="AD128" s="15"/>
      <c r="AE128" s="15"/>
      <c r="AF128" s="15"/>
      <c r="AG128" s="15"/>
      <c r="AH128" s="15"/>
      <c r="AI128" s="15"/>
      <c r="AJ128" s="15"/>
      <c r="AK128" s="15"/>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row>
    <row r="129" spans="1:85">
      <c r="A129" s="15"/>
      <c r="B129" s="15"/>
      <c r="C129" s="15"/>
      <c r="D129" s="15"/>
      <c r="E129" s="15"/>
      <c r="F129" s="15"/>
      <c r="G129" s="13"/>
      <c r="H129" s="13"/>
      <c r="I129" s="13"/>
      <c r="J129" s="13"/>
      <c r="K129" s="13"/>
      <c r="L129" s="13"/>
      <c r="M129" s="13"/>
      <c r="N129" s="13"/>
      <c r="O129" s="13"/>
      <c r="P129" s="13"/>
      <c r="Q129" s="15"/>
      <c r="R129" s="15"/>
      <c r="S129" s="15"/>
      <c r="T129" s="15"/>
      <c r="U129" s="15"/>
      <c r="V129" s="15"/>
      <c r="W129" s="15"/>
      <c r="X129" s="14"/>
      <c r="Y129" s="15"/>
      <c r="Z129" s="15"/>
      <c r="AA129" s="15"/>
      <c r="AB129" s="15"/>
      <c r="AC129" s="15"/>
      <c r="AD129" s="15"/>
      <c r="AE129" s="15"/>
      <c r="AF129" s="15"/>
      <c r="AG129" s="15"/>
      <c r="AH129" s="15"/>
      <c r="AI129" s="15"/>
      <c r="AJ129" s="15"/>
      <c r="AK129" s="15"/>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row>
    <row r="130" spans="1:85">
      <c r="A130" s="15"/>
      <c r="B130" s="15"/>
      <c r="C130" s="15"/>
      <c r="D130" s="15"/>
      <c r="E130" s="15"/>
      <c r="F130" s="15"/>
      <c r="G130" s="13"/>
      <c r="H130" s="13"/>
      <c r="I130" s="13"/>
      <c r="J130" s="13"/>
      <c r="K130" s="13"/>
      <c r="L130" s="13"/>
      <c r="M130" s="13"/>
      <c r="N130" s="13"/>
      <c r="O130" s="13"/>
      <c r="P130" s="13"/>
      <c r="Q130" s="15"/>
      <c r="R130" s="15"/>
      <c r="S130" s="15"/>
      <c r="T130" s="15"/>
      <c r="U130" s="15"/>
      <c r="V130" s="15"/>
      <c r="W130" s="15"/>
      <c r="X130" s="14"/>
      <c r="Y130" s="15"/>
      <c r="Z130" s="15"/>
      <c r="AA130" s="15"/>
      <c r="AB130" s="15"/>
      <c r="AC130" s="15"/>
      <c r="AD130" s="15"/>
      <c r="AE130" s="15"/>
      <c r="AF130" s="15"/>
      <c r="AG130" s="15"/>
      <c r="AH130" s="15"/>
      <c r="AI130" s="15"/>
      <c r="AJ130" s="15"/>
      <c r="AK130" s="15"/>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row>
    <row r="131" spans="1:85">
      <c r="A131" s="15"/>
      <c r="B131" s="15"/>
      <c r="C131" s="15"/>
      <c r="D131" s="15"/>
      <c r="E131" s="15"/>
      <c r="F131" s="15"/>
      <c r="G131" s="13"/>
      <c r="H131" s="13"/>
      <c r="I131" s="13"/>
      <c r="J131" s="13"/>
      <c r="K131" s="13"/>
      <c r="L131" s="13"/>
      <c r="M131" s="13"/>
      <c r="N131" s="13"/>
      <c r="O131" s="13"/>
      <c r="P131" s="13"/>
      <c r="Q131" s="15"/>
      <c r="R131" s="15"/>
      <c r="S131" s="15"/>
      <c r="T131" s="15"/>
      <c r="U131" s="15"/>
      <c r="V131" s="15"/>
      <c r="W131" s="15"/>
      <c r="X131" s="14"/>
      <c r="Y131" s="15"/>
      <c r="Z131" s="15"/>
      <c r="AA131" s="15"/>
      <c r="AB131" s="15"/>
      <c r="AC131" s="15"/>
      <c r="AD131" s="15"/>
      <c r="AE131" s="15"/>
      <c r="AF131" s="15"/>
      <c r="AG131" s="15"/>
      <c r="AH131" s="15"/>
      <c r="AI131" s="15"/>
      <c r="AJ131" s="15"/>
      <c r="AK131" s="15"/>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row>
    <row r="132" spans="1:85">
      <c r="A132" s="15"/>
      <c r="B132" s="15"/>
      <c r="C132" s="15"/>
      <c r="D132" s="15"/>
      <c r="E132" s="15"/>
      <c r="F132" s="15"/>
      <c r="G132" s="13"/>
      <c r="H132" s="13"/>
      <c r="I132" s="13"/>
      <c r="J132" s="13"/>
      <c r="K132" s="13"/>
      <c r="L132" s="13"/>
      <c r="M132" s="13"/>
      <c r="N132" s="13"/>
      <c r="O132" s="13"/>
      <c r="P132" s="13"/>
      <c r="Q132" s="15"/>
      <c r="R132" s="15"/>
      <c r="S132" s="15"/>
      <c r="T132" s="15"/>
      <c r="U132" s="15"/>
      <c r="V132" s="15"/>
      <c r="W132" s="15"/>
      <c r="X132" s="14"/>
      <c r="Y132" s="15"/>
      <c r="Z132" s="15"/>
      <c r="AA132" s="15"/>
      <c r="AB132" s="15"/>
      <c r="AC132" s="15"/>
      <c r="AD132" s="15"/>
      <c r="AE132" s="15"/>
      <c r="AF132" s="15"/>
      <c r="AG132" s="15"/>
      <c r="AH132" s="15"/>
      <c r="AI132" s="15"/>
      <c r="AJ132" s="15"/>
      <c r="AK132" s="15"/>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row>
    <row r="133" spans="1:85">
      <c r="A133" s="15"/>
      <c r="B133" s="15"/>
      <c r="C133" s="15"/>
      <c r="D133" s="15"/>
      <c r="E133" s="15"/>
      <c r="F133" s="15"/>
      <c r="G133" s="13"/>
      <c r="H133" s="13"/>
      <c r="I133" s="13"/>
      <c r="J133" s="13"/>
      <c r="K133" s="13"/>
      <c r="L133" s="13"/>
      <c r="M133" s="13"/>
      <c r="N133" s="13"/>
      <c r="O133" s="13"/>
      <c r="P133" s="13"/>
      <c r="Q133" s="15"/>
      <c r="R133" s="15"/>
      <c r="S133" s="15"/>
      <c r="T133" s="15"/>
      <c r="U133" s="15"/>
      <c r="V133" s="15"/>
      <c r="W133" s="15"/>
      <c r="X133" s="14"/>
      <c r="Y133" s="15"/>
      <c r="Z133" s="15"/>
      <c r="AA133" s="15"/>
      <c r="AB133" s="15"/>
      <c r="AC133" s="15"/>
      <c r="AD133" s="15"/>
      <c r="AE133" s="15"/>
      <c r="AF133" s="15"/>
      <c r="AG133" s="15"/>
      <c r="AH133" s="15"/>
      <c r="AI133" s="15"/>
      <c r="AJ133" s="15"/>
      <c r="AK133" s="15"/>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row>
    <row r="134" spans="1:85">
      <c r="A134" s="15"/>
      <c r="B134" s="15"/>
      <c r="C134" s="15"/>
      <c r="D134" s="15"/>
      <c r="E134" s="15"/>
      <c r="F134" s="15"/>
      <c r="G134" s="13"/>
      <c r="H134" s="13"/>
      <c r="I134" s="13"/>
      <c r="J134" s="13"/>
      <c r="K134" s="13"/>
      <c r="L134" s="13"/>
      <c r="M134" s="13"/>
      <c r="N134" s="13"/>
      <c r="O134" s="13"/>
      <c r="P134" s="13"/>
      <c r="Q134" s="15"/>
      <c r="R134" s="15"/>
      <c r="S134" s="15"/>
      <c r="T134" s="15"/>
      <c r="U134" s="15"/>
      <c r="V134" s="15"/>
      <c r="W134" s="15"/>
      <c r="X134" s="14"/>
      <c r="Y134" s="15"/>
      <c r="Z134" s="15"/>
      <c r="AA134" s="15"/>
      <c r="AB134" s="15"/>
      <c r="AC134" s="15"/>
      <c r="AD134" s="15"/>
      <c r="AE134" s="15"/>
      <c r="AF134" s="15"/>
      <c r="AG134" s="15"/>
      <c r="AH134" s="15"/>
      <c r="AI134" s="15"/>
      <c r="AJ134" s="15"/>
      <c r="AK134" s="15"/>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row>
    <row r="135" spans="1:85">
      <c r="A135" s="15"/>
      <c r="B135" s="15"/>
      <c r="C135" s="15"/>
      <c r="D135" s="15"/>
      <c r="E135" s="15"/>
      <c r="F135" s="15"/>
      <c r="G135" s="13"/>
      <c r="H135" s="13"/>
      <c r="I135" s="13"/>
      <c r="J135" s="13"/>
      <c r="K135" s="13"/>
      <c r="L135" s="13"/>
      <c r="M135" s="13"/>
      <c r="N135" s="13"/>
      <c r="O135" s="13"/>
      <c r="P135" s="13"/>
      <c r="Q135" s="15"/>
      <c r="R135" s="15"/>
      <c r="S135" s="15"/>
      <c r="T135" s="15"/>
      <c r="U135" s="15"/>
      <c r="V135" s="15"/>
      <c r="W135" s="15"/>
      <c r="X135" s="14"/>
      <c r="Y135" s="15"/>
      <c r="Z135" s="15"/>
      <c r="AA135" s="15"/>
      <c r="AB135" s="15"/>
      <c r="AC135" s="15"/>
      <c r="AD135" s="15"/>
      <c r="AE135" s="15"/>
      <c r="AF135" s="15"/>
      <c r="AG135" s="15"/>
      <c r="AH135" s="15"/>
      <c r="AI135" s="15"/>
      <c r="AJ135" s="15"/>
      <c r="AK135" s="15"/>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row>
    <row r="136" spans="1:85">
      <c r="A136" s="15"/>
      <c r="B136" s="15"/>
      <c r="C136" s="15"/>
      <c r="D136" s="15"/>
      <c r="E136" s="15"/>
      <c r="F136" s="15"/>
      <c r="G136" s="13"/>
      <c r="H136" s="13"/>
      <c r="I136" s="13"/>
      <c r="J136" s="13"/>
      <c r="K136" s="13"/>
      <c r="L136" s="13"/>
      <c r="M136" s="13"/>
      <c r="N136" s="13"/>
      <c r="O136" s="13"/>
      <c r="P136" s="13"/>
      <c r="Q136" s="15"/>
      <c r="R136" s="15"/>
      <c r="S136" s="15"/>
      <c r="T136" s="15"/>
      <c r="U136" s="15"/>
      <c r="V136" s="15"/>
      <c r="W136" s="15"/>
      <c r="X136" s="14"/>
      <c r="Y136" s="15"/>
      <c r="Z136" s="15"/>
      <c r="AA136" s="15"/>
      <c r="AB136" s="15"/>
      <c r="AC136" s="15"/>
      <c r="AD136" s="15"/>
      <c r="AE136" s="15"/>
      <c r="AF136" s="15"/>
      <c r="AG136" s="15"/>
      <c r="AH136" s="15"/>
      <c r="AI136" s="15"/>
      <c r="AJ136" s="15"/>
      <c r="AK136" s="15"/>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row>
    <row r="137" spans="1:85">
      <c r="A137" s="15"/>
      <c r="B137" s="15"/>
      <c r="C137" s="15"/>
      <c r="D137" s="15"/>
      <c r="E137" s="15"/>
      <c r="F137" s="15"/>
      <c r="G137" s="13"/>
      <c r="H137" s="13"/>
      <c r="I137" s="13"/>
      <c r="J137" s="13"/>
      <c r="K137" s="13"/>
      <c r="L137" s="13"/>
      <c r="M137" s="13"/>
      <c r="N137" s="13"/>
      <c r="O137" s="13"/>
      <c r="P137" s="13"/>
      <c r="Q137" s="15"/>
      <c r="R137" s="15"/>
      <c r="S137" s="15"/>
      <c r="T137" s="15"/>
      <c r="U137" s="15"/>
      <c r="V137" s="15"/>
      <c r="W137" s="15"/>
      <c r="X137" s="14"/>
      <c r="Y137" s="15"/>
      <c r="Z137" s="15"/>
      <c r="AA137" s="15"/>
      <c r="AB137" s="15"/>
      <c r="AC137" s="15"/>
      <c r="AD137" s="15"/>
      <c r="AE137" s="15"/>
      <c r="AF137" s="15"/>
      <c r="AG137" s="15"/>
      <c r="AH137" s="15"/>
      <c r="AI137" s="15"/>
      <c r="AJ137" s="15"/>
      <c r="AK137" s="15"/>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row>
    <row r="138" spans="1:85">
      <c r="A138" s="15"/>
      <c r="B138" s="15"/>
      <c r="C138" s="15"/>
      <c r="D138" s="15"/>
      <c r="E138" s="15"/>
      <c r="F138" s="15"/>
      <c r="G138" s="13"/>
      <c r="H138" s="13"/>
      <c r="I138" s="13"/>
      <c r="J138" s="13"/>
      <c r="K138" s="13"/>
      <c r="L138" s="13"/>
      <c r="M138" s="13"/>
      <c r="N138" s="13"/>
      <c r="O138" s="13"/>
      <c r="P138" s="13"/>
      <c r="Q138" s="15"/>
      <c r="R138" s="15"/>
      <c r="S138" s="15"/>
      <c r="T138" s="15"/>
      <c r="U138" s="15"/>
      <c r="V138" s="15"/>
      <c r="W138" s="15"/>
      <c r="X138" s="14"/>
      <c r="Y138" s="15"/>
      <c r="Z138" s="15"/>
      <c r="AA138" s="15"/>
      <c r="AB138" s="15"/>
      <c r="AC138" s="15"/>
      <c r="AD138" s="15"/>
      <c r="AE138" s="15"/>
      <c r="AF138" s="15"/>
      <c r="AG138" s="15"/>
      <c r="AH138" s="15"/>
      <c r="AI138" s="15"/>
      <c r="AJ138" s="15"/>
      <c r="AK138" s="15"/>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row>
    <row r="139" spans="1:85">
      <c r="A139" s="15"/>
      <c r="B139" s="15"/>
      <c r="C139" s="15"/>
      <c r="D139" s="15"/>
      <c r="E139" s="15"/>
      <c r="F139" s="15"/>
      <c r="G139" s="13"/>
      <c r="H139" s="13"/>
      <c r="I139" s="13"/>
      <c r="J139" s="13"/>
      <c r="K139" s="13"/>
      <c r="L139" s="13"/>
      <c r="M139" s="13"/>
      <c r="N139" s="13"/>
      <c r="O139" s="13"/>
      <c r="P139" s="13"/>
      <c r="Q139" s="15"/>
      <c r="R139" s="15"/>
      <c r="S139" s="15"/>
      <c r="T139" s="15"/>
      <c r="U139" s="15"/>
      <c r="V139" s="15"/>
      <c r="W139" s="15"/>
      <c r="X139" s="14"/>
      <c r="Y139" s="15"/>
      <c r="Z139" s="15"/>
      <c r="AA139" s="15"/>
      <c r="AB139" s="15"/>
      <c r="AC139" s="15"/>
      <c r="AD139" s="15"/>
      <c r="AE139" s="15"/>
      <c r="AF139" s="15"/>
      <c r="AG139" s="15"/>
      <c r="AH139" s="15"/>
      <c r="AI139" s="15"/>
      <c r="AJ139" s="15"/>
      <c r="AK139" s="15"/>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row>
    <row r="140" spans="1:85">
      <c r="A140" s="15"/>
      <c r="B140" s="15"/>
      <c r="C140" s="15"/>
      <c r="D140" s="15"/>
      <c r="E140" s="15"/>
      <c r="F140" s="15"/>
      <c r="G140" s="13"/>
      <c r="H140" s="13"/>
      <c r="I140" s="13"/>
      <c r="J140" s="13"/>
      <c r="K140" s="13"/>
      <c r="L140" s="13"/>
      <c r="M140" s="13"/>
      <c r="N140" s="13"/>
      <c r="O140" s="13"/>
      <c r="P140" s="13"/>
      <c r="Q140" s="15"/>
      <c r="R140" s="15"/>
      <c r="S140" s="15"/>
      <c r="T140" s="15"/>
      <c r="U140" s="15"/>
      <c r="V140" s="15"/>
      <c r="W140" s="15"/>
      <c r="X140" s="14"/>
      <c r="Y140" s="15"/>
      <c r="Z140" s="15"/>
      <c r="AA140" s="15"/>
      <c r="AB140" s="15"/>
      <c r="AC140" s="15"/>
      <c r="AD140" s="15"/>
      <c r="AE140" s="15"/>
      <c r="AF140" s="15"/>
      <c r="AG140" s="15"/>
      <c r="AH140" s="15"/>
      <c r="AI140" s="15"/>
      <c r="AJ140" s="15"/>
      <c r="AK140" s="15"/>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row>
    <row r="141" spans="1:85">
      <c r="A141" s="15"/>
      <c r="B141" s="15"/>
      <c r="C141" s="15"/>
      <c r="D141" s="15"/>
      <c r="E141" s="15"/>
      <c r="F141" s="15"/>
      <c r="G141" s="13"/>
      <c r="H141" s="13"/>
      <c r="I141" s="13"/>
      <c r="J141" s="13"/>
      <c r="K141" s="13"/>
      <c r="L141" s="13"/>
      <c r="M141" s="13"/>
      <c r="N141" s="13"/>
      <c r="O141" s="13"/>
      <c r="P141" s="13"/>
      <c r="Q141" s="15"/>
      <c r="R141" s="15"/>
      <c r="S141" s="15"/>
      <c r="T141" s="15"/>
      <c r="U141" s="15"/>
      <c r="V141" s="15"/>
      <c r="W141" s="15"/>
      <c r="X141" s="14"/>
      <c r="Y141" s="15"/>
      <c r="Z141" s="15"/>
      <c r="AA141" s="15"/>
      <c r="AB141" s="15"/>
      <c r="AC141" s="15"/>
      <c r="AD141" s="15"/>
      <c r="AE141" s="15"/>
      <c r="AF141" s="15"/>
      <c r="AG141" s="15"/>
      <c r="AH141" s="15"/>
      <c r="AI141" s="15"/>
      <c r="AJ141" s="15"/>
      <c r="AK141" s="15"/>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row>
    <row r="142" spans="1:85">
      <c r="A142" s="15"/>
      <c r="B142" s="15"/>
      <c r="C142" s="15"/>
      <c r="D142" s="15"/>
      <c r="E142" s="15"/>
      <c r="F142" s="15"/>
      <c r="G142" s="13"/>
      <c r="H142" s="13"/>
      <c r="I142" s="13"/>
      <c r="J142" s="13"/>
      <c r="K142" s="13"/>
      <c r="L142" s="13"/>
      <c r="M142" s="13"/>
      <c r="N142" s="13"/>
      <c r="O142" s="13"/>
      <c r="P142" s="13"/>
      <c r="Q142" s="15"/>
      <c r="R142" s="15"/>
      <c r="S142" s="15"/>
      <c r="T142" s="15"/>
      <c r="U142" s="15"/>
      <c r="V142" s="15"/>
      <c r="W142" s="15"/>
      <c r="X142" s="14"/>
      <c r="Y142" s="15"/>
      <c r="Z142" s="15"/>
      <c r="AA142" s="15"/>
      <c r="AB142" s="15"/>
      <c r="AC142" s="15"/>
      <c r="AD142" s="15"/>
      <c r="AE142" s="15"/>
      <c r="AF142" s="15"/>
      <c r="AG142" s="15"/>
      <c r="AH142" s="15"/>
      <c r="AI142" s="15"/>
      <c r="AJ142" s="15"/>
      <c r="AK142" s="15"/>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row>
    <row r="143" spans="1:85">
      <c r="A143" s="15"/>
      <c r="B143" s="15"/>
      <c r="C143" s="15"/>
      <c r="D143" s="15"/>
      <c r="E143" s="15"/>
      <c r="F143" s="15"/>
      <c r="G143" s="13"/>
      <c r="H143" s="13"/>
      <c r="I143" s="13"/>
      <c r="J143" s="13"/>
      <c r="K143" s="13"/>
      <c r="L143" s="13"/>
      <c r="M143" s="13"/>
      <c r="N143" s="13"/>
      <c r="O143" s="13"/>
      <c r="P143" s="13"/>
      <c r="Q143" s="15"/>
      <c r="R143" s="15"/>
      <c r="S143" s="15"/>
      <c r="T143" s="15"/>
      <c r="U143" s="15"/>
      <c r="V143" s="15"/>
      <c r="W143" s="15"/>
      <c r="X143" s="14"/>
      <c r="Y143" s="15"/>
      <c r="Z143" s="15"/>
      <c r="AA143" s="15"/>
      <c r="AB143" s="15"/>
      <c r="AC143" s="15"/>
      <c r="AD143" s="15"/>
      <c r="AE143" s="15"/>
      <c r="AF143" s="15"/>
      <c r="AG143" s="15"/>
      <c r="AH143" s="15"/>
      <c r="AI143" s="15"/>
      <c r="AJ143" s="15"/>
      <c r="AK143" s="15"/>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row>
    <row r="144" spans="1:85">
      <c r="A144" s="15"/>
      <c r="B144" s="15"/>
      <c r="C144" s="15"/>
      <c r="D144" s="15"/>
      <c r="E144" s="15"/>
      <c r="F144" s="15"/>
      <c r="G144" s="13"/>
      <c r="H144" s="13"/>
      <c r="I144" s="13"/>
      <c r="J144" s="13"/>
      <c r="K144" s="13"/>
      <c r="L144" s="13"/>
      <c r="M144" s="13"/>
      <c r="N144" s="13"/>
      <c r="O144" s="13"/>
      <c r="P144" s="13"/>
      <c r="Q144" s="15"/>
      <c r="R144" s="15"/>
      <c r="S144" s="15"/>
      <c r="T144" s="15"/>
      <c r="U144" s="15"/>
      <c r="V144" s="15"/>
      <c r="W144" s="15"/>
      <c r="X144" s="14"/>
      <c r="Y144" s="15"/>
      <c r="Z144" s="15"/>
      <c r="AA144" s="15"/>
      <c r="AB144" s="15"/>
      <c r="AC144" s="15"/>
      <c r="AD144" s="15"/>
      <c r="AE144" s="15"/>
      <c r="AF144" s="15"/>
      <c r="AG144" s="15"/>
      <c r="AH144" s="15"/>
      <c r="AI144" s="15"/>
      <c r="AJ144" s="15"/>
      <c r="AK144" s="15"/>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row>
    <row r="145" spans="1:85">
      <c r="A145" s="15"/>
      <c r="B145" s="15"/>
      <c r="C145" s="15"/>
      <c r="D145" s="15"/>
      <c r="E145" s="15"/>
      <c r="F145" s="15"/>
      <c r="G145" s="13"/>
      <c r="H145" s="13"/>
      <c r="I145" s="13"/>
      <c r="J145" s="13"/>
      <c r="K145" s="13"/>
      <c r="L145" s="13"/>
      <c r="M145" s="13"/>
      <c r="N145" s="13"/>
      <c r="O145" s="13"/>
      <c r="P145" s="13"/>
      <c r="Q145" s="15"/>
      <c r="R145" s="15"/>
      <c r="S145" s="15"/>
      <c r="T145" s="15"/>
      <c r="U145" s="15"/>
      <c r="V145" s="15"/>
      <c r="W145" s="15"/>
      <c r="X145" s="14"/>
      <c r="Y145" s="15"/>
      <c r="Z145" s="15"/>
      <c r="AA145" s="15"/>
      <c r="AB145" s="15"/>
      <c r="AC145" s="15"/>
      <c r="AD145" s="15"/>
      <c r="AE145" s="15"/>
      <c r="AF145" s="15"/>
      <c r="AG145" s="15"/>
      <c r="AH145" s="15"/>
      <c r="AI145" s="15"/>
      <c r="AJ145" s="15"/>
      <c r="AK145" s="15"/>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row>
    <row r="146" spans="1:85">
      <c r="A146" s="15"/>
      <c r="B146" s="15"/>
      <c r="C146" s="15"/>
      <c r="D146" s="15"/>
      <c r="E146" s="15"/>
      <c r="F146" s="15"/>
      <c r="G146" s="13"/>
      <c r="H146" s="13"/>
      <c r="I146" s="13"/>
      <c r="J146" s="13"/>
      <c r="K146" s="13"/>
      <c r="L146" s="13"/>
      <c r="M146" s="13"/>
      <c r="N146" s="13"/>
      <c r="O146" s="13"/>
      <c r="P146" s="13"/>
      <c r="Q146" s="15"/>
      <c r="R146" s="15"/>
      <c r="S146" s="15"/>
      <c r="T146" s="15"/>
      <c r="U146" s="15"/>
      <c r="V146" s="15"/>
      <c r="W146" s="15"/>
      <c r="X146" s="14"/>
      <c r="Y146" s="15"/>
      <c r="Z146" s="15"/>
      <c r="AA146" s="15"/>
      <c r="AB146" s="15"/>
      <c r="AC146" s="15"/>
      <c r="AD146" s="15"/>
      <c r="AE146" s="15"/>
      <c r="AF146" s="15"/>
      <c r="AG146" s="15"/>
      <c r="AH146" s="15"/>
      <c r="AI146" s="15"/>
      <c r="AJ146" s="15"/>
      <c r="AK146" s="15"/>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row>
    <row r="147" spans="1:85">
      <c r="A147" s="15"/>
      <c r="B147" s="15"/>
      <c r="C147" s="15"/>
      <c r="D147" s="15"/>
      <c r="E147" s="15"/>
      <c r="F147" s="15"/>
      <c r="G147" s="13"/>
      <c r="H147" s="13"/>
      <c r="I147" s="13"/>
      <c r="J147" s="13"/>
      <c r="K147" s="13"/>
      <c r="L147" s="13"/>
      <c r="M147" s="13"/>
      <c r="N147" s="13"/>
      <c r="O147" s="13"/>
      <c r="P147" s="13"/>
      <c r="Q147" s="15"/>
      <c r="R147" s="15"/>
      <c r="S147" s="15"/>
      <c r="T147" s="15"/>
      <c r="U147" s="15"/>
      <c r="V147" s="15"/>
      <c r="W147" s="15"/>
      <c r="X147" s="14"/>
      <c r="Y147" s="15"/>
      <c r="Z147" s="15"/>
      <c r="AA147" s="15"/>
      <c r="AB147" s="15"/>
      <c r="AC147" s="15"/>
      <c r="AD147" s="15"/>
      <c r="AE147" s="15"/>
      <c r="AF147" s="15"/>
      <c r="AG147" s="15"/>
      <c r="AH147" s="15"/>
      <c r="AI147" s="15"/>
      <c r="AJ147" s="15"/>
      <c r="AK147" s="15"/>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row>
    <row r="148" spans="1:85">
      <c r="A148" s="15"/>
      <c r="B148" s="15"/>
      <c r="C148" s="15"/>
      <c r="D148" s="15"/>
      <c r="E148" s="15"/>
      <c r="F148" s="15"/>
      <c r="G148" s="13"/>
      <c r="H148" s="13"/>
      <c r="I148" s="13"/>
      <c r="J148" s="13"/>
      <c r="K148" s="13"/>
      <c r="L148" s="13"/>
      <c r="M148" s="13"/>
      <c r="N148" s="13"/>
      <c r="O148" s="13"/>
      <c r="P148" s="13"/>
      <c r="Q148" s="15"/>
      <c r="R148" s="15"/>
      <c r="S148" s="15"/>
      <c r="T148" s="15"/>
      <c r="U148" s="15"/>
      <c r="V148" s="15"/>
      <c r="W148" s="15"/>
      <c r="X148" s="14"/>
      <c r="Y148" s="15"/>
      <c r="Z148" s="15"/>
      <c r="AA148" s="15"/>
      <c r="AB148" s="15"/>
      <c r="AC148" s="15"/>
      <c r="AD148" s="15"/>
      <c r="AE148" s="15"/>
      <c r="AF148" s="15"/>
      <c r="AG148" s="15"/>
      <c r="AH148" s="15"/>
      <c r="AI148" s="15"/>
      <c r="AJ148" s="15"/>
      <c r="AK148" s="15"/>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row>
    <row r="149" spans="1:85">
      <c r="A149" s="15"/>
      <c r="B149" s="15"/>
      <c r="C149" s="15"/>
      <c r="D149" s="15"/>
      <c r="E149" s="15"/>
      <c r="F149" s="15"/>
      <c r="G149" s="13"/>
      <c r="H149" s="13"/>
      <c r="I149" s="13"/>
      <c r="J149" s="13"/>
      <c r="K149" s="13"/>
      <c r="L149" s="13"/>
      <c r="M149" s="13"/>
      <c r="N149" s="13"/>
      <c r="O149" s="13"/>
      <c r="P149" s="13"/>
      <c r="Q149" s="15"/>
      <c r="R149" s="15"/>
      <c r="S149" s="15"/>
      <c r="T149" s="15"/>
      <c r="U149" s="15"/>
      <c r="V149" s="15"/>
      <c r="W149" s="15"/>
      <c r="X149" s="14"/>
      <c r="Y149" s="15"/>
      <c r="Z149" s="15"/>
      <c r="AA149" s="15"/>
      <c r="AB149" s="15"/>
      <c r="AC149" s="15"/>
      <c r="AD149" s="15"/>
      <c r="AE149" s="15"/>
      <c r="AF149" s="15"/>
      <c r="AG149" s="15"/>
      <c r="AH149" s="15"/>
      <c r="AI149" s="15"/>
      <c r="AJ149" s="15"/>
      <c r="AK149" s="15"/>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row>
    <row r="150" spans="1:85">
      <c r="A150" s="15"/>
      <c r="B150" s="15"/>
      <c r="C150" s="15"/>
      <c r="D150" s="15"/>
      <c r="E150" s="15"/>
      <c r="F150" s="15"/>
      <c r="G150" s="13"/>
      <c r="H150" s="13"/>
      <c r="I150" s="13"/>
      <c r="J150" s="13"/>
      <c r="K150" s="13"/>
      <c r="L150" s="13"/>
      <c r="M150" s="13"/>
      <c r="N150" s="13"/>
      <c r="O150" s="13"/>
      <c r="P150" s="13"/>
      <c r="Q150" s="15"/>
      <c r="R150" s="15"/>
      <c r="S150" s="15"/>
      <c r="T150" s="15"/>
      <c r="U150" s="15"/>
      <c r="V150" s="15"/>
      <c r="W150" s="15"/>
      <c r="X150" s="14"/>
      <c r="Y150" s="15"/>
      <c r="Z150" s="15"/>
      <c r="AA150" s="15"/>
      <c r="AB150" s="15"/>
      <c r="AC150" s="15"/>
      <c r="AD150" s="15"/>
      <c r="AE150" s="15"/>
      <c r="AF150" s="15"/>
      <c r="AG150" s="15"/>
      <c r="AH150" s="15"/>
      <c r="AI150" s="15"/>
      <c r="AJ150" s="15"/>
      <c r="AK150" s="15"/>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row>
    <row r="151" spans="1:85">
      <c r="A151" s="15"/>
      <c r="B151" s="15"/>
      <c r="C151" s="15"/>
      <c r="D151" s="15"/>
      <c r="E151" s="15"/>
      <c r="F151" s="15"/>
      <c r="G151" s="13"/>
      <c r="H151" s="13"/>
      <c r="I151" s="13"/>
      <c r="J151" s="13"/>
      <c r="K151" s="13"/>
      <c r="L151" s="13"/>
      <c r="M151" s="13"/>
      <c r="N151" s="13"/>
      <c r="O151" s="13"/>
      <c r="P151" s="13"/>
      <c r="Q151" s="15"/>
      <c r="R151" s="15"/>
      <c r="S151" s="15"/>
      <c r="T151" s="15"/>
      <c r="U151" s="15"/>
      <c r="V151" s="15"/>
      <c r="W151" s="15"/>
      <c r="X151" s="14"/>
      <c r="Y151" s="15"/>
      <c r="Z151" s="15"/>
      <c r="AA151" s="15"/>
      <c r="AB151" s="15"/>
      <c r="AC151" s="15"/>
      <c r="AD151" s="15"/>
      <c r="AE151" s="15"/>
      <c r="AF151" s="15"/>
      <c r="AG151" s="15"/>
      <c r="AH151" s="15"/>
      <c r="AI151" s="15"/>
      <c r="AJ151" s="15"/>
      <c r="AK151" s="15"/>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row>
    <row r="152" spans="1:85">
      <c r="A152" s="15"/>
      <c r="B152" s="15"/>
      <c r="C152" s="15"/>
      <c r="D152" s="15"/>
      <c r="E152" s="15"/>
      <c r="F152" s="15"/>
      <c r="G152" s="13"/>
      <c r="H152" s="13"/>
      <c r="I152" s="13"/>
      <c r="J152" s="13"/>
      <c r="K152" s="13"/>
      <c r="L152" s="13"/>
      <c r="M152" s="13"/>
      <c r="N152" s="13"/>
      <c r="O152" s="13"/>
      <c r="P152" s="13"/>
      <c r="Q152" s="15"/>
      <c r="R152" s="15"/>
      <c r="S152" s="15"/>
      <c r="T152" s="15"/>
      <c r="U152" s="15"/>
      <c r="V152" s="15"/>
      <c r="W152" s="15"/>
      <c r="X152" s="14"/>
      <c r="Y152" s="15"/>
      <c r="Z152" s="15"/>
      <c r="AA152" s="15"/>
      <c r="AB152" s="15"/>
      <c r="AC152" s="15"/>
      <c r="AD152" s="15"/>
      <c r="AE152" s="15"/>
      <c r="AF152" s="15"/>
      <c r="AG152" s="15"/>
      <c r="AH152" s="15"/>
      <c r="AI152" s="15"/>
      <c r="AJ152" s="15"/>
      <c r="AK152" s="15"/>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row>
    <row r="153" spans="1:85">
      <c r="A153" s="15"/>
      <c r="B153" s="15"/>
      <c r="C153" s="15"/>
      <c r="D153" s="15"/>
      <c r="E153" s="15"/>
      <c r="F153" s="15"/>
      <c r="G153" s="13"/>
      <c r="H153" s="13"/>
      <c r="I153" s="13"/>
      <c r="J153" s="13"/>
      <c r="K153" s="13"/>
      <c r="L153" s="13"/>
      <c r="M153" s="13"/>
      <c r="N153" s="13"/>
      <c r="O153" s="13"/>
      <c r="P153" s="13"/>
      <c r="Q153" s="15"/>
      <c r="R153" s="15"/>
      <c r="S153" s="15"/>
      <c r="T153" s="15"/>
      <c r="U153" s="15"/>
      <c r="V153" s="15"/>
      <c r="W153" s="15"/>
      <c r="X153" s="14"/>
      <c r="Y153" s="15"/>
      <c r="Z153" s="15"/>
      <c r="AA153" s="15"/>
      <c r="AB153" s="15"/>
      <c r="AC153" s="15"/>
      <c r="AD153" s="15"/>
      <c r="AE153" s="15"/>
      <c r="AF153" s="15"/>
      <c r="AG153" s="15"/>
      <c r="AH153" s="15"/>
      <c r="AI153" s="15"/>
      <c r="AJ153" s="15"/>
      <c r="AK153" s="15"/>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row>
    <row r="154" spans="1:85">
      <c r="A154" s="15"/>
      <c r="B154" s="15"/>
      <c r="C154" s="15"/>
      <c r="D154" s="15"/>
      <c r="E154" s="15"/>
      <c r="F154" s="15"/>
      <c r="G154" s="13"/>
      <c r="H154" s="13"/>
      <c r="I154" s="13"/>
      <c r="J154" s="13"/>
      <c r="K154" s="13"/>
      <c r="L154" s="13"/>
      <c r="M154" s="13"/>
      <c r="N154" s="13"/>
      <c r="O154" s="13"/>
      <c r="P154" s="13"/>
      <c r="Q154" s="15"/>
      <c r="R154" s="15"/>
      <c r="S154" s="15"/>
      <c r="T154" s="15"/>
      <c r="U154" s="15"/>
      <c r="V154" s="15"/>
      <c r="W154" s="15"/>
      <c r="X154" s="14"/>
      <c r="Y154" s="15"/>
      <c r="Z154" s="15"/>
      <c r="AA154" s="15"/>
      <c r="AB154" s="15"/>
      <c r="AC154" s="15"/>
      <c r="AD154" s="15"/>
      <c r="AE154" s="15"/>
      <c r="AF154" s="15"/>
      <c r="AG154" s="15"/>
      <c r="AH154" s="15"/>
      <c r="AI154" s="15"/>
      <c r="AJ154" s="15"/>
      <c r="AK154" s="15"/>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row>
    <row r="155" spans="1:85">
      <c r="A155" s="15"/>
      <c r="B155" s="15"/>
      <c r="C155" s="15"/>
      <c r="D155" s="15"/>
      <c r="E155" s="15"/>
      <c r="F155" s="15"/>
      <c r="G155" s="13"/>
      <c r="H155" s="13"/>
      <c r="I155" s="13"/>
      <c r="J155" s="13"/>
      <c r="K155" s="13"/>
      <c r="L155" s="13"/>
      <c r="M155" s="13"/>
      <c r="N155" s="13"/>
      <c r="O155" s="13"/>
      <c r="P155" s="13"/>
      <c r="Q155" s="15"/>
      <c r="R155" s="15"/>
      <c r="S155" s="15"/>
      <c r="T155" s="15"/>
      <c r="U155" s="15"/>
      <c r="V155" s="15"/>
      <c r="W155" s="15"/>
      <c r="X155" s="14"/>
      <c r="Y155" s="15"/>
      <c r="Z155" s="15"/>
      <c r="AA155" s="15"/>
      <c r="AB155" s="15"/>
      <c r="AC155" s="15"/>
      <c r="AD155" s="15"/>
      <c r="AE155" s="15"/>
      <c r="AF155" s="15"/>
      <c r="AG155" s="15"/>
      <c r="AH155" s="15"/>
      <c r="AI155" s="15"/>
      <c r="AJ155" s="15"/>
      <c r="AK155" s="15"/>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row>
    <row r="156" spans="1:85">
      <c r="A156" s="15"/>
      <c r="B156" s="15"/>
      <c r="C156" s="15"/>
      <c r="D156" s="15"/>
      <c r="E156" s="15"/>
      <c r="F156" s="15"/>
      <c r="G156" s="13"/>
      <c r="H156" s="13"/>
      <c r="I156" s="13"/>
      <c r="J156" s="13"/>
      <c r="K156" s="13"/>
      <c r="L156" s="13"/>
      <c r="M156" s="13"/>
      <c r="N156" s="13"/>
      <c r="O156" s="13"/>
      <c r="P156" s="13"/>
      <c r="Q156" s="15"/>
      <c r="R156" s="15"/>
      <c r="S156" s="15"/>
      <c r="T156" s="15"/>
      <c r="U156" s="15"/>
      <c r="V156" s="15"/>
      <c r="W156" s="15"/>
      <c r="X156" s="14"/>
      <c r="Y156" s="15"/>
      <c r="Z156" s="15"/>
      <c r="AA156" s="15"/>
      <c r="AB156" s="15"/>
      <c r="AC156" s="15"/>
      <c r="AD156" s="15"/>
      <c r="AE156" s="15"/>
      <c r="AF156" s="15"/>
      <c r="AG156" s="15"/>
      <c r="AH156" s="15"/>
      <c r="AI156" s="15"/>
      <c r="AJ156" s="15"/>
      <c r="AK156" s="15"/>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row>
    <row r="157" spans="1:85">
      <c r="A157" s="15"/>
      <c r="B157" s="15"/>
      <c r="C157" s="15"/>
      <c r="D157" s="15"/>
      <c r="E157" s="15"/>
      <c r="F157" s="15"/>
      <c r="G157" s="13"/>
      <c r="H157" s="13"/>
      <c r="I157" s="13"/>
      <c r="J157" s="13"/>
      <c r="K157" s="13"/>
      <c r="L157" s="13"/>
      <c r="M157" s="13"/>
      <c r="N157" s="13"/>
      <c r="O157" s="13"/>
      <c r="P157" s="13"/>
      <c r="Q157" s="15"/>
      <c r="R157" s="15"/>
      <c r="S157" s="15"/>
      <c r="T157" s="15"/>
      <c r="U157" s="15"/>
      <c r="V157" s="15"/>
      <c r="W157" s="15"/>
      <c r="X157" s="14"/>
      <c r="Y157" s="15"/>
      <c r="Z157" s="15"/>
      <c r="AA157" s="15"/>
      <c r="AB157" s="15"/>
      <c r="AC157" s="15"/>
      <c r="AD157" s="15"/>
      <c r="AE157" s="15"/>
      <c r="AF157" s="15"/>
      <c r="AG157" s="15"/>
      <c r="AH157" s="15"/>
      <c r="AI157" s="15"/>
      <c r="AJ157" s="15"/>
      <c r="AK157" s="15"/>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row>
    <row r="158" spans="1:85">
      <c r="A158" s="15"/>
      <c r="B158" s="15"/>
      <c r="C158" s="15"/>
      <c r="D158" s="15"/>
      <c r="E158" s="15"/>
      <c r="F158" s="15"/>
      <c r="G158" s="13"/>
      <c r="H158" s="13"/>
      <c r="I158" s="13"/>
      <c r="J158" s="13"/>
      <c r="K158" s="13"/>
      <c r="L158" s="13"/>
      <c r="M158" s="13"/>
      <c r="N158" s="13"/>
      <c r="O158" s="13"/>
      <c r="P158" s="13"/>
      <c r="Q158" s="15"/>
      <c r="R158" s="15"/>
      <c r="S158" s="15"/>
      <c r="T158" s="15"/>
      <c r="U158" s="15"/>
      <c r="V158" s="15"/>
      <c r="W158" s="15"/>
      <c r="X158" s="14"/>
      <c r="Y158" s="15"/>
      <c r="Z158" s="15"/>
      <c r="AA158" s="15"/>
      <c r="AB158" s="15"/>
      <c r="AC158" s="15"/>
      <c r="AD158" s="15"/>
      <c r="AE158" s="15"/>
      <c r="AF158" s="15"/>
      <c r="AG158" s="15"/>
      <c r="AH158" s="15"/>
      <c r="AI158" s="15"/>
      <c r="AJ158" s="15"/>
      <c r="AK158" s="15"/>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row>
    <row r="159" spans="1:85">
      <c r="A159" s="15"/>
      <c r="B159" s="15"/>
      <c r="C159" s="15"/>
      <c r="D159" s="15"/>
      <c r="E159" s="15"/>
      <c r="F159" s="15"/>
      <c r="G159" s="13"/>
      <c r="H159" s="13"/>
      <c r="I159" s="13"/>
      <c r="J159" s="13"/>
      <c r="K159" s="13"/>
      <c r="L159" s="13"/>
      <c r="M159" s="13"/>
      <c r="N159" s="13"/>
      <c r="O159" s="13"/>
      <c r="P159" s="13"/>
      <c r="Q159" s="15"/>
      <c r="R159" s="15"/>
      <c r="S159" s="15"/>
      <c r="T159" s="15"/>
      <c r="U159" s="15"/>
      <c r="V159" s="15"/>
      <c r="W159" s="15"/>
      <c r="X159" s="14"/>
      <c r="Y159" s="15"/>
      <c r="Z159" s="15"/>
      <c r="AA159" s="15"/>
      <c r="AB159" s="15"/>
      <c r="AC159" s="15"/>
      <c r="AD159" s="15"/>
      <c r="AE159" s="15"/>
      <c r="AF159" s="15"/>
      <c r="AG159" s="15"/>
      <c r="AH159" s="15"/>
      <c r="AI159" s="15"/>
      <c r="AJ159" s="15"/>
      <c r="AK159" s="15"/>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row>
    <row r="160" spans="1:85">
      <c r="A160" s="15"/>
      <c r="B160" s="15"/>
      <c r="C160" s="15"/>
      <c r="D160" s="15"/>
      <c r="E160" s="15"/>
      <c r="F160" s="15"/>
      <c r="G160" s="13"/>
      <c r="H160" s="13"/>
      <c r="I160" s="13"/>
      <c r="J160" s="13"/>
      <c r="K160" s="13"/>
      <c r="L160" s="13"/>
      <c r="M160" s="13"/>
      <c r="N160" s="13"/>
      <c r="O160" s="13"/>
      <c r="P160" s="13"/>
      <c r="Q160" s="15"/>
      <c r="R160" s="15"/>
      <c r="S160" s="15"/>
      <c r="T160" s="15"/>
      <c r="U160" s="15"/>
      <c r="V160" s="15"/>
      <c r="W160" s="15"/>
      <c r="X160" s="14"/>
      <c r="Y160" s="15"/>
      <c r="Z160" s="15"/>
      <c r="AA160" s="15"/>
      <c r="AB160" s="15"/>
      <c r="AC160" s="15"/>
      <c r="AD160" s="15"/>
      <c r="AE160" s="15"/>
      <c r="AF160" s="15"/>
      <c r="AG160" s="15"/>
      <c r="AH160" s="15"/>
      <c r="AI160" s="15"/>
      <c r="AJ160" s="15"/>
      <c r="AK160" s="15"/>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row>
    <row r="161" spans="1:85">
      <c r="A161" s="15"/>
      <c r="B161" s="15"/>
      <c r="C161" s="15"/>
      <c r="D161" s="15"/>
      <c r="E161" s="15"/>
      <c r="F161" s="15"/>
      <c r="G161" s="13"/>
      <c r="H161" s="13"/>
      <c r="I161" s="13"/>
      <c r="J161" s="13"/>
      <c r="K161" s="13"/>
      <c r="L161" s="13"/>
      <c r="M161" s="13"/>
      <c r="N161" s="13"/>
      <c r="O161" s="13"/>
      <c r="P161" s="13"/>
      <c r="Q161" s="15"/>
      <c r="R161" s="15"/>
      <c r="S161" s="15"/>
      <c r="T161" s="15"/>
      <c r="U161" s="15"/>
      <c r="V161" s="15"/>
      <c r="W161" s="15"/>
      <c r="X161" s="14"/>
      <c r="Y161" s="15"/>
      <c r="Z161" s="15"/>
      <c r="AA161" s="15"/>
      <c r="AB161" s="15"/>
      <c r="AC161" s="15"/>
      <c r="AD161" s="15"/>
      <c r="AE161" s="15"/>
      <c r="AF161" s="15"/>
      <c r="AG161" s="15"/>
      <c r="AH161" s="15"/>
      <c r="AI161" s="15"/>
      <c r="AJ161" s="15"/>
      <c r="AK161" s="15"/>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row>
    <row r="162" spans="1:85">
      <c r="A162" s="15"/>
      <c r="B162" s="15"/>
      <c r="C162" s="15"/>
      <c r="D162" s="15"/>
      <c r="E162" s="15"/>
      <c r="F162" s="15"/>
      <c r="G162" s="13"/>
      <c r="H162" s="13"/>
      <c r="I162" s="13"/>
      <c r="J162" s="13"/>
      <c r="K162" s="13"/>
      <c r="L162" s="13"/>
      <c r="M162" s="13"/>
      <c r="N162" s="13"/>
      <c r="O162" s="13"/>
      <c r="P162" s="13"/>
      <c r="Q162" s="15"/>
      <c r="R162" s="15"/>
      <c r="S162" s="15"/>
      <c r="T162" s="15"/>
      <c r="U162" s="15"/>
      <c r="V162" s="15"/>
      <c r="W162" s="15"/>
      <c r="X162" s="14"/>
      <c r="Y162" s="15"/>
      <c r="Z162" s="15"/>
      <c r="AA162" s="15"/>
      <c r="AB162" s="15"/>
      <c r="AC162" s="15"/>
      <c r="AD162" s="15"/>
      <c r="AE162" s="15"/>
      <c r="AF162" s="15"/>
      <c r="AG162" s="15"/>
      <c r="AH162" s="15"/>
      <c r="AI162" s="15"/>
      <c r="AJ162" s="15"/>
      <c r="AK162" s="15"/>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row>
    <row r="163" spans="1:85">
      <c r="A163" s="15"/>
      <c r="B163" s="15"/>
      <c r="C163" s="15"/>
      <c r="D163" s="15"/>
      <c r="E163" s="15"/>
      <c r="F163" s="15"/>
      <c r="G163" s="13"/>
      <c r="H163" s="13"/>
      <c r="I163" s="13"/>
      <c r="J163" s="13"/>
      <c r="K163" s="13"/>
      <c r="L163" s="13"/>
      <c r="M163" s="13"/>
      <c r="N163" s="13"/>
      <c r="O163" s="13"/>
      <c r="P163" s="13"/>
      <c r="Q163" s="15"/>
      <c r="R163" s="15"/>
      <c r="S163" s="15"/>
      <c r="T163" s="15"/>
      <c r="U163" s="15"/>
      <c r="V163" s="15"/>
      <c r="W163" s="15"/>
      <c r="X163" s="14"/>
      <c r="Y163" s="15"/>
      <c r="Z163" s="15"/>
      <c r="AA163" s="15"/>
      <c r="AB163" s="15"/>
      <c r="AC163" s="15"/>
      <c r="AD163" s="15"/>
      <c r="AE163" s="15"/>
      <c r="AF163" s="15"/>
      <c r="AG163" s="15"/>
      <c r="AH163" s="15"/>
      <c r="AI163" s="15"/>
      <c r="AJ163" s="15"/>
      <c r="AK163" s="15"/>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row>
    <row r="164" spans="1:85">
      <c r="A164" s="15"/>
      <c r="B164" s="15"/>
      <c r="C164" s="15"/>
      <c r="D164" s="15"/>
      <c r="E164" s="15"/>
      <c r="F164" s="15"/>
      <c r="G164" s="13"/>
      <c r="H164" s="13"/>
      <c r="I164" s="13"/>
      <c r="J164" s="13"/>
      <c r="K164" s="13"/>
      <c r="L164" s="13"/>
      <c r="M164" s="13"/>
      <c r="N164" s="13"/>
      <c r="O164" s="13"/>
      <c r="P164" s="13"/>
      <c r="Q164" s="15"/>
      <c r="R164" s="15"/>
      <c r="S164" s="15"/>
      <c r="T164" s="15"/>
      <c r="U164" s="15"/>
      <c r="V164" s="15"/>
      <c r="W164" s="15"/>
      <c r="X164" s="14"/>
      <c r="Y164" s="15"/>
      <c r="Z164" s="15"/>
      <c r="AA164" s="15"/>
      <c r="AB164" s="15"/>
      <c r="AC164" s="15"/>
      <c r="AD164" s="15"/>
      <c r="AE164" s="15"/>
      <c r="AF164" s="15"/>
      <c r="AG164" s="15"/>
      <c r="AH164" s="15"/>
      <c r="AI164" s="15"/>
      <c r="AJ164" s="15"/>
      <c r="AK164" s="15"/>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row>
    <row r="165" spans="1:85">
      <c r="A165" s="15"/>
      <c r="B165" s="15"/>
      <c r="C165" s="15"/>
      <c r="D165" s="15"/>
      <c r="E165" s="15"/>
      <c r="F165" s="15"/>
      <c r="G165" s="13"/>
      <c r="H165" s="13"/>
      <c r="I165" s="13"/>
      <c r="J165" s="13"/>
      <c r="K165" s="13"/>
      <c r="L165" s="13"/>
      <c r="M165" s="13"/>
      <c r="N165" s="13"/>
      <c r="O165" s="13"/>
      <c r="P165" s="13"/>
      <c r="Q165" s="15"/>
      <c r="R165" s="15"/>
      <c r="S165" s="15"/>
      <c r="T165" s="15"/>
      <c r="U165" s="15"/>
      <c r="V165" s="15"/>
      <c r="W165" s="15"/>
      <c r="X165" s="14"/>
      <c r="Y165" s="15"/>
      <c r="Z165" s="15"/>
      <c r="AA165" s="15"/>
      <c r="AB165" s="15"/>
      <c r="AC165" s="15"/>
      <c r="AD165" s="15"/>
      <c r="AE165" s="15"/>
      <c r="AF165" s="15"/>
      <c r="AG165" s="15"/>
      <c r="AH165" s="15"/>
      <c r="AI165" s="15"/>
      <c r="AJ165" s="15"/>
      <c r="AK165" s="15"/>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row>
    <row r="166" spans="1:85">
      <c r="A166" s="15"/>
      <c r="B166" s="15"/>
      <c r="C166" s="15"/>
      <c r="D166" s="15"/>
      <c r="E166" s="15"/>
      <c r="F166" s="15"/>
      <c r="G166" s="13"/>
      <c r="H166" s="13"/>
      <c r="I166" s="13"/>
      <c r="J166" s="13"/>
      <c r="K166" s="13"/>
      <c r="L166" s="13"/>
      <c r="M166" s="13"/>
      <c r="N166" s="13"/>
      <c r="O166" s="13"/>
      <c r="P166" s="13"/>
      <c r="Q166" s="15"/>
      <c r="R166" s="15"/>
      <c r="S166" s="15"/>
      <c r="T166" s="15"/>
      <c r="U166" s="15"/>
      <c r="V166" s="15"/>
      <c r="W166" s="15"/>
      <c r="X166" s="14"/>
      <c r="Y166" s="15"/>
      <c r="Z166" s="15"/>
      <c r="AA166" s="15"/>
      <c r="AB166" s="15"/>
      <c r="AC166" s="15"/>
      <c r="AD166" s="15"/>
      <c r="AE166" s="15"/>
      <c r="AF166" s="15"/>
      <c r="AG166" s="15"/>
      <c r="AH166" s="15"/>
      <c r="AI166" s="15"/>
      <c r="AJ166" s="15"/>
      <c r="AK166" s="15"/>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row>
    <row r="167" spans="1:85">
      <c r="A167" s="15"/>
      <c r="B167" s="15"/>
      <c r="C167" s="15"/>
      <c r="D167" s="15"/>
      <c r="E167" s="15"/>
      <c r="F167" s="15"/>
      <c r="G167" s="13"/>
      <c r="H167" s="13"/>
      <c r="I167" s="13"/>
      <c r="J167" s="13"/>
      <c r="K167" s="13"/>
      <c r="L167" s="13"/>
      <c r="M167" s="13"/>
      <c r="N167" s="13"/>
      <c r="O167" s="13"/>
      <c r="P167" s="13"/>
      <c r="Q167" s="15"/>
      <c r="R167" s="15"/>
      <c r="S167" s="15"/>
      <c r="T167" s="15"/>
      <c r="U167" s="15"/>
      <c r="V167" s="15"/>
      <c r="W167" s="15"/>
      <c r="X167" s="14"/>
      <c r="Y167" s="15"/>
      <c r="Z167" s="15"/>
      <c r="AA167" s="15"/>
      <c r="AB167" s="15"/>
      <c r="AC167" s="15"/>
      <c r="AD167" s="15"/>
      <c r="AE167" s="15"/>
      <c r="AF167" s="15"/>
      <c r="AG167" s="15"/>
      <c r="AH167" s="15"/>
      <c r="AI167" s="15"/>
      <c r="AJ167" s="15"/>
      <c r="AK167" s="15"/>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row>
    <row r="168" spans="1:85">
      <c r="A168" s="15"/>
      <c r="B168" s="15"/>
      <c r="C168" s="15"/>
      <c r="D168" s="15"/>
      <c r="E168" s="15"/>
      <c r="F168" s="15"/>
      <c r="G168" s="13"/>
      <c r="H168" s="13"/>
      <c r="I168" s="13"/>
      <c r="J168" s="13"/>
      <c r="K168" s="13"/>
      <c r="L168" s="13"/>
      <c r="M168" s="13"/>
      <c r="N168" s="13"/>
      <c r="O168" s="13"/>
      <c r="P168" s="13"/>
      <c r="Q168" s="15"/>
      <c r="R168" s="15"/>
      <c r="S168" s="15"/>
      <c r="T168" s="15"/>
      <c r="U168" s="15"/>
      <c r="V168" s="15"/>
      <c r="W168" s="15"/>
      <c r="X168" s="14"/>
      <c r="Y168" s="15"/>
      <c r="Z168" s="15"/>
      <c r="AA168" s="15"/>
      <c r="AB168" s="15"/>
      <c r="AC168" s="15"/>
      <c r="AD168" s="15"/>
      <c r="AE168" s="15"/>
      <c r="AF168" s="15"/>
      <c r="AG168" s="15"/>
      <c r="AH168" s="15"/>
      <c r="AI168" s="15"/>
      <c r="AJ168" s="15"/>
      <c r="AK168" s="15"/>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row>
    <row r="169" spans="1:85">
      <c r="A169" s="15"/>
      <c r="B169" s="15"/>
      <c r="C169" s="15"/>
      <c r="D169" s="15"/>
      <c r="E169" s="15"/>
      <c r="F169" s="15"/>
      <c r="G169" s="13"/>
      <c r="H169" s="13"/>
      <c r="I169" s="13"/>
      <c r="J169" s="13"/>
      <c r="K169" s="13"/>
      <c r="L169" s="13"/>
      <c r="M169" s="13"/>
      <c r="N169" s="13"/>
      <c r="O169" s="13"/>
      <c r="P169" s="13"/>
      <c r="Q169" s="15"/>
      <c r="R169" s="15"/>
      <c r="S169" s="15"/>
      <c r="T169" s="15"/>
      <c r="U169" s="15"/>
      <c r="V169" s="15"/>
      <c r="W169" s="15"/>
      <c r="X169" s="14"/>
      <c r="Y169" s="15"/>
      <c r="Z169" s="15"/>
      <c r="AA169" s="15"/>
      <c r="AB169" s="15"/>
      <c r="AC169" s="15"/>
      <c r="AD169" s="15"/>
      <c r="AE169" s="15"/>
      <c r="AF169" s="15"/>
      <c r="AG169" s="15"/>
      <c r="AH169" s="15"/>
      <c r="AI169" s="15"/>
      <c r="AJ169" s="15"/>
      <c r="AK169" s="15"/>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row>
    <row r="170" spans="1:85">
      <c r="A170" s="15"/>
      <c r="B170" s="15"/>
      <c r="C170" s="15"/>
      <c r="D170" s="15"/>
      <c r="E170" s="15"/>
      <c r="F170" s="15"/>
      <c r="G170" s="13"/>
      <c r="H170" s="13"/>
      <c r="I170" s="13"/>
      <c r="J170" s="13"/>
      <c r="K170" s="13"/>
      <c r="L170" s="13"/>
      <c r="M170" s="13"/>
      <c r="N170" s="13"/>
      <c r="O170" s="13"/>
      <c r="P170" s="13"/>
      <c r="Q170" s="15"/>
      <c r="R170" s="15"/>
      <c r="S170" s="15"/>
      <c r="T170" s="15"/>
      <c r="U170" s="15"/>
      <c r="V170" s="15"/>
      <c r="W170" s="15"/>
      <c r="X170" s="14"/>
      <c r="Y170" s="15"/>
      <c r="Z170" s="15"/>
      <c r="AA170" s="15"/>
      <c r="AB170" s="15"/>
      <c r="AC170" s="15"/>
      <c r="AD170" s="15"/>
      <c r="AE170" s="15"/>
      <c r="AF170" s="15"/>
      <c r="AG170" s="15"/>
      <c r="AH170" s="15"/>
      <c r="AI170" s="15"/>
      <c r="AJ170" s="15"/>
      <c r="AK170" s="15"/>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row>
    <row r="171" spans="1:85">
      <c r="A171" s="15"/>
      <c r="B171" s="15"/>
      <c r="C171" s="15"/>
      <c r="D171" s="15"/>
      <c r="E171" s="15"/>
      <c r="F171" s="15"/>
      <c r="G171" s="13"/>
      <c r="H171" s="13"/>
      <c r="I171" s="13"/>
      <c r="J171" s="13"/>
      <c r="K171" s="13"/>
      <c r="L171" s="13"/>
      <c r="M171" s="13"/>
      <c r="N171" s="13"/>
      <c r="O171" s="13"/>
      <c r="P171" s="13"/>
      <c r="Q171" s="15"/>
      <c r="R171" s="15"/>
      <c r="S171" s="15"/>
      <c r="T171" s="15"/>
      <c r="U171" s="15"/>
      <c r="V171" s="15"/>
      <c r="W171" s="15"/>
      <c r="X171" s="14"/>
      <c r="Y171" s="15"/>
      <c r="Z171" s="15"/>
      <c r="AA171" s="15"/>
      <c r="AB171" s="15"/>
      <c r="AC171" s="15"/>
      <c r="AD171" s="15"/>
      <c r="AE171" s="15"/>
      <c r="AF171" s="15"/>
      <c r="AG171" s="15"/>
      <c r="AH171" s="15"/>
      <c r="AI171" s="15"/>
      <c r="AJ171" s="15"/>
      <c r="AK171" s="15"/>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row>
    <row r="172" spans="1:85">
      <c r="A172" s="15"/>
      <c r="B172" s="15"/>
      <c r="C172" s="15"/>
      <c r="D172" s="15"/>
      <c r="E172" s="15"/>
      <c r="F172" s="15"/>
      <c r="G172" s="13"/>
      <c r="H172" s="13"/>
      <c r="I172" s="13"/>
      <c r="J172" s="13"/>
      <c r="K172" s="13"/>
      <c r="L172" s="13"/>
      <c r="M172" s="13"/>
      <c r="N172" s="13"/>
      <c r="O172" s="13"/>
      <c r="P172" s="13"/>
      <c r="Q172" s="15"/>
      <c r="R172" s="15"/>
      <c r="S172" s="15"/>
      <c r="T172" s="15"/>
      <c r="U172" s="15"/>
      <c r="V172" s="15"/>
      <c r="W172" s="15"/>
      <c r="X172" s="14"/>
      <c r="Y172" s="15"/>
      <c r="Z172" s="15"/>
      <c r="AA172" s="15"/>
      <c r="AB172" s="15"/>
      <c r="AC172" s="15"/>
      <c r="AD172" s="15"/>
      <c r="AE172" s="15"/>
      <c r="AF172" s="15"/>
      <c r="AG172" s="15"/>
      <c r="AH172" s="15"/>
      <c r="AI172" s="15"/>
      <c r="AJ172" s="15"/>
      <c r="AK172" s="15"/>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row>
    <row r="173" spans="1:85">
      <c r="A173" s="15"/>
      <c r="B173" s="15"/>
      <c r="C173" s="15"/>
      <c r="D173" s="15"/>
      <c r="E173" s="15"/>
      <c r="F173" s="15"/>
      <c r="G173" s="13"/>
      <c r="H173" s="13"/>
      <c r="I173" s="13"/>
      <c r="J173" s="13"/>
      <c r="K173" s="13"/>
      <c r="L173" s="13"/>
      <c r="M173" s="13"/>
      <c r="N173" s="13"/>
      <c r="O173" s="13"/>
      <c r="P173" s="13"/>
      <c r="Q173" s="15"/>
      <c r="R173" s="15"/>
      <c r="S173" s="15"/>
      <c r="T173" s="15"/>
      <c r="U173" s="15"/>
      <c r="V173" s="15"/>
      <c r="W173" s="15"/>
      <c r="X173" s="14"/>
      <c r="Y173" s="15"/>
      <c r="Z173" s="15"/>
      <c r="AA173" s="15"/>
      <c r="AB173" s="15"/>
      <c r="AC173" s="15"/>
      <c r="AD173" s="15"/>
      <c r="AE173" s="15"/>
      <c r="AF173" s="15"/>
      <c r="AG173" s="15"/>
      <c r="AH173" s="15"/>
      <c r="AI173" s="15"/>
      <c r="AJ173" s="15"/>
      <c r="AK173" s="15"/>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row>
    <row r="174" spans="1:85">
      <c r="A174" s="15"/>
      <c r="B174" s="15"/>
      <c r="C174" s="15"/>
      <c r="D174" s="15"/>
      <c r="E174" s="15"/>
      <c r="F174" s="15"/>
      <c r="G174" s="13"/>
      <c r="H174" s="13"/>
      <c r="I174" s="13"/>
      <c r="J174" s="13"/>
      <c r="K174" s="13"/>
      <c r="L174" s="13"/>
      <c r="M174" s="13"/>
      <c r="N174" s="13"/>
      <c r="O174" s="13"/>
      <c r="P174" s="13"/>
      <c r="Q174" s="15"/>
      <c r="R174" s="15"/>
      <c r="S174" s="15"/>
      <c r="T174" s="15"/>
      <c r="U174" s="15"/>
      <c r="V174" s="15"/>
      <c r="W174" s="15"/>
      <c r="X174" s="14"/>
      <c r="Y174" s="15"/>
      <c r="Z174" s="15"/>
      <c r="AA174" s="15"/>
      <c r="AB174" s="15"/>
      <c r="AC174" s="15"/>
      <c r="AD174" s="15"/>
      <c r="AE174" s="15"/>
      <c r="AF174" s="15"/>
      <c r="AG174" s="15"/>
      <c r="AH174" s="15"/>
      <c r="AI174" s="15"/>
      <c r="AJ174" s="15"/>
      <c r="AK174" s="15"/>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row>
    <row r="175" spans="1:85">
      <c r="A175" s="15"/>
      <c r="B175" s="15"/>
      <c r="C175" s="15"/>
      <c r="D175" s="15"/>
      <c r="E175" s="15"/>
      <c r="F175" s="15"/>
      <c r="G175" s="13"/>
      <c r="H175" s="13"/>
      <c r="I175" s="13"/>
      <c r="J175" s="13"/>
      <c r="K175" s="13"/>
      <c r="L175" s="13"/>
      <c r="M175" s="13"/>
      <c r="N175" s="13"/>
      <c r="O175" s="13"/>
      <c r="P175" s="13"/>
      <c r="Q175" s="15"/>
      <c r="R175" s="15"/>
      <c r="S175" s="15"/>
      <c r="T175" s="15"/>
      <c r="U175" s="15"/>
      <c r="V175" s="15"/>
      <c r="W175" s="15"/>
      <c r="X175" s="14"/>
      <c r="Y175" s="15"/>
      <c r="Z175" s="15"/>
      <c r="AA175" s="15"/>
      <c r="AB175" s="15"/>
      <c r="AC175" s="15"/>
      <c r="AD175" s="15"/>
      <c r="AE175" s="15"/>
      <c r="AF175" s="15"/>
      <c r="AG175" s="15"/>
      <c r="AH175" s="15"/>
      <c r="AI175" s="15"/>
      <c r="AJ175" s="15"/>
      <c r="AK175" s="15"/>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row>
    <row r="176" spans="1:85">
      <c r="A176" s="15"/>
      <c r="B176" s="15"/>
      <c r="C176" s="15"/>
      <c r="D176" s="15"/>
      <c r="E176" s="15"/>
      <c r="F176" s="15"/>
      <c r="G176" s="13"/>
      <c r="H176" s="13"/>
      <c r="I176" s="13"/>
      <c r="J176" s="13"/>
      <c r="K176" s="13"/>
      <c r="L176" s="13"/>
      <c r="M176" s="13"/>
      <c r="N176" s="13"/>
      <c r="O176" s="13"/>
      <c r="P176" s="13"/>
      <c r="Q176" s="15"/>
      <c r="R176" s="15"/>
      <c r="S176" s="15"/>
      <c r="T176" s="15"/>
      <c r="U176" s="15"/>
      <c r="V176" s="15"/>
      <c r="W176" s="15"/>
      <c r="X176" s="14"/>
      <c r="Y176" s="15"/>
      <c r="Z176" s="15"/>
      <c r="AA176" s="15"/>
      <c r="AB176" s="15"/>
      <c r="AC176" s="15"/>
      <c r="AD176" s="15"/>
      <c r="AE176" s="15"/>
      <c r="AF176" s="15"/>
      <c r="AG176" s="15"/>
      <c r="AH176" s="15"/>
      <c r="AI176" s="15"/>
      <c r="AJ176" s="15"/>
      <c r="AK176" s="15"/>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row>
    <row r="177" spans="1:85">
      <c r="A177" s="15"/>
      <c r="B177" s="15"/>
      <c r="C177" s="15"/>
      <c r="D177" s="15"/>
      <c r="E177" s="15"/>
      <c r="F177" s="15"/>
      <c r="G177" s="13"/>
      <c r="H177" s="13"/>
      <c r="I177" s="13"/>
      <c r="J177" s="13"/>
      <c r="K177" s="13"/>
      <c r="L177" s="13"/>
      <c r="M177" s="13"/>
      <c r="N177" s="13"/>
      <c r="O177" s="13"/>
      <c r="P177" s="13"/>
      <c r="Q177" s="15"/>
      <c r="R177" s="15"/>
      <c r="S177" s="15"/>
      <c r="T177" s="15"/>
      <c r="U177" s="15"/>
      <c r="V177" s="15"/>
      <c r="W177" s="15"/>
      <c r="X177" s="14"/>
      <c r="Y177" s="15"/>
      <c r="Z177" s="15"/>
      <c r="AA177" s="15"/>
      <c r="AB177" s="15"/>
      <c r="AC177" s="15"/>
      <c r="AD177" s="15"/>
      <c r="AE177" s="15"/>
      <c r="AF177" s="15"/>
      <c r="AG177" s="15"/>
      <c r="AH177" s="15"/>
      <c r="AI177" s="15"/>
      <c r="AJ177" s="15"/>
      <c r="AK177" s="15"/>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row>
    <row r="178" spans="1:85">
      <c r="A178" s="15"/>
      <c r="B178" s="15"/>
      <c r="C178" s="15"/>
      <c r="D178" s="15"/>
      <c r="E178" s="15"/>
      <c r="F178" s="15"/>
      <c r="G178" s="13"/>
      <c r="H178" s="13"/>
      <c r="I178" s="13"/>
      <c r="J178" s="13"/>
      <c r="K178" s="13"/>
      <c r="L178" s="13"/>
      <c r="M178" s="13"/>
      <c r="N178" s="13"/>
      <c r="O178" s="13"/>
      <c r="P178" s="13"/>
      <c r="Q178" s="15"/>
      <c r="R178" s="15"/>
      <c r="S178" s="15"/>
      <c r="T178" s="15"/>
      <c r="U178" s="15"/>
      <c r="V178" s="15"/>
      <c r="W178" s="15"/>
      <c r="X178" s="14"/>
      <c r="Y178" s="15"/>
      <c r="Z178" s="15"/>
      <c r="AA178" s="15"/>
      <c r="AB178" s="15"/>
      <c r="AC178" s="15"/>
      <c r="AD178" s="15"/>
      <c r="AE178" s="15"/>
      <c r="AF178" s="15"/>
      <c r="AG178" s="15"/>
      <c r="AH178" s="15"/>
      <c r="AI178" s="15"/>
      <c r="AJ178" s="15"/>
      <c r="AK178" s="15"/>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row>
    <row r="179" spans="1:85">
      <c r="A179" s="15"/>
      <c r="B179" s="15"/>
      <c r="C179" s="15"/>
      <c r="D179" s="15"/>
      <c r="E179" s="15"/>
      <c r="F179" s="15"/>
      <c r="G179" s="13"/>
      <c r="H179" s="13"/>
      <c r="I179" s="13"/>
      <c r="J179" s="13"/>
      <c r="K179" s="13"/>
      <c r="L179" s="13"/>
      <c r="M179" s="13"/>
      <c r="N179" s="13"/>
      <c r="O179" s="13"/>
      <c r="P179" s="13"/>
      <c r="Q179" s="15"/>
      <c r="R179" s="15"/>
      <c r="S179" s="15"/>
      <c r="T179" s="15"/>
      <c r="U179" s="15"/>
      <c r="V179" s="15"/>
      <c r="W179" s="15"/>
      <c r="X179" s="14"/>
      <c r="Y179" s="15"/>
      <c r="Z179" s="15"/>
      <c r="AA179" s="15"/>
      <c r="AB179" s="15"/>
      <c r="AC179" s="15"/>
      <c r="AD179" s="15"/>
      <c r="AE179" s="15"/>
      <c r="AF179" s="15"/>
      <c r="AG179" s="15"/>
      <c r="AH179" s="15"/>
      <c r="AI179" s="15"/>
      <c r="AJ179" s="15"/>
      <c r="AK179" s="15"/>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row>
    <row r="180" spans="1:85">
      <c r="A180" s="15"/>
      <c r="B180" s="15"/>
      <c r="C180" s="15"/>
      <c r="D180" s="15"/>
      <c r="E180" s="15"/>
      <c r="F180" s="15"/>
      <c r="G180" s="13"/>
      <c r="H180" s="13"/>
      <c r="I180" s="13"/>
      <c r="J180" s="13"/>
      <c r="K180" s="13"/>
      <c r="L180" s="13"/>
      <c r="M180" s="13"/>
      <c r="N180" s="13"/>
      <c r="O180" s="13"/>
      <c r="P180" s="13"/>
      <c r="Q180" s="15"/>
      <c r="R180" s="15"/>
      <c r="S180" s="15"/>
      <c r="T180" s="15"/>
      <c r="U180" s="15"/>
      <c r="V180" s="15"/>
      <c r="W180" s="15"/>
      <c r="X180" s="14"/>
      <c r="Y180" s="15"/>
      <c r="Z180" s="15"/>
      <c r="AA180" s="15"/>
      <c r="AB180" s="15"/>
      <c r="AC180" s="15"/>
      <c r="AD180" s="15"/>
      <c r="AE180" s="15"/>
      <c r="AF180" s="15"/>
      <c r="AG180" s="15"/>
      <c r="AH180" s="15"/>
      <c r="AI180" s="15"/>
      <c r="AJ180" s="15"/>
      <c r="AK180" s="15"/>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row>
    <row r="181" spans="1:85">
      <c r="A181" s="15"/>
      <c r="B181" s="15"/>
      <c r="C181" s="15"/>
      <c r="D181" s="15"/>
      <c r="E181" s="15"/>
      <c r="F181" s="15"/>
      <c r="G181" s="13"/>
      <c r="H181" s="13"/>
      <c r="I181" s="13"/>
      <c r="J181" s="13"/>
      <c r="K181" s="13"/>
      <c r="L181" s="13"/>
      <c r="M181" s="13"/>
      <c r="N181" s="13"/>
      <c r="O181" s="13"/>
      <c r="P181" s="13"/>
      <c r="Q181" s="15"/>
      <c r="R181" s="15"/>
      <c r="S181" s="15"/>
      <c r="T181" s="15"/>
      <c r="U181" s="15"/>
      <c r="V181" s="15"/>
      <c r="W181" s="15"/>
      <c r="X181" s="14"/>
      <c r="Y181" s="15"/>
      <c r="Z181" s="15"/>
      <c r="AA181" s="15"/>
      <c r="AB181" s="15"/>
      <c r="AC181" s="15"/>
      <c r="AD181" s="15"/>
      <c r="AE181" s="15"/>
      <c r="AF181" s="15"/>
      <c r="AG181" s="15"/>
      <c r="AH181" s="15"/>
      <c r="AI181" s="15"/>
      <c r="AJ181" s="15"/>
      <c r="AK181" s="15"/>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row>
    <row r="182" spans="1:85">
      <c r="A182" s="15"/>
      <c r="B182" s="15"/>
      <c r="C182" s="15"/>
      <c r="D182" s="15"/>
      <c r="E182" s="15"/>
      <c r="F182" s="15"/>
      <c r="G182" s="13"/>
      <c r="H182" s="13"/>
      <c r="I182" s="13"/>
      <c r="J182" s="13"/>
      <c r="K182" s="13"/>
      <c r="L182" s="13"/>
      <c r="M182" s="13"/>
      <c r="N182" s="13"/>
      <c r="O182" s="13"/>
      <c r="P182" s="13"/>
      <c r="Q182" s="15"/>
      <c r="R182" s="15"/>
      <c r="S182" s="15"/>
      <c r="T182" s="15"/>
      <c r="U182" s="15"/>
      <c r="V182" s="15"/>
      <c r="W182" s="15"/>
      <c r="X182" s="14"/>
      <c r="Y182" s="15"/>
      <c r="Z182" s="15"/>
      <c r="AA182" s="15"/>
      <c r="AB182" s="15"/>
      <c r="AC182" s="15"/>
      <c r="AD182" s="15"/>
      <c r="AE182" s="15"/>
      <c r="AF182" s="15"/>
      <c r="AG182" s="15"/>
      <c r="AH182" s="15"/>
      <c r="AI182" s="15"/>
      <c r="AJ182" s="15"/>
      <c r="AK182" s="15"/>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row>
    <row r="183" spans="1:85">
      <c r="A183" s="15"/>
      <c r="B183" s="15"/>
      <c r="C183" s="15"/>
      <c r="D183" s="15"/>
      <c r="E183" s="15"/>
      <c r="F183" s="15"/>
      <c r="G183" s="13"/>
      <c r="H183" s="13"/>
      <c r="I183" s="13"/>
      <c r="J183" s="13"/>
      <c r="K183" s="13"/>
      <c r="L183" s="13"/>
      <c r="M183" s="13"/>
      <c r="N183" s="13"/>
      <c r="O183" s="13"/>
      <c r="P183" s="13"/>
      <c r="Q183" s="15"/>
      <c r="R183" s="15"/>
      <c r="S183" s="15"/>
      <c r="T183" s="15"/>
      <c r="U183" s="15"/>
      <c r="V183" s="15"/>
      <c r="W183" s="15"/>
      <c r="X183" s="14"/>
      <c r="Y183" s="15"/>
      <c r="Z183" s="15"/>
      <c r="AA183" s="15"/>
      <c r="AB183" s="15"/>
      <c r="AC183" s="15"/>
      <c r="AD183" s="15"/>
      <c r="AE183" s="15"/>
      <c r="AF183" s="15"/>
      <c r="AG183" s="15"/>
      <c r="AH183" s="15"/>
      <c r="AI183" s="15"/>
      <c r="AJ183" s="15"/>
      <c r="AK183" s="15"/>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row>
    <row r="184" spans="1:85">
      <c r="A184" s="15"/>
      <c r="B184" s="15"/>
      <c r="C184" s="15"/>
      <c r="D184" s="15"/>
      <c r="E184" s="15"/>
      <c r="F184" s="15"/>
      <c r="G184" s="13"/>
      <c r="H184" s="13"/>
      <c r="I184" s="13"/>
      <c r="J184" s="13"/>
      <c r="K184" s="13"/>
      <c r="L184" s="13"/>
      <c r="M184" s="13"/>
      <c r="N184" s="13"/>
      <c r="O184" s="13"/>
      <c r="P184" s="13"/>
      <c r="Q184" s="15"/>
      <c r="R184" s="15"/>
      <c r="S184" s="15"/>
      <c r="T184" s="15"/>
      <c r="U184" s="15"/>
      <c r="V184" s="15"/>
      <c r="W184" s="15"/>
      <c r="X184" s="14"/>
      <c r="Y184" s="15"/>
      <c r="Z184" s="15"/>
      <c r="AA184" s="15"/>
      <c r="AB184" s="15"/>
      <c r="AC184" s="15"/>
      <c r="AD184" s="15"/>
      <c r="AE184" s="15"/>
      <c r="AF184" s="15"/>
      <c r="AG184" s="15"/>
      <c r="AH184" s="15"/>
      <c r="AI184" s="15"/>
      <c r="AJ184" s="15"/>
      <c r="AK184" s="15"/>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row>
    <row r="185" spans="1:85">
      <c r="A185" s="15"/>
      <c r="B185" s="15"/>
      <c r="C185" s="15"/>
      <c r="D185" s="15"/>
      <c r="E185" s="15"/>
      <c r="F185" s="15"/>
      <c r="G185" s="13"/>
      <c r="H185" s="13"/>
      <c r="I185" s="13"/>
      <c r="J185" s="13"/>
      <c r="K185" s="13"/>
      <c r="L185" s="13"/>
      <c r="M185" s="13"/>
      <c r="N185" s="13"/>
      <c r="O185" s="13"/>
      <c r="P185" s="13"/>
      <c r="Q185" s="15"/>
      <c r="R185" s="15"/>
      <c r="S185" s="15"/>
      <c r="T185" s="15"/>
      <c r="U185" s="15"/>
      <c r="V185" s="15"/>
      <c r="W185" s="15"/>
      <c r="X185" s="14"/>
      <c r="Y185" s="15"/>
      <c r="Z185" s="15"/>
      <c r="AA185" s="15"/>
      <c r="AB185" s="15"/>
      <c r="AC185" s="15"/>
      <c r="AD185" s="15"/>
      <c r="AE185" s="15"/>
      <c r="AF185" s="15"/>
      <c r="AG185" s="15"/>
      <c r="AH185" s="15"/>
      <c r="AI185" s="15"/>
      <c r="AJ185" s="15"/>
      <c r="AK185" s="15"/>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row>
    <row r="186" spans="1:85">
      <c r="A186" s="15"/>
      <c r="B186" s="15"/>
      <c r="C186" s="15"/>
      <c r="D186" s="15"/>
      <c r="E186" s="15"/>
      <c r="F186" s="15"/>
      <c r="G186" s="13"/>
      <c r="H186" s="13"/>
      <c r="I186" s="13"/>
      <c r="J186" s="13"/>
      <c r="K186" s="13"/>
      <c r="L186" s="13"/>
      <c r="M186" s="13"/>
      <c r="N186" s="13"/>
      <c r="O186" s="13"/>
      <c r="P186" s="13"/>
      <c r="Q186" s="15"/>
      <c r="R186" s="15"/>
      <c r="S186" s="15"/>
      <c r="T186" s="15"/>
      <c r="U186" s="15"/>
      <c r="V186" s="15"/>
      <c r="W186" s="15"/>
      <c r="X186" s="14"/>
      <c r="Y186" s="15"/>
      <c r="Z186" s="15"/>
      <c r="AA186" s="15"/>
      <c r="AB186" s="15"/>
      <c r="AC186" s="15"/>
      <c r="AD186" s="15"/>
      <c r="AE186" s="15"/>
      <c r="AF186" s="15"/>
      <c r="AG186" s="15"/>
      <c r="AH186" s="15"/>
      <c r="AI186" s="15"/>
      <c r="AJ186" s="15"/>
      <c r="AK186" s="15"/>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row>
    <row r="187" spans="1:85">
      <c r="A187" s="15"/>
      <c r="B187" s="15"/>
      <c r="C187" s="15"/>
      <c r="D187" s="15"/>
      <c r="E187" s="15"/>
      <c r="F187" s="15"/>
      <c r="G187" s="13"/>
      <c r="H187" s="13"/>
      <c r="I187" s="13"/>
      <c r="J187" s="13"/>
      <c r="K187" s="13"/>
      <c r="L187" s="13"/>
      <c r="M187" s="13"/>
      <c r="N187" s="13"/>
      <c r="O187" s="13"/>
      <c r="P187" s="13"/>
      <c r="Q187" s="15"/>
      <c r="R187" s="15"/>
      <c r="S187" s="15"/>
      <c r="T187" s="15"/>
      <c r="U187" s="15"/>
      <c r="V187" s="15"/>
      <c r="W187" s="15"/>
      <c r="X187" s="14"/>
      <c r="Y187" s="15"/>
      <c r="Z187" s="15"/>
      <c r="AA187" s="15"/>
      <c r="AB187" s="15"/>
      <c r="AC187" s="15"/>
      <c r="AD187" s="15"/>
      <c r="AE187" s="15"/>
      <c r="AF187" s="15"/>
      <c r="AG187" s="15"/>
      <c r="AH187" s="15"/>
      <c r="AI187" s="15"/>
      <c r="AJ187" s="15"/>
      <c r="AK187" s="15"/>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row>
    <row r="188" spans="1:85">
      <c r="A188" s="15"/>
      <c r="B188" s="15"/>
      <c r="C188" s="15"/>
      <c r="D188" s="15"/>
      <c r="E188" s="15"/>
      <c r="F188" s="15"/>
      <c r="G188" s="13"/>
      <c r="H188" s="13"/>
      <c r="I188" s="13"/>
      <c r="J188" s="13"/>
      <c r="K188" s="13"/>
      <c r="L188" s="13"/>
      <c r="M188" s="13"/>
      <c r="N188" s="13"/>
      <c r="O188" s="13"/>
      <c r="P188" s="13"/>
      <c r="Q188" s="15"/>
      <c r="R188" s="15"/>
      <c r="S188" s="15"/>
      <c r="T188" s="15"/>
      <c r="U188" s="15"/>
      <c r="V188" s="15"/>
      <c r="W188" s="15"/>
      <c r="X188" s="14"/>
      <c r="Y188" s="15"/>
      <c r="Z188" s="15"/>
      <c r="AA188" s="15"/>
      <c r="AB188" s="15"/>
      <c r="AC188" s="15"/>
      <c r="AD188" s="15"/>
      <c r="AE188" s="15"/>
      <c r="AF188" s="15"/>
      <c r="AG188" s="15"/>
      <c r="AH188" s="15"/>
      <c r="AI188" s="15"/>
      <c r="AJ188" s="15"/>
      <c r="AK188" s="15"/>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row>
    <row r="189" spans="1:85">
      <c r="A189" s="15"/>
      <c r="B189" s="15"/>
      <c r="C189" s="15"/>
      <c r="D189" s="15"/>
      <c r="E189" s="15"/>
      <c r="F189" s="15"/>
      <c r="G189" s="13"/>
      <c r="H189" s="13"/>
      <c r="I189" s="13"/>
      <c r="J189" s="13"/>
      <c r="K189" s="13"/>
      <c r="L189" s="13"/>
      <c r="M189" s="13"/>
      <c r="N189" s="13"/>
      <c r="O189" s="13"/>
      <c r="P189" s="13"/>
      <c r="Q189" s="15"/>
      <c r="R189" s="15"/>
      <c r="S189" s="15"/>
      <c r="T189" s="15"/>
      <c r="U189" s="15"/>
      <c r="V189" s="15"/>
      <c r="W189" s="15"/>
      <c r="X189" s="14"/>
      <c r="Y189" s="15"/>
      <c r="Z189" s="15"/>
      <c r="AA189" s="15"/>
      <c r="AB189" s="15"/>
      <c r="AC189" s="15"/>
      <c r="AD189" s="15"/>
      <c r="AE189" s="15"/>
      <c r="AF189" s="15"/>
      <c r="AG189" s="15"/>
      <c r="AH189" s="15"/>
      <c r="AI189" s="15"/>
      <c r="AJ189" s="15"/>
      <c r="AK189" s="15"/>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row>
    <row r="190" spans="1:85">
      <c r="A190" s="15"/>
      <c r="B190" s="15"/>
      <c r="C190" s="15"/>
      <c r="D190" s="15"/>
      <c r="E190" s="15"/>
      <c r="F190" s="15"/>
      <c r="G190" s="13"/>
      <c r="H190" s="13"/>
      <c r="I190" s="13"/>
      <c r="J190" s="13"/>
      <c r="K190" s="13"/>
      <c r="L190" s="13"/>
      <c r="M190" s="13"/>
      <c r="N190" s="13"/>
      <c r="O190" s="13"/>
      <c r="P190" s="13"/>
      <c r="Q190" s="15"/>
      <c r="R190" s="15"/>
      <c r="S190" s="15"/>
      <c r="T190" s="15"/>
      <c r="U190" s="15"/>
      <c r="V190" s="15"/>
      <c r="W190" s="15"/>
      <c r="X190" s="14"/>
      <c r="Y190" s="15"/>
      <c r="Z190" s="15"/>
      <c r="AA190" s="15"/>
      <c r="AB190" s="15"/>
      <c r="AC190" s="15"/>
      <c r="AD190" s="15"/>
      <c r="AE190" s="15"/>
      <c r="AF190" s="15"/>
      <c r="AG190" s="15"/>
      <c r="AH190" s="15"/>
      <c r="AI190" s="15"/>
      <c r="AJ190" s="15"/>
      <c r="AK190" s="15"/>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row>
    <row r="191" spans="1:85">
      <c r="A191" s="15"/>
      <c r="B191" s="15"/>
      <c r="C191" s="15"/>
      <c r="D191" s="15"/>
      <c r="E191" s="15"/>
      <c r="F191" s="15"/>
      <c r="G191" s="13"/>
      <c r="H191" s="13"/>
      <c r="I191" s="13"/>
      <c r="J191" s="13"/>
      <c r="K191" s="13"/>
      <c r="L191" s="13"/>
      <c r="M191" s="13"/>
      <c r="N191" s="13"/>
      <c r="O191" s="13"/>
      <c r="P191" s="13"/>
      <c r="Q191" s="15"/>
      <c r="R191" s="15"/>
      <c r="S191" s="15"/>
      <c r="T191" s="15"/>
      <c r="U191" s="15"/>
      <c r="V191" s="15"/>
      <c r="W191" s="15"/>
      <c r="X191" s="14"/>
      <c r="Y191" s="15"/>
      <c r="Z191" s="15"/>
      <c r="AA191" s="15"/>
      <c r="AB191" s="15"/>
      <c r="AC191" s="15"/>
      <c r="AD191" s="15"/>
      <c r="AE191" s="15"/>
      <c r="AF191" s="15"/>
      <c r="AG191" s="15"/>
      <c r="AH191" s="15"/>
      <c r="AI191" s="15"/>
      <c r="AJ191" s="15"/>
      <c r="AK191" s="15"/>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row>
    <row r="192" spans="1:85">
      <c r="A192" s="15"/>
      <c r="B192" s="15"/>
      <c r="C192" s="15"/>
      <c r="D192" s="15"/>
      <c r="E192" s="15"/>
      <c r="F192" s="15"/>
      <c r="G192" s="13"/>
      <c r="H192" s="13"/>
      <c r="I192" s="13"/>
      <c r="J192" s="13"/>
      <c r="K192" s="13"/>
      <c r="L192" s="13"/>
      <c r="M192" s="13"/>
      <c r="N192" s="13"/>
      <c r="O192" s="13"/>
      <c r="P192" s="13"/>
      <c r="Q192" s="15"/>
      <c r="R192" s="15"/>
      <c r="S192" s="15"/>
      <c r="T192" s="15"/>
      <c r="U192" s="15"/>
      <c r="V192" s="15"/>
      <c r="W192" s="15"/>
      <c r="X192" s="14"/>
      <c r="Y192" s="15"/>
      <c r="Z192" s="15"/>
      <c r="AA192" s="15"/>
      <c r="AB192" s="15"/>
      <c r="AC192" s="15"/>
      <c r="AD192" s="15"/>
      <c r="AE192" s="15"/>
      <c r="AF192" s="15"/>
      <c r="AG192" s="15"/>
      <c r="AH192" s="15"/>
      <c r="AI192" s="15"/>
      <c r="AJ192" s="15"/>
      <c r="AK192" s="15"/>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row>
    <row r="193" spans="1:85">
      <c r="A193" s="15"/>
      <c r="B193" s="15"/>
      <c r="C193" s="15"/>
      <c r="D193" s="15"/>
      <c r="E193" s="15"/>
      <c r="F193" s="15"/>
      <c r="G193" s="13"/>
      <c r="H193" s="13"/>
      <c r="I193" s="13"/>
      <c r="J193" s="13"/>
      <c r="K193" s="13"/>
      <c r="L193" s="13"/>
      <c r="M193" s="13"/>
      <c r="N193" s="13"/>
      <c r="O193" s="13"/>
      <c r="P193" s="13"/>
      <c r="Q193" s="15"/>
      <c r="R193" s="15"/>
      <c r="S193" s="15"/>
      <c r="T193" s="15"/>
      <c r="U193" s="15"/>
      <c r="V193" s="15"/>
      <c r="W193" s="15"/>
      <c r="X193" s="14"/>
      <c r="Y193" s="15"/>
      <c r="Z193" s="15"/>
      <c r="AA193" s="15"/>
      <c r="AB193" s="15"/>
      <c r="AC193" s="15"/>
      <c r="AD193" s="15"/>
      <c r="AE193" s="15"/>
      <c r="AF193" s="15"/>
      <c r="AG193" s="15"/>
      <c r="AH193" s="15"/>
      <c r="AI193" s="15"/>
      <c r="AJ193" s="15"/>
      <c r="AK193" s="15"/>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row>
    <row r="194" spans="1:85">
      <c r="A194" s="15"/>
      <c r="B194" s="15"/>
      <c r="C194" s="15"/>
      <c r="D194" s="15"/>
      <c r="E194" s="15"/>
      <c r="F194" s="15"/>
      <c r="G194" s="13"/>
      <c r="H194" s="13"/>
      <c r="I194" s="13"/>
      <c r="J194" s="13"/>
      <c r="K194" s="13"/>
      <c r="L194" s="13"/>
      <c r="M194" s="13"/>
      <c r="N194" s="13"/>
      <c r="O194" s="13"/>
      <c r="P194" s="13"/>
      <c r="Q194" s="15"/>
      <c r="R194" s="15"/>
      <c r="S194" s="15"/>
      <c r="T194" s="15"/>
      <c r="U194" s="15"/>
      <c r="V194" s="15"/>
      <c r="W194" s="15"/>
      <c r="X194" s="14"/>
      <c r="Y194" s="15"/>
      <c r="Z194" s="15"/>
      <c r="AA194" s="15"/>
      <c r="AB194" s="15"/>
      <c r="AC194" s="15"/>
      <c r="AD194" s="15"/>
      <c r="AE194" s="15"/>
      <c r="AF194" s="15"/>
      <c r="AG194" s="15"/>
      <c r="AH194" s="15"/>
      <c r="AI194" s="15"/>
      <c r="AJ194" s="15"/>
      <c r="AK194" s="15"/>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row>
    <row r="195" spans="1:85">
      <c r="A195" s="15"/>
      <c r="B195" s="15"/>
      <c r="C195" s="15"/>
      <c r="D195" s="15"/>
      <c r="E195" s="15"/>
      <c r="F195" s="15"/>
      <c r="G195" s="13"/>
      <c r="H195" s="13"/>
      <c r="I195" s="13"/>
      <c r="J195" s="13"/>
      <c r="K195" s="13"/>
      <c r="L195" s="13"/>
      <c r="M195" s="13"/>
      <c r="N195" s="13"/>
      <c r="O195" s="13"/>
      <c r="P195" s="13"/>
      <c r="Q195" s="15"/>
      <c r="R195" s="15"/>
      <c r="S195" s="15"/>
      <c r="T195" s="15"/>
      <c r="U195" s="15"/>
      <c r="V195" s="15"/>
      <c r="W195" s="15"/>
      <c r="X195" s="14"/>
      <c r="Y195" s="15"/>
      <c r="Z195" s="15"/>
      <c r="AA195" s="15"/>
      <c r="AB195" s="15"/>
      <c r="AC195" s="15"/>
      <c r="AD195" s="15"/>
      <c r="AE195" s="15"/>
      <c r="AF195" s="15"/>
      <c r="AG195" s="15"/>
      <c r="AH195" s="15"/>
      <c r="AI195" s="15"/>
      <c r="AJ195" s="15"/>
      <c r="AK195" s="15"/>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row>
    <row r="196" spans="1:85">
      <c r="A196" s="15"/>
      <c r="B196" s="15"/>
      <c r="C196" s="15"/>
      <c r="D196" s="15"/>
      <c r="E196" s="15"/>
      <c r="F196" s="15"/>
      <c r="G196" s="13"/>
      <c r="H196" s="13"/>
      <c r="I196" s="13"/>
      <c r="J196" s="13"/>
      <c r="K196" s="13"/>
      <c r="L196" s="13"/>
      <c r="M196" s="13"/>
      <c r="N196" s="13"/>
      <c r="O196" s="13"/>
      <c r="P196" s="13"/>
      <c r="Q196" s="15"/>
      <c r="R196" s="15"/>
      <c r="S196" s="15"/>
      <c r="T196" s="15"/>
      <c r="U196" s="15"/>
      <c r="V196" s="15"/>
      <c r="W196" s="15"/>
      <c r="X196" s="14"/>
      <c r="Y196" s="15"/>
      <c r="Z196" s="15"/>
      <c r="AA196" s="15"/>
      <c r="AB196" s="15"/>
      <c r="AC196" s="15"/>
      <c r="AD196" s="15"/>
      <c r="AE196" s="15"/>
      <c r="AF196" s="15"/>
      <c r="AG196" s="15"/>
      <c r="AH196" s="15"/>
      <c r="AI196" s="15"/>
      <c r="AJ196" s="15"/>
      <c r="AK196" s="15"/>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row>
    <row r="197" spans="1:85">
      <c r="A197" s="15"/>
      <c r="B197" s="15"/>
      <c r="C197" s="15"/>
      <c r="D197" s="15"/>
      <c r="E197" s="15"/>
      <c r="F197" s="15"/>
      <c r="G197" s="13"/>
      <c r="H197" s="13"/>
      <c r="I197" s="13"/>
      <c r="J197" s="13"/>
      <c r="K197" s="13"/>
      <c r="L197" s="13"/>
      <c r="M197" s="13"/>
      <c r="N197" s="13"/>
      <c r="O197" s="13"/>
      <c r="P197" s="13"/>
      <c r="Q197" s="15"/>
      <c r="R197" s="15"/>
      <c r="S197" s="15"/>
      <c r="T197" s="15"/>
      <c r="U197" s="15"/>
      <c r="V197" s="15"/>
      <c r="W197" s="15"/>
      <c r="X197" s="14"/>
      <c r="Y197" s="15"/>
      <c r="Z197" s="15"/>
      <c r="AA197" s="15"/>
      <c r="AB197" s="15"/>
      <c r="AC197" s="15"/>
      <c r="AD197" s="15"/>
      <c r="AE197" s="15"/>
      <c r="AF197" s="15"/>
      <c r="AG197" s="15"/>
      <c r="AH197" s="15"/>
      <c r="AI197" s="15"/>
      <c r="AJ197" s="15"/>
      <c r="AK197" s="15"/>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row>
    <row r="198" spans="1:85">
      <c r="A198" s="15"/>
      <c r="B198" s="15"/>
      <c r="C198" s="15"/>
      <c r="D198" s="15"/>
      <c r="E198" s="15"/>
      <c r="F198" s="15"/>
      <c r="G198" s="13"/>
      <c r="H198" s="13"/>
      <c r="I198" s="13"/>
      <c r="J198" s="13"/>
      <c r="K198" s="13"/>
      <c r="L198" s="13"/>
      <c r="M198" s="13"/>
      <c r="N198" s="13"/>
      <c r="O198" s="13"/>
      <c r="P198" s="13"/>
      <c r="Q198" s="15"/>
      <c r="R198" s="15"/>
      <c r="S198" s="15"/>
      <c r="T198" s="15"/>
      <c r="U198" s="15"/>
      <c r="V198" s="15"/>
      <c r="W198" s="15"/>
      <c r="X198" s="14"/>
      <c r="Y198" s="15"/>
      <c r="Z198" s="15"/>
      <c r="AA198" s="15"/>
      <c r="AB198" s="15"/>
      <c r="AC198" s="15"/>
      <c r="AD198" s="15"/>
      <c r="AE198" s="15"/>
      <c r="AF198" s="15"/>
      <c r="AG198" s="15"/>
      <c r="AH198" s="15"/>
      <c r="AI198" s="15"/>
      <c r="AJ198" s="15"/>
      <c r="AK198" s="15"/>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row>
    <row r="199" spans="1:85">
      <c r="A199" s="15"/>
      <c r="B199" s="15"/>
      <c r="C199" s="15"/>
      <c r="D199" s="15"/>
      <c r="E199" s="15"/>
      <c r="F199" s="15"/>
      <c r="G199" s="13"/>
      <c r="H199" s="13"/>
      <c r="I199" s="13"/>
      <c r="J199" s="13"/>
      <c r="K199" s="13"/>
      <c r="L199" s="13"/>
      <c r="M199" s="13"/>
      <c r="N199" s="13"/>
      <c r="O199" s="13"/>
      <c r="P199" s="13"/>
      <c r="Q199" s="15"/>
      <c r="R199" s="15"/>
      <c r="S199" s="15"/>
      <c r="T199" s="15"/>
      <c r="U199" s="15"/>
      <c r="V199" s="15"/>
      <c r="W199" s="15"/>
      <c r="X199" s="14"/>
      <c r="Y199" s="15"/>
      <c r="Z199" s="15"/>
      <c r="AA199" s="15"/>
      <c r="AB199" s="15"/>
      <c r="AC199" s="15"/>
      <c r="AD199" s="15"/>
      <c r="AE199" s="15"/>
      <c r="AF199" s="15"/>
      <c r="AG199" s="15"/>
      <c r="AH199" s="15"/>
      <c r="AI199" s="15"/>
      <c r="AJ199" s="15"/>
      <c r="AK199" s="15"/>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row>
    <row r="200" spans="1:85">
      <c r="A200" s="15"/>
      <c r="B200" s="15"/>
      <c r="C200" s="15"/>
      <c r="D200" s="15"/>
      <c r="E200" s="15"/>
      <c r="F200" s="15"/>
      <c r="G200" s="13"/>
      <c r="H200" s="13"/>
      <c r="I200" s="13"/>
      <c r="J200" s="13"/>
      <c r="K200" s="13"/>
      <c r="L200" s="13"/>
      <c r="M200" s="13"/>
      <c r="N200" s="13"/>
      <c r="O200" s="13"/>
      <c r="P200" s="13"/>
      <c r="Q200" s="15"/>
      <c r="R200" s="15"/>
      <c r="S200" s="15"/>
      <c r="T200" s="15"/>
      <c r="U200" s="15"/>
      <c r="V200" s="15"/>
      <c r="W200" s="15"/>
      <c r="X200" s="14"/>
      <c r="Y200" s="15"/>
      <c r="Z200" s="15"/>
      <c r="AA200" s="15"/>
      <c r="AB200" s="15"/>
      <c r="AC200" s="15"/>
      <c r="AD200" s="15"/>
      <c r="AE200" s="15"/>
      <c r="AF200" s="15"/>
      <c r="AG200" s="15"/>
      <c r="AH200" s="15"/>
      <c r="AI200" s="15"/>
      <c r="AJ200" s="15"/>
      <c r="AK200" s="15"/>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row>
    <row r="201" spans="1:85">
      <c r="A201" s="15"/>
      <c r="B201" s="15"/>
      <c r="C201" s="15"/>
      <c r="D201" s="15"/>
      <c r="E201" s="15"/>
      <c r="F201" s="15"/>
      <c r="G201" s="13"/>
      <c r="H201" s="13"/>
      <c r="I201" s="13"/>
      <c r="J201" s="13"/>
      <c r="K201" s="13"/>
      <c r="L201" s="13"/>
      <c r="M201" s="13"/>
      <c r="N201" s="13"/>
      <c r="O201" s="13"/>
      <c r="P201" s="13"/>
      <c r="Q201" s="15"/>
      <c r="R201" s="15"/>
      <c r="S201" s="15"/>
      <c r="T201" s="15"/>
      <c r="U201" s="15"/>
      <c r="V201" s="15"/>
      <c r="W201" s="15"/>
      <c r="X201" s="14"/>
      <c r="Y201" s="15"/>
      <c r="Z201" s="15"/>
      <c r="AA201" s="15"/>
      <c r="AB201" s="15"/>
      <c r="AC201" s="15"/>
      <c r="AD201" s="15"/>
      <c r="AE201" s="15"/>
      <c r="AF201" s="15"/>
      <c r="AG201" s="15"/>
      <c r="AH201" s="15"/>
      <c r="AI201" s="15"/>
      <c r="AJ201" s="15"/>
      <c r="AK201" s="15"/>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row>
    <row r="202" spans="1:85">
      <c r="A202" s="15"/>
      <c r="B202" s="15"/>
      <c r="C202" s="15"/>
      <c r="D202" s="15"/>
      <c r="E202" s="15"/>
      <c r="F202" s="15"/>
      <c r="G202" s="13"/>
      <c r="H202" s="13"/>
      <c r="I202" s="13"/>
      <c r="J202" s="13"/>
      <c r="K202" s="13"/>
      <c r="L202" s="13"/>
      <c r="M202" s="13"/>
      <c r="N202" s="13"/>
      <c r="O202" s="13"/>
      <c r="P202" s="13"/>
      <c r="Q202" s="15"/>
      <c r="R202" s="15"/>
      <c r="S202" s="15"/>
      <c r="T202" s="15"/>
      <c r="U202" s="15"/>
      <c r="V202" s="15"/>
      <c r="W202" s="15"/>
      <c r="X202" s="14"/>
      <c r="Y202" s="15"/>
      <c r="Z202" s="15"/>
      <c r="AA202" s="15"/>
      <c r="AB202" s="15"/>
      <c r="AC202" s="15"/>
      <c r="AD202" s="15"/>
      <c r="AE202" s="15"/>
      <c r="AF202" s="15"/>
      <c r="AG202" s="15"/>
      <c r="AH202" s="15"/>
      <c r="AI202" s="15"/>
      <c r="AJ202" s="15"/>
      <c r="AK202" s="15"/>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row>
    <row r="203" spans="1:85">
      <c r="A203" s="15"/>
      <c r="B203" s="15"/>
      <c r="C203" s="15"/>
      <c r="D203" s="15"/>
      <c r="E203" s="15"/>
      <c r="F203" s="15"/>
      <c r="G203" s="13"/>
      <c r="H203" s="13"/>
      <c r="I203" s="13"/>
      <c r="J203" s="13"/>
      <c r="K203" s="13"/>
      <c r="L203" s="13"/>
      <c r="M203" s="13"/>
      <c r="N203" s="13"/>
      <c r="O203" s="13"/>
      <c r="P203" s="13"/>
      <c r="Q203" s="15"/>
      <c r="R203" s="15"/>
      <c r="S203" s="15"/>
      <c r="T203" s="15"/>
      <c r="U203" s="15"/>
      <c r="V203" s="15"/>
      <c r="W203" s="15"/>
      <c r="X203" s="14"/>
      <c r="Y203" s="15"/>
      <c r="Z203" s="15"/>
      <c r="AA203" s="15"/>
      <c r="AB203" s="15"/>
      <c r="AC203" s="15"/>
      <c r="AD203" s="15"/>
      <c r="AE203" s="15"/>
      <c r="AF203" s="15"/>
      <c r="AG203" s="15"/>
      <c r="AH203" s="15"/>
      <c r="AI203" s="15"/>
      <c r="AJ203" s="15"/>
      <c r="AK203" s="15"/>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row>
    <row r="204" spans="1:85">
      <c r="A204" s="15"/>
      <c r="B204" s="15"/>
      <c r="C204" s="15"/>
      <c r="D204" s="15"/>
      <c r="E204" s="15"/>
      <c r="F204" s="15"/>
      <c r="G204" s="13"/>
      <c r="H204" s="13"/>
      <c r="I204" s="13"/>
      <c r="J204" s="13"/>
      <c r="K204" s="13"/>
      <c r="L204" s="13"/>
      <c r="M204" s="13"/>
      <c r="N204" s="13"/>
      <c r="O204" s="13"/>
      <c r="P204" s="13"/>
      <c r="Q204" s="15"/>
      <c r="R204" s="15"/>
      <c r="S204" s="15"/>
      <c r="T204" s="15"/>
      <c r="U204" s="15"/>
      <c r="V204" s="15"/>
      <c r="W204" s="15"/>
      <c r="X204" s="14"/>
      <c r="Y204" s="15"/>
      <c r="Z204" s="15"/>
      <c r="AA204" s="15"/>
      <c r="AB204" s="15"/>
      <c r="AC204" s="15"/>
      <c r="AD204" s="15"/>
      <c r="AE204" s="15"/>
      <c r="AF204" s="15"/>
      <c r="AG204" s="15"/>
      <c r="AH204" s="15"/>
      <c r="AI204" s="15"/>
      <c r="AJ204" s="15"/>
      <c r="AK204" s="15"/>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row>
    <row r="205" spans="1:85">
      <c r="A205" s="15"/>
      <c r="B205" s="15"/>
      <c r="C205" s="15"/>
      <c r="D205" s="15"/>
      <c r="E205" s="15"/>
      <c r="F205" s="15"/>
      <c r="G205" s="13"/>
      <c r="H205" s="13"/>
      <c r="I205" s="13"/>
      <c r="J205" s="13"/>
      <c r="K205" s="13"/>
      <c r="L205" s="13"/>
      <c r="M205" s="13"/>
      <c r="N205" s="13"/>
      <c r="O205" s="13"/>
      <c r="P205" s="13"/>
      <c r="Q205" s="15"/>
      <c r="R205" s="15"/>
      <c r="S205" s="15"/>
      <c r="T205" s="15"/>
      <c r="U205" s="15"/>
      <c r="V205" s="15"/>
      <c r="W205" s="15"/>
      <c r="X205" s="14"/>
      <c r="Y205" s="15"/>
      <c r="Z205" s="15"/>
      <c r="AA205" s="15"/>
      <c r="AB205" s="15"/>
      <c r="AC205" s="15"/>
      <c r="AD205" s="15"/>
      <c r="AE205" s="15"/>
      <c r="AF205" s="15"/>
      <c r="AG205" s="15"/>
      <c r="AH205" s="15"/>
      <c r="AI205" s="15"/>
      <c r="AJ205" s="15"/>
      <c r="AK205" s="15"/>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row>
    <row r="206" spans="1:85">
      <c r="A206" s="15"/>
      <c r="B206" s="15"/>
      <c r="C206" s="15"/>
      <c r="D206" s="15"/>
      <c r="E206" s="15"/>
      <c r="F206" s="15"/>
      <c r="G206" s="13"/>
      <c r="H206" s="13"/>
      <c r="I206" s="13"/>
      <c r="J206" s="13"/>
      <c r="K206" s="13"/>
      <c r="L206" s="13"/>
      <c r="M206" s="13"/>
      <c r="N206" s="13"/>
      <c r="O206" s="13"/>
      <c r="P206" s="13"/>
      <c r="Q206" s="15"/>
      <c r="R206" s="15"/>
      <c r="S206" s="15"/>
      <c r="T206" s="15"/>
      <c r="U206" s="15"/>
      <c r="V206" s="15"/>
      <c r="W206" s="15"/>
      <c r="X206" s="14"/>
      <c r="Y206" s="15"/>
      <c r="Z206" s="15"/>
      <c r="AA206" s="15"/>
      <c r="AB206" s="15"/>
      <c r="AC206" s="15"/>
      <c r="AD206" s="15"/>
      <c r="AE206" s="15"/>
      <c r="AF206" s="15"/>
      <c r="AG206" s="15"/>
      <c r="AH206" s="15"/>
      <c r="AI206" s="15"/>
      <c r="AJ206" s="15"/>
      <c r="AK206" s="15"/>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row>
    <row r="207" spans="1:85">
      <c r="A207" s="15"/>
      <c r="B207" s="15"/>
      <c r="C207" s="15"/>
      <c r="D207" s="15"/>
      <c r="E207" s="15"/>
      <c r="F207" s="15"/>
      <c r="G207" s="13"/>
      <c r="H207" s="13"/>
      <c r="I207" s="13"/>
      <c r="J207" s="13"/>
      <c r="K207" s="13"/>
      <c r="L207" s="13"/>
      <c r="M207" s="13"/>
      <c r="N207" s="13"/>
      <c r="O207" s="13"/>
      <c r="P207" s="13"/>
      <c r="Q207" s="15"/>
      <c r="R207" s="15"/>
      <c r="S207" s="15"/>
      <c r="T207" s="15"/>
      <c r="U207" s="15"/>
      <c r="V207" s="15"/>
      <c r="W207" s="15"/>
      <c r="X207" s="14"/>
      <c r="Y207" s="15"/>
      <c r="Z207" s="15"/>
      <c r="AA207" s="15"/>
      <c r="AB207" s="15"/>
      <c r="AC207" s="15"/>
      <c r="AD207" s="15"/>
      <c r="AE207" s="15"/>
      <c r="AF207" s="15"/>
      <c r="AG207" s="15"/>
      <c r="AH207" s="15"/>
      <c r="AI207" s="15"/>
      <c r="AJ207" s="15"/>
      <c r="AK207" s="15"/>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row>
    <row r="208" spans="1:85">
      <c r="A208" s="15"/>
      <c r="B208" s="15"/>
      <c r="C208" s="15"/>
      <c r="D208" s="15"/>
      <c r="E208" s="15"/>
      <c r="F208" s="15"/>
      <c r="G208" s="13"/>
      <c r="H208" s="13"/>
      <c r="I208" s="13"/>
      <c r="J208" s="13"/>
      <c r="K208" s="13"/>
      <c r="L208" s="13"/>
      <c r="M208" s="13"/>
      <c r="N208" s="13"/>
      <c r="O208" s="13"/>
      <c r="P208" s="13"/>
      <c r="Q208" s="15"/>
      <c r="R208" s="15"/>
      <c r="S208" s="15"/>
      <c r="T208" s="15"/>
      <c r="U208" s="15"/>
      <c r="V208" s="15"/>
      <c r="W208" s="15"/>
      <c r="X208" s="14"/>
      <c r="Y208" s="15"/>
      <c r="Z208" s="15"/>
      <c r="AA208" s="15"/>
      <c r="AB208" s="15"/>
      <c r="AC208" s="15"/>
      <c r="AD208" s="15"/>
      <c r="AE208" s="15"/>
      <c r="AF208" s="15"/>
      <c r="AG208" s="15"/>
      <c r="AH208" s="15"/>
      <c r="AI208" s="15"/>
      <c r="AJ208" s="15"/>
      <c r="AK208" s="15"/>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row>
    <row r="209" spans="1:8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4"/>
      <c r="Y209" s="15"/>
      <c r="Z209" s="15"/>
      <c r="AA209" s="15"/>
      <c r="AB209" s="15"/>
      <c r="AC209" s="15"/>
      <c r="AD209" s="15"/>
      <c r="AE209" s="15"/>
      <c r="AF209" s="15"/>
      <c r="AG209" s="15"/>
      <c r="AH209" s="15"/>
      <c r="AI209" s="15"/>
      <c r="AJ209" s="15"/>
      <c r="AK209" s="15"/>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row>
    <row r="210" spans="1:8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4"/>
      <c r="Y210" s="15"/>
      <c r="Z210" s="15"/>
      <c r="AA210" s="15"/>
      <c r="AB210" s="15"/>
      <c r="AC210" s="15"/>
      <c r="AD210" s="15"/>
      <c r="AE210" s="15"/>
      <c r="AF210" s="15"/>
      <c r="AG210" s="15"/>
      <c r="AH210" s="15"/>
      <c r="AI210" s="15"/>
      <c r="AJ210" s="15"/>
      <c r="AK210" s="15"/>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row>
    <row r="211" spans="1:8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4"/>
      <c r="Y211" s="15"/>
      <c r="Z211" s="15"/>
      <c r="AA211" s="15"/>
      <c r="AB211" s="15"/>
      <c r="AC211" s="15"/>
      <c r="AD211" s="15"/>
      <c r="AE211" s="15"/>
      <c r="AF211" s="15"/>
      <c r="AG211" s="15"/>
      <c r="AH211" s="15"/>
      <c r="AI211" s="15"/>
      <c r="AJ211" s="15"/>
      <c r="AK211" s="15"/>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row>
    <row r="212" spans="1:8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4"/>
      <c r="Y212" s="15"/>
      <c r="Z212" s="15"/>
      <c r="AA212" s="15"/>
      <c r="AB212" s="15"/>
      <c r="AC212" s="15"/>
      <c r="AD212" s="15"/>
      <c r="AE212" s="15"/>
      <c r="AF212" s="15"/>
      <c r="AG212" s="15"/>
      <c r="AH212" s="15"/>
      <c r="AI212" s="15"/>
      <c r="AJ212" s="15"/>
      <c r="AK212" s="15"/>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row>
    <row r="213" spans="1:8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4"/>
      <c r="Y213" s="15"/>
      <c r="Z213" s="15"/>
      <c r="AA213" s="15"/>
      <c r="AB213" s="15"/>
      <c r="AC213" s="15"/>
      <c r="AD213" s="15"/>
      <c r="AE213" s="15"/>
      <c r="AF213" s="15"/>
      <c r="AG213" s="15"/>
      <c r="AH213" s="15"/>
      <c r="AI213" s="15"/>
      <c r="AJ213" s="15"/>
      <c r="AK213" s="15"/>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row>
    <row r="214" spans="1:8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4"/>
      <c r="Y214" s="15"/>
      <c r="Z214" s="15"/>
      <c r="AA214" s="15"/>
      <c r="AB214" s="15"/>
      <c r="AC214" s="15"/>
      <c r="AD214" s="15"/>
      <c r="AE214" s="15"/>
      <c r="AF214" s="15"/>
      <c r="AG214" s="15"/>
      <c r="AH214" s="15"/>
      <c r="AI214" s="15"/>
      <c r="AJ214" s="15"/>
      <c r="AK214" s="15"/>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row>
    <row r="215" spans="1:8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4"/>
      <c r="Y215" s="15"/>
      <c r="Z215" s="15"/>
      <c r="AA215" s="15"/>
      <c r="AB215" s="15"/>
      <c r="AC215" s="15"/>
      <c r="AD215" s="15"/>
      <c r="AE215" s="15"/>
      <c r="AF215" s="15"/>
      <c r="AG215" s="15"/>
      <c r="AH215" s="15"/>
      <c r="AI215" s="15"/>
      <c r="AJ215" s="15"/>
      <c r="AK215" s="15"/>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row>
    <row r="216" spans="1:8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4"/>
      <c r="Y216" s="15"/>
      <c r="Z216" s="15"/>
      <c r="AA216" s="15"/>
      <c r="AB216" s="15"/>
      <c r="AC216" s="15"/>
      <c r="AD216" s="15"/>
      <c r="AE216" s="15"/>
      <c r="AF216" s="15"/>
      <c r="AG216" s="15"/>
      <c r="AH216" s="15"/>
      <c r="AI216" s="15"/>
      <c r="AJ216" s="15"/>
      <c r="AK216" s="15"/>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row>
    <row r="217" spans="1:8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4"/>
      <c r="Y217" s="15"/>
      <c r="Z217" s="15"/>
      <c r="AA217" s="15"/>
      <c r="AB217" s="15"/>
      <c r="AC217" s="15"/>
      <c r="AD217" s="15"/>
      <c r="AE217" s="15"/>
      <c r="AF217" s="15"/>
      <c r="AG217" s="15"/>
      <c r="AH217" s="15"/>
      <c r="AI217" s="15"/>
      <c r="AJ217" s="15"/>
      <c r="AK217" s="15"/>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row>
    <row r="218" spans="1:8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4"/>
      <c r="Y218" s="15"/>
      <c r="Z218" s="15"/>
      <c r="AA218" s="15"/>
      <c r="AB218" s="15"/>
      <c r="AC218" s="15"/>
      <c r="AD218" s="15"/>
      <c r="AE218" s="15"/>
      <c r="AF218" s="15"/>
      <c r="AG218" s="15"/>
      <c r="AH218" s="15"/>
      <c r="AI218" s="15"/>
      <c r="AJ218" s="15"/>
      <c r="AK218" s="15"/>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row>
    <row r="219" spans="1:8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4"/>
      <c r="Y219" s="15"/>
      <c r="Z219" s="15"/>
      <c r="AA219" s="15"/>
      <c r="AB219" s="15"/>
      <c r="AC219" s="15"/>
      <c r="AD219" s="15"/>
      <c r="AE219" s="15"/>
      <c r="AF219" s="15"/>
      <c r="AG219" s="15"/>
      <c r="AH219" s="15"/>
      <c r="AI219" s="15"/>
      <c r="AJ219" s="15"/>
      <c r="AK219" s="15"/>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row>
    <row r="220" spans="1:8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4"/>
      <c r="Y220" s="15"/>
      <c r="Z220" s="15"/>
      <c r="AA220" s="15"/>
      <c r="AB220" s="15"/>
      <c r="AC220" s="15"/>
      <c r="AD220" s="15"/>
      <c r="AE220" s="15"/>
      <c r="AF220" s="15"/>
      <c r="AG220" s="15"/>
      <c r="AH220" s="15"/>
      <c r="AI220" s="15"/>
      <c r="AJ220" s="15"/>
      <c r="AK220" s="15"/>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row>
    <row r="221" spans="1:8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4"/>
      <c r="Y221" s="15"/>
      <c r="Z221" s="15"/>
      <c r="AA221" s="15"/>
      <c r="AB221" s="15"/>
      <c r="AC221" s="15"/>
      <c r="AD221" s="15"/>
      <c r="AE221" s="15"/>
      <c r="AF221" s="15"/>
      <c r="AG221" s="15"/>
      <c r="AH221" s="15"/>
      <c r="AI221" s="15"/>
      <c r="AJ221" s="15"/>
      <c r="AK221" s="15"/>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row>
    <row r="222" spans="1:8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4"/>
      <c r="Y222" s="15"/>
      <c r="Z222" s="15"/>
      <c r="AA222" s="15"/>
      <c r="AB222" s="15"/>
      <c r="AC222" s="15"/>
      <c r="AD222" s="15"/>
      <c r="AE222" s="15"/>
      <c r="AF222" s="15"/>
      <c r="AG222" s="15"/>
      <c r="AH222" s="15"/>
      <c r="AI222" s="15"/>
      <c r="AJ222" s="15"/>
      <c r="AK222" s="15"/>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row>
    <row r="223" spans="1:8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4"/>
      <c r="Y223" s="15"/>
      <c r="Z223" s="15"/>
      <c r="AA223" s="15"/>
      <c r="AB223" s="15"/>
      <c r="AC223" s="15"/>
      <c r="AD223" s="15"/>
      <c r="AE223" s="15"/>
      <c r="AF223" s="15"/>
      <c r="AG223" s="15"/>
      <c r="AH223" s="15"/>
      <c r="AI223" s="15"/>
      <c r="AJ223" s="15"/>
      <c r="AK223" s="15"/>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row>
    <row r="224" spans="1:8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4"/>
      <c r="Y224" s="15"/>
      <c r="Z224" s="15"/>
      <c r="AA224" s="15"/>
      <c r="AB224" s="15"/>
      <c r="AC224" s="15"/>
      <c r="AD224" s="15"/>
      <c r="AE224" s="15"/>
      <c r="AF224" s="15"/>
      <c r="AG224" s="15"/>
      <c r="AH224" s="15"/>
      <c r="AI224" s="15"/>
      <c r="AJ224" s="15"/>
      <c r="AK224" s="15"/>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row>
    <row r="225" spans="1:8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4"/>
      <c r="Y225" s="15"/>
      <c r="Z225" s="15"/>
      <c r="AA225" s="15"/>
      <c r="AB225" s="15"/>
      <c r="AC225" s="15"/>
      <c r="AD225" s="15"/>
      <c r="AE225" s="15"/>
      <c r="AF225" s="15"/>
      <c r="AG225" s="15"/>
      <c r="AH225" s="15"/>
      <c r="AI225" s="15"/>
      <c r="AJ225" s="15"/>
      <c r="AK225" s="15"/>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row>
    <row r="226" spans="1:8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4"/>
      <c r="Y226" s="15"/>
      <c r="Z226" s="15"/>
      <c r="AA226" s="15"/>
      <c r="AB226" s="15"/>
      <c r="AC226" s="15"/>
      <c r="AD226" s="15"/>
      <c r="AE226" s="15"/>
      <c r="AF226" s="15"/>
      <c r="AG226" s="15"/>
      <c r="AH226" s="15"/>
      <c r="AI226" s="15"/>
      <c r="AJ226" s="15"/>
      <c r="AK226" s="15"/>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row>
    <row r="227" spans="1:8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4"/>
      <c r="Y227" s="15"/>
      <c r="Z227" s="15"/>
      <c r="AA227" s="15"/>
      <c r="AB227" s="15"/>
      <c r="AC227" s="15"/>
      <c r="AD227" s="15"/>
      <c r="AE227" s="15"/>
      <c r="AF227" s="15"/>
      <c r="AG227" s="15"/>
      <c r="AH227" s="15"/>
      <c r="AI227" s="15"/>
      <c r="AJ227" s="15"/>
      <c r="AK227" s="15"/>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row>
    <row r="228" spans="1:8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4"/>
      <c r="Y228" s="15"/>
      <c r="Z228" s="15"/>
      <c r="AA228" s="15"/>
      <c r="AB228" s="15"/>
      <c r="AC228" s="15"/>
      <c r="AD228" s="15"/>
      <c r="AE228" s="15"/>
      <c r="AF228" s="15"/>
      <c r="AG228" s="15"/>
      <c r="AH228" s="15"/>
      <c r="AI228" s="15"/>
      <c r="AJ228" s="15"/>
      <c r="AK228" s="15"/>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row>
    <row r="229" spans="1:8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4"/>
      <c r="Y229" s="15"/>
      <c r="Z229" s="15"/>
      <c r="AA229" s="15"/>
      <c r="AB229" s="15"/>
      <c r="AC229" s="15"/>
      <c r="AD229" s="15"/>
      <c r="AE229" s="15"/>
      <c r="AF229" s="15"/>
      <c r="AG229" s="15"/>
      <c r="AH229" s="15"/>
      <c r="AI229" s="15"/>
      <c r="AJ229" s="15"/>
      <c r="AK229" s="15"/>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row>
    <row r="230" spans="1:8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4"/>
      <c r="Y230" s="15"/>
      <c r="Z230" s="15"/>
      <c r="AA230" s="15"/>
      <c r="AB230" s="15"/>
      <c r="AC230" s="15"/>
      <c r="AD230" s="15"/>
      <c r="AE230" s="15"/>
      <c r="AF230" s="15"/>
      <c r="AG230" s="15"/>
      <c r="AH230" s="15"/>
      <c r="AI230" s="15"/>
      <c r="AJ230" s="15"/>
      <c r="AK230" s="15"/>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row>
    <row r="231" spans="1:8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4"/>
      <c r="Y231" s="15"/>
      <c r="Z231" s="15"/>
      <c r="AA231" s="15"/>
      <c r="AB231" s="15"/>
      <c r="AC231" s="15"/>
      <c r="AD231" s="15"/>
      <c r="AE231" s="15"/>
      <c r="AF231" s="15"/>
      <c r="AG231" s="15"/>
      <c r="AH231" s="15"/>
      <c r="AI231" s="15"/>
      <c r="AJ231" s="15"/>
      <c r="AK231" s="15"/>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row>
    <row r="232" spans="1:8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4"/>
      <c r="Y232" s="15"/>
      <c r="Z232" s="15"/>
      <c r="AA232" s="15"/>
      <c r="AB232" s="15"/>
      <c r="AC232" s="15"/>
      <c r="AD232" s="15"/>
      <c r="AE232" s="15"/>
      <c r="AF232" s="15"/>
      <c r="AG232" s="15"/>
      <c r="AH232" s="15"/>
      <c r="AI232" s="15"/>
      <c r="AJ232" s="15"/>
      <c r="AK232" s="15"/>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row>
    <row r="233" spans="1:8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4"/>
      <c r="Y233" s="15"/>
      <c r="Z233" s="15"/>
      <c r="AA233" s="15"/>
      <c r="AB233" s="15"/>
      <c r="AC233" s="15"/>
      <c r="AD233" s="15"/>
      <c r="AE233" s="15"/>
      <c r="AF233" s="15"/>
      <c r="AG233" s="15"/>
      <c r="AH233" s="15"/>
      <c r="AI233" s="15"/>
      <c r="AJ233" s="15"/>
      <c r="AK233" s="15"/>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row>
    <row r="234" spans="1:8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4"/>
      <c r="Y234" s="15"/>
      <c r="Z234" s="15"/>
      <c r="AA234" s="15"/>
      <c r="AB234" s="15"/>
      <c r="AC234" s="15"/>
      <c r="AD234" s="15"/>
      <c r="AE234" s="15"/>
      <c r="AF234" s="15"/>
      <c r="AG234" s="15"/>
      <c r="AH234" s="15"/>
      <c r="AI234" s="15"/>
      <c r="AJ234" s="15"/>
      <c r="AK234" s="15"/>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row>
    <row r="235" spans="1:8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4"/>
      <c r="Y235" s="15"/>
      <c r="Z235" s="15"/>
      <c r="AA235" s="15"/>
      <c r="AB235" s="15"/>
      <c r="AC235" s="15"/>
      <c r="AD235" s="15"/>
      <c r="AE235" s="15"/>
      <c r="AF235" s="15"/>
      <c r="AG235" s="15"/>
      <c r="AH235" s="15"/>
      <c r="AI235" s="15"/>
      <c r="AJ235" s="15"/>
      <c r="AK235" s="15"/>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row>
    <row r="236" spans="1:8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4"/>
      <c r="Y236" s="15"/>
      <c r="Z236" s="15"/>
      <c r="AA236" s="15"/>
      <c r="AB236" s="15"/>
      <c r="AC236" s="15"/>
      <c r="AD236" s="15"/>
      <c r="AE236" s="15"/>
      <c r="AF236" s="15"/>
      <c r="AG236" s="15"/>
      <c r="AH236" s="15"/>
      <c r="AI236" s="15"/>
      <c r="AJ236" s="15"/>
      <c r="AK236" s="15"/>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row>
    <row r="237" spans="1:8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4"/>
      <c r="Y237" s="15"/>
      <c r="Z237" s="15"/>
      <c r="AA237" s="15"/>
      <c r="AB237" s="15"/>
      <c r="AC237" s="15"/>
      <c r="AD237" s="15"/>
      <c r="AE237" s="15"/>
      <c r="AF237" s="15"/>
      <c r="AG237" s="15"/>
      <c r="AH237" s="15"/>
      <c r="AI237" s="15"/>
      <c r="AJ237" s="15"/>
      <c r="AK237" s="15"/>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row>
    <row r="238" spans="1:8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4"/>
      <c r="Y238" s="15"/>
      <c r="Z238" s="15"/>
      <c r="AA238" s="15"/>
      <c r="AB238" s="15"/>
      <c r="AC238" s="15"/>
      <c r="AD238" s="15"/>
      <c r="AE238" s="15"/>
      <c r="AF238" s="15"/>
      <c r="AG238" s="15"/>
      <c r="AH238" s="15"/>
      <c r="AI238" s="15"/>
      <c r="AJ238" s="15"/>
      <c r="AK238" s="15"/>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row>
    <row r="239" spans="1:8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4"/>
      <c r="Y239" s="15"/>
      <c r="Z239" s="15"/>
      <c r="AA239" s="15"/>
      <c r="AB239" s="15"/>
      <c r="AC239" s="15"/>
      <c r="AD239" s="15"/>
      <c r="AE239" s="15"/>
      <c r="AF239" s="15"/>
      <c r="AG239" s="15"/>
      <c r="AH239" s="15"/>
      <c r="AI239" s="15"/>
      <c r="AJ239" s="15"/>
      <c r="AK239" s="15"/>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row>
    <row r="240" spans="1:8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4"/>
      <c r="Y240" s="15"/>
      <c r="Z240" s="15"/>
      <c r="AA240" s="15"/>
      <c r="AB240" s="15"/>
      <c r="AC240" s="15"/>
      <c r="AD240" s="15"/>
      <c r="AE240" s="15"/>
      <c r="AF240" s="15"/>
      <c r="AG240" s="15"/>
      <c r="AH240" s="15"/>
      <c r="AI240" s="15"/>
      <c r="AJ240" s="15"/>
      <c r="AK240" s="15"/>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row>
    <row r="241" spans="1:8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4"/>
      <c r="Y241" s="15"/>
      <c r="Z241" s="15"/>
      <c r="AA241" s="15"/>
      <c r="AB241" s="15"/>
      <c r="AC241" s="15"/>
      <c r="AD241" s="15"/>
      <c r="AE241" s="15"/>
      <c r="AF241" s="15"/>
      <c r="AG241" s="15"/>
      <c r="AH241" s="15"/>
      <c r="AI241" s="15"/>
      <c r="AJ241" s="15"/>
      <c r="AK241" s="15"/>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row>
    <row r="242" spans="1:8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4"/>
      <c r="Y242" s="15"/>
      <c r="Z242" s="15"/>
      <c r="AA242" s="15"/>
      <c r="AB242" s="15"/>
      <c r="AC242" s="15"/>
      <c r="AD242" s="15"/>
      <c r="AE242" s="15"/>
      <c r="AF242" s="15"/>
      <c r="AG242" s="15"/>
      <c r="AH242" s="15"/>
      <c r="AI242" s="15"/>
      <c r="AJ242" s="15"/>
      <c r="AK242" s="15"/>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row>
    <row r="243" spans="1:8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4"/>
      <c r="Y243" s="15"/>
      <c r="Z243" s="15"/>
      <c r="AA243" s="15"/>
      <c r="AB243" s="15"/>
      <c r="AC243" s="15"/>
      <c r="AD243" s="15"/>
      <c r="AE243" s="15"/>
      <c r="AF243" s="15"/>
      <c r="AG243" s="15"/>
      <c r="AH243" s="15"/>
      <c r="AI243" s="15"/>
      <c r="AJ243" s="15"/>
      <c r="AK243" s="15"/>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row>
    <row r="244" spans="1:8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4"/>
      <c r="Y244" s="15"/>
      <c r="Z244" s="15"/>
      <c r="AA244" s="15"/>
      <c r="AB244" s="15"/>
      <c r="AC244" s="15"/>
      <c r="AD244" s="15"/>
      <c r="AE244" s="15"/>
      <c r="AF244" s="15"/>
      <c r="AG244" s="15"/>
      <c r="AH244" s="15"/>
      <c r="AI244" s="15"/>
      <c r="AJ244" s="15"/>
      <c r="AK244" s="15"/>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row>
    <row r="245" spans="1:8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4"/>
      <c r="Y245" s="15"/>
      <c r="Z245" s="15"/>
      <c r="AA245" s="15"/>
      <c r="AB245" s="15"/>
      <c r="AC245" s="15"/>
      <c r="AD245" s="15"/>
      <c r="AE245" s="15"/>
      <c r="AF245" s="15"/>
      <c r="AG245" s="15"/>
      <c r="AH245" s="15"/>
      <c r="AI245" s="15"/>
      <c r="AJ245" s="15"/>
      <c r="AK245" s="15"/>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row>
    <row r="246" spans="1:8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4"/>
      <c r="Y246" s="15"/>
      <c r="Z246" s="15"/>
      <c r="AA246" s="15"/>
      <c r="AB246" s="15"/>
      <c r="AC246" s="15"/>
      <c r="AD246" s="15"/>
      <c r="AE246" s="15"/>
      <c r="AF246" s="15"/>
      <c r="AG246" s="15"/>
      <c r="AH246" s="15"/>
      <c r="AI246" s="15"/>
      <c r="AJ246" s="15"/>
      <c r="AK246" s="15"/>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row>
    <row r="247" spans="1:8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4"/>
      <c r="Y247" s="15"/>
      <c r="Z247" s="15"/>
      <c r="AA247" s="15"/>
      <c r="AB247" s="15"/>
      <c r="AC247" s="15"/>
      <c r="AD247" s="15"/>
      <c r="AE247" s="15"/>
      <c r="AF247" s="15"/>
      <c r="AG247" s="15"/>
      <c r="AH247" s="15"/>
      <c r="AI247" s="15"/>
      <c r="AJ247" s="15"/>
      <c r="AK247" s="15"/>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row>
    <row r="248" spans="1:8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4"/>
      <c r="Y248" s="15"/>
      <c r="Z248" s="15"/>
      <c r="AA248" s="15"/>
      <c r="AB248" s="15"/>
      <c r="AC248" s="15"/>
      <c r="AD248" s="15"/>
      <c r="AE248" s="15"/>
      <c r="AF248" s="15"/>
      <c r="AG248" s="15"/>
      <c r="AH248" s="15"/>
      <c r="AI248" s="15"/>
      <c r="AJ248" s="15"/>
      <c r="AK248" s="15"/>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row>
    <row r="249" spans="1:8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4"/>
      <c r="Y249" s="15"/>
      <c r="Z249" s="15"/>
      <c r="AA249" s="15"/>
      <c r="AB249" s="15"/>
      <c r="AC249" s="15"/>
      <c r="AD249" s="15"/>
      <c r="AE249" s="15"/>
      <c r="AF249" s="15"/>
      <c r="AG249" s="15"/>
      <c r="AH249" s="15"/>
      <c r="AI249" s="15"/>
      <c r="AJ249" s="15"/>
      <c r="AK249" s="15"/>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row>
    <row r="250" spans="1:8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4"/>
      <c r="Y250" s="15"/>
      <c r="Z250" s="15"/>
      <c r="AA250" s="15"/>
      <c r="AB250" s="15"/>
      <c r="AC250" s="15"/>
      <c r="AD250" s="15"/>
      <c r="AE250" s="15"/>
      <c r="AF250" s="15"/>
      <c r="AG250" s="15"/>
      <c r="AH250" s="15"/>
      <c r="AI250" s="15"/>
      <c r="AJ250" s="15"/>
      <c r="AK250" s="15"/>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row>
    <row r="251" spans="1:8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4"/>
      <c r="Y251" s="15"/>
      <c r="Z251" s="15"/>
      <c r="AA251" s="15"/>
      <c r="AB251" s="15"/>
      <c r="AC251" s="15"/>
      <c r="AD251" s="15"/>
      <c r="AE251" s="15"/>
      <c r="AF251" s="15"/>
      <c r="AG251" s="15"/>
      <c r="AH251" s="15"/>
      <c r="AI251" s="15"/>
      <c r="AJ251" s="15"/>
      <c r="AK251" s="15"/>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row>
    <row r="252" spans="1:8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4"/>
      <c r="Y252" s="15"/>
      <c r="Z252" s="15"/>
      <c r="AA252" s="15"/>
      <c r="AB252" s="15"/>
      <c r="AC252" s="15"/>
      <c r="AD252" s="15"/>
      <c r="AE252" s="15"/>
      <c r="AF252" s="15"/>
      <c r="AG252" s="15"/>
      <c r="AH252" s="15"/>
      <c r="AI252" s="15"/>
      <c r="AJ252" s="15"/>
      <c r="AK252" s="15"/>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row>
    <row r="253" spans="1:8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4"/>
      <c r="Y253" s="15"/>
      <c r="Z253" s="15"/>
      <c r="AA253" s="15"/>
      <c r="AB253" s="15"/>
      <c r="AC253" s="15"/>
      <c r="AD253" s="15"/>
      <c r="AE253" s="15"/>
      <c r="AF253" s="15"/>
      <c r="AG253" s="15"/>
      <c r="AH253" s="15"/>
      <c r="AI253" s="15"/>
      <c r="AJ253" s="15"/>
      <c r="AK253" s="15"/>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row>
    <row r="254" spans="1:8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4"/>
      <c r="Y254" s="15"/>
      <c r="Z254" s="15"/>
      <c r="AA254" s="15"/>
      <c r="AB254" s="15"/>
      <c r="AC254" s="15"/>
      <c r="AD254" s="15"/>
      <c r="AE254" s="15"/>
      <c r="AF254" s="15"/>
      <c r="AG254" s="15"/>
      <c r="AH254" s="15"/>
      <c r="AI254" s="15"/>
      <c r="AJ254" s="15"/>
      <c r="AK254" s="15"/>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row>
    <row r="255" spans="1:8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4"/>
      <c r="Y255" s="15"/>
      <c r="Z255" s="15"/>
      <c r="AA255" s="15"/>
      <c r="AB255" s="15"/>
      <c r="AC255" s="15"/>
      <c r="AD255" s="15"/>
      <c r="AE255" s="15"/>
      <c r="AF255" s="15"/>
      <c r="AG255" s="15"/>
      <c r="AH255" s="15"/>
      <c r="AI255" s="15"/>
      <c r="AJ255" s="15"/>
      <c r="AK255" s="15"/>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row>
    <row r="256" spans="1:8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4"/>
      <c r="Y256" s="15"/>
      <c r="Z256" s="15"/>
      <c r="AA256" s="15"/>
      <c r="AB256" s="15"/>
      <c r="AC256" s="15"/>
      <c r="AD256" s="15"/>
      <c r="AE256" s="15"/>
      <c r="AF256" s="15"/>
      <c r="AG256" s="15"/>
      <c r="AH256" s="15"/>
      <c r="AI256" s="15"/>
      <c r="AJ256" s="15"/>
      <c r="AK256" s="15"/>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row>
    <row r="257" spans="1:8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4"/>
      <c r="Y257" s="15"/>
      <c r="Z257" s="15"/>
      <c r="AA257" s="15"/>
      <c r="AB257" s="15"/>
      <c r="AC257" s="15"/>
      <c r="AD257" s="15"/>
      <c r="AE257" s="15"/>
      <c r="AF257" s="15"/>
      <c r="AG257" s="15"/>
      <c r="AH257" s="15"/>
      <c r="AI257" s="15"/>
      <c r="AJ257" s="15"/>
      <c r="AK257" s="15"/>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row>
    <row r="258" spans="1:8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4"/>
      <c r="Y258" s="15"/>
      <c r="Z258" s="15"/>
      <c r="AA258" s="15"/>
      <c r="AB258" s="15"/>
      <c r="AC258" s="15"/>
      <c r="AD258" s="15"/>
      <c r="AE258" s="15"/>
      <c r="AF258" s="15"/>
      <c r="AG258" s="15"/>
      <c r="AH258" s="15"/>
      <c r="AI258" s="15"/>
      <c r="AJ258" s="15"/>
      <c r="AK258" s="15"/>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row>
    <row r="259" spans="1:8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4"/>
      <c r="Y259" s="15"/>
      <c r="Z259" s="15"/>
      <c r="AA259" s="15"/>
      <c r="AB259" s="15"/>
      <c r="AC259" s="15"/>
      <c r="AD259" s="15"/>
      <c r="AE259" s="15"/>
      <c r="AF259" s="15"/>
      <c r="AG259" s="15"/>
      <c r="AH259" s="15"/>
      <c r="AI259" s="15"/>
      <c r="AJ259" s="15"/>
      <c r="AK259" s="15"/>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row>
    <row r="260" spans="1:8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4"/>
      <c r="Y260" s="15"/>
      <c r="Z260" s="15"/>
      <c r="AA260" s="15"/>
      <c r="AB260" s="15"/>
      <c r="AC260" s="15"/>
      <c r="AD260" s="15"/>
      <c r="AE260" s="15"/>
      <c r="AF260" s="15"/>
      <c r="AG260" s="15"/>
      <c r="AH260" s="15"/>
      <c r="AI260" s="15"/>
      <c r="AJ260" s="15"/>
      <c r="AK260" s="15"/>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row>
    <row r="261" spans="1:8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4"/>
      <c r="Y261" s="15"/>
      <c r="Z261" s="15"/>
      <c r="AA261" s="15"/>
      <c r="AB261" s="15"/>
      <c r="AC261" s="15"/>
      <c r="AD261" s="15"/>
      <c r="AE261" s="15"/>
      <c r="AF261" s="15"/>
      <c r="AG261" s="15"/>
      <c r="AH261" s="15"/>
      <c r="AI261" s="15"/>
      <c r="AJ261" s="15"/>
      <c r="AK261" s="15"/>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row>
    <row r="262" spans="1:8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4"/>
      <c r="Y262" s="15"/>
      <c r="Z262" s="15"/>
      <c r="AA262" s="15"/>
      <c r="AB262" s="15"/>
      <c r="AC262" s="15"/>
      <c r="AD262" s="15"/>
      <c r="AE262" s="15"/>
      <c r="AF262" s="15"/>
      <c r="AG262" s="15"/>
      <c r="AH262" s="15"/>
      <c r="AI262" s="15"/>
      <c r="AJ262" s="15"/>
      <c r="AK262" s="15"/>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row>
    <row r="263" spans="1:8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4"/>
      <c r="Y263" s="15"/>
      <c r="Z263" s="15"/>
      <c r="AA263" s="15"/>
      <c r="AB263" s="15"/>
      <c r="AC263" s="15"/>
      <c r="AD263" s="15"/>
      <c r="AE263" s="15"/>
      <c r="AF263" s="15"/>
      <c r="AG263" s="15"/>
      <c r="AH263" s="15"/>
      <c r="AI263" s="15"/>
      <c r="AJ263" s="15"/>
      <c r="AK263" s="15"/>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row>
    <row r="264" spans="1:8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4"/>
      <c r="Y264" s="15"/>
      <c r="Z264" s="15"/>
      <c r="AA264" s="15"/>
      <c r="AB264" s="15"/>
      <c r="AC264" s="15"/>
      <c r="AD264" s="15"/>
      <c r="AE264" s="15"/>
      <c r="AF264" s="15"/>
      <c r="AG264" s="15"/>
      <c r="AH264" s="15"/>
      <c r="AI264" s="15"/>
      <c r="AJ264" s="15"/>
      <c r="AK264" s="15"/>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row>
    <row r="265" spans="1:8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4"/>
      <c r="Y265" s="15"/>
      <c r="Z265" s="15"/>
      <c r="AA265" s="15"/>
      <c r="AB265" s="15"/>
      <c r="AC265" s="15"/>
      <c r="AD265" s="15"/>
      <c r="AE265" s="15"/>
      <c r="AF265" s="15"/>
      <c r="AG265" s="15"/>
      <c r="AH265" s="15"/>
      <c r="AI265" s="15"/>
      <c r="AJ265" s="15"/>
      <c r="AK265" s="15"/>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row>
    <row r="266" spans="1:8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4"/>
      <c r="Y266" s="15"/>
      <c r="Z266" s="15"/>
      <c r="AA266" s="15"/>
      <c r="AB266" s="15"/>
      <c r="AC266" s="15"/>
      <c r="AD266" s="15"/>
      <c r="AE266" s="15"/>
      <c r="AF266" s="15"/>
      <c r="AG266" s="15"/>
      <c r="AH266" s="15"/>
      <c r="AI266" s="15"/>
      <c r="AJ266" s="15"/>
      <c r="AK266" s="15"/>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row>
    <row r="267" spans="1:8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4"/>
      <c r="Y267" s="15"/>
      <c r="Z267" s="15"/>
      <c r="AA267" s="15"/>
      <c r="AB267" s="15"/>
      <c r="AC267" s="15"/>
      <c r="AD267" s="15"/>
      <c r="AE267" s="15"/>
      <c r="AF267" s="15"/>
      <c r="AG267" s="15"/>
      <c r="AH267" s="15"/>
      <c r="AI267" s="15"/>
      <c r="AJ267" s="15"/>
      <c r="AK267" s="15"/>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row>
    <row r="268" spans="1:8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4"/>
      <c r="Y268" s="15"/>
      <c r="Z268" s="15"/>
      <c r="AA268" s="15"/>
      <c r="AB268" s="15"/>
      <c r="AC268" s="15"/>
      <c r="AD268" s="15"/>
      <c r="AE268" s="15"/>
      <c r="AF268" s="15"/>
      <c r="AG268" s="15"/>
      <c r="AH268" s="15"/>
      <c r="AI268" s="15"/>
      <c r="AJ268" s="15"/>
      <c r="AK268" s="15"/>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row>
    <row r="269" spans="1:8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4"/>
      <c r="Y269" s="15"/>
      <c r="Z269" s="15"/>
      <c r="AA269" s="15"/>
      <c r="AB269" s="15"/>
      <c r="AC269" s="15"/>
      <c r="AD269" s="15"/>
      <c r="AE269" s="15"/>
      <c r="AF269" s="15"/>
      <c r="AG269" s="15"/>
      <c r="AH269" s="15"/>
      <c r="AI269" s="15"/>
      <c r="AJ269" s="15"/>
      <c r="AK269" s="15"/>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row>
    <row r="270" spans="1:8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4"/>
      <c r="Y270" s="15"/>
      <c r="Z270" s="15"/>
      <c r="AA270" s="15"/>
      <c r="AB270" s="15"/>
      <c r="AC270" s="15"/>
      <c r="AD270" s="15"/>
      <c r="AE270" s="15"/>
      <c r="AF270" s="15"/>
      <c r="AG270" s="15"/>
      <c r="AH270" s="15"/>
      <c r="AI270" s="15"/>
      <c r="AJ270" s="15"/>
      <c r="AK270" s="15"/>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row>
    <row r="271" spans="1:8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4"/>
      <c r="Y271" s="15"/>
      <c r="Z271" s="15"/>
      <c r="AA271" s="15"/>
      <c r="AB271" s="15"/>
      <c r="AC271" s="15"/>
      <c r="AD271" s="15"/>
      <c r="AE271" s="15"/>
      <c r="AF271" s="15"/>
      <c r="AG271" s="15"/>
      <c r="AH271" s="15"/>
      <c r="AI271" s="15"/>
      <c r="AJ271" s="15"/>
      <c r="AK271" s="15"/>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row>
    <row r="272" spans="1:8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4"/>
      <c r="Y272" s="15"/>
      <c r="Z272" s="15"/>
      <c r="AA272" s="15"/>
      <c r="AB272" s="15"/>
      <c r="AC272" s="15"/>
      <c r="AD272" s="15"/>
      <c r="AE272" s="15"/>
      <c r="AF272" s="15"/>
      <c r="AG272" s="15"/>
      <c r="AH272" s="15"/>
      <c r="AI272" s="15"/>
      <c r="AJ272" s="15"/>
      <c r="AK272" s="15"/>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row>
    <row r="273" spans="1:8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4"/>
      <c r="Y273" s="15"/>
      <c r="Z273" s="15"/>
      <c r="AA273" s="15"/>
      <c r="AB273" s="15"/>
      <c r="AC273" s="15"/>
      <c r="AD273" s="15"/>
      <c r="AE273" s="15"/>
      <c r="AF273" s="15"/>
      <c r="AG273" s="15"/>
      <c r="AH273" s="15"/>
      <c r="AI273" s="15"/>
      <c r="AJ273" s="15"/>
      <c r="AK273" s="15"/>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row>
    <row r="274" spans="1:8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4"/>
      <c r="Y274" s="15"/>
      <c r="Z274" s="15"/>
      <c r="AA274" s="15"/>
      <c r="AB274" s="15"/>
      <c r="AC274" s="15"/>
      <c r="AD274" s="15"/>
      <c r="AE274" s="15"/>
      <c r="AF274" s="15"/>
      <c r="AG274" s="15"/>
      <c r="AH274" s="15"/>
      <c r="AI274" s="15"/>
      <c r="AJ274" s="15"/>
      <c r="AK274" s="15"/>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row>
    <row r="275" spans="1:8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4"/>
      <c r="Y275" s="15"/>
      <c r="Z275" s="15"/>
      <c r="AA275" s="15"/>
      <c r="AB275" s="15"/>
      <c r="AC275" s="15"/>
      <c r="AD275" s="15"/>
      <c r="AE275" s="15"/>
      <c r="AF275" s="15"/>
      <c r="AG275" s="15"/>
      <c r="AH275" s="15"/>
      <c r="AI275" s="15"/>
      <c r="AJ275" s="15"/>
      <c r="AK275" s="15"/>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row>
    <row r="276" spans="1:8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4"/>
      <c r="Y276" s="15"/>
      <c r="Z276" s="15"/>
      <c r="AA276" s="15"/>
      <c r="AB276" s="15"/>
      <c r="AC276" s="15"/>
      <c r="AD276" s="15"/>
      <c r="AE276" s="15"/>
      <c r="AF276" s="15"/>
      <c r="AG276" s="15"/>
      <c r="AH276" s="15"/>
      <c r="AI276" s="15"/>
      <c r="AJ276" s="15"/>
      <c r="AK276" s="15"/>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row>
    <row r="277" spans="1:8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4"/>
      <c r="Y277" s="15"/>
      <c r="Z277" s="15"/>
      <c r="AA277" s="15"/>
      <c r="AB277" s="15"/>
      <c r="AC277" s="15"/>
      <c r="AD277" s="15"/>
      <c r="AE277" s="15"/>
      <c r="AF277" s="15"/>
      <c r="AG277" s="15"/>
      <c r="AH277" s="15"/>
      <c r="AI277" s="15"/>
      <c r="AJ277" s="15"/>
      <c r="AK277" s="15"/>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row>
    <row r="278" spans="1:8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4"/>
      <c r="Y278" s="15"/>
      <c r="Z278" s="15"/>
      <c r="AA278" s="15"/>
      <c r="AB278" s="15"/>
      <c r="AC278" s="15"/>
      <c r="AD278" s="15"/>
      <c r="AE278" s="15"/>
      <c r="AF278" s="15"/>
      <c r="AG278" s="15"/>
      <c r="AH278" s="15"/>
      <c r="AI278" s="15"/>
      <c r="AJ278" s="15"/>
      <c r="AK278" s="15"/>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row>
    <row r="279" spans="1:8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4"/>
      <c r="Y279" s="15"/>
      <c r="Z279" s="15"/>
      <c r="AA279" s="15"/>
      <c r="AB279" s="15"/>
      <c r="AC279" s="15"/>
      <c r="AD279" s="15"/>
      <c r="AE279" s="15"/>
      <c r="AF279" s="15"/>
      <c r="AG279" s="15"/>
      <c r="AH279" s="15"/>
      <c r="AI279" s="15"/>
      <c r="AJ279" s="15"/>
      <c r="AK279" s="15"/>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row>
    <row r="280" spans="1:8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4"/>
      <c r="Y280" s="15"/>
      <c r="Z280" s="15"/>
      <c r="AA280" s="15"/>
      <c r="AB280" s="15"/>
      <c r="AC280" s="15"/>
      <c r="AD280" s="15"/>
      <c r="AE280" s="15"/>
      <c r="AF280" s="15"/>
      <c r="AG280" s="15"/>
      <c r="AH280" s="15"/>
      <c r="AI280" s="15"/>
      <c r="AJ280" s="15"/>
      <c r="AK280" s="15"/>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row>
    <row r="281" spans="1:8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4"/>
      <c r="Y281" s="15"/>
      <c r="Z281" s="15"/>
      <c r="AA281" s="15"/>
      <c r="AB281" s="15"/>
      <c r="AC281" s="15"/>
      <c r="AD281" s="15"/>
      <c r="AE281" s="15"/>
      <c r="AF281" s="15"/>
      <c r="AG281" s="15"/>
      <c r="AH281" s="15"/>
      <c r="AI281" s="15"/>
      <c r="AJ281" s="15"/>
      <c r="AK281" s="15"/>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row>
    <row r="282" spans="1:8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4"/>
      <c r="Y282" s="15"/>
      <c r="Z282" s="15"/>
      <c r="AA282" s="15"/>
      <c r="AB282" s="15"/>
      <c r="AC282" s="15"/>
      <c r="AD282" s="15"/>
      <c r="AE282" s="15"/>
      <c r="AF282" s="15"/>
      <c r="AG282" s="15"/>
      <c r="AH282" s="15"/>
      <c r="AI282" s="15"/>
      <c r="AJ282" s="15"/>
      <c r="AK282" s="15"/>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row>
    <row r="283" spans="1:8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4"/>
      <c r="Y283" s="15"/>
      <c r="Z283" s="15"/>
      <c r="AA283" s="15"/>
      <c r="AB283" s="15"/>
      <c r="AC283" s="15"/>
      <c r="AD283" s="15"/>
      <c r="AE283" s="15"/>
      <c r="AF283" s="15"/>
      <c r="AG283" s="15"/>
      <c r="AH283" s="15"/>
      <c r="AI283" s="15"/>
      <c r="AJ283" s="15"/>
      <c r="AK283" s="15"/>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row>
    <row r="284" spans="1:8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4"/>
      <c r="Y284" s="15"/>
      <c r="Z284" s="15"/>
      <c r="AA284" s="15"/>
      <c r="AB284" s="15"/>
      <c r="AC284" s="15"/>
      <c r="AD284" s="15"/>
      <c r="AE284" s="15"/>
      <c r="AF284" s="15"/>
      <c r="AG284" s="15"/>
      <c r="AH284" s="15"/>
      <c r="AI284" s="15"/>
      <c r="AJ284" s="15"/>
      <c r="AK284" s="15"/>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row>
    <row r="285" spans="1: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4"/>
      <c r="Y285" s="15"/>
      <c r="Z285" s="15"/>
      <c r="AA285" s="15"/>
      <c r="AB285" s="15"/>
      <c r="AC285" s="15"/>
      <c r="AD285" s="15"/>
      <c r="AE285" s="15"/>
      <c r="AF285" s="15"/>
      <c r="AG285" s="15"/>
      <c r="AH285" s="15"/>
      <c r="AI285" s="15"/>
      <c r="AJ285" s="15"/>
      <c r="AK285" s="15"/>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row>
    <row r="286" spans="1:8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4"/>
      <c r="Y286" s="15"/>
      <c r="Z286" s="15"/>
      <c r="AA286" s="15"/>
      <c r="AB286" s="15"/>
      <c r="AC286" s="15"/>
      <c r="AD286" s="15"/>
      <c r="AE286" s="15"/>
      <c r="AF286" s="15"/>
      <c r="AG286" s="15"/>
      <c r="AH286" s="15"/>
      <c r="AI286" s="15"/>
      <c r="AJ286" s="15"/>
      <c r="AK286" s="15"/>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row>
    <row r="287" spans="1:8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4"/>
      <c r="Y287" s="15"/>
      <c r="Z287" s="15"/>
      <c r="AA287" s="15"/>
      <c r="AB287" s="15"/>
      <c r="AC287" s="15"/>
      <c r="AD287" s="15"/>
      <c r="AE287" s="15"/>
      <c r="AF287" s="15"/>
      <c r="AG287" s="15"/>
      <c r="AH287" s="15"/>
      <c r="AI287" s="15"/>
      <c r="AJ287" s="15"/>
      <c r="AK287" s="15"/>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row>
    <row r="288" spans="1:8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4"/>
      <c r="Y288" s="15"/>
      <c r="Z288" s="15"/>
      <c r="AA288" s="15"/>
      <c r="AB288" s="15"/>
      <c r="AC288" s="15"/>
      <c r="AD288" s="15"/>
      <c r="AE288" s="15"/>
      <c r="AF288" s="15"/>
      <c r="AG288" s="15"/>
      <c r="AH288" s="15"/>
      <c r="AI288" s="15"/>
      <c r="AJ288" s="15"/>
      <c r="AK288" s="15"/>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row>
    <row r="289" spans="1:8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4"/>
      <c r="Y289" s="15"/>
      <c r="Z289" s="15"/>
      <c r="AA289" s="15"/>
      <c r="AB289" s="15"/>
      <c r="AC289" s="15"/>
      <c r="AD289" s="15"/>
      <c r="AE289" s="15"/>
      <c r="AF289" s="15"/>
      <c r="AG289" s="15"/>
      <c r="AH289" s="15"/>
      <c r="AI289" s="15"/>
      <c r="AJ289" s="15"/>
      <c r="AK289" s="15"/>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row>
    <row r="290" spans="1:8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4"/>
      <c r="Y290" s="15"/>
      <c r="Z290" s="15"/>
      <c r="AA290" s="15"/>
      <c r="AB290" s="15"/>
      <c r="AC290" s="15"/>
      <c r="AD290" s="15"/>
      <c r="AE290" s="15"/>
      <c r="AF290" s="15"/>
      <c r="AG290" s="15"/>
      <c r="AH290" s="15"/>
      <c r="AI290" s="15"/>
      <c r="AJ290" s="15"/>
      <c r="AK290" s="15"/>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row>
    <row r="291" spans="1:8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4"/>
      <c r="Y291" s="15"/>
      <c r="Z291" s="15"/>
      <c r="AA291" s="15"/>
      <c r="AB291" s="15"/>
      <c r="AC291" s="15"/>
      <c r="AD291" s="15"/>
      <c r="AE291" s="15"/>
      <c r="AF291" s="15"/>
      <c r="AG291" s="15"/>
      <c r="AH291" s="15"/>
      <c r="AI291" s="15"/>
      <c r="AJ291" s="15"/>
      <c r="AK291" s="15"/>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row>
    <row r="292" spans="1:8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4"/>
      <c r="Y292" s="15"/>
      <c r="Z292" s="15"/>
      <c r="AA292" s="15"/>
      <c r="AB292" s="15"/>
      <c r="AC292" s="15"/>
      <c r="AD292" s="15"/>
      <c r="AE292" s="15"/>
      <c r="AF292" s="15"/>
      <c r="AG292" s="15"/>
      <c r="AH292" s="15"/>
      <c r="AI292" s="15"/>
      <c r="AJ292" s="15"/>
      <c r="AK292" s="15"/>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row>
    <row r="293" spans="1:8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4"/>
      <c r="Y293" s="15"/>
      <c r="Z293" s="15"/>
      <c r="AA293" s="15"/>
      <c r="AB293" s="15"/>
      <c r="AC293" s="15"/>
      <c r="AD293" s="15"/>
      <c r="AE293" s="15"/>
      <c r="AF293" s="15"/>
      <c r="AG293" s="15"/>
      <c r="AH293" s="15"/>
      <c r="AI293" s="15"/>
      <c r="AJ293" s="15"/>
      <c r="AK293" s="15"/>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row>
    <row r="294" spans="1:8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4"/>
      <c r="Y294" s="15"/>
      <c r="Z294" s="15"/>
      <c r="AA294" s="15"/>
      <c r="AB294" s="15"/>
      <c r="AC294" s="15"/>
      <c r="AD294" s="15"/>
      <c r="AE294" s="15"/>
      <c r="AF294" s="15"/>
      <c r="AG294" s="15"/>
      <c r="AH294" s="15"/>
      <c r="AI294" s="15"/>
      <c r="AJ294" s="15"/>
      <c r="AK294" s="15"/>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row>
    <row r="295" spans="1:8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4"/>
      <c r="Y295" s="15"/>
      <c r="Z295" s="15"/>
      <c r="AA295" s="15"/>
      <c r="AB295" s="15"/>
      <c r="AC295" s="15"/>
      <c r="AD295" s="15"/>
      <c r="AE295" s="15"/>
      <c r="AF295" s="15"/>
      <c r="AG295" s="15"/>
      <c r="AH295" s="15"/>
      <c r="AI295" s="15"/>
      <c r="AJ295" s="15"/>
      <c r="AK295" s="15"/>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row>
    <row r="296" spans="1:8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4"/>
      <c r="Y296" s="15"/>
      <c r="Z296" s="15"/>
      <c r="AA296" s="15"/>
      <c r="AB296" s="15"/>
      <c r="AC296" s="15"/>
      <c r="AD296" s="15"/>
      <c r="AE296" s="15"/>
      <c r="AF296" s="15"/>
      <c r="AG296" s="15"/>
      <c r="AH296" s="15"/>
      <c r="AI296" s="15"/>
      <c r="AJ296" s="15"/>
      <c r="AK296" s="15"/>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row>
    <row r="297" spans="1:8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4"/>
      <c r="Y297" s="15"/>
      <c r="Z297" s="15"/>
      <c r="AA297" s="15"/>
      <c r="AB297" s="15"/>
      <c r="AC297" s="15"/>
      <c r="AD297" s="15"/>
      <c r="AE297" s="15"/>
      <c r="AF297" s="15"/>
      <c r="AG297" s="15"/>
      <c r="AH297" s="15"/>
      <c r="AI297" s="15"/>
      <c r="AJ297" s="15"/>
      <c r="AK297" s="15"/>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row>
    <row r="298" spans="1:8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4"/>
      <c r="Y298" s="15"/>
      <c r="Z298" s="15"/>
      <c r="AA298" s="15"/>
      <c r="AB298" s="15"/>
      <c r="AC298" s="15"/>
      <c r="AD298" s="15"/>
      <c r="AE298" s="15"/>
      <c r="AF298" s="15"/>
      <c r="AG298" s="15"/>
      <c r="AH298" s="15"/>
      <c r="AI298" s="15"/>
      <c r="AJ298" s="15"/>
      <c r="AK298" s="15"/>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row>
    <row r="299" spans="1:8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4"/>
      <c r="Y299" s="15"/>
      <c r="Z299" s="15"/>
      <c r="AA299" s="15"/>
      <c r="AB299" s="15"/>
      <c r="AC299" s="15"/>
      <c r="AD299" s="15"/>
      <c r="AE299" s="15"/>
      <c r="AF299" s="15"/>
      <c r="AG299" s="15"/>
      <c r="AH299" s="15"/>
      <c r="AI299" s="15"/>
      <c r="AJ299" s="15"/>
      <c r="AK299" s="15"/>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row>
    <row r="300" spans="1:8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4"/>
      <c r="Y300" s="15"/>
      <c r="Z300" s="15"/>
      <c r="AA300" s="15"/>
      <c r="AB300" s="15"/>
      <c r="AC300" s="15"/>
      <c r="AD300" s="15"/>
      <c r="AE300" s="15"/>
      <c r="AF300" s="15"/>
      <c r="AG300" s="15"/>
      <c r="AH300" s="15"/>
      <c r="AI300" s="15"/>
      <c r="AJ300" s="15"/>
      <c r="AK300" s="15"/>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row>
    <row r="301" spans="1:8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4"/>
      <c r="Y301" s="15"/>
      <c r="Z301" s="15"/>
      <c r="AA301" s="15"/>
      <c r="AB301" s="15"/>
      <c r="AC301" s="15"/>
      <c r="AD301" s="15"/>
      <c r="AE301" s="15"/>
      <c r="AF301" s="15"/>
      <c r="AG301" s="15"/>
      <c r="AH301" s="15"/>
      <c r="AI301" s="15"/>
      <c r="AJ301" s="15"/>
      <c r="AK301" s="15"/>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row>
    <row r="302" spans="1:8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4"/>
      <c r="Y302" s="15"/>
      <c r="Z302" s="15"/>
      <c r="AA302" s="15"/>
      <c r="AB302" s="15"/>
      <c r="AC302" s="15"/>
      <c r="AD302" s="15"/>
      <c r="AE302" s="15"/>
      <c r="AF302" s="15"/>
      <c r="AG302" s="15"/>
      <c r="AH302" s="15"/>
      <c r="AI302" s="15"/>
      <c r="AJ302" s="15"/>
      <c r="AK302" s="15"/>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row>
    <row r="303" spans="1:8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4"/>
      <c r="Y303" s="15"/>
      <c r="Z303" s="15"/>
      <c r="AA303" s="15"/>
      <c r="AB303" s="15"/>
      <c r="AC303" s="15"/>
      <c r="AD303" s="15"/>
      <c r="AE303" s="15"/>
      <c r="AF303" s="15"/>
      <c r="AG303" s="15"/>
      <c r="AH303" s="15"/>
      <c r="AI303" s="15"/>
      <c r="AJ303" s="15"/>
      <c r="AK303" s="15"/>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row>
    <row r="304" spans="1:8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4"/>
      <c r="Y304" s="15"/>
      <c r="Z304" s="15"/>
      <c r="AA304" s="15"/>
      <c r="AB304" s="15"/>
      <c r="AC304" s="15"/>
      <c r="AD304" s="15"/>
      <c r="AE304" s="15"/>
      <c r="AF304" s="15"/>
      <c r="AG304" s="15"/>
      <c r="AH304" s="15"/>
      <c r="AI304" s="15"/>
      <c r="AJ304" s="15"/>
      <c r="AK304" s="15"/>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row>
    <row r="305" spans="1:8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4"/>
      <c r="Y305" s="15"/>
      <c r="Z305" s="15"/>
      <c r="AA305" s="15"/>
      <c r="AB305" s="15"/>
      <c r="AC305" s="15"/>
      <c r="AD305" s="15"/>
      <c r="AE305" s="15"/>
      <c r="AF305" s="15"/>
      <c r="AG305" s="15"/>
      <c r="AH305" s="15"/>
      <c r="AI305" s="15"/>
      <c r="AJ305" s="15"/>
      <c r="AK305" s="15"/>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row>
    <row r="306" spans="1:8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4"/>
      <c r="Y306" s="15"/>
      <c r="Z306" s="15"/>
      <c r="AA306" s="15"/>
      <c r="AB306" s="15"/>
      <c r="AC306" s="15"/>
      <c r="AD306" s="15"/>
      <c r="AE306" s="15"/>
      <c r="AF306" s="15"/>
      <c r="AG306" s="15"/>
      <c r="AH306" s="15"/>
      <c r="AI306" s="15"/>
      <c r="AJ306" s="15"/>
      <c r="AK306" s="15"/>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row>
    <row r="307" spans="1:8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4"/>
      <c r="Y307" s="15"/>
      <c r="Z307" s="15"/>
      <c r="AA307" s="15"/>
      <c r="AB307" s="15"/>
      <c r="AC307" s="15"/>
      <c r="AD307" s="15"/>
      <c r="AE307" s="15"/>
      <c r="AF307" s="15"/>
      <c r="AG307" s="15"/>
      <c r="AH307" s="15"/>
      <c r="AI307" s="15"/>
      <c r="AJ307" s="15"/>
      <c r="AK307" s="15"/>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row>
    <row r="308" spans="1:8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4"/>
      <c r="Y308" s="15"/>
      <c r="Z308" s="15"/>
      <c r="AA308" s="15"/>
      <c r="AB308" s="15"/>
      <c r="AC308" s="15"/>
      <c r="AD308" s="15"/>
      <c r="AE308" s="15"/>
      <c r="AF308" s="15"/>
      <c r="AG308" s="15"/>
      <c r="AH308" s="15"/>
      <c r="AI308" s="15"/>
      <c r="AJ308" s="15"/>
      <c r="AK308" s="15"/>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row>
    <row r="309" spans="1:8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4"/>
      <c r="Y309" s="15"/>
      <c r="Z309" s="15"/>
      <c r="AA309" s="15"/>
      <c r="AB309" s="15"/>
      <c r="AC309" s="15"/>
      <c r="AD309" s="15"/>
      <c r="AE309" s="15"/>
      <c r="AF309" s="15"/>
      <c r="AG309" s="15"/>
      <c r="AH309" s="15"/>
      <c r="AI309" s="15"/>
      <c r="AJ309" s="15"/>
      <c r="AK309" s="15"/>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row>
    <row r="310" spans="1:8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4"/>
      <c r="Y310" s="15"/>
      <c r="Z310" s="15"/>
      <c r="AA310" s="15"/>
      <c r="AB310" s="15"/>
      <c r="AC310" s="15"/>
      <c r="AD310" s="15"/>
      <c r="AE310" s="15"/>
      <c r="AF310" s="15"/>
      <c r="AG310" s="15"/>
      <c r="AH310" s="15"/>
      <c r="AI310" s="15"/>
      <c r="AJ310" s="15"/>
      <c r="AK310" s="15"/>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row>
    <row r="311" spans="1:8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4"/>
      <c r="Y311" s="15"/>
      <c r="Z311" s="15"/>
      <c r="AA311" s="15"/>
      <c r="AB311" s="15"/>
      <c r="AC311" s="15"/>
      <c r="AD311" s="15"/>
      <c r="AE311" s="15"/>
      <c r="AF311" s="15"/>
      <c r="AG311" s="15"/>
      <c r="AH311" s="15"/>
      <c r="AI311" s="15"/>
      <c r="AJ311" s="15"/>
      <c r="AK311" s="15"/>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row>
    <row r="312" spans="1:8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4"/>
      <c r="Y312" s="15"/>
      <c r="Z312" s="15"/>
      <c r="AA312" s="15"/>
      <c r="AB312" s="15"/>
      <c r="AC312" s="15"/>
      <c r="AD312" s="15"/>
      <c r="AE312" s="15"/>
      <c r="AF312" s="15"/>
      <c r="AG312" s="15"/>
      <c r="AH312" s="15"/>
      <c r="AI312" s="15"/>
      <c r="AJ312" s="15"/>
      <c r="AK312" s="15"/>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row>
    <row r="313" spans="1:8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4"/>
      <c r="Y313" s="15"/>
      <c r="Z313" s="15"/>
      <c r="AA313" s="15"/>
      <c r="AB313" s="15"/>
      <c r="AC313" s="15"/>
      <c r="AD313" s="15"/>
      <c r="AE313" s="15"/>
      <c r="AF313" s="15"/>
      <c r="AG313" s="15"/>
      <c r="AH313" s="15"/>
      <c r="AI313" s="15"/>
      <c r="AJ313" s="15"/>
      <c r="AK313" s="15"/>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row>
    <row r="314" spans="1:8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4"/>
      <c r="Y314" s="15"/>
      <c r="Z314" s="15"/>
      <c r="AA314" s="15"/>
      <c r="AB314" s="15"/>
      <c r="AC314" s="15"/>
      <c r="AD314" s="15"/>
      <c r="AE314" s="15"/>
      <c r="AF314" s="15"/>
      <c r="AG314" s="15"/>
      <c r="AH314" s="15"/>
      <c r="AI314" s="15"/>
      <c r="AJ314" s="15"/>
      <c r="AK314" s="15"/>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row>
    <row r="315" spans="1:8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4"/>
      <c r="Y315" s="15"/>
      <c r="Z315" s="15"/>
      <c r="AA315" s="15"/>
      <c r="AB315" s="15"/>
      <c r="AC315" s="15"/>
      <c r="AD315" s="15"/>
      <c r="AE315" s="15"/>
      <c r="AF315" s="15"/>
      <c r="AG315" s="15"/>
      <c r="AH315" s="15"/>
      <c r="AI315" s="15"/>
      <c r="AJ315" s="15"/>
      <c r="AK315" s="15"/>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row>
    <row r="316" spans="1:8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4"/>
      <c r="Y316" s="15"/>
      <c r="Z316" s="15"/>
      <c r="AA316" s="15"/>
      <c r="AB316" s="15"/>
      <c r="AC316" s="15"/>
      <c r="AD316" s="15"/>
      <c r="AE316" s="15"/>
      <c r="AF316" s="15"/>
      <c r="AG316" s="15"/>
      <c r="AH316" s="15"/>
      <c r="AI316" s="15"/>
      <c r="AJ316" s="15"/>
      <c r="AK316" s="15"/>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row>
    <row r="317" spans="1:8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4"/>
      <c r="Y317" s="15"/>
      <c r="Z317" s="15"/>
      <c r="AA317" s="15"/>
      <c r="AB317" s="15"/>
      <c r="AC317" s="15"/>
      <c r="AD317" s="15"/>
      <c r="AE317" s="15"/>
      <c r="AF317" s="15"/>
      <c r="AG317" s="15"/>
      <c r="AH317" s="15"/>
      <c r="AI317" s="15"/>
      <c r="AJ317" s="15"/>
      <c r="AK317" s="15"/>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row>
    <row r="318" spans="1:8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4"/>
      <c r="Y318" s="15"/>
      <c r="Z318" s="15"/>
      <c r="AA318" s="15"/>
      <c r="AB318" s="15"/>
      <c r="AC318" s="15"/>
      <c r="AD318" s="15"/>
      <c r="AE318" s="15"/>
      <c r="AF318" s="15"/>
      <c r="AG318" s="15"/>
      <c r="AH318" s="15"/>
      <c r="AI318" s="15"/>
      <c r="AJ318" s="15"/>
      <c r="AK318" s="15"/>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row>
    <row r="319" spans="1:8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4"/>
      <c r="Y319" s="15"/>
      <c r="Z319" s="15"/>
      <c r="AA319" s="15"/>
      <c r="AB319" s="15"/>
      <c r="AC319" s="15"/>
      <c r="AD319" s="15"/>
      <c r="AE319" s="15"/>
      <c r="AF319" s="15"/>
      <c r="AG319" s="15"/>
      <c r="AH319" s="15"/>
      <c r="AI319" s="15"/>
      <c r="AJ319" s="15"/>
      <c r="AK319" s="15"/>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row>
    <row r="320" spans="1:8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4"/>
      <c r="Y320" s="15"/>
      <c r="Z320" s="15"/>
      <c r="AA320" s="15"/>
      <c r="AB320" s="15"/>
      <c r="AC320" s="15"/>
      <c r="AD320" s="15"/>
      <c r="AE320" s="15"/>
      <c r="AF320" s="15"/>
      <c r="AG320" s="15"/>
      <c r="AH320" s="15"/>
      <c r="AI320" s="15"/>
      <c r="AJ320" s="15"/>
      <c r="AK320" s="15"/>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row>
    <row r="321" spans="1:8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4"/>
      <c r="Y321" s="15"/>
      <c r="Z321" s="15"/>
      <c r="AA321" s="15"/>
      <c r="AB321" s="15"/>
      <c r="AC321" s="15"/>
      <c r="AD321" s="15"/>
      <c r="AE321" s="15"/>
      <c r="AF321" s="15"/>
      <c r="AG321" s="15"/>
      <c r="AH321" s="15"/>
      <c r="AI321" s="15"/>
      <c r="AJ321" s="15"/>
      <c r="AK321" s="15"/>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row>
    <row r="322" spans="1:8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4"/>
      <c r="Y322" s="15"/>
      <c r="Z322" s="15"/>
      <c r="AA322" s="15"/>
      <c r="AB322" s="15"/>
      <c r="AC322" s="15"/>
      <c r="AD322" s="15"/>
      <c r="AE322" s="15"/>
      <c r="AF322" s="15"/>
      <c r="AG322" s="15"/>
      <c r="AH322" s="15"/>
      <c r="AI322" s="15"/>
      <c r="AJ322" s="15"/>
      <c r="AK322" s="15"/>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row>
    <row r="323" spans="1:8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4"/>
      <c r="Y323" s="15"/>
      <c r="Z323" s="15"/>
      <c r="AA323" s="15"/>
      <c r="AB323" s="15"/>
      <c r="AC323" s="15"/>
      <c r="AD323" s="15"/>
      <c r="AE323" s="15"/>
      <c r="AF323" s="15"/>
      <c r="AG323" s="15"/>
      <c r="AH323" s="15"/>
      <c r="AI323" s="15"/>
      <c r="AJ323" s="15"/>
      <c r="AK323" s="15"/>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row>
    <row r="324" spans="1:8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4"/>
      <c r="Y324" s="15"/>
      <c r="Z324" s="15"/>
      <c r="AA324" s="15"/>
      <c r="AB324" s="15"/>
      <c r="AC324" s="15"/>
      <c r="AD324" s="15"/>
      <c r="AE324" s="15"/>
      <c r="AF324" s="15"/>
      <c r="AG324" s="15"/>
      <c r="AH324" s="15"/>
      <c r="AI324" s="15"/>
      <c r="AJ324" s="15"/>
      <c r="AK324" s="15"/>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row>
    <row r="325" spans="1:8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4"/>
      <c r="Y325" s="15"/>
      <c r="Z325" s="15"/>
      <c r="AA325" s="15"/>
      <c r="AB325" s="15"/>
      <c r="AC325" s="15"/>
      <c r="AD325" s="15"/>
      <c r="AE325" s="15"/>
      <c r="AF325" s="15"/>
      <c r="AG325" s="15"/>
      <c r="AH325" s="15"/>
      <c r="AI325" s="15"/>
      <c r="AJ325" s="15"/>
      <c r="AK325" s="15"/>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row>
    <row r="326" spans="1:8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4"/>
      <c r="Y326" s="15"/>
      <c r="Z326" s="15"/>
      <c r="AA326" s="15"/>
      <c r="AB326" s="15"/>
      <c r="AC326" s="15"/>
      <c r="AD326" s="15"/>
      <c r="AE326" s="15"/>
      <c r="AF326" s="15"/>
      <c r="AG326" s="15"/>
      <c r="AH326" s="15"/>
      <c r="AI326" s="15"/>
      <c r="AJ326" s="15"/>
      <c r="AK326" s="15"/>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row>
    <row r="327" spans="1:8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4"/>
      <c r="Y327" s="15"/>
      <c r="Z327" s="15"/>
      <c r="AA327" s="15"/>
      <c r="AB327" s="15"/>
      <c r="AC327" s="15"/>
      <c r="AD327" s="15"/>
      <c r="AE327" s="15"/>
      <c r="AF327" s="15"/>
      <c r="AG327" s="15"/>
      <c r="AH327" s="15"/>
      <c r="AI327" s="15"/>
      <c r="AJ327" s="15"/>
      <c r="AK327" s="15"/>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row>
    <row r="328" spans="1:8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4"/>
      <c r="Y328" s="15"/>
      <c r="Z328" s="15"/>
      <c r="AA328" s="15"/>
      <c r="AB328" s="15"/>
      <c r="AC328" s="15"/>
      <c r="AD328" s="15"/>
      <c r="AE328" s="15"/>
      <c r="AF328" s="15"/>
      <c r="AG328" s="15"/>
      <c r="AH328" s="15"/>
      <c r="AI328" s="15"/>
      <c r="AJ328" s="15"/>
      <c r="AK328" s="15"/>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row>
    <row r="329" spans="1:8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4"/>
      <c r="Y329" s="15"/>
      <c r="Z329" s="15"/>
      <c r="AA329" s="15"/>
      <c r="AB329" s="15"/>
      <c r="AC329" s="15"/>
      <c r="AD329" s="15"/>
      <c r="AE329" s="15"/>
      <c r="AF329" s="15"/>
      <c r="AG329" s="15"/>
      <c r="AH329" s="15"/>
      <c r="AI329" s="15"/>
      <c r="AJ329" s="15"/>
      <c r="AK329" s="15"/>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row>
    <row r="330" spans="1:8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4"/>
      <c r="Y330" s="15"/>
      <c r="Z330" s="15"/>
      <c r="AA330" s="15"/>
      <c r="AB330" s="15"/>
      <c r="AC330" s="15"/>
      <c r="AD330" s="15"/>
      <c r="AE330" s="15"/>
      <c r="AF330" s="15"/>
      <c r="AG330" s="15"/>
      <c r="AH330" s="15"/>
      <c r="AI330" s="15"/>
      <c r="AJ330" s="15"/>
      <c r="AK330" s="15"/>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row>
    <row r="331" spans="1:8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4"/>
      <c r="Y331" s="15"/>
      <c r="Z331" s="15"/>
      <c r="AA331" s="15"/>
      <c r="AB331" s="15"/>
      <c r="AC331" s="15"/>
      <c r="AD331" s="15"/>
      <c r="AE331" s="15"/>
      <c r="AF331" s="15"/>
      <c r="AG331" s="15"/>
      <c r="AH331" s="15"/>
      <c r="AI331" s="15"/>
      <c r="AJ331" s="15"/>
      <c r="AK331" s="15"/>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row>
    <row r="332" spans="1:8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4"/>
      <c r="Y332" s="15"/>
      <c r="Z332" s="15"/>
      <c r="AA332" s="15"/>
      <c r="AB332" s="15"/>
      <c r="AC332" s="15"/>
      <c r="AD332" s="15"/>
      <c r="AE332" s="15"/>
      <c r="AF332" s="15"/>
      <c r="AG332" s="15"/>
      <c r="AH332" s="15"/>
      <c r="AI332" s="15"/>
      <c r="AJ332" s="15"/>
      <c r="AK332" s="15"/>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row>
    <row r="333" spans="1:8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4"/>
      <c r="Y333" s="15"/>
      <c r="Z333" s="15"/>
      <c r="AA333" s="15"/>
      <c r="AB333" s="15"/>
      <c r="AC333" s="15"/>
      <c r="AD333" s="15"/>
      <c r="AE333" s="15"/>
      <c r="AF333" s="15"/>
      <c r="AG333" s="15"/>
      <c r="AH333" s="15"/>
      <c r="AI333" s="15"/>
      <c r="AJ333" s="15"/>
      <c r="AK333" s="15"/>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row>
    <row r="334" spans="1:8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4"/>
      <c r="Y334" s="15"/>
      <c r="Z334" s="15"/>
      <c r="AA334" s="15"/>
      <c r="AB334" s="15"/>
      <c r="AC334" s="15"/>
      <c r="AD334" s="15"/>
      <c r="AE334" s="15"/>
      <c r="AF334" s="15"/>
      <c r="AG334" s="15"/>
      <c r="AH334" s="15"/>
      <c r="AI334" s="15"/>
      <c r="AJ334" s="15"/>
      <c r="AK334" s="15"/>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row>
    <row r="335" spans="1:8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4"/>
      <c r="Y335" s="15"/>
      <c r="Z335" s="15"/>
      <c r="AA335" s="15"/>
      <c r="AB335" s="15"/>
      <c r="AC335" s="15"/>
      <c r="AD335" s="15"/>
      <c r="AE335" s="15"/>
      <c r="AF335" s="15"/>
      <c r="AG335" s="15"/>
      <c r="AH335" s="15"/>
      <c r="AI335" s="15"/>
      <c r="AJ335" s="15"/>
      <c r="AK335" s="15"/>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row>
    <row r="336" spans="1:8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4"/>
      <c r="Y336" s="15"/>
      <c r="Z336" s="15"/>
      <c r="AA336" s="15"/>
      <c r="AB336" s="15"/>
      <c r="AC336" s="15"/>
      <c r="AD336" s="15"/>
      <c r="AE336" s="15"/>
      <c r="AF336" s="15"/>
      <c r="AG336" s="15"/>
      <c r="AH336" s="15"/>
      <c r="AI336" s="15"/>
      <c r="AJ336" s="15"/>
      <c r="AK336" s="15"/>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row>
    <row r="337" spans="1:8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4"/>
      <c r="Y337" s="15"/>
      <c r="Z337" s="15"/>
      <c r="AA337" s="15"/>
      <c r="AB337" s="15"/>
      <c r="AC337" s="15"/>
      <c r="AD337" s="15"/>
      <c r="AE337" s="15"/>
      <c r="AF337" s="15"/>
      <c r="AG337" s="15"/>
      <c r="AH337" s="15"/>
      <c r="AI337" s="15"/>
      <c r="AJ337" s="15"/>
      <c r="AK337" s="15"/>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row>
    <row r="338" spans="1:8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4"/>
      <c r="Y338" s="15"/>
      <c r="Z338" s="15"/>
      <c r="AA338" s="15"/>
      <c r="AB338" s="15"/>
      <c r="AC338" s="15"/>
      <c r="AD338" s="15"/>
      <c r="AE338" s="15"/>
      <c r="AF338" s="15"/>
      <c r="AG338" s="15"/>
      <c r="AH338" s="15"/>
      <c r="AI338" s="15"/>
      <c r="AJ338" s="15"/>
      <c r="AK338" s="15"/>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row>
    <row r="339" spans="1:8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4"/>
      <c r="Y339" s="15"/>
      <c r="Z339" s="15"/>
      <c r="AA339" s="15"/>
      <c r="AB339" s="15"/>
      <c r="AC339" s="15"/>
      <c r="AD339" s="15"/>
      <c r="AE339" s="15"/>
      <c r="AF339" s="15"/>
      <c r="AG339" s="15"/>
      <c r="AH339" s="15"/>
      <c r="AI339" s="15"/>
      <c r="AJ339" s="15"/>
      <c r="AK339" s="15"/>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row>
    <row r="340" spans="1:8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4"/>
      <c r="Y340" s="15"/>
      <c r="Z340" s="15"/>
      <c r="AA340" s="15"/>
      <c r="AB340" s="15"/>
      <c r="AC340" s="15"/>
      <c r="AD340" s="15"/>
      <c r="AE340" s="15"/>
      <c r="AF340" s="15"/>
      <c r="AG340" s="15"/>
      <c r="AH340" s="15"/>
      <c r="AI340" s="15"/>
      <c r="AJ340" s="15"/>
      <c r="AK340" s="15"/>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row>
    <row r="341" spans="1:8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4"/>
      <c r="Y341" s="15"/>
      <c r="Z341" s="15"/>
      <c r="AA341" s="15"/>
      <c r="AB341" s="15"/>
      <c r="AC341" s="15"/>
      <c r="AD341" s="15"/>
      <c r="AE341" s="15"/>
      <c r="AF341" s="15"/>
      <c r="AG341" s="15"/>
      <c r="AH341" s="15"/>
      <c r="AI341" s="15"/>
      <c r="AJ341" s="15"/>
      <c r="AK341" s="15"/>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row>
    <row r="342" spans="1:8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4"/>
      <c r="Y342" s="15"/>
      <c r="Z342" s="15"/>
      <c r="AA342" s="15"/>
      <c r="AB342" s="15"/>
      <c r="AC342" s="15"/>
      <c r="AD342" s="15"/>
      <c r="AE342" s="15"/>
      <c r="AF342" s="15"/>
      <c r="AG342" s="15"/>
      <c r="AH342" s="15"/>
      <c r="AI342" s="15"/>
      <c r="AJ342" s="15"/>
      <c r="AK342" s="15"/>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row>
    <row r="343" spans="1:8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4"/>
      <c r="Y343" s="15"/>
      <c r="Z343" s="15"/>
      <c r="AA343" s="15"/>
      <c r="AB343" s="15"/>
      <c r="AC343" s="15"/>
      <c r="AD343" s="15"/>
      <c r="AE343" s="15"/>
      <c r="AF343" s="15"/>
      <c r="AG343" s="15"/>
      <c r="AH343" s="15"/>
      <c r="AI343" s="15"/>
      <c r="AJ343" s="15"/>
      <c r="AK343" s="15"/>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row>
    <row r="344" spans="1:8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4"/>
      <c r="Y344" s="15"/>
      <c r="Z344" s="15"/>
      <c r="AA344" s="15"/>
      <c r="AB344" s="15"/>
      <c r="AC344" s="15"/>
      <c r="AD344" s="15"/>
      <c r="AE344" s="15"/>
      <c r="AF344" s="15"/>
      <c r="AG344" s="15"/>
      <c r="AH344" s="15"/>
      <c r="AI344" s="15"/>
      <c r="AJ344" s="15"/>
      <c r="AK344" s="15"/>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row>
    <row r="345" spans="1:8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4"/>
      <c r="Y345" s="15"/>
      <c r="Z345" s="15"/>
      <c r="AA345" s="15"/>
      <c r="AB345" s="15"/>
      <c r="AC345" s="15"/>
      <c r="AD345" s="15"/>
      <c r="AE345" s="15"/>
      <c r="AF345" s="15"/>
      <c r="AG345" s="15"/>
      <c r="AH345" s="15"/>
      <c r="AI345" s="15"/>
      <c r="AJ345" s="15"/>
      <c r="AK345" s="15"/>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row>
    <row r="346" spans="1:8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4"/>
      <c r="Y346" s="15"/>
      <c r="Z346" s="15"/>
      <c r="AA346" s="15"/>
      <c r="AB346" s="15"/>
      <c r="AC346" s="15"/>
      <c r="AD346" s="15"/>
      <c r="AE346" s="15"/>
      <c r="AF346" s="15"/>
      <c r="AG346" s="15"/>
      <c r="AH346" s="15"/>
      <c r="AI346" s="15"/>
      <c r="AJ346" s="15"/>
      <c r="AK346" s="15"/>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row>
    <row r="347" spans="1:8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4"/>
      <c r="Y347" s="15"/>
      <c r="Z347" s="15"/>
      <c r="AA347" s="15"/>
      <c r="AB347" s="15"/>
      <c r="AC347" s="15"/>
      <c r="AD347" s="15"/>
      <c r="AE347" s="15"/>
      <c r="AF347" s="15"/>
      <c r="AG347" s="15"/>
      <c r="AH347" s="15"/>
      <c r="AI347" s="15"/>
      <c r="AJ347" s="15"/>
      <c r="AK347" s="15"/>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row>
    <row r="348" spans="1:8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4"/>
      <c r="Y348" s="15"/>
      <c r="Z348" s="15"/>
      <c r="AA348" s="15"/>
      <c r="AB348" s="15"/>
      <c r="AC348" s="15"/>
      <c r="AD348" s="15"/>
      <c r="AE348" s="15"/>
      <c r="AF348" s="15"/>
      <c r="AG348" s="15"/>
      <c r="AH348" s="15"/>
      <c r="AI348" s="15"/>
      <c r="AJ348" s="15"/>
      <c r="AK348" s="15"/>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row>
    <row r="349" spans="1:8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4"/>
      <c r="Y349" s="15"/>
      <c r="Z349" s="15"/>
      <c r="AA349" s="15"/>
      <c r="AB349" s="15"/>
      <c r="AC349" s="15"/>
      <c r="AD349" s="15"/>
      <c r="AE349" s="15"/>
      <c r="AF349" s="15"/>
      <c r="AG349" s="15"/>
      <c r="AH349" s="15"/>
      <c r="AI349" s="15"/>
      <c r="AJ349" s="15"/>
      <c r="AK349" s="15"/>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row>
    <row r="350" spans="1:8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4"/>
      <c r="Y350" s="15"/>
      <c r="Z350" s="15"/>
      <c r="AA350" s="15"/>
      <c r="AB350" s="15"/>
      <c r="AC350" s="15"/>
      <c r="AD350" s="15"/>
      <c r="AE350" s="15"/>
      <c r="AF350" s="15"/>
      <c r="AG350" s="15"/>
      <c r="AH350" s="15"/>
      <c r="AI350" s="15"/>
      <c r="AJ350" s="15"/>
      <c r="AK350" s="15"/>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row>
    <row r="351" spans="1:8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4"/>
      <c r="Y351" s="15"/>
      <c r="Z351" s="15"/>
      <c r="AA351" s="15"/>
      <c r="AB351" s="15"/>
      <c r="AC351" s="15"/>
      <c r="AD351" s="15"/>
      <c r="AE351" s="15"/>
      <c r="AF351" s="15"/>
      <c r="AG351" s="15"/>
      <c r="AH351" s="15"/>
      <c r="AI351" s="15"/>
      <c r="AJ351" s="15"/>
      <c r="AK351" s="15"/>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row>
    <row r="352" spans="1:8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4"/>
      <c r="Y352" s="15"/>
      <c r="Z352" s="15"/>
      <c r="AA352" s="15"/>
      <c r="AB352" s="15"/>
      <c r="AC352" s="15"/>
      <c r="AD352" s="15"/>
      <c r="AE352" s="15"/>
      <c r="AF352" s="15"/>
      <c r="AG352" s="15"/>
      <c r="AH352" s="15"/>
      <c r="AI352" s="15"/>
      <c r="AJ352" s="15"/>
      <c r="AK352" s="15"/>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row>
    <row r="353" spans="1:8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4"/>
      <c r="Y353" s="15"/>
      <c r="Z353" s="15"/>
      <c r="AA353" s="15"/>
      <c r="AB353" s="15"/>
      <c r="AC353" s="15"/>
      <c r="AD353" s="15"/>
      <c r="AE353" s="15"/>
      <c r="AF353" s="15"/>
      <c r="AG353" s="15"/>
      <c r="AH353" s="15"/>
      <c r="AI353" s="15"/>
      <c r="AJ353" s="15"/>
      <c r="AK353" s="15"/>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row>
    <row r="354" spans="1:8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4"/>
      <c r="Y354" s="15"/>
      <c r="Z354" s="15"/>
      <c r="AA354" s="15"/>
      <c r="AB354" s="15"/>
      <c r="AC354" s="15"/>
      <c r="AD354" s="15"/>
      <c r="AE354" s="15"/>
      <c r="AF354" s="15"/>
      <c r="AG354" s="15"/>
      <c r="AH354" s="15"/>
      <c r="AI354" s="15"/>
      <c r="AJ354" s="15"/>
      <c r="AK354" s="15"/>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row>
    <row r="355" spans="1:8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4"/>
      <c r="Y355" s="15"/>
      <c r="Z355" s="15"/>
      <c r="AA355" s="15"/>
      <c r="AB355" s="15"/>
      <c r="AC355" s="15"/>
      <c r="AD355" s="15"/>
      <c r="AE355" s="15"/>
      <c r="AF355" s="15"/>
      <c r="AG355" s="15"/>
      <c r="AH355" s="15"/>
      <c r="AI355" s="15"/>
      <c r="AJ355" s="15"/>
      <c r="AK355" s="15"/>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row>
    <row r="356" spans="1:8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4"/>
      <c r="Y356" s="15"/>
      <c r="Z356" s="15"/>
      <c r="AA356" s="15"/>
      <c r="AB356" s="15"/>
      <c r="AC356" s="15"/>
      <c r="AD356" s="15"/>
      <c r="AE356" s="15"/>
      <c r="AF356" s="15"/>
      <c r="AG356" s="15"/>
      <c r="AH356" s="15"/>
      <c r="AI356" s="15"/>
      <c r="AJ356" s="15"/>
      <c r="AK356" s="15"/>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row>
    <row r="357" spans="1:8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4"/>
      <c r="Y357" s="15"/>
      <c r="Z357" s="15"/>
      <c r="AA357" s="15"/>
      <c r="AB357" s="15"/>
      <c r="AC357" s="15"/>
      <c r="AD357" s="15"/>
      <c r="AE357" s="15"/>
      <c r="AF357" s="15"/>
      <c r="AG357" s="15"/>
      <c r="AH357" s="15"/>
      <c r="AI357" s="15"/>
      <c r="AJ357" s="15"/>
      <c r="AK357" s="15"/>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row>
    <row r="358" spans="1:8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4"/>
      <c r="Y358" s="15"/>
      <c r="Z358" s="15"/>
      <c r="AA358" s="15"/>
      <c r="AB358" s="15"/>
      <c r="AC358" s="15"/>
      <c r="AD358" s="15"/>
      <c r="AE358" s="15"/>
      <c r="AF358" s="15"/>
      <c r="AG358" s="15"/>
      <c r="AH358" s="15"/>
      <c r="AI358" s="15"/>
      <c r="AJ358" s="15"/>
      <c r="AK358" s="15"/>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row>
    <row r="359" spans="1:8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4"/>
      <c r="Y359" s="15"/>
      <c r="Z359" s="15"/>
      <c r="AA359" s="15"/>
      <c r="AB359" s="15"/>
      <c r="AC359" s="15"/>
      <c r="AD359" s="15"/>
      <c r="AE359" s="15"/>
      <c r="AF359" s="15"/>
      <c r="AG359" s="15"/>
      <c r="AH359" s="15"/>
      <c r="AI359" s="15"/>
      <c r="AJ359" s="15"/>
      <c r="AK359" s="15"/>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row>
    <row r="360" spans="1:8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4"/>
      <c r="Y360" s="15"/>
      <c r="Z360" s="15"/>
      <c r="AA360" s="15"/>
      <c r="AB360" s="15"/>
      <c r="AC360" s="15"/>
      <c r="AD360" s="15"/>
      <c r="AE360" s="15"/>
      <c r="AF360" s="15"/>
      <c r="AG360" s="15"/>
      <c r="AH360" s="15"/>
      <c r="AI360" s="15"/>
      <c r="AJ360" s="15"/>
      <c r="AK360" s="15"/>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row>
    <row r="361" spans="1:8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4"/>
      <c r="Y361" s="15"/>
      <c r="Z361" s="15"/>
      <c r="AA361" s="15"/>
      <c r="AB361" s="15"/>
      <c r="AC361" s="15"/>
      <c r="AD361" s="15"/>
      <c r="AE361" s="15"/>
      <c r="AF361" s="15"/>
      <c r="AG361" s="15"/>
      <c r="AH361" s="15"/>
      <c r="AI361" s="15"/>
      <c r="AJ361" s="15"/>
      <c r="AK361" s="15"/>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row>
    <row r="362" spans="1:8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4"/>
      <c r="Y362" s="15"/>
      <c r="Z362" s="15"/>
      <c r="AA362" s="15"/>
      <c r="AB362" s="15"/>
      <c r="AC362" s="15"/>
      <c r="AD362" s="15"/>
      <c r="AE362" s="15"/>
      <c r="AF362" s="15"/>
      <c r="AG362" s="15"/>
      <c r="AH362" s="15"/>
      <c r="AI362" s="15"/>
      <c r="AJ362" s="15"/>
      <c r="AK362" s="15"/>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row>
    <row r="363" spans="1:8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4"/>
      <c r="Y363" s="15"/>
      <c r="Z363" s="15"/>
      <c r="AA363" s="15"/>
      <c r="AB363" s="15"/>
      <c r="AC363" s="15"/>
      <c r="AD363" s="15"/>
      <c r="AE363" s="15"/>
      <c r="AF363" s="15"/>
      <c r="AG363" s="15"/>
      <c r="AH363" s="15"/>
      <c r="AI363" s="15"/>
      <c r="AJ363" s="15"/>
      <c r="AK363" s="15"/>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row>
    <row r="364" spans="1:8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4"/>
      <c r="Y364" s="15"/>
      <c r="Z364" s="15"/>
      <c r="AA364" s="15"/>
      <c r="AB364" s="15"/>
      <c r="AC364" s="15"/>
      <c r="AD364" s="15"/>
      <c r="AE364" s="15"/>
      <c r="AF364" s="15"/>
      <c r="AG364" s="15"/>
      <c r="AH364" s="15"/>
      <c r="AI364" s="15"/>
      <c r="AJ364" s="15"/>
      <c r="AK364" s="15"/>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row>
    <row r="365" spans="1:8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4"/>
      <c r="Y365" s="15"/>
      <c r="Z365" s="15"/>
      <c r="AA365" s="15"/>
      <c r="AB365" s="15"/>
      <c r="AC365" s="15"/>
      <c r="AD365" s="15"/>
      <c r="AE365" s="15"/>
      <c r="AF365" s="15"/>
      <c r="AG365" s="15"/>
      <c r="AH365" s="15"/>
      <c r="AI365" s="15"/>
      <c r="AJ365" s="15"/>
      <c r="AK365" s="15"/>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row>
    <row r="366" spans="1:8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4"/>
      <c r="Y366" s="15"/>
      <c r="Z366" s="15"/>
      <c r="AA366" s="15"/>
      <c r="AB366" s="15"/>
      <c r="AC366" s="15"/>
      <c r="AD366" s="15"/>
      <c r="AE366" s="15"/>
      <c r="AF366" s="15"/>
      <c r="AG366" s="15"/>
      <c r="AH366" s="15"/>
      <c r="AI366" s="15"/>
      <c r="AJ366" s="15"/>
      <c r="AK366" s="15"/>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row>
    <row r="367" spans="1:8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4"/>
      <c r="Y367" s="15"/>
      <c r="Z367" s="15"/>
      <c r="AA367" s="15"/>
      <c r="AB367" s="15"/>
      <c r="AC367" s="15"/>
      <c r="AD367" s="15"/>
      <c r="AE367" s="15"/>
      <c r="AF367" s="15"/>
      <c r="AG367" s="15"/>
      <c r="AH367" s="15"/>
      <c r="AI367" s="15"/>
      <c r="AJ367" s="15"/>
      <c r="AK367" s="15"/>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row>
    <row r="368" spans="1:8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4"/>
      <c r="Y368" s="15"/>
      <c r="Z368" s="15"/>
      <c r="AA368" s="15"/>
      <c r="AB368" s="15"/>
      <c r="AC368" s="15"/>
      <c r="AD368" s="15"/>
      <c r="AE368" s="15"/>
      <c r="AF368" s="15"/>
      <c r="AG368" s="15"/>
      <c r="AH368" s="15"/>
      <c r="AI368" s="15"/>
      <c r="AJ368" s="15"/>
      <c r="AK368" s="15"/>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row>
    <row r="369" spans="1:8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4"/>
      <c r="Y369" s="15"/>
      <c r="Z369" s="15"/>
      <c r="AA369" s="15"/>
      <c r="AB369" s="15"/>
      <c r="AC369" s="15"/>
      <c r="AD369" s="15"/>
      <c r="AE369" s="15"/>
      <c r="AF369" s="15"/>
      <c r="AG369" s="15"/>
      <c r="AH369" s="15"/>
      <c r="AI369" s="15"/>
      <c r="AJ369" s="15"/>
      <c r="AK369" s="15"/>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row>
    <row r="370" spans="1:8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4"/>
      <c r="Y370" s="15"/>
      <c r="Z370" s="15"/>
      <c r="AA370" s="15"/>
      <c r="AB370" s="15"/>
      <c r="AC370" s="15"/>
      <c r="AD370" s="15"/>
      <c r="AE370" s="15"/>
      <c r="AF370" s="15"/>
      <c r="AG370" s="15"/>
      <c r="AH370" s="15"/>
      <c r="AI370" s="15"/>
      <c r="AJ370" s="15"/>
      <c r="AK370" s="15"/>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row>
    <row r="371" spans="1:8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4"/>
      <c r="Y371" s="15"/>
      <c r="Z371" s="15"/>
      <c r="AA371" s="15"/>
      <c r="AB371" s="15"/>
      <c r="AC371" s="15"/>
      <c r="AD371" s="15"/>
      <c r="AE371" s="15"/>
      <c r="AF371" s="15"/>
      <c r="AG371" s="15"/>
      <c r="AH371" s="15"/>
      <c r="AI371" s="15"/>
      <c r="AJ371" s="15"/>
      <c r="AK371" s="15"/>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row>
    <row r="372" spans="1:8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4"/>
      <c r="Y372" s="15"/>
      <c r="Z372" s="15"/>
      <c r="AA372" s="15"/>
      <c r="AB372" s="15"/>
      <c r="AC372" s="15"/>
      <c r="AD372" s="15"/>
      <c r="AE372" s="15"/>
      <c r="AF372" s="15"/>
      <c r="AG372" s="15"/>
      <c r="AH372" s="15"/>
      <c r="AI372" s="15"/>
      <c r="AJ372" s="15"/>
      <c r="AK372" s="15"/>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row>
    <row r="373" spans="1:8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Y373" s="15"/>
      <c r="Z373" s="15"/>
      <c r="AA373" s="15"/>
      <c r="AB373" s="15"/>
      <c r="AC373" s="15"/>
      <c r="AD373" s="15"/>
      <c r="AE373" s="15"/>
      <c r="AF373" s="15"/>
      <c r="AG373" s="15"/>
      <c r="AH373" s="15"/>
      <c r="AI373" s="15"/>
      <c r="AJ373" s="15"/>
      <c r="AK373" s="15"/>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row>
    <row r="374" spans="1:8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Y374" s="15"/>
      <c r="Z374" s="15"/>
      <c r="AA374" s="15"/>
      <c r="AB374" s="15"/>
      <c r="AC374" s="15"/>
      <c r="AD374" s="15"/>
      <c r="AE374" s="15"/>
      <c r="AF374" s="15"/>
      <c r="AG374" s="15"/>
      <c r="AH374" s="15"/>
      <c r="AI374" s="15"/>
      <c r="AJ374" s="15"/>
      <c r="AK374" s="15"/>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row>
    <row r="375" spans="1:8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Y375" s="15"/>
      <c r="Z375" s="15"/>
      <c r="AA375" s="15"/>
      <c r="AB375" s="15"/>
      <c r="AC375" s="15"/>
      <c r="AD375" s="15"/>
      <c r="AE375" s="15"/>
      <c r="AF375" s="15"/>
      <c r="AG375" s="15"/>
      <c r="AH375" s="15"/>
      <c r="AI375" s="15"/>
      <c r="AJ375" s="15"/>
      <c r="AK375" s="15"/>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row>
    <row r="376" spans="1:8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Y376" s="15"/>
      <c r="Z376" s="15"/>
      <c r="AA376" s="15"/>
      <c r="AB376" s="15"/>
      <c r="AC376" s="15"/>
      <c r="AD376" s="15"/>
      <c r="AE376" s="15"/>
      <c r="AF376" s="15"/>
      <c r="AG376" s="15"/>
      <c r="AH376" s="15"/>
      <c r="AI376" s="15"/>
      <c r="AJ376" s="15"/>
      <c r="AK376" s="15"/>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row>
    <row r="377" spans="1:8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Y377" s="15"/>
      <c r="Z377" s="15"/>
      <c r="AA377" s="15"/>
      <c r="AB377" s="15"/>
      <c r="AC377" s="15"/>
      <c r="AD377" s="15"/>
      <c r="AE377" s="15"/>
      <c r="AF377" s="15"/>
      <c r="AG377" s="15"/>
      <c r="AH377" s="15"/>
      <c r="AI377" s="15"/>
      <c r="AJ377" s="15"/>
      <c r="AK377" s="15"/>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row>
    <row r="378" spans="1:8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Y378" s="15"/>
      <c r="Z378" s="15"/>
      <c r="AA378" s="15"/>
      <c r="AB378" s="15"/>
      <c r="AC378" s="15"/>
      <c r="AD378" s="15"/>
      <c r="AE378" s="15"/>
      <c r="AF378" s="15"/>
      <c r="AG378" s="15"/>
      <c r="AH378" s="15"/>
      <c r="AI378" s="15"/>
      <c r="AJ378" s="15"/>
      <c r="AK378" s="15"/>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row>
    <row r="379" spans="1:8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Y379" s="15"/>
      <c r="Z379" s="15"/>
      <c r="AA379" s="15"/>
      <c r="AB379" s="15"/>
      <c r="AC379" s="15"/>
      <c r="AD379" s="15"/>
      <c r="AE379" s="15"/>
      <c r="AF379" s="15"/>
      <c r="AG379" s="15"/>
      <c r="AH379" s="15"/>
      <c r="AI379" s="15"/>
      <c r="AJ379" s="15"/>
      <c r="AK379" s="15"/>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row>
    <row r="380" spans="1:8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Y380" s="15"/>
      <c r="Z380" s="15"/>
      <c r="AA380" s="15"/>
      <c r="AB380" s="15"/>
      <c r="AC380" s="15"/>
      <c r="AD380" s="15"/>
      <c r="AE380" s="15"/>
      <c r="AF380" s="15"/>
      <c r="AG380" s="15"/>
      <c r="AH380" s="15"/>
      <c r="AI380" s="15"/>
      <c r="AJ380" s="15"/>
      <c r="AK380" s="15"/>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row>
    <row r="381" spans="1:8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Y381" s="15"/>
      <c r="Z381" s="15"/>
      <c r="AA381" s="15"/>
      <c r="AB381" s="15"/>
      <c r="AC381" s="15"/>
      <c r="AD381" s="15"/>
      <c r="AE381" s="15"/>
      <c r="AF381" s="15"/>
      <c r="AG381" s="15"/>
      <c r="AH381" s="15"/>
      <c r="AI381" s="15"/>
      <c r="AJ381" s="15"/>
      <c r="AK381" s="15"/>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row>
    <row r="382" spans="1:8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Y382" s="15"/>
      <c r="Z382" s="15"/>
      <c r="AA382" s="15"/>
      <c r="AB382" s="15"/>
      <c r="AC382" s="15"/>
      <c r="AD382" s="15"/>
      <c r="AE382" s="15"/>
      <c r="AF382" s="15"/>
      <c r="AG382" s="15"/>
      <c r="AH382" s="15"/>
      <c r="AI382" s="15"/>
      <c r="AJ382" s="15"/>
      <c r="AK382" s="15"/>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row>
    <row r="383" spans="1:8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Y383" s="15"/>
      <c r="Z383" s="15"/>
      <c r="AA383" s="15"/>
      <c r="AB383" s="15"/>
      <c r="AC383" s="15"/>
      <c r="AD383" s="15"/>
      <c r="AE383" s="15"/>
      <c r="AF383" s="15"/>
      <c r="AG383" s="15"/>
      <c r="AH383" s="15"/>
      <c r="AI383" s="15"/>
      <c r="AJ383" s="15"/>
      <c r="AK383" s="15"/>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row>
    <row r="384" spans="1:8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Y384" s="15"/>
      <c r="Z384" s="15"/>
      <c r="AA384" s="15"/>
      <c r="AB384" s="15"/>
      <c r="AC384" s="15"/>
      <c r="AD384" s="15"/>
      <c r="AE384" s="15"/>
      <c r="AF384" s="15"/>
      <c r="AG384" s="15"/>
      <c r="AH384" s="15"/>
      <c r="AI384" s="15"/>
      <c r="AJ384" s="15"/>
      <c r="AK384" s="15"/>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row>
    <row r="385" spans="1: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Y385" s="15"/>
      <c r="Z385" s="15"/>
      <c r="AA385" s="15"/>
      <c r="AB385" s="15"/>
      <c r="AC385" s="15"/>
      <c r="AD385" s="15"/>
      <c r="AE385" s="15"/>
      <c r="AF385" s="15"/>
      <c r="AG385" s="15"/>
      <c r="AH385" s="15"/>
      <c r="AI385" s="15"/>
      <c r="AJ385" s="15"/>
      <c r="AK385" s="15"/>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row>
    <row r="386" spans="1:8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Y386" s="15"/>
      <c r="Z386" s="15"/>
      <c r="AA386" s="15"/>
      <c r="AB386" s="15"/>
      <c r="AC386" s="15"/>
      <c r="AD386" s="15"/>
      <c r="AE386" s="15"/>
      <c r="AF386" s="15"/>
      <c r="AG386" s="15"/>
      <c r="AH386" s="15"/>
      <c r="AI386" s="15"/>
      <c r="AJ386" s="15"/>
      <c r="AK386" s="15"/>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row>
    <row r="387" spans="1:8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Y387" s="15"/>
      <c r="Z387" s="15"/>
      <c r="AA387" s="15"/>
      <c r="AB387" s="15"/>
      <c r="AC387" s="15"/>
      <c r="AD387" s="15"/>
      <c r="AE387" s="15"/>
      <c r="AF387" s="15"/>
      <c r="AG387" s="15"/>
      <c r="AH387" s="15"/>
      <c r="AI387" s="15"/>
      <c r="AJ387" s="15"/>
      <c r="AK387" s="15"/>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row>
    <row r="388" spans="1:8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Y388" s="15"/>
      <c r="Z388" s="15"/>
      <c r="AA388" s="15"/>
      <c r="AB388" s="15"/>
      <c r="AC388" s="15"/>
      <c r="AD388" s="15"/>
      <c r="AE388" s="15"/>
      <c r="AF388" s="15"/>
      <c r="AG388" s="15"/>
      <c r="AH388" s="15"/>
      <c r="AI388" s="15"/>
      <c r="AJ388" s="15"/>
      <c r="AK388" s="15"/>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row>
    <row r="389" spans="1:8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Y389" s="15"/>
      <c r="Z389" s="15"/>
      <c r="AA389" s="15"/>
      <c r="AB389" s="15"/>
      <c r="AC389" s="15"/>
      <c r="AD389" s="15"/>
      <c r="AE389" s="15"/>
      <c r="AF389" s="15"/>
      <c r="AG389" s="15"/>
      <c r="AH389" s="15"/>
      <c r="AI389" s="15"/>
      <c r="AJ389" s="15"/>
      <c r="AK389" s="15"/>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row>
    <row r="390" spans="1:8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Y390" s="15"/>
      <c r="Z390" s="15"/>
      <c r="AA390" s="15"/>
      <c r="AB390" s="15"/>
      <c r="AC390" s="15"/>
      <c r="AD390" s="15"/>
      <c r="AE390" s="15"/>
      <c r="AF390" s="15"/>
      <c r="AG390" s="15"/>
      <c r="AH390" s="15"/>
      <c r="AI390" s="15"/>
      <c r="AJ390" s="15"/>
      <c r="AK390" s="15"/>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row>
    <row r="391" spans="1:8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Y391" s="15"/>
      <c r="Z391" s="15"/>
      <c r="AA391" s="15"/>
      <c r="AB391" s="15"/>
      <c r="AC391" s="15"/>
      <c r="AD391" s="15"/>
      <c r="AE391" s="15"/>
      <c r="AF391" s="15"/>
      <c r="AG391" s="15"/>
      <c r="AH391" s="15"/>
      <c r="AI391" s="15"/>
      <c r="AJ391" s="15"/>
      <c r="AK391" s="15"/>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row>
    <row r="392" spans="1:8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Y392" s="15"/>
      <c r="Z392" s="15"/>
      <c r="AA392" s="15"/>
      <c r="AB392" s="15"/>
      <c r="AC392" s="15"/>
      <c r="AD392" s="15"/>
      <c r="AE392" s="15"/>
      <c r="AF392" s="15"/>
      <c r="AG392" s="15"/>
      <c r="AH392" s="15"/>
      <c r="AI392" s="15"/>
      <c r="AJ392" s="15"/>
      <c r="AK392" s="15"/>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row>
    <row r="393" spans="1:8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Y393" s="15"/>
      <c r="Z393" s="15"/>
      <c r="AA393" s="15"/>
      <c r="AB393" s="15"/>
      <c r="AC393" s="15"/>
      <c r="AD393" s="15"/>
      <c r="AE393" s="15"/>
      <c r="AF393" s="15"/>
      <c r="AG393" s="15"/>
      <c r="AH393" s="15"/>
      <c r="AI393" s="15"/>
      <c r="AJ393" s="15"/>
      <c r="AK393" s="15"/>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row>
    <row r="394" spans="1:8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Y394" s="15"/>
      <c r="Z394" s="15"/>
      <c r="AA394" s="15"/>
      <c r="AB394" s="15"/>
      <c r="AC394" s="15"/>
      <c r="AD394" s="15"/>
      <c r="AE394" s="15"/>
      <c r="AF394" s="15"/>
      <c r="AG394" s="15"/>
      <c r="AH394" s="15"/>
      <c r="AI394" s="15"/>
      <c r="AJ394" s="15"/>
      <c r="AK394" s="15"/>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row>
    <row r="395" spans="1:8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Y395" s="15"/>
      <c r="Z395" s="15"/>
      <c r="AA395" s="15"/>
      <c r="AB395" s="15"/>
      <c r="AC395" s="15"/>
      <c r="AD395" s="15"/>
      <c r="AE395" s="15"/>
      <c r="AF395" s="15"/>
      <c r="AG395" s="15"/>
      <c r="AH395" s="15"/>
      <c r="AI395" s="15"/>
      <c r="AJ395" s="15"/>
      <c r="AK395" s="15"/>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row>
    <row r="396" spans="1:8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Y396" s="15"/>
      <c r="Z396" s="15"/>
      <c r="AA396" s="15"/>
      <c r="AB396" s="15"/>
      <c r="AC396" s="15"/>
      <c r="AD396" s="15"/>
      <c r="AE396" s="15"/>
      <c r="AF396" s="15"/>
      <c r="AG396" s="15"/>
      <c r="AH396" s="15"/>
      <c r="AI396" s="15"/>
      <c r="AJ396" s="15"/>
      <c r="AK396" s="15"/>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row>
    <row r="397" spans="1:8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Y397" s="15"/>
      <c r="Z397" s="15"/>
      <c r="AA397" s="15"/>
      <c r="AB397" s="15"/>
      <c r="AC397" s="15"/>
      <c r="AD397" s="15"/>
      <c r="AE397" s="15"/>
      <c r="AF397" s="15"/>
      <c r="AG397" s="15"/>
      <c r="AH397" s="15"/>
      <c r="AI397" s="15"/>
      <c r="AJ397" s="15"/>
      <c r="AK397" s="15"/>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row>
    <row r="398" spans="1:8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Y398" s="15"/>
      <c r="Z398" s="15"/>
      <c r="AA398" s="15"/>
      <c r="AB398" s="15"/>
      <c r="AC398" s="15"/>
      <c r="AD398" s="15"/>
      <c r="AE398" s="15"/>
      <c r="AF398" s="15"/>
      <c r="AG398" s="15"/>
      <c r="AH398" s="15"/>
      <c r="AI398" s="15"/>
      <c r="AJ398" s="15"/>
      <c r="AK398" s="15"/>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row>
    <row r="399" spans="1:8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Y399" s="15"/>
      <c r="Z399" s="15"/>
      <c r="AA399" s="15"/>
      <c r="AB399" s="15"/>
      <c r="AC399" s="15"/>
      <c r="AD399" s="15"/>
      <c r="AE399" s="15"/>
      <c r="AF399" s="15"/>
      <c r="AG399" s="15"/>
      <c r="AH399" s="15"/>
      <c r="AI399" s="15"/>
      <c r="AJ399" s="15"/>
      <c r="AK399" s="15"/>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row>
    <row r="400" spans="1:8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Y400" s="15"/>
      <c r="Z400" s="15"/>
      <c r="AA400" s="15"/>
      <c r="AB400" s="15"/>
      <c r="AC400" s="15"/>
      <c r="AD400" s="15"/>
      <c r="AE400" s="15"/>
      <c r="AF400" s="15"/>
      <c r="AG400" s="15"/>
      <c r="AH400" s="15"/>
      <c r="AI400" s="15"/>
      <c r="AJ400" s="15"/>
      <c r="AK400" s="15"/>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row>
    <row r="401" spans="1:8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Y401" s="15"/>
      <c r="Z401" s="15"/>
      <c r="AA401" s="15"/>
      <c r="AB401" s="15"/>
      <c r="AC401" s="15"/>
      <c r="AD401" s="15"/>
      <c r="AE401" s="15"/>
      <c r="AF401" s="15"/>
      <c r="AG401" s="15"/>
      <c r="AH401" s="15"/>
      <c r="AI401" s="15"/>
      <c r="AJ401" s="15"/>
      <c r="AK401" s="15"/>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row>
    <row r="402" spans="1:8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Y402" s="15"/>
      <c r="Z402" s="15"/>
      <c r="AA402" s="15"/>
      <c r="AB402" s="15"/>
      <c r="AC402" s="15"/>
      <c r="AD402" s="15"/>
      <c r="AE402" s="15"/>
      <c r="AF402" s="15"/>
      <c r="AG402" s="15"/>
      <c r="AH402" s="15"/>
      <c r="AI402" s="15"/>
      <c r="AJ402" s="15"/>
      <c r="AK402" s="15"/>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row>
    <row r="403" spans="1:8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Y403" s="15"/>
      <c r="Z403" s="15"/>
      <c r="AA403" s="15"/>
      <c r="AB403" s="15"/>
      <c r="AC403" s="15"/>
      <c r="AD403" s="15"/>
      <c r="AE403" s="15"/>
      <c r="AF403" s="15"/>
      <c r="AG403" s="15"/>
      <c r="AH403" s="15"/>
      <c r="AI403" s="15"/>
      <c r="AJ403" s="15"/>
      <c r="AK403" s="15"/>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row>
    <row r="404" spans="1:8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Y404" s="15"/>
      <c r="Z404" s="15"/>
      <c r="AA404" s="15"/>
      <c r="AB404" s="15"/>
      <c r="AC404" s="15"/>
      <c r="AD404" s="15"/>
      <c r="AE404" s="15"/>
      <c r="AF404" s="15"/>
      <c r="AG404" s="15"/>
      <c r="AH404" s="15"/>
      <c r="AI404" s="15"/>
      <c r="AJ404" s="15"/>
      <c r="AK404" s="15"/>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row>
    <row r="405" spans="1:8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Y405" s="15"/>
      <c r="Z405" s="15"/>
      <c r="AA405" s="15"/>
      <c r="AB405" s="15"/>
      <c r="AC405" s="15"/>
      <c r="AD405" s="15"/>
      <c r="AE405" s="15"/>
      <c r="AF405" s="15"/>
      <c r="AG405" s="15"/>
      <c r="AH405" s="15"/>
      <c r="AI405" s="15"/>
      <c r="AJ405" s="15"/>
      <c r="AK405" s="15"/>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row>
    <row r="406" spans="1:8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Y406" s="15"/>
      <c r="Z406" s="15"/>
      <c r="AA406" s="15"/>
      <c r="AB406" s="15"/>
      <c r="AC406" s="15"/>
      <c r="AD406" s="15"/>
      <c r="AE406" s="15"/>
      <c r="AF406" s="15"/>
      <c r="AG406" s="15"/>
      <c r="AH406" s="15"/>
      <c r="AI406" s="15"/>
      <c r="AJ406" s="15"/>
      <c r="AK406" s="15"/>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row>
    <row r="407" spans="1:8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Y407" s="15"/>
      <c r="Z407" s="15"/>
      <c r="AA407" s="15"/>
      <c r="AB407" s="15"/>
      <c r="AC407" s="15"/>
      <c r="AD407" s="15"/>
      <c r="AE407" s="15"/>
      <c r="AF407" s="15"/>
      <c r="AG407" s="15"/>
      <c r="AH407" s="15"/>
      <c r="AI407" s="15"/>
      <c r="AJ407" s="15"/>
      <c r="AK407" s="15"/>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row>
    <row r="408" spans="1:8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Y408" s="15"/>
      <c r="Z408" s="15"/>
      <c r="AA408" s="15"/>
      <c r="AB408" s="15"/>
      <c r="AC408" s="15"/>
      <c r="AD408" s="15"/>
      <c r="AE408" s="15"/>
      <c r="AF408" s="15"/>
      <c r="AG408" s="15"/>
      <c r="AH408" s="15"/>
      <c r="AI408" s="15"/>
      <c r="AJ408" s="15"/>
      <c r="AK408" s="15"/>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row>
    <row r="409" spans="1:8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Y409" s="15"/>
      <c r="Z409" s="15"/>
      <c r="AA409" s="15"/>
      <c r="AB409" s="15"/>
      <c r="AC409" s="15"/>
      <c r="AD409" s="15"/>
      <c r="AE409" s="15"/>
      <c r="AF409" s="15"/>
      <c r="AG409" s="15"/>
      <c r="AH409" s="15"/>
      <c r="AI409" s="15"/>
      <c r="AJ409" s="15"/>
      <c r="AK409" s="15"/>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row>
    <row r="410" spans="1:8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Y410" s="15"/>
      <c r="Z410" s="15"/>
      <c r="AA410" s="15"/>
      <c r="AB410" s="15"/>
      <c r="AC410" s="15"/>
      <c r="AD410" s="15"/>
      <c r="AE410" s="15"/>
      <c r="AF410" s="15"/>
      <c r="AG410" s="15"/>
      <c r="AH410" s="15"/>
      <c r="AI410" s="15"/>
      <c r="AJ410" s="15"/>
      <c r="AK410" s="15"/>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row>
    <row r="411" spans="1:8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Y411" s="15"/>
      <c r="Z411" s="15"/>
      <c r="AA411" s="15"/>
      <c r="AB411" s="15"/>
      <c r="AC411" s="15"/>
      <c r="AD411" s="15"/>
      <c r="AE411" s="15"/>
      <c r="AF411" s="15"/>
      <c r="AG411" s="15"/>
      <c r="AH411" s="15"/>
      <c r="AI411" s="15"/>
      <c r="AJ411" s="15"/>
      <c r="AK411" s="15"/>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row>
    <row r="412" spans="1:8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Y412" s="15"/>
      <c r="Z412" s="15"/>
      <c r="AA412" s="15"/>
      <c r="AB412" s="15"/>
      <c r="AC412" s="15"/>
      <c r="AD412" s="15"/>
      <c r="AE412" s="15"/>
      <c r="AF412" s="15"/>
      <c r="AG412" s="15"/>
      <c r="AH412" s="15"/>
      <c r="AI412" s="15"/>
      <c r="AJ412" s="15"/>
      <c r="AK412" s="15"/>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row>
    <row r="413" spans="1:8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Y413" s="15"/>
      <c r="Z413" s="15"/>
      <c r="AA413" s="15"/>
      <c r="AB413" s="15"/>
      <c r="AC413" s="15"/>
      <c r="AD413" s="15"/>
      <c r="AE413" s="15"/>
      <c r="AF413" s="15"/>
      <c r="AG413" s="15"/>
      <c r="AH413" s="15"/>
      <c r="AI413" s="15"/>
      <c r="AJ413" s="15"/>
      <c r="AK413" s="15"/>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row>
    <row r="414" spans="1:8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Y414" s="15"/>
      <c r="Z414" s="15"/>
      <c r="AA414" s="15"/>
      <c r="AB414" s="15"/>
      <c r="AC414" s="15"/>
      <c r="AD414" s="15"/>
      <c r="AE414" s="15"/>
      <c r="AF414" s="15"/>
      <c r="AG414" s="15"/>
      <c r="AH414" s="15"/>
      <c r="AI414" s="15"/>
      <c r="AJ414" s="15"/>
      <c r="AK414" s="15"/>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row>
    <row r="415" spans="1:8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Y415" s="15"/>
      <c r="Z415" s="15"/>
      <c r="AA415" s="15"/>
      <c r="AB415" s="15"/>
      <c r="AC415" s="15"/>
      <c r="AD415" s="15"/>
      <c r="AE415" s="15"/>
      <c r="AF415" s="15"/>
      <c r="AG415" s="15"/>
      <c r="AH415" s="15"/>
      <c r="AI415" s="15"/>
      <c r="AJ415" s="15"/>
      <c r="AK415" s="15"/>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row>
    <row r="416" spans="1:8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Y416" s="15"/>
      <c r="Z416" s="15"/>
      <c r="AA416" s="15"/>
      <c r="AB416" s="15"/>
      <c r="AC416" s="15"/>
      <c r="AD416" s="15"/>
      <c r="AE416" s="15"/>
      <c r="AF416" s="15"/>
      <c r="AG416" s="15"/>
      <c r="AH416" s="15"/>
      <c r="AI416" s="15"/>
      <c r="AJ416" s="15"/>
      <c r="AK416" s="15"/>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row>
    <row r="417" spans="1:8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Y417" s="15"/>
      <c r="Z417" s="15"/>
      <c r="AA417" s="15"/>
      <c r="AB417" s="15"/>
      <c r="AC417" s="15"/>
      <c r="AD417" s="15"/>
      <c r="AE417" s="15"/>
      <c r="AF417" s="15"/>
      <c r="AG417" s="15"/>
      <c r="AH417" s="15"/>
      <c r="AI417" s="15"/>
      <c r="AJ417" s="15"/>
      <c r="AK417" s="15"/>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row>
    <row r="418" spans="1:8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Y418" s="15"/>
      <c r="Z418" s="15"/>
      <c r="AA418" s="15"/>
      <c r="AB418" s="15"/>
      <c r="AC418" s="15"/>
      <c r="AD418" s="15"/>
      <c r="AE418" s="15"/>
      <c r="AF418" s="15"/>
      <c r="AG418" s="15"/>
      <c r="AH418" s="15"/>
      <c r="AI418" s="15"/>
      <c r="AJ418" s="15"/>
      <c r="AK418" s="15"/>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row>
    <row r="419" spans="1:8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Y419" s="15"/>
      <c r="Z419" s="15"/>
      <c r="AA419" s="15"/>
      <c r="AB419" s="15"/>
      <c r="AC419" s="15"/>
      <c r="AD419" s="15"/>
      <c r="AE419" s="15"/>
      <c r="AF419" s="15"/>
      <c r="AG419" s="15"/>
      <c r="AH419" s="15"/>
      <c r="AI419" s="15"/>
      <c r="AJ419" s="15"/>
      <c r="AK419" s="15"/>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row>
    <row r="420" spans="1:8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Y420" s="15"/>
      <c r="Z420" s="15"/>
      <c r="AA420" s="15"/>
      <c r="AB420" s="15"/>
      <c r="AC420" s="15"/>
      <c r="AD420" s="15"/>
      <c r="AE420" s="15"/>
      <c r="AF420" s="15"/>
      <c r="AG420" s="15"/>
      <c r="AH420" s="15"/>
      <c r="AI420" s="15"/>
      <c r="AJ420" s="15"/>
      <c r="AK420" s="15"/>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row>
    <row r="421" spans="1:8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Y421" s="15"/>
      <c r="Z421" s="15"/>
      <c r="AA421" s="15"/>
      <c r="AB421" s="15"/>
      <c r="AC421" s="15"/>
      <c r="AD421" s="15"/>
      <c r="AE421" s="15"/>
      <c r="AF421" s="15"/>
      <c r="AG421" s="15"/>
      <c r="AH421" s="15"/>
      <c r="AI421" s="15"/>
      <c r="AJ421" s="15"/>
      <c r="AK421" s="15"/>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row>
    <row r="422" spans="1:8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Y422" s="15"/>
      <c r="Z422" s="15"/>
      <c r="AA422" s="15"/>
      <c r="AB422" s="15"/>
      <c r="AC422" s="15"/>
      <c r="AD422" s="15"/>
      <c r="AE422" s="15"/>
      <c r="AF422" s="15"/>
      <c r="AG422" s="15"/>
      <c r="AH422" s="15"/>
      <c r="AI422" s="15"/>
      <c r="AJ422" s="15"/>
      <c r="AK422" s="15"/>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row>
    <row r="423" spans="1:8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Y423" s="15"/>
      <c r="Z423" s="15"/>
      <c r="AA423" s="15"/>
      <c r="AB423" s="15"/>
      <c r="AC423" s="15"/>
      <c r="AD423" s="15"/>
      <c r="AE423" s="15"/>
      <c r="AF423" s="15"/>
      <c r="AG423" s="15"/>
      <c r="AH423" s="15"/>
      <c r="AI423" s="15"/>
      <c r="AJ423" s="15"/>
      <c r="AK423" s="15"/>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row>
    <row r="424" spans="1:8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Y424" s="15"/>
      <c r="Z424" s="15"/>
      <c r="AA424" s="15"/>
      <c r="AB424" s="15"/>
      <c r="AC424" s="15"/>
      <c r="AD424" s="15"/>
      <c r="AE424" s="15"/>
      <c r="AF424" s="15"/>
      <c r="AG424" s="15"/>
      <c r="AH424" s="15"/>
      <c r="AI424" s="15"/>
      <c r="AJ424" s="15"/>
      <c r="AK424" s="15"/>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row>
    <row r="425" spans="1:8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Y425" s="15"/>
      <c r="Z425" s="15"/>
      <c r="AA425" s="15"/>
      <c r="AB425" s="15"/>
      <c r="AC425" s="15"/>
      <c r="AD425" s="15"/>
      <c r="AE425" s="15"/>
      <c r="AF425" s="15"/>
      <c r="AG425" s="15"/>
      <c r="AH425" s="15"/>
      <c r="AI425" s="15"/>
      <c r="AJ425" s="15"/>
      <c r="AK425" s="15"/>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row>
    <row r="426" spans="1:8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Y426" s="15"/>
      <c r="Z426" s="15"/>
      <c r="AA426" s="15"/>
      <c r="AB426" s="15"/>
      <c r="AC426" s="15"/>
      <c r="AD426" s="15"/>
      <c r="AE426" s="15"/>
      <c r="AF426" s="15"/>
      <c r="AG426" s="15"/>
      <c r="AH426" s="15"/>
      <c r="AI426" s="15"/>
      <c r="AJ426" s="15"/>
      <c r="AK426" s="15"/>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row>
    <row r="427" spans="1:8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Y427" s="15"/>
      <c r="Z427" s="15"/>
      <c r="AA427" s="15"/>
      <c r="AB427" s="15"/>
      <c r="AC427" s="15"/>
      <c r="AD427" s="15"/>
      <c r="AE427" s="15"/>
      <c r="AF427" s="15"/>
      <c r="AG427" s="15"/>
      <c r="AH427" s="15"/>
      <c r="AI427" s="15"/>
      <c r="AJ427" s="15"/>
      <c r="AK427" s="15"/>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row>
    <row r="428" spans="1:8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Y428" s="15"/>
      <c r="Z428" s="15"/>
      <c r="AA428" s="15"/>
      <c r="AB428" s="15"/>
      <c r="AC428" s="15"/>
      <c r="AD428" s="15"/>
      <c r="AE428" s="15"/>
      <c r="AF428" s="15"/>
      <c r="AG428" s="15"/>
      <c r="AH428" s="15"/>
      <c r="AI428" s="15"/>
      <c r="AJ428" s="15"/>
      <c r="AK428" s="15"/>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row>
    <row r="429" spans="1:8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Y429" s="15"/>
      <c r="Z429" s="15"/>
      <c r="AA429" s="15"/>
      <c r="AB429" s="15"/>
      <c r="AC429" s="15"/>
      <c r="AD429" s="15"/>
      <c r="AE429" s="15"/>
      <c r="AF429" s="15"/>
      <c r="AG429" s="15"/>
      <c r="AH429" s="15"/>
      <c r="AI429" s="15"/>
      <c r="AJ429" s="15"/>
      <c r="AK429" s="15"/>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row>
    <row r="430" spans="1:8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Y430" s="15"/>
      <c r="Z430" s="15"/>
      <c r="AA430" s="15"/>
      <c r="AB430" s="15"/>
      <c r="AC430" s="15"/>
      <c r="AD430" s="15"/>
      <c r="AE430" s="15"/>
      <c r="AF430" s="15"/>
      <c r="AG430" s="15"/>
      <c r="AH430" s="15"/>
      <c r="AI430" s="15"/>
      <c r="AJ430" s="15"/>
      <c r="AK430" s="15"/>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row>
    <row r="431" spans="1:8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Y431" s="15"/>
      <c r="Z431" s="15"/>
      <c r="AA431" s="15"/>
      <c r="AB431" s="15"/>
      <c r="AC431" s="15"/>
      <c r="AD431" s="15"/>
      <c r="AE431" s="15"/>
      <c r="AF431" s="15"/>
      <c r="AG431" s="15"/>
      <c r="AH431" s="15"/>
      <c r="AI431" s="15"/>
      <c r="AJ431" s="15"/>
      <c r="AK431" s="15"/>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row>
    <row r="432" spans="1:8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Y432" s="15"/>
      <c r="Z432" s="15"/>
      <c r="AA432" s="15"/>
      <c r="AB432" s="15"/>
      <c r="AC432" s="15"/>
      <c r="AD432" s="15"/>
      <c r="AE432" s="15"/>
      <c r="AF432" s="15"/>
      <c r="AG432" s="15"/>
      <c r="AH432" s="15"/>
      <c r="AI432" s="15"/>
      <c r="AJ432" s="15"/>
      <c r="AK432" s="15"/>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row>
    <row r="433" spans="1:8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Y433" s="15"/>
      <c r="Z433" s="15"/>
      <c r="AA433" s="15"/>
      <c r="AB433" s="15"/>
      <c r="AC433" s="15"/>
      <c r="AD433" s="15"/>
      <c r="AE433" s="15"/>
      <c r="AF433" s="15"/>
      <c r="AG433" s="15"/>
      <c r="AH433" s="15"/>
      <c r="AI433" s="15"/>
      <c r="AJ433" s="15"/>
      <c r="AK433" s="15"/>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row>
    <row r="434" spans="1:8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Y434" s="15"/>
      <c r="Z434" s="15"/>
      <c r="AA434" s="15"/>
      <c r="AB434" s="15"/>
      <c r="AC434" s="15"/>
      <c r="AD434" s="15"/>
      <c r="AE434" s="15"/>
      <c r="AF434" s="15"/>
      <c r="AG434" s="15"/>
      <c r="AH434" s="15"/>
      <c r="AI434" s="15"/>
      <c r="AJ434" s="15"/>
      <c r="AK434" s="15"/>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row>
    <row r="435" spans="1:8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Y435" s="15"/>
      <c r="Z435" s="15"/>
      <c r="AA435" s="15"/>
      <c r="AB435" s="15"/>
      <c r="AC435" s="15"/>
      <c r="AD435" s="15"/>
      <c r="AE435" s="15"/>
      <c r="AF435" s="15"/>
      <c r="AG435" s="15"/>
      <c r="AH435" s="15"/>
      <c r="AI435" s="15"/>
      <c r="AJ435" s="15"/>
      <c r="AK435" s="15"/>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row>
    <row r="436" spans="1:8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Y436" s="15"/>
      <c r="Z436" s="15"/>
      <c r="AA436" s="15"/>
      <c r="AB436" s="15"/>
      <c r="AC436" s="15"/>
      <c r="AD436" s="15"/>
      <c r="AE436" s="15"/>
      <c r="AF436" s="15"/>
      <c r="AG436" s="15"/>
      <c r="AH436" s="15"/>
      <c r="AI436" s="15"/>
      <c r="AJ436" s="15"/>
      <c r="AK436" s="15"/>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row>
    <row r="437" spans="1:8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Y437" s="15"/>
      <c r="Z437" s="15"/>
      <c r="AA437" s="15"/>
      <c r="AB437" s="15"/>
      <c r="AC437" s="15"/>
      <c r="AD437" s="15"/>
      <c r="AE437" s="15"/>
      <c r="AF437" s="15"/>
      <c r="AG437" s="15"/>
      <c r="AH437" s="15"/>
      <c r="AI437" s="15"/>
      <c r="AJ437" s="15"/>
      <c r="AK437" s="15"/>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row>
    <row r="438" spans="1:8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Y438" s="15"/>
      <c r="Z438" s="15"/>
      <c r="AA438" s="15"/>
      <c r="AB438" s="15"/>
      <c r="AC438" s="15"/>
      <c r="AD438" s="15"/>
      <c r="AE438" s="15"/>
      <c r="AF438" s="15"/>
      <c r="AG438" s="15"/>
      <c r="AH438" s="15"/>
      <c r="AI438" s="15"/>
      <c r="AJ438" s="15"/>
      <c r="AK438" s="15"/>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row>
    <row r="439" spans="1:8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Y439" s="15"/>
      <c r="Z439" s="15"/>
      <c r="AA439" s="15"/>
      <c r="AB439" s="15"/>
      <c r="AC439" s="15"/>
      <c r="AD439" s="15"/>
      <c r="AE439" s="15"/>
      <c r="AF439" s="15"/>
      <c r="AG439" s="15"/>
      <c r="AH439" s="15"/>
      <c r="AI439" s="15"/>
      <c r="AJ439" s="15"/>
      <c r="AK439" s="15"/>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row>
    <row r="440" spans="1:8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Y440" s="15"/>
      <c r="Z440" s="15"/>
      <c r="AA440" s="15"/>
      <c r="AB440" s="15"/>
      <c r="AC440" s="15"/>
      <c r="AD440" s="15"/>
      <c r="AE440" s="15"/>
      <c r="AF440" s="15"/>
      <c r="AG440" s="15"/>
      <c r="AH440" s="15"/>
      <c r="AI440" s="15"/>
      <c r="AJ440" s="15"/>
      <c r="AK440" s="15"/>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row>
    <row r="441" spans="1:8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Y441" s="15"/>
      <c r="Z441" s="15"/>
      <c r="AA441" s="15"/>
      <c r="AB441" s="15"/>
      <c r="AC441" s="15"/>
      <c r="AD441" s="15"/>
      <c r="AE441" s="15"/>
      <c r="AF441" s="15"/>
      <c r="AG441" s="15"/>
      <c r="AH441" s="15"/>
      <c r="AI441" s="15"/>
      <c r="AJ441" s="15"/>
      <c r="AK441" s="15"/>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row>
    <row r="442" spans="1:8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Y442" s="15"/>
      <c r="Z442" s="15"/>
      <c r="AA442" s="15"/>
      <c r="AB442" s="15"/>
      <c r="AC442" s="15"/>
      <c r="AD442" s="15"/>
      <c r="AE442" s="15"/>
      <c r="AF442" s="15"/>
      <c r="AG442" s="15"/>
      <c r="AH442" s="15"/>
      <c r="AI442" s="15"/>
      <c r="AJ442" s="15"/>
      <c r="AK442" s="15"/>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row>
    <row r="443" spans="1:8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Y443" s="15"/>
      <c r="Z443" s="15"/>
      <c r="AA443" s="15"/>
      <c r="AB443" s="15"/>
      <c r="AC443" s="15"/>
      <c r="AD443" s="15"/>
      <c r="AE443" s="15"/>
      <c r="AF443" s="15"/>
      <c r="AG443" s="15"/>
      <c r="AH443" s="15"/>
      <c r="AI443" s="15"/>
      <c r="AJ443" s="15"/>
      <c r="AK443" s="15"/>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row>
    <row r="444" spans="1:8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Y444" s="15"/>
      <c r="Z444" s="15"/>
      <c r="AA444" s="15"/>
      <c r="AB444" s="15"/>
      <c r="AC444" s="15"/>
      <c r="AD444" s="15"/>
      <c r="AE444" s="15"/>
      <c r="AF444" s="15"/>
      <c r="AG444" s="15"/>
      <c r="AH444" s="15"/>
      <c r="AI444" s="15"/>
      <c r="AJ444" s="15"/>
      <c r="AK444" s="15"/>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row>
    <row r="445" spans="1:8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Y445" s="15"/>
      <c r="Z445" s="15"/>
      <c r="AA445" s="15"/>
      <c r="AB445" s="15"/>
      <c r="AC445" s="15"/>
      <c r="AD445" s="15"/>
      <c r="AE445" s="15"/>
      <c r="AF445" s="15"/>
      <c r="AG445" s="15"/>
      <c r="AH445" s="15"/>
      <c r="AI445" s="15"/>
      <c r="AJ445" s="15"/>
      <c r="AK445" s="15"/>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row>
    <row r="446" spans="1:8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Y446" s="15"/>
      <c r="Z446" s="15"/>
      <c r="AA446" s="15"/>
      <c r="AB446" s="15"/>
      <c r="AC446" s="15"/>
      <c r="AD446" s="15"/>
      <c r="AE446" s="15"/>
      <c r="AF446" s="15"/>
      <c r="AG446" s="15"/>
      <c r="AH446" s="15"/>
      <c r="AI446" s="15"/>
      <c r="AJ446" s="15"/>
      <c r="AK446" s="15"/>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row>
    <row r="447" spans="1:8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Y447" s="15"/>
      <c r="Z447" s="15"/>
      <c r="AA447" s="15"/>
      <c r="AB447" s="15"/>
      <c r="AC447" s="15"/>
      <c r="AD447" s="15"/>
      <c r="AE447" s="15"/>
      <c r="AF447" s="15"/>
      <c r="AG447" s="15"/>
      <c r="AH447" s="15"/>
      <c r="AI447" s="15"/>
      <c r="AJ447" s="15"/>
      <c r="AK447" s="15"/>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row>
    <row r="448" spans="1:8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Y448" s="15"/>
      <c r="Z448" s="15"/>
      <c r="AA448" s="15"/>
      <c r="AB448" s="15"/>
      <c r="AC448" s="15"/>
      <c r="AD448" s="15"/>
      <c r="AE448" s="15"/>
      <c r="AF448" s="15"/>
      <c r="AG448" s="15"/>
      <c r="AH448" s="15"/>
      <c r="AI448" s="15"/>
      <c r="AJ448" s="15"/>
      <c r="AK448" s="15"/>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row>
    <row r="449" spans="1:8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Y449" s="15"/>
      <c r="Z449" s="15"/>
      <c r="AA449" s="15"/>
      <c r="AB449" s="15"/>
      <c r="AC449" s="15"/>
      <c r="AD449" s="15"/>
      <c r="AE449" s="15"/>
      <c r="AF449" s="15"/>
      <c r="AG449" s="15"/>
      <c r="AH449" s="15"/>
      <c r="AI449" s="15"/>
      <c r="AJ449" s="15"/>
      <c r="AK449" s="15"/>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row>
    <row r="450" spans="1:8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Y450" s="15"/>
      <c r="Z450" s="15"/>
      <c r="AA450" s="15"/>
      <c r="AB450" s="15"/>
      <c r="AC450" s="15"/>
      <c r="AD450" s="15"/>
      <c r="AE450" s="15"/>
      <c r="AF450" s="15"/>
      <c r="AG450" s="15"/>
      <c r="AH450" s="15"/>
      <c r="AI450" s="15"/>
      <c r="AJ450" s="15"/>
      <c r="AK450" s="15"/>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row>
    <row r="451" spans="1:8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Y451" s="15"/>
      <c r="Z451" s="15"/>
      <c r="AA451" s="15"/>
      <c r="AB451" s="15"/>
      <c r="AC451" s="15"/>
      <c r="AD451" s="15"/>
      <c r="AE451" s="15"/>
      <c r="AF451" s="15"/>
      <c r="AG451" s="15"/>
      <c r="AH451" s="15"/>
      <c r="AI451" s="15"/>
      <c r="AJ451" s="15"/>
      <c r="AK451" s="15"/>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row>
    <row r="452" spans="1:8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Y452" s="15"/>
      <c r="Z452" s="15"/>
      <c r="AA452" s="15"/>
      <c r="AB452" s="15"/>
      <c r="AC452" s="15"/>
      <c r="AD452" s="15"/>
      <c r="AE452" s="15"/>
      <c r="AF452" s="15"/>
      <c r="AG452" s="15"/>
      <c r="AH452" s="15"/>
      <c r="AI452" s="15"/>
      <c r="AJ452" s="15"/>
      <c r="AK452" s="15"/>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row>
    <row r="453" spans="1:8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Y453" s="15"/>
      <c r="Z453" s="15"/>
      <c r="AA453" s="15"/>
      <c r="AB453" s="15"/>
      <c r="AC453" s="15"/>
      <c r="AD453" s="15"/>
      <c r="AE453" s="15"/>
      <c r="AF453" s="15"/>
      <c r="AG453" s="15"/>
      <c r="AH453" s="15"/>
      <c r="AI453" s="15"/>
      <c r="AJ453" s="15"/>
      <c r="AK453" s="15"/>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row>
    <row r="454" spans="1:8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Y454" s="15"/>
      <c r="Z454" s="15"/>
      <c r="AA454" s="15"/>
      <c r="AB454" s="15"/>
      <c r="AC454" s="15"/>
      <c r="AD454" s="15"/>
      <c r="AE454" s="15"/>
      <c r="AF454" s="15"/>
      <c r="AG454" s="15"/>
      <c r="AH454" s="15"/>
      <c r="AI454" s="15"/>
      <c r="AJ454" s="15"/>
      <c r="AK454" s="15"/>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row>
    <row r="455" spans="1:8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Y455" s="15"/>
      <c r="Z455" s="15"/>
      <c r="AA455" s="15"/>
      <c r="AB455" s="15"/>
      <c r="AC455" s="15"/>
      <c r="AD455" s="15"/>
      <c r="AE455" s="15"/>
      <c r="AF455" s="15"/>
      <c r="AG455" s="15"/>
      <c r="AH455" s="15"/>
      <c r="AI455" s="15"/>
      <c r="AJ455" s="15"/>
      <c r="AK455" s="15"/>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row>
    <row r="456" spans="1:8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Y456" s="15"/>
      <c r="Z456" s="15"/>
      <c r="AA456" s="15"/>
      <c r="AB456" s="15"/>
      <c r="AC456" s="15"/>
      <c r="AD456" s="15"/>
      <c r="AE456" s="15"/>
      <c r="AF456" s="15"/>
      <c r="AG456" s="15"/>
      <c r="AH456" s="15"/>
      <c r="AI456" s="15"/>
      <c r="AJ456" s="15"/>
      <c r="AK456" s="15"/>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row>
    <row r="457" spans="1:8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Y457" s="15"/>
      <c r="Z457" s="15"/>
      <c r="AA457" s="15"/>
      <c r="AB457" s="15"/>
      <c r="AC457" s="15"/>
      <c r="AD457" s="15"/>
      <c r="AE457" s="15"/>
      <c r="AF457" s="15"/>
      <c r="AG457" s="15"/>
      <c r="AH457" s="15"/>
      <c r="AI457" s="15"/>
      <c r="AJ457" s="15"/>
      <c r="AK457" s="15"/>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row>
    <row r="458" spans="1:8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Y458" s="15"/>
      <c r="Z458" s="15"/>
      <c r="AA458" s="15"/>
      <c r="AB458" s="15"/>
      <c r="AC458" s="15"/>
      <c r="AD458" s="15"/>
      <c r="AE458" s="15"/>
      <c r="AF458" s="15"/>
      <c r="AG458" s="15"/>
      <c r="AH458" s="15"/>
      <c r="AI458" s="15"/>
      <c r="AJ458" s="15"/>
      <c r="AK458" s="15"/>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row>
    <row r="459" spans="1:8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Y459" s="15"/>
      <c r="Z459" s="15"/>
      <c r="AA459" s="15"/>
      <c r="AB459" s="15"/>
      <c r="AC459" s="15"/>
      <c r="AD459" s="15"/>
      <c r="AE459" s="15"/>
      <c r="AF459" s="15"/>
      <c r="AG459" s="15"/>
      <c r="AH459" s="15"/>
      <c r="AI459" s="15"/>
      <c r="AJ459" s="15"/>
      <c r="AK459" s="15"/>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row>
    <row r="460" spans="1:8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Y460" s="15"/>
      <c r="Z460" s="15"/>
      <c r="AA460" s="15"/>
      <c r="AB460" s="15"/>
      <c r="AC460" s="15"/>
      <c r="AD460" s="15"/>
      <c r="AE460" s="15"/>
      <c r="AF460" s="15"/>
      <c r="AG460" s="15"/>
      <c r="AH460" s="15"/>
      <c r="AI460" s="15"/>
      <c r="AJ460" s="15"/>
      <c r="AK460" s="15"/>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row>
    <row r="461" spans="1:8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Y461" s="15"/>
      <c r="Z461" s="15"/>
      <c r="AA461" s="15"/>
      <c r="AB461" s="15"/>
      <c r="AC461" s="15"/>
      <c r="AD461" s="15"/>
      <c r="AE461" s="15"/>
      <c r="AF461" s="15"/>
      <c r="AG461" s="15"/>
      <c r="AH461" s="15"/>
      <c r="AI461" s="15"/>
      <c r="AJ461" s="15"/>
      <c r="AK461" s="15"/>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row>
    <row r="462" spans="1:8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Y462" s="15"/>
      <c r="Z462" s="15"/>
      <c r="AA462" s="15"/>
      <c r="AB462" s="15"/>
      <c r="AC462" s="15"/>
      <c r="AD462" s="15"/>
      <c r="AE462" s="15"/>
      <c r="AF462" s="15"/>
      <c r="AG462" s="15"/>
      <c r="AH462" s="15"/>
      <c r="AI462" s="15"/>
      <c r="AJ462" s="15"/>
      <c r="AK462" s="15"/>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row>
    <row r="463" spans="1:8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Y463" s="15"/>
      <c r="Z463" s="15"/>
      <c r="AA463" s="15"/>
      <c r="AB463" s="15"/>
      <c r="AC463" s="15"/>
      <c r="AD463" s="15"/>
      <c r="AE463" s="15"/>
      <c r="AF463" s="15"/>
      <c r="AG463" s="15"/>
      <c r="AH463" s="15"/>
      <c r="AI463" s="15"/>
      <c r="AJ463" s="15"/>
      <c r="AK463" s="15"/>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row>
    <row r="464" spans="1:8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Y464" s="15"/>
      <c r="Z464" s="15"/>
      <c r="AA464" s="15"/>
      <c r="AB464" s="15"/>
      <c r="AC464" s="15"/>
      <c r="AD464" s="15"/>
      <c r="AE464" s="15"/>
      <c r="AF464" s="15"/>
      <c r="AG464" s="15"/>
      <c r="AH464" s="15"/>
      <c r="AI464" s="15"/>
      <c r="AJ464" s="15"/>
      <c r="AK464" s="15"/>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row>
    <row r="465" spans="1:8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Y465" s="15"/>
      <c r="Z465" s="15"/>
      <c r="AA465" s="15"/>
      <c r="AB465" s="15"/>
      <c r="AC465" s="15"/>
      <c r="AD465" s="15"/>
      <c r="AE465" s="15"/>
      <c r="AF465" s="15"/>
      <c r="AG465" s="15"/>
      <c r="AH465" s="15"/>
      <c r="AI465" s="15"/>
      <c r="AJ465" s="15"/>
      <c r="AK465" s="15"/>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row>
    <row r="466" spans="1:8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Y466" s="15"/>
      <c r="Z466" s="15"/>
      <c r="AA466" s="15"/>
      <c r="AB466" s="15"/>
      <c r="AC466" s="15"/>
      <c r="AD466" s="15"/>
      <c r="AE466" s="15"/>
      <c r="AF466" s="15"/>
      <c r="AG466" s="15"/>
      <c r="AH466" s="15"/>
      <c r="AI466" s="15"/>
      <c r="AJ466" s="15"/>
      <c r="AK466" s="15"/>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row>
    <row r="467" spans="1:8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Y467" s="15"/>
      <c r="Z467" s="15"/>
      <c r="AA467" s="15"/>
      <c r="AB467" s="15"/>
      <c r="AC467" s="15"/>
      <c r="AD467" s="15"/>
      <c r="AE467" s="15"/>
      <c r="AF467" s="15"/>
      <c r="AG467" s="15"/>
      <c r="AH467" s="15"/>
      <c r="AI467" s="15"/>
      <c r="AJ467" s="15"/>
      <c r="AK467" s="15"/>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row>
    <row r="468" spans="1:8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Y468" s="15"/>
      <c r="Z468" s="15"/>
      <c r="AA468" s="15"/>
      <c r="AB468" s="15"/>
      <c r="AC468" s="15"/>
      <c r="AD468" s="15"/>
      <c r="AE468" s="15"/>
      <c r="AF468" s="15"/>
      <c r="AG468" s="15"/>
      <c r="AH468" s="15"/>
      <c r="AI468" s="15"/>
      <c r="AJ468" s="15"/>
      <c r="AK468" s="15"/>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row>
    <row r="469" spans="1:8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Y469" s="15"/>
      <c r="Z469" s="15"/>
      <c r="AA469" s="15"/>
      <c r="AB469" s="15"/>
      <c r="AC469" s="15"/>
      <c r="AD469" s="15"/>
      <c r="AE469" s="15"/>
      <c r="AF469" s="15"/>
      <c r="AG469" s="15"/>
      <c r="AH469" s="15"/>
      <c r="AI469" s="15"/>
      <c r="AJ469" s="15"/>
      <c r="AK469" s="15"/>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row>
    <row r="470" spans="1:8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Y470" s="15"/>
      <c r="Z470" s="15"/>
      <c r="AA470" s="15"/>
      <c r="AB470" s="15"/>
      <c r="AC470" s="15"/>
      <c r="AD470" s="15"/>
      <c r="AE470" s="15"/>
      <c r="AF470" s="15"/>
      <c r="AG470" s="15"/>
      <c r="AH470" s="15"/>
      <c r="AI470" s="15"/>
      <c r="AJ470" s="15"/>
      <c r="AK470" s="15"/>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row>
    <row r="471" spans="1:8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Y471" s="15"/>
      <c r="Z471" s="15"/>
      <c r="AA471" s="15"/>
      <c r="AB471" s="15"/>
      <c r="AC471" s="15"/>
      <c r="AD471" s="15"/>
      <c r="AE471" s="15"/>
      <c r="AF471" s="15"/>
      <c r="AG471" s="15"/>
      <c r="AH471" s="15"/>
      <c r="AI471" s="15"/>
      <c r="AJ471" s="15"/>
      <c r="AK471" s="15"/>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row>
    <row r="472" spans="1:8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Y472" s="15"/>
      <c r="Z472" s="15"/>
      <c r="AA472" s="15"/>
      <c r="AB472" s="15"/>
      <c r="AC472" s="15"/>
      <c r="AD472" s="15"/>
      <c r="AE472" s="15"/>
      <c r="AF472" s="15"/>
      <c r="AG472" s="15"/>
      <c r="AH472" s="15"/>
      <c r="AI472" s="15"/>
      <c r="AJ472" s="15"/>
      <c r="AK472" s="15"/>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row>
    <row r="473" spans="1:8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Y473" s="15"/>
      <c r="Z473" s="15"/>
      <c r="AA473" s="15"/>
      <c r="AB473" s="15"/>
      <c r="AC473" s="15"/>
      <c r="AD473" s="15"/>
      <c r="AE473" s="15"/>
      <c r="AF473" s="15"/>
      <c r="AG473" s="15"/>
      <c r="AH473" s="15"/>
      <c r="AI473" s="15"/>
      <c r="AJ473" s="15"/>
      <c r="AK473" s="15"/>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row>
    <row r="474" spans="1:8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Y474" s="15"/>
      <c r="Z474" s="15"/>
      <c r="AA474" s="15"/>
      <c r="AB474" s="15"/>
      <c r="AC474" s="15"/>
      <c r="AD474" s="15"/>
      <c r="AE474" s="15"/>
      <c r="AF474" s="15"/>
      <c r="AG474" s="15"/>
      <c r="AH474" s="15"/>
      <c r="AI474" s="15"/>
      <c r="AJ474" s="15"/>
      <c r="AK474" s="15"/>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row>
    <row r="475" spans="1:8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Y475" s="15"/>
      <c r="Z475" s="15"/>
      <c r="AA475" s="15"/>
      <c r="AB475" s="15"/>
      <c r="AC475" s="15"/>
      <c r="AD475" s="15"/>
      <c r="AE475" s="15"/>
      <c r="AF475" s="15"/>
      <c r="AG475" s="15"/>
      <c r="AH475" s="15"/>
      <c r="AI475" s="15"/>
      <c r="AJ475" s="15"/>
      <c r="AK475" s="15"/>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row>
    <row r="476" spans="1:8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Y476" s="15"/>
      <c r="Z476" s="15"/>
      <c r="AA476" s="15"/>
      <c r="AB476" s="15"/>
      <c r="AC476" s="15"/>
      <c r="AD476" s="15"/>
      <c r="AE476" s="15"/>
      <c r="AF476" s="15"/>
      <c r="AG476" s="15"/>
      <c r="AH476" s="15"/>
      <c r="AI476" s="15"/>
      <c r="AJ476" s="15"/>
      <c r="AK476" s="15"/>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row>
    <row r="477" spans="1:8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Y477" s="15"/>
      <c r="Z477" s="15"/>
      <c r="AA477" s="15"/>
      <c r="AB477" s="15"/>
      <c r="AC477" s="15"/>
      <c r="AD477" s="15"/>
      <c r="AE477" s="15"/>
      <c r="AF477" s="15"/>
      <c r="AG477" s="15"/>
      <c r="AH477" s="15"/>
      <c r="AI477" s="15"/>
      <c r="AJ477" s="15"/>
      <c r="AK477" s="15"/>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row>
    <row r="478" spans="1:8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Y478" s="15"/>
      <c r="Z478" s="15"/>
      <c r="AA478" s="15"/>
      <c r="AB478" s="15"/>
      <c r="AC478" s="15"/>
      <c r="AD478" s="15"/>
      <c r="AE478" s="15"/>
      <c r="AF478" s="15"/>
      <c r="AG478" s="15"/>
      <c r="AH478" s="15"/>
      <c r="AI478" s="15"/>
      <c r="AJ478" s="15"/>
      <c r="AK478" s="15"/>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row>
    <row r="479" spans="1:8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Y479" s="15"/>
      <c r="Z479" s="15"/>
      <c r="AA479" s="15"/>
      <c r="AB479" s="15"/>
      <c r="AC479" s="15"/>
      <c r="AD479" s="15"/>
      <c r="AE479" s="15"/>
      <c r="AF479" s="15"/>
      <c r="AG479" s="15"/>
      <c r="AH479" s="15"/>
      <c r="AI479" s="15"/>
      <c r="AJ479" s="15"/>
      <c r="AK479" s="15"/>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row>
    <row r="480" spans="1:8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Y480" s="15"/>
      <c r="Z480" s="15"/>
      <c r="AA480" s="15"/>
      <c r="AB480" s="15"/>
      <c r="AC480" s="15"/>
      <c r="AD480" s="15"/>
      <c r="AE480" s="15"/>
      <c r="AF480" s="15"/>
      <c r="AG480" s="15"/>
      <c r="AH480" s="15"/>
      <c r="AI480" s="15"/>
      <c r="AJ480" s="15"/>
      <c r="AK480" s="15"/>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row>
    <row r="481" spans="1:8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Y481" s="15"/>
      <c r="Z481" s="15"/>
      <c r="AA481" s="15"/>
      <c r="AB481" s="15"/>
      <c r="AC481" s="15"/>
      <c r="AD481" s="15"/>
      <c r="AE481" s="15"/>
      <c r="AF481" s="15"/>
      <c r="AG481" s="15"/>
      <c r="AH481" s="15"/>
      <c r="AI481" s="15"/>
      <c r="AJ481" s="15"/>
      <c r="AK481" s="15"/>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row>
    <row r="482" spans="1:8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Y482" s="15"/>
      <c r="Z482" s="15"/>
      <c r="AA482" s="15"/>
      <c r="AB482" s="15"/>
      <c r="AC482" s="15"/>
      <c r="AD482" s="15"/>
      <c r="AE482" s="15"/>
      <c r="AF482" s="15"/>
      <c r="AG482" s="15"/>
      <c r="AH482" s="15"/>
      <c r="AI482" s="15"/>
      <c r="AJ482" s="15"/>
      <c r="AK482" s="15"/>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row>
    <row r="483" spans="1:8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Y483" s="15"/>
      <c r="Z483" s="15"/>
      <c r="AA483" s="15"/>
      <c r="AB483" s="15"/>
      <c r="AC483" s="15"/>
      <c r="AD483" s="15"/>
      <c r="AE483" s="15"/>
      <c r="AF483" s="15"/>
      <c r="AG483" s="15"/>
      <c r="AH483" s="15"/>
      <c r="AI483" s="15"/>
      <c r="AJ483" s="15"/>
      <c r="AK483" s="15"/>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row>
    <row r="484" spans="1:8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Y484" s="15"/>
      <c r="Z484" s="15"/>
      <c r="AA484" s="15"/>
      <c r="AB484" s="15"/>
      <c r="AC484" s="15"/>
      <c r="AD484" s="15"/>
      <c r="AE484" s="15"/>
      <c r="AF484" s="15"/>
      <c r="AG484" s="15"/>
      <c r="AH484" s="15"/>
      <c r="AI484" s="15"/>
      <c r="AJ484" s="15"/>
      <c r="AK484" s="15"/>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row>
    <row r="485" spans="1: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Y485" s="15"/>
      <c r="Z485" s="15"/>
      <c r="AA485" s="15"/>
      <c r="AB485" s="15"/>
      <c r="AC485" s="15"/>
      <c r="AD485" s="15"/>
      <c r="AE485" s="15"/>
      <c r="AF485" s="15"/>
      <c r="AG485" s="15"/>
      <c r="AH485" s="15"/>
      <c r="AI485" s="15"/>
      <c r="AJ485" s="15"/>
      <c r="AK485" s="15"/>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row>
    <row r="486" spans="1:8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Y486" s="15"/>
      <c r="Z486" s="15"/>
      <c r="AA486" s="15"/>
      <c r="AB486" s="15"/>
      <c r="AC486" s="15"/>
      <c r="AD486" s="15"/>
      <c r="AE486" s="15"/>
      <c r="AF486" s="15"/>
      <c r="AG486" s="15"/>
      <c r="AH486" s="15"/>
      <c r="AI486" s="15"/>
      <c r="AJ486" s="15"/>
      <c r="AK486" s="15"/>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row>
    <row r="487" spans="1:8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Y487" s="15"/>
      <c r="Z487" s="15"/>
      <c r="AA487" s="15"/>
      <c r="AB487" s="15"/>
      <c r="AC487" s="15"/>
      <c r="AD487" s="15"/>
      <c r="AE487" s="15"/>
      <c r="AF487" s="15"/>
      <c r="AG487" s="15"/>
      <c r="AH487" s="15"/>
      <c r="AI487" s="15"/>
      <c r="AJ487" s="15"/>
      <c r="AK487" s="15"/>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row>
    <row r="488" spans="1:8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Y488" s="15"/>
      <c r="Z488" s="15"/>
      <c r="AA488" s="15"/>
      <c r="AB488" s="15"/>
      <c r="AC488" s="15"/>
      <c r="AD488" s="15"/>
      <c r="AE488" s="15"/>
      <c r="AF488" s="15"/>
      <c r="AG488" s="15"/>
      <c r="AH488" s="15"/>
      <c r="AI488" s="15"/>
      <c r="AJ488" s="15"/>
      <c r="AK488" s="15"/>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row>
    <row r="489" spans="1:8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Y489" s="15"/>
      <c r="Z489" s="15"/>
      <c r="AA489" s="15"/>
      <c r="AB489" s="15"/>
      <c r="AC489" s="15"/>
      <c r="AD489" s="15"/>
      <c r="AE489" s="15"/>
      <c r="AF489" s="15"/>
      <c r="AG489" s="15"/>
      <c r="AH489" s="15"/>
      <c r="AI489" s="15"/>
      <c r="AJ489" s="15"/>
      <c r="AK489" s="15"/>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row>
    <row r="490" spans="1:8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Y490" s="15"/>
      <c r="Z490" s="15"/>
      <c r="AA490" s="15"/>
      <c r="AB490" s="15"/>
      <c r="AC490" s="15"/>
      <c r="AD490" s="15"/>
      <c r="AE490" s="15"/>
      <c r="AF490" s="15"/>
      <c r="AG490" s="15"/>
      <c r="AH490" s="15"/>
      <c r="AI490" s="15"/>
      <c r="AJ490" s="15"/>
      <c r="AK490" s="15"/>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row>
    <row r="491" spans="1:8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Y491" s="15"/>
      <c r="Z491" s="15"/>
      <c r="AA491" s="15"/>
      <c r="AB491" s="15"/>
      <c r="AC491" s="15"/>
      <c r="AD491" s="15"/>
      <c r="AE491" s="15"/>
      <c r="AF491" s="15"/>
      <c r="AG491" s="15"/>
      <c r="AH491" s="15"/>
      <c r="AI491" s="15"/>
      <c r="AJ491" s="15"/>
      <c r="AK491" s="15"/>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row>
    <row r="492" spans="1:8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Y492" s="15"/>
      <c r="Z492" s="15"/>
      <c r="AA492" s="15"/>
      <c r="AB492" s="15"/>
      <c r="AC492" s="15"/>
      <c r="AD492" s="15"/>
      <c r="AE492" s="15"/>
      <c r="AF492" s="15"/>
      <c r="AG492" s="15"/>
      <c r="AH492" s="15"/>
      <c r="AI492" s="15"/>
      <c r="AJ492" s="15"/>
      <c r="AK492" s="15"/>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row>
    <row r="493" spans="1:8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Y493" s="15"/>
      <c r="Z493" s="15"/>
      <c r="AA493" s="15"/>
      <c r="AB493" s="15"/>
      <c r="AC493" s="15"/>
      <c r="AD493" s="15"/>
      <c r="AE493" s="15"/>
      <c r="AF493" s="15"/>
      <c r="AG493" s="15"/>
      <c r="AH493" s="15"/>
      <c r="AI493" s="15"/>
      <c r="AJ493" s="15"/>
      <c r="AK493" s="15"/>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row>
    <row r="494" spans="1:8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Y494" s="15"/>
      <c r="Z494" s="15"/>
      <c r="AA494" s="15"/>
      <c r="AB494" s="15"/>
      <c r="AC494" s="15"/>
      <c r="AD494" s="15"/>
      <c r="AE494" s="15"/>
      <c r="AF494" s="15"/>
      <c r="AG494" s="15"/>
      <c r="AH494" s="15"/>
      <c r="AI494" s="15"/>
      <c r="AJ494" s="15"/>
      <c r="AK494" s="15"/>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row>
    <row r="495" spans="1:8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Y495" s="15"/>
      <c r="Z495" s="15"/>
      <c r="AA495" s="15"/>
      <c r="AB495" s="15"/>
      <c r="AC495" s="15"/>
      <c r="AD495" s="15"/>
      <c r="AE495" s="15"/>
      <c r="AF495" s="15"/>
      <c r="AG495" s="15"/>
      <c r="AH495" s="15"/>
      <c r="AI495" s="15"/>
      <c r="AJ495" s="15"/>
      <c r="AK495" s="15"/>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row>
    <row r="496" spans="1:8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Y496" s="15"/>
      <c r="Z496" s="15"/>
      <c r="AA496" s="15"/>
      <c r="AB496" s="15"/>
      <c r="AC496" s="15"/>
      <c r="AD496" s="15"/>
      <c r="AE496" s="15"/>
      <c r="AF496" s="15"/>
      <c r="AG496" s="15"/>
      <c r="AH496" s="15"/>
      <c r="AI496" s="15"/>
      <c r="AJ496" s="15"/>
      <c r="AK496" s="15"/>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row>
    <row r="497" spans="1:8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Y497" s="15"/>
      <c r="Z497" s="15"/>
      <c r="AA497" s="15"/>
      <c r="AB497" s="15"/>
      <c r="AC497" s="15"/>
      <c r="AD497" s="15"/>
      <c r="AE497" s="15"/>
      <c r="AF497" s="15"/>
      <c r="AG497" s="15"/>
      <c r="AH497" s="15"/>
      <c r="AI497" s="15"/>
      <c r="AJ497" s="15"/>
      <c r="AK497" s="15"/>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row>
    <row r="498" spans="1:8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Y498" s="15"/>
      <c r="Z498" s="15"/>
      <c r="AA498" s="15"/>
      <c r="AB498" s="15"/>
      <c r="AC498" s="15"/>
      <c r="AD498" s="15"/>
      <c r="AE498" s="15"/>
      <c r="AF498" s="15"/>
      <c r="AG498" s="15"/>
      <c r="AH498" s="15"/>
      <c r="AI498" s="15"/>
      <c r="AJ498" s="15"/>
      <c r="AK498" s="15"/>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row>
    <row r="499" spans="1:8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Y499" s="15"/>
      <c r="Z499" s="15"/>
      <c r="AA499" s="15"/>
      <c r="AB499" s="15"/>
      <c r="AC499" s="15"/>
      <c r="AD499" s="15"/>
      <c r="AE499" s="15"/>
      <c r="AF499" s="15"/>
      <c r="AG499" s="15"/>
      <c r="AH499" s="15"/>
      <c r="AI499" s="15"/>
      <c r="AJ499" s="15"/>
      <c r="AK499" s="15"/>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row>
    <row r="500" spans="1:8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Y500" s="15"/>
      <c r="Z500" s="15"/>
      <c r="AA500" s="15"/>
      <c r="AB500" s="15"/>
      <c r="AC500" s="15"/>
      <c r="AD500" s="15"/>
      <c r="AE500" s="15"/>
      <c r="AF500" s="15"/>
      <c r="AG500" s="15"/>
      <c r="AH500" s="15"/>
      <c r="AI500" s="15"/>
      <c r="AJ500" s="15"/>
      <c r="AK500" s="15"/>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row>
    <row r="501" spans="1:8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Y501" s="15"/>
      <c r="Z501" s="15"/>
      <c r="AA501" s="15"/>
      <c r="AB501" s="15"/>
      <c r="AC501" s="15"/>
      <c r="AD501" s="15"/>
      <c r="AE501" s="15"/>
      <c r="AF501" s="15"/>
      <c r="AG501" s="15"/>
      <c r="AH501" s="15"/>
      <c r="AI501" s="15"/>
      <c r="AJ501" s="15"/>
      <c r="AK501" s="15"/>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row>
    <row r="502" spans="1:8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Y502" s="15"/>
      <c r="Z502" s="15"/>
      <c r="AA502" s="15"/>
      <c r="AB502" s="15"/>
      <c r="AC502" s="15"/>
      <c r="AD502" s="15"/>
      <c r="AE502" s="15"/>
      <c r="AF502" s="15"/>
      <c r="AG502" s="15"/>
      <c r="AH502" s="15"/>
      <c r="AI502" s="15"/>
      <c r="AJ502" s="15"/>
      <c r="AK502" s="15"/>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row>
    <row r="503" spans="1:8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Y503" s="15"/>
      <c r="Z503" s="15"/>
      <c r="AA503" s="15"/>
      <c r="AB503" s="15"/>
      <c r="AC503" s="15"/>
      <c r="AD503" s="15"/>
      <c r="AE503" s="15"/>
      <c r="AF503" s="15"/>
      <c r="AG503" s="15"/>
      <c r="AH503" s="15"/>
      <c r="AI503" s="15"/>
      <c r="AJ503" s="15"/>
      <c r="AK503" s="15"/>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row>
    <row r="504" spans="1:8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Y504" s="15"/>
      <c r="Z504" s="15"/>
      <c r="AA504" s="15"/>
      <c r="AB504" s="15"/>
      <c r="AC504" s="15"/>
      <c r="AD504" s="15"/>
      <c r="AE504" s="15"/>
      <c r="AF504" s="15"/>
      <c r="AG504" s="15"/>
      <c r="AH504" s="15"/>
      <c r="AI504" s="15"/>
      <c r="AJ504" s="15"/>
      <c r="AK504" s="15"/>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row>
    <row r="505" spans="1:8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Y505" s="15"/>
      <c r="Z505" s="15"/>
      <c r="AA505" s="15"/>
      <c r="AB505" s="15"/>
      <c r="AC505" s="15"/>
      <c r="AD505" s="15"/>
      <c r="AE505" s="15"/>
      <c r="AF505" s="15"/>
      <c r="AG505" s="15"/>
      <c r="AH505" s="15"/>
      <c r="AI505" s="15"/>
      <c r="AJ505" s="15"/>
      <c r="AK505" s="15"/>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row>
    <row r="506" spans="1:8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Y506" s="15"/>
      <c r="Z506" s="15"/>
      <c r="AA506" s="15"/>
      <c r="AB506" s="15"/>
      <c r="AC506" s="15"/>
      <c r="AD506" s="15"/>
      <c r="AE506" s="15"/>
      <c r="AF506" s="15"/>
      <c r="AG506" s="15"/>
      <c r="AH506" s="15"/>
      <c r="AI506" s="15"/>
      <c r="AJ506" s="15"/>
      <c r="AK506" s="15"/>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row>
    <row r="507" spans="1:8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Y507" s="15"/>
      <c r="Z507" s="15"/>
      <c r="AA507" s="15"/>
      <c r="AB507" s="15"/>
      <c r="AC507" s="15"/>
      <c r="AD507" s="15"/>
      <c r="AE507" s="15"/>
      <c r="AF507" s="15"/>
      <c r="AG507" s="15"/>
      <c r="AH507" s="15"/>
      <c r="AI507" s="15"/>
      <c r="AJ507" s="15"/>
      <c r="AK507" s="15"/>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row>
    <row r="508" spans="1:8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Y508" s="15"/>
      <c r="Z508" s="15"/>
      <c r="AA508" s="15"/>
      <c r="AB508" s="15"/>
      <c r="AC508" s="15"/>
      <c r="AD508" s="15"/>
      <c r="AE508" s="15"/>
      <c r="AF508" s="15"/>
      <c r="AG508" s="15"/>
      <c r="AH508" s="15"/>
      <c r="AI508" s="15"/>
      <c r="AJ508" s="15"/>
      <c r="AK508" s="15"/>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row>
    <row r="509" spans="1:8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Y509" s="15"/>
      <c r="Z509" s="15"/>
      <c r="AA509" s="15"/>
      <c r="AB509" s="15"/>
      <c r="AC509" s="15"/>
      <c r="AD509" s="15"/>
      <c r="AE509" s="15"/>
      <c r="AF509" s="15"/>
      <c r="AG509" s="15"/>
      <c r="AH509" s="15"/>
      <c r="AI509" s="15"/>
      <c r="AJ509" s="15"/>
      <c r="AK509" s="15"/>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row>
    <row r="510" spans="1:8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Y510" s="15"/>
      <c r="Z510" s="15"/>
      <c r="AA510" s="15"/>
      <c r="AB510" s="15"/>
      <c r="AC510" s="15"/>
      <c r="AD510" s="15"/>
      <c r="AE510" s="15"/>
      <c r="AF510" s="15"/>
      <c r="AG510" s="15"/>
      <c r="AH510" s="15"/>
      <c r="AI510" s="15"/>
      <c r="AJ510" s="15"/>
      <c r="AK510" s="15"/>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row>
    <row r="511" spans="1:8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Y511" s="15"/>
      <c r="Z511" s="15"/>
      <c r="AA511" s="15"/>
      <c r="AB511" s="15"/>
      <c r="AC511" s="15"/>
      <c r="AD511" s="15"/>
      <c r="AE511" s="15"/>
      <c r="AF511" s="15"/>
      <c r="AG511" s="15"/>
      <c r="AH511" s="15"/>
      <c r="AI511" s="15"/>
      <c r="AJ511" s="15"/>
      <c r="AK511" s="15"/>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row>
    <row r="512" spans="1:8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Y512" s="15"/>
      <c r="Z512" s="15"/>
      <c r="AA512" s="15"/>
      <c r="AB512" s="15"/>
      <c r="AC512" s="15"/>
      <c r="AD512" s="15"/>
      <c r="AE512" s="15"/>
      <c r="AF512" s="15"/>
      <c r="AG512" s="15"/>
      <c r="AH512" s="15"/>
      <c r="AI512" s="15"/>
      <c r="AJ512" s="15"/>
      <c r="AK512" s="15"/>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row>
    <row r="513" spans="1:8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Y513" s="15"/>
      <c r="Z513" s="15"/>
      <c r="AA513" s="15"/>
      <c r="AB513" s="15"/>
      <c r="AC513" s="15"/>
      <c r="AD513" s="15"/>
      <c r="AE513" s="15"/>
      <c r="AF513" s="15"/>
      <c r="AG513" s="15"/>
      <c r="AH513" s="15"/>
      <c r="AI513" s="15"/>
      <c r="AJ513" s="15"/>
      <c r="AK513" s="15"/>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row>
    <row r="514" spans="1:8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Y514" s="15"/>
      <c r="Z514" s="15"/>
      <c r="AA514" s="15"/>
      <c r="AB514" s="15"/>
      <c r="AC514" s="15"/>
      <c r="AD514" s="15"/>
      <c r="AE514" s="15"/>
      <c r="AF514" s="15"/>
      <c r="AG514" s="15"/>
      <c r="AH514" s="15"/>
      <c r="AI514" s="15"/>
      <c r="AJ514" s="15"/>
      <c r="AK514" s="15"/>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row>
    <row r="515" spans="1:8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Y515" s="15"/>
      <c r="Z515" s="15"/>
      <c r="AA515" s="15"/>
      <c r="AB515" s="15"/>
      <c r="AC515" s="15"/>
      <c r="AD515" s="15"/>
      <c r="AE515" s="15"/>
      <c r="AF515" s="15"/>
      <c r="AG515" s="15"/>
      <c r="AH515" s="15"/>
      <c r="AI515" s="15"/>
      <c r="AJ515" s="15"/>
      <c r="AK515" s="15"/>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row>
    <row r="516" spans="1:8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Y516" s="15"/>
      <c r="Z516" s="15"/>
      <c r="AA516" s="15"/>
      <c r="AB516" s="15"/>
      <c r="AC516" s="15"/>
      <c r="AD516" s="15"/>
      <c r="AE516" s="15"/>
      <c r="AF516" s="15"/>
      <c r="AG516" s="15"/>
      <c r="AH516" s="15"/>
      <c r="AI516" s="15"/>
      <c r="AJ516" s="15"/>
      <c r="AK516" s="15"/>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row>
    <row r="517" spans="1:8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Y517" s="15"/>
      <c r="Z517" s="15"/>
      <c r="AA517" s="15"/>
      <c r="AB517" s="15"/>
      <c r="AC517" s="15"/>
      <c r="AD517" s="15"/>
      <c r="AE517" s="15"/>
      <c r="AF517" s="15"/>
      <c r="AG517" s="15"/>
      <c r="AH517" s="15"/>
      <c r="AI517" s="15"/>
      <c r="AJ517" s="15"/>
      <c r="AK517" s="15"/>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row>
    <row r="518" spans="1:8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Y518" s="15"/>
      <c r="Z518" s="15"/>
      <c r="AA518" s="15"/>
      <c r="AB518" s="15"/>
      <c r="AC518" s="15"/>
      <c r="AD518" s="15"/>
      <c r="AE518" s="15"/>
      <c r="AF518" s="15"/>
      <c r="AG518" s="15"/>
      <c r="AH518" s="15"/>
      <c r="AI518" s="15"/>
      <c r="AJ518" s="15"/>
      <c r="AK518" s="15"/>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row>
    <row r="519" spans="1:8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Y519" s="15"/>
      <c r="Z519" s="15"/>
      <c r="AA519" s="15"/>
      <c r="AB519" s="15"/>
      <c r="AC519" s="15"/>
      <c r="AD519" s="15"/>
      <c r="AE519" s="15"/>
      <c r="AF519" s="15"/>
      <c r="AG519" s="15"/>
      <c r="AH519" s="15"/>
      <c r="AI519" s="15"/>
      <c r="AJ519" s="15"/>
      <c r="AK519" s="15"/>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row>
    <row r="520" spans="1:8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Y520" s="15"/>
      <c r="Z520" s="15"/>
      <c r="AA520" s="15"/>
      <c r="AB520" s="15"/>
      <c r="AC520" s="15"/>
      <c r="AD520" s="15"/>
      <c r="AE520" s="15"/>
      <c r="AF520" s="15"/>
      <c r="AG520" s="15"/>
      <c r="AH520" s="15"/>
      <c r="AI520" s="15"/>
      <c r="AJ520" s="15"/>
      <c r="AK520" s="15"/>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row>
    <row r="521" spans="1:8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Y521" s="15"/>
      <c r="Z521" s="15"/>
      <c r="AA521" s="15"/>
      <c r="AB521" s="15"/>
      <c r="AC521" s="15"/>
      <c r="AD521" s="15"/>
      <c r="AE521" s="15"/>
      <c r="AF521" s="15"/>
      <c r="AG521" s="15"/>
      <c r="AH521" s="15"/>
      <c r="AI521" s="15"/>
      <c r="AJ521" s="15"/>
      <c r="AK521" s="15"/>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row>
    <row r="522" spans="1:8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Y522" s="15"/>
      <c r="Z522" s="15"/>
      <c r="AA522" s="15"/>
      <c r="AB522" s="15"/>
      <c r="AC522" s="15"/>
      <c r="AD522" s="15"/>
      <c r="AE522" s="15"/>
      <c r="AF522" s="15"/>
      <c r="AG522" s="15"/>
      <c r="AH522" s="15"/>
      <c r="AI522" s="15"/>
      <c r="AJ522" s="15"/>
      <c r="AK522" s="15"/>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row>
    <row r="523" spans="1:8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Y523" s="15"/>
      <c r="Z523" s="15"/>
      <c r="AA523" s="15"/>
      <c r="AB523" s="15"/>
      <c r="AC523" s="15"/>
      <c r="AD523" s="15"/>
      <c r="AE523" s="15"/>
      <c r="AF523" s="15"/>
      <c r="AG523" s="15"/>
      <c r="AH523" s="15"/>
      <c r="AI523" s="15"/>
      <c r="AJ523" s="15"/>
      <c r="AK523" s="15"/>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row>
    <row r="524" spans="1:8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Y524" s="15"/>
      <c r="Z524" s="15"/>
      <c r="AA524" s="15"/>
      <c r="AB524" s="15"/>
      <c r="AC524" s="15"/>
      <c r="AD524" s="15"/>
      <c r="AE524" s="15"/>
      <c r="AF524" s="15"/>
      <c r="AG524" s="15"/>
      <c r="AH524" s="15"/>
      <c r="AI524" s="15"/>
      <c r="AJ524" s="15"/>
      <c r="AK524" s="15"/>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row>
    <row r="525" spans="1:8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Y525" s="15"/>
      <c r="Z525" s="15"/>
      <c r="AA525" s="15"/>
      <c r="AB525" s="15"/>
      <c r="AC525" s="15"/>
      <c r="AD525" s="15"/>
      <c r="AE525" s="15"/>
      <c r="AF525" s="15"/>
      <c r="AG525" s="15"/>
      <c r="AH525" s="15"/>
      <c r="AI525" s="15"/>
      <c r="AJ525" s="15"/>
      <c r="AK525" s="15"/>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row>
    <row r="526" spans="1:8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Y526" s="15"/>
      <c r="Z526" s="15"/>
      <c r="AA526" s="15"/>
      <c r="AB526" s="15"/>
      <c r="AC526" s="15"/>
      <c r="AD526" s="15"/>
      <c r="AE526" s="15"/>
      <c r="AF526" s="15"/>
      <c r="AG526" s="15"/>
      <c r="AH526" s="15"/>
      <c r="AI526" s="15"/>
      <c r="AJ526" s="15"/>
      <c r="AK526" s="15"/>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row>
    <row r="527" spans="1:8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Y527" s="15"/>
      <c r="Z527" s="15"/>
      <c r="AA527" s="15"/>
      <c r="AB527" s="15"/>
      <c r="AC527" s="15"/>
      <c r="AD527" s="15"/>
      <c r="AE527" s="15"/>
      <c r="AF527" s="15"/>
      <c r="AG527" s="15"/>
      <c r="AH527" s="15"/>
      <c r="AI527" s="15"/>
      <c r="AJ527" s="15"/>
      <c r="AK527" s="15"/>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row>
    <row r="528" spans="1:8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Y528" s="15"/>
      <c r="Z528" s="15"/>
      <c r="AA528" s="15"/>
      <c r="AB528" s="15"/>
      <c r="AC528" s="15"/>
      <c r="AD528" s="15"/>
      <c r="AE528" s="15"/>
      <c r="AF528" s="15"/>
      <c r="AG528" s="15"/>
      <c r="AH528" s="15"/>
      <c r="AI528" s="15"/>
      <c r="AJ528" s="15"/>
      <c r="AK528" s="15"/>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row>
    <row r="529" spans="1:8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Y529" s="15"/>
      <c r="Z529" s="15"/>
      <c r="AA529" s="15"/>
      <c r="AB529" s="15"/>
      <c r="AC529" s="15"/>
      <c r="AD529" s="15"/>
      <c r="AE529" s="15"/>
      <c r="AF529" s="15"/>
      <c r="AG529" s="15"/>
      <c r="AH529" s="15"/>
      <c r="AI529" s="15"/>
      <c r="AJ529" s="15"/>
      <c r="AK529" s="15"/>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row>
    <row r="530" spans="1:8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Y530" s="15"/>
      <c r="Z530" s="15"/>
      <c r="AA530" s="15"/>
      <c r="AB530" s="15"/>
      <c r="AC530" s="15"/>
      <c r="AD530" s="15"/>
      <c r="AE530" s="15"/>
      <c r="AF530" s="15"/>
      <c r="AG530" s="15"/>
      <c r="AH530" s="15"/>
      <c r="AI530" s="15"/>
      <c r="AJ530" s="15"/>
      <c r="AK530" s="15"/>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row>
    <row r="531" spans="1:8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Y531" s="15"/>
      <c r="Z531" s="15"/>
      <c r="AA531" s="15"/>
      <c r="AB531" s="15"/>
      <c r="AC531" s="15"/>
      <c r="AD531" s="15"/>
      <c r="AE531" s="15"/>
      <c r="AF531" s="15"/>
      <c r="AG531" s="15"/>
      <c r="AH531" s="15"/>
      <c r="AI531" s="15"/>
      <c r="AJ531" s="15"/>
      <c r="AK531" s="15"/>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row>
    <row r="532" spans="1:8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Y532" s="15"/>
      <c r="Z532" s="15"/>
      <c r="AA532" s="15"/>
      <c r="AB532" s="15"/>
      <c r="AC532" s="15"/>
      <c r="AD532" s="15"/>
      <c r="AE532" s="15"/>
      <c r="AF532" s="15"/>
      <c r="AG532" s="15"/>
      <c r="AH532" s="15"/>
      <c r="AI532" s="15"/>
      <c r="AJ532" s="15"/>
      <c r="AK532" s="15"/>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row>
    <row r="533" spans="1:8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Y533" s="15"/>
      <c r="Z533" s="15"/>
      <c r="AA533" s="15"/>
      <c r="AB533" s="15"/>
      <c r="AC533" s="15"/>
      <c r="AD533" s="15"/>
      <c r="AE533" s="15"/>
      <c r="AF533" s="15"/>
      <c r="AG533" s="15"/>
      <c r="AH533" s="15"/>
      <c r="AI533" s="15"/>
      <c r="AJ533" s="15"/>
      <c r="AK533" s="15"/>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row>
    <row r="534" spans="1:8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Y534" s="15"/>
      <c r="Z534" s="15"/>
      <c r="AA534" s="15"/>
      <c r="AB534" s="15"/>
      <c r="AC534" s="15"/>
      <c r="AD534" s="15"/>
      <c r="AE534" s="15"/>
      <c r="AF534" s="15"/>
      <c r="AG534" s="15"/>
      <c r="AH534" s="15"/>
      <c r="AI534" s="15"/>
      <c r="AJ534" s="15"/>
      <c r="AK534" s="15"/>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row>
    <row r="535" spans="1:8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Y535" s="15"/>
      <c r="Z535" s="15"/>
      <c r="AA535" s="15"/>
      <c r="AB535" s="15"/>
      <c r="AC535" s="15"/>
      <c r="AD535" s="15"/>
      <c r="AE535" s="15"/>
      <c r="AF535" s="15"/>
      <c r="AG535" s="15"/>
      <c r="AH535" s="15"/>
      <c r="AI535" s="15"/>
      <c r="AJ535" s="15"/>
      <c r="AK535" s="15"/>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row>
    <row r="536" spans="1:8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Y536" s="15"/>
      <c r="Z536" s="15"/>
      <c r="AA536" s="15"/>
      <c r="AB536" s="15"/>
      <c r="AC536" s="15"/>
      <c r="AD536" s="15"/>
      <c r="AE536" s="15"/>
      <c r="AF536" s="15"/>
      <c r="AG536" s="15"/>
      <c r="AH536" s="15"/>
      <c r="AI536" s="15"/>
      <c r="AJ536" s="15"/>
      <c r="AK536" s="15"/>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row>
    <row r="537" spans="1:8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Y537" s="15"/>
      <c r="Z537" s="15"/>
      <c r="AA537" s="15"/>
      <c r="AB537" s="15"/>
      <c r="AC537" s="15"/>
      <c r="AD537" s="15"/>
      <c r="AE537" s="15"/>
      <c r="AF537" s="15"/>
      <c r="AG537" s="15"/>
      <c r="AH537" s="15"/>
      <c r="AI537" s="15"/>
      <c r="AJ537" s="15"/>
      <c r="AK537" s="15"/>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row>
    <row r="538" spans="1:8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Y538" s="15"/>
      <c r="Z538" s="15"/>
      <c r="AA538" s="15"/>
      <c r="AB538" s="15"/>
      <c r="AC538" s="15"/>
      <c r="AD538" s="15"/>
      <c r="AE538" s="15"/>
      <c r="AF538" s="15"/>
      <c r="AG538" s="15"/>
      <c r="AH538" s="15"/>
      <c r="AI538" s="15"/>
      <c r="AJ538" s="15"/>
      <c r="AK538" s="15"/>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row>
    <row r="539" spans="1:8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Y539" s="15"/>
      <c r="Z539" s="15"/>
      <c r="AA539" s="15"/>
      <c r="AB539" s="15"/>
      <c r="AC539" s="15"/>
      <c r="AD539" s="15"/>
      <c r="AE539" s="15"/>
      <c r="AF539" s="15"/>
      <c r="AG539" s="15"/>
      <c r="AH539" s="15"/>
      <c r="AI539" s="15"/>
      <c r="AJ539" s="15"/>
      <c r="AK539" s="15"/>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row>
    <row r="540" spans="1:8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Y540" s="15"/>
      <c r="Z540" s="15"/>
      <c r="AA540" s="15"/>
      <c r="AB540" s="15"/>
      <c r="AC540" s="15"/>
      <c r="AD540" s="15"/>
      <c r="AE540" s="15"/>
      <c r="AF540" s="15"/>
      <c r="AG540" s="15"/>
      <c r="AH540" s="15"/>
      <c r="AI540" s="15"/>
      <c r="AJ540" s="15"/>
      <c r="AK540" s="15"/>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row>
    <row r="541" spans="1:8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Y541" s="15"/>
      <c r="Z541" s="15"/>
      <c r="AA541" s="15"/>
      <c r="AB541" s="15"/>
      <c r="AC541" s="15"/>
      <c r="AD541" s="15"/>
      <c r="AE541" s="15"/>
      <c r="AF541" s="15"/>
      <c r="AG541" s="15"/>
      <c r="AH541" s="15"/>
      <c r="AI541" s="15"/>
      <c r="AJ541" s="15"/>
      <c r="AK541" s="15"/>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row>
    <row r="542" spans="1:8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Y542" s="15"/>
      <c r="Z542" s="15"/>
      <c r="AA542" s="15"/>
      <c r="AB542" s="15"/>
      <c r="AC542" s="15"/>
      <c r="AD542" s="15"/>
      <c r="AE542" s="15"/>
      <c r="AF542" s="15"/>
      <c r="AG542" s="15"/>
      <c r="AH542" s="15"/>
      <c r="AI542" s="15"/>
      <c r="AJ542" s="15"/>
      <c r="AK542" s="15"/>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row>
    <row r="543" spans="1:8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Y543" s="15"/>
      <c r="Z543" s="15"/>
      <c r="AA543" s="15"/>
      <c r="AB543" s="15"/>
      <c r="AC543" s="15"/>
      <c r="AD543" s="15"/>
      <c r="AE543" s="15"/>
      <c r="AF543" s="15"/>
      <c r="AG543" s="15"/>
      <c r="AH543" s="15"/>
      <c r="AI543" s="15"/>
      <c r="AJ543" s="15"/>
      <c r="AK543" s="15"/>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row>
    <row r="544" spans="1:8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Y544" s="15"/>
      <c r="Z544" s="15"/>
      <c r="AA544" s="15"/>
      <c r="AB544" s="15"/>
      <c r="AC544" s="15"/>
      <c r="AD544" s="15"/>
      <c r="AE544" s="15"/>
      <c r="AF544" s="15"/>
      <c r="AG544" s="15"/>
      <c r="AH544" s="15"/>
      <c r="AI544" s="15"/>
      <c r="AJ544" s="15"/>
      <c r="AK544" s="15"/>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row>
    <row r="545" spans="1:8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Y545" s="15"/>
      <c r="Z545" s="15"/>
      <c r="AA545" s="15"/>
      <c r="AB545" s="15"/>
      <c r="AC545" s="15"/>
      <c r="AD545" s="15"/>
      <c r="AE545" s="15"/>
      <c r="AF545" s="15"/>
      <c r="AG545" s="15"/>
      <c r="AH545" s="15"/>
      <c r="AI545" s="15"/>
      <c r="AJ545" s="15"/>
      <c r="AK545" s="15"/>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row>
    <row r="546" spans="1:8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Y546" s="15"/>
      <c r="Z546" s="15"/>
      <c r="AA546" s="15"/>
      <c r="AB546" s="15"/>
      <c r="AC546" s="15"/>
      <c r="AD546" s="15"/>
      <c r="AE546" s="15"/>
      <c r="AF546" s="15"/>
      <c r="AG546" s="15"/>
      <c r="AH546" s="15"/>
      <c r="AI546" s="15"/>
      <c r="AJ546" s="15"/>
      <c r="AK546" s="15"/>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row>
    <row r="547" spans="1:8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Y547" s="15"/>
      <c r="Z547" s="15"/>
      <c r="AA547" s="15"/>
      <c r="AB547" s="15"/>
      <c r="AC547" s="15"/>
      <c r="AD547" s="15"/>
      <c r="AE547" s="15"/>
      <c r="AF547" s="15"/>
      <c r="AG547" s="15"/>
      <c r="AH547" s="15"/>
      <c r="AI547" s="15"/>
      <c r="AJ547" s="15"/>
      <c r="AK547" s="15"/>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row>
    <row r="548" spans="1:8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Y548" s="15"/>
      <c r="Z548" s="15"/>
      <c r="AA548" s="15"/>
      <c r="AB548" s="15"/>
      <c r="AC548" s="15"/>
      <c r="AD548" s="15"/>
      <c r="AE548" s="15"/>
      <c r="AF548" s="15"/>
      <c r="AG548" s="15"/>
      <c r="AH548" s="15"/>
      <c r="AI548" s="15"/>
      <c r="AJ548" s="15"/>
      <c r="AK548" s="15"/>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row>
    <row r="549" spans="1:8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Y549" s="15"/>
      <c r="Z549" s="15"/>
      <c r="AA549" s="15"/>
      <c r="AB549" s="15"/>
      <c r="AC549" s="15"/>
      <c r="AD549" s="15"/>
      <c r="AE549" s="15"/>
      <c r="AF549" s="15"/>
      <c r="AG549" s="15"/>
      <c r="AH549" s="15"/>
      <c r="AI549" s="15"/>
      <c r="AJ549" s="15"/>
      <c r="AK549" s="15"/>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row>
    <row r="550" spans="1:8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Y550" s="15"/>
      <c r="Z550" s="15"/>
      <c r="AA550" s="15"/>
      <c r="AB550" s="15"/>
      <c r="AC550" s="15"/>
      <c r="AD550" s="15"/>
      <c r="AE550" s="15"/>
      <c r="AF550" s="15"/>
      <c r="AG550" s="15"/>
      <c r="AH550" s="15"/>
      <c r="AI550" s="15"/>
      <c r="AJ550" s="15"/>
      <c r="AK550" s="15"/>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row>
    <row r="551" spans="1:8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Y551" s="15"/>
      <c r="Z551" s="15"/>
      <c r="AA551" s="15"/>
      <c r="AB551" s="15"/>
      <c r="AC551" s="15"/>
      <c r="AD551" s="15"/>
      <c r="AE551" s="15"/>
      <c r="AF551" s="15"/>
      <c r="AG551" s="15"/>
      <c r="AH551" s="15"/>
      <c r="AI551" s="15"/>
      <c r="AJ551" s="15"/>
      <c r="AK551" s="15"/>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row>
    <row r="552" spans="1:8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Y552" s="15"/>
      <c r="Z552" s="15"/>
      <c r="AA552" s="15"/>
      <c r="AB552" s="15"/>
      <c r="AC552" s="15"/>
      <c r="AD552" s="15"/>
      <c r="AE552" s="15"/>
      <c r="AF552" s="15"/>
      <c r="AG552" s="15"/>
      <c r="AH552" s="15"/>
      <c r="AI552" s="15"/>
      <c r="AJ552" s="15"/>
      <c r="AK552" s="15"/>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row>
    <row r="553" spans="1:8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Y553" s="15"/>
      <c r="Z553" s="15"/>
      <c r="AA553" s="15"/>
      <c r="AB553" s="15"/>
      <c r="AC553" s="15"/>
      <c r="AD553" s="15"/>
      <c r="AE553" s="15"/>
      <c r="AF553" s="15"/>
      <c r="AG553" s="15"/>
      <c r="AH553" s="15"/>
      <c r="AI553" s="15"/>
      <c r="AJ553" s="15"/>
      <c r="AK553" s="15"/>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row>
    <row r="554" spans="1:8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Y554" s="15"/>
      <c r="Z554" s="15"/>
      <c r="AA554" s="15"/>
      <c r="AB554" s="15"/>
      <c r="AC554" s="15"/>
      <c r="AD554" s="15"/>
      <c r="AE554" s="15"/>
      <c r="AF554" s="15"/>
      <c r="AG554" s="15"/>
      <c r="AH554" s="15"/>
      <c r="AI554" s="15"/>
      <c r="AJ554" s="15"/>
      <c r="AK554" s="15"/>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row>
    <row r="555" spans="1:8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Y555" s="15"/>
      <c r="Z555" s="15"/>
      <c r="AA555" s="15"/>
      <c r="AB555" s="15"/>
      <c r="AC555" s="15"/>
      <c r="AD555" s="15"/>
      <c r="AE555" s="15"/>
      <c r="AF555" s="15"/>
      <c r="AG555" s="15"/>
      <c r="AH555" s="15"/>
      <c r="AI555" s="15"/>
      <c r="AJ555" s="15"/>
      <c r="AK555" s="15"/>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row>
    <row r="556" spans="1:8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Y556" s="15"/>
      <c r="Z556" s="15"/>
      <c r="AA556" s="15"/>
      <c r="AB556" s="15"/>
      <c r="AC556" s="15"/>
      <c r="AD556" s="15"/>
      <c r="AE556" s="15"/>
      <c r="AF556" s="15"/>
      <c r="AG556" s="15"/>
      <c r="AH556" s="15"/>
      <c r="AI556" s="15"/>
      <c r="AJ556" s="15"/>
      <c r="AK556" s="15"/>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row>
    <row r="557" spans="1:8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Y557" s="15"/>
      <c r="Z557" s="15"/>
      <c r="AA557" s="15"/>
      <c r="AB557" s="15"/>
      <c r="AC557" s="15"/>
      <c r="AD557" s="15"/>
      <c r="AE557" s="15"/>
      <c r="AF557" s="15"/>
      <c r="AG557" s="15"/>
      <c r="AH557" s="15"/>
      <c r="AI557" s="15"/>
      <c r="AJ557" s="15"/>
      <c r="AK557" s="15"/>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row>
    <row r="558" spans="1:8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Y558" s="15"/>
      <c r="Z558" s="15"/>
      <c r="AA558" s="15"/>
      <c r="AB558" s="15"/>
      <c r="AC558" s="15"/>
      <c r="AD558" s="15"/>
      <c r="AE558" s="15"/>
      <c r="AF558" s="15"/>
      <c r="AG558" s="15"/>
      <c r="AH558" s="15"/>
      <c r="AI558" s="15"/>
      <c r="AJ558" s="15"/>
      <c r="AK558" s="15"/>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row>
    <row r="559" spans="1:8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Y559" s="15"/>
      <c r="Z559" s="15"/>
      <c r="AA559" s="15"/>
      <c r="AB559" s="15"/>
      <c r="AC559" s="15"/>
      <c r="AD559" s="15"/>
      <c r="AE559" s="15"/>
      <c r="AF559" s="15"/>
      <c r="AG559" s="15"/>
      <c r="AH559" s="15"/>
      <c r="AI559" s="15"/>
      <c r="AJ559" s="15"/>
      <c r="AK559" s="15"/>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row>
    <row r="560" spans="1:8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Y560" s="15"/>
      <c r="Z560" s="15"/>
      <c r="AA560" s="15"/>
      <c r="AB560" s="15"/>
      <c r="AC560" s="15"/>
      <c r="AD560" s="15"/>
      <c r="AE560" s="15"/>
      <c r="AF560" s="15"/>
      <c r="AG560" s="15"/>
      <c r="AH560" s="15"/>
      <c r="AI560" s="15"/>
      <c r="AJ560" s="15"/>
      <c r="AK560" s="15"/>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row>
    <row r="561" spans="1:8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Y561" s="15"/>
      <c r="Z561" s="15"/>
      <c r="AA561" s="15"/>
      <c r="AB561" s="15"/>
      <c r="AC561" s="15"/>
      <c r="AD561" s="15"/>
      <c r="AE561" s="15"/>
      <c r="AF561" s="15"/>
      <c r="AG561" s="15"/>
      <c r="AH561" s="15"/>
      <c r="AI561" s="15"/>
      <c r="AJ561" s="15"/>
      <c r="AK561" s="15"/>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row>
    <row r="562" spans="1:8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Y562" s="15"/>
      <c r="Z562" s="15"/>
      <c r="AA562" s="15"/>
      <c r="AB562" s="15"/>
      <c r="AC562" s="15"/>
      <c r="AD562" s="15"/>
      <c r="AE562" s="15"/>
      <c r="AF562" s="15"/>
      <c r="AG562" s="15"/>
      <c r="AH562" s="15"/>
      <c r="AI562" s="15"/>
      <c r="AJ562" s="15"/>
      <c r="AK562" s="15"/>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row>
    <row r="563" spans="1:8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Y563" s="15"/>
      <c r="Z563" s="15"/>
      <c r="AA563" s="15"/>
      <c r="AB563" s="15"/>
      <c r="AC563" s="15"/>
      <c r="AD563" s="15"/>
      <c r="AE563" s="15"/>
      <c r="AF563" s="15"/>
      <c r="AG563" s="15"/>
      <c r="AH563" s="15"/>
      <c r="AI563" s="15"/>
      <c r="AJ563" s="15"/>
      <c r="AK563" s="15"/>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row>
    <row r="564" spans="1:8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Y564" s="15"/>
      <c r="Z564" s="15"/>
      <c r="AA564" s="15"/>
      <c r="AB564" s="15"/>
      <c r="AC564" s="15"/>
      <c r="AD564" s="15"/>
      <c r="AE564" s="15"/>
      <c r="AF564" s="15"/>
      <c r="AG564" s="15"/>
      <c r="AH564" s="15"/>
      <c r="AI564" s="15"/>
      <c r="AJ564" s="15"/>
      <c r="AK564" s="15"/>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row>
    <row r="565" spans="1:8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Y565" s="15"/>
      <c r="Z565" s="15"/>
      <c r="AA565" s="15"/>
      <c r="AB565" s="15"/>
      <c r="AC565" s="15"/>
      <c r="AD565" s="15"/>
      <c r="AE565" s="15"/>
      <c r="AF565" s="15"/>
      <c r="AG565" s="15"/>
      <c r="AH565" s="15"/>
      <c r="AI565" s="15"/>
      <c r="AJ565" s="15"/>
      <c r="AK565" s="15"/>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row>
    <row r="566" spans="1:8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Y566" s="15"/>
      <c r="Z566" s="15"/>
      <c r="AA566" s="15"/>
      <c r="AB566" s="15"/>
      <c r="AC566" s="15"/>
      <c r="AD566" s="15"/>
      <c r="AE566" s="15"/>
      <c r="AF566" s="15"/>
      <c r="AG566" s="15"/>
      <c r="AH566" s="15"/>
      <c r="AI566" s="15"/>
      <c r="AJ566" s="15"/>
      <c r="AK566" s="15"/>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row>
    <row r="567" spans="1:8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Y567" s="15"/>
      <c r="Z567" s="15"/>
      <c r="AA567" s="15"/>
      <c r="AB567" s="15"/>
      <c r="AC567" s="15"/>
      <c r="AD567" s="15"/>
      <c r="AE567" s="15"/>
      <c r="AF567" s="15"/>
      <c r="AG567" s="15"/>
      <c r="AH567" s="15"/>
      <c r="AI567" s="15"/>
      <c r="AJ567" s="15"/>
      <c r="AK567" s="15"/>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row>
    <row r="568" spans="1:8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Y568" s="15"/>
      <c r="Z568" s="15"/>
      <c r="AA568" s="15"/>
      <c r="AB568" s="15"/>
      <c r="AC568" s="15"/>
      <c r="AD568" s="15"/>
      <c r="AE568" s="15"/>
      <c r="AF568" s="15"/>
      <c r="AG568" s="15"/>
      <c r="AH568" s="15"/>
      <c r="AI568" s="15"/>
      <c r="AJ568" s="15"/>
      <c r="AK568" s="15"/>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row>
    <row r="569" spans="1:8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Y569" s="15"/>
      <c r="Z569" s="15"/>
      <c r="AA569" s="15"/>
      <c r="AB569" s="15"/>
      <c r="AC569" s="15"/>
      <c r="AD569" s="15"/>
      <c r="AE569" s="15"/>
      <c r="AF569" s="15"/>
      <c r="AG569" s="15"/>
      <c r="AH569" s="15"/>
      <c r="AI569" s="15"/>
      <c r="AJ569" s="15"/>
      <c r="AK569" s="15"/>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row>
    <row r="570" spans="1:8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Y570" s="15"/>
      <c r="Z570" s="15"/>
      <c r="AA570" s="15"/>
      <c r="AB570" s="15"/>
      <c r="AC570" s="15"/>
      <c r="AD570" s="15"/>
      <c r="AE570" s="15"/>
      <c r="AF570" s="15"/>
      <c r="AG570" s="15"/>
      <c r="AH570" s="15"/>
      <c r="AI570" s="15"/>
      <c r="AJ570" s="15"/>
      <c r="AK570" s="15"/>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row>
    <row r="571" spans="1:8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Y571" s="15"/>
      <c r="Z571" s="15"/>
      <c r="AA571" s="15"/>
      <c r="AB571" s="15"/>
      <c r="AC571" s="15"/>
      <c r="AD571" s="15"/>
      <c r="AE571" s="15"/>
      <c r="AF571" s="15"/>
      <c r="AG571" s="15"/>
      <c r="AH571" s="15"/>
      <c r="AI571" s="15"/>
      <c r="AJ571" s="15"/>
      <c r="AK571" s="15"/>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row>
    <row r="572" spans="1:8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Y572" s="15"/>
      <c r="Z572" s="15"/>
      <c r="AA572" s="15"/>
      <c r="AB572" s="15"/>
      <c r="AC572" s="15"/>
      <c r="AD572" s="15"/>
      <c r="AE572" s="15"/>
      <c r="AF572" s="15"/>
      <c r="AG572" s="15"/>
      <c r="AH572" s="15"/>
      <c r="AI572" s="15"/>
      <c r="AJ572" s="15"/>
      <c r="AK572" s="15"/>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row>
    <row r="573" spans="1:8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Y573" s="15"/>
      <c r="Z573" s="15"/>
      <c r="AA573" s="15"/>
      <c r="AB573" s="15"/>
      <c r="AC573" s="15"/>
      <c r="AD573" s="15"/>
      <c r="AE573" s="15"/>
      <c r="AF573" s="15"/>
      <c r="AG573" s="15"/>
      <c r="AH573" s="15"/>
      <c r="AI573" s="15"/>
      <c r="AJ573" s="15"/>
      <c r="AK573" s="15"/>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row>
    <row r="574" spans="1:8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Y574" s="15"/>
      <c r="Z574" s="15"/>
      <c r="AA574" s="15"/>
      <c r="AB574" s="15"/>
      <c r="AC574" s="15"/>
      <c r="AD574" s="15"/>
      <c r="AE574" s="15"/>
      <c r="AF574" s="15"/>
      <c r="AG574" s="15"/>
      <c r="AH574" s="15"/>
      <c r="AI574" s="15"/>
      <c r="AJ574" s="15"/>
      <c r="AK574" s="15"/>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row>
    <row r="575" spans="1:8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Y575" s="15"/>
      <c r="Z575" s="15"/>
      <c r="AA575" s="15"/>
      <c r="AB575" s="15"/>
      <c r="AC575" s="15"/>
      <c r="AD575" s="15"/>
      <c r="AE575" s="15"/>
      <c r="AF575" s="15"/>
      <c r="AG575" s="15"/>
      <c r="AH575" s="15"/>
      <c r="AI575" s="15"/>
      <c r="AJ575" s="15"/>
      <c r="AK575" s="15"/>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row>
    <row r="576" spans="1:8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Y576" s="15"/>
      <c r="Z576" s="15"/>
      <c r="AA576" s="15"/>
      <c r="AB576" s="15"/>
      <c r="AC576" s="15"/>
      <c r="AD576" s="15"/>
      <c r="AE576" s="15"/>
      <c r="AF576" s="15"/>
      <c r="AG576" s="15"/>
      <c r="AH576" s="15"/>
      <c r="AI576" s="15"/>
      <c r="AJ576" s="15"/>
      <c r="AK576" s="15"/>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row>
    <row r="577" spans="1:8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Y577" s="15"/>
      <c r="Z577" s="15"/>
      <c r="AA577" s="15"/>
      <c r="AB577" s="15"/>
      <c r="AC577" s="15"/>
      <c r="AD577" s="15"/>
      <c r="AE577" s="15"/>
      <c r="AF577" s="15"/>
      <c r="AG577" s="15"/>
      <c r="AH577" s="15"/>
      <c r="AI577" s="15"/>
      <c r="AJ577" s="15"/>
      <c r="AK577" s="15"/>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row>
    <row r="578" spans="1:8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Y578" s="15"/>
      <c r="Z578" s="15"/>
      <c r="AA578" s="15"/>
      <c r="AB578" s="15"/>
      <c r="AC578" s="15"/>
      <c r="AD578" s="15"/>
      <c r="AE578" s="15"/>
      <c r="AF578" s="15"/>
      <c r="AG578" s="15"/>
      <c r="AH578" s="15"/>
      <c r="AI578" s="15"/>
      <c r="AJ578" s="15"/>
      <c r="AK578" s="15"/>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row>
    <row r="579" spans="1:8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Y579" s="15"/>
      <c r="Z579" s="15"/>
      <c r="AA579" s="15"/>
      <c r="AB579" s="15"/>
      <c r="AC579" s="15"/>
      <c r="AD579" s="15"/>
      <c r="AE579" s="15"/>
      <c r="AF579" s="15"/>
      <c r="AG579" s="15"/>
      <c r="AH579" s="15"/>
      <c r="AI579" s="15"/>
      <c r="AJ579" s="15"/>
      <c r="AK579" s="15"/>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row>
    <row r="580" spans="1:8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Y580" s="15"/>
      <c r="Z580" s="15"/>
      <c r="AA580" s="15"/>
      <c r="AB580" s="15"/>
      <c r="AC580" s="15"/>
      <c r="AD580" s="15"/>
      <c r="AE580" s="15"/>
      <c r="AF580" s="15"/>
      <c r="AG580" s="15"/>
      <c r="AH580" s="15"/>
      <c r="AI580" s="15"/>
      <c r="AJ580" s="15"/>
      <c r="AK580" s="15"/>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row>
    <row r="581" spans="1:8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Y581" s="15"/>
      <c r="Z581" s="15"/>
      <c r="AA581" s="15"/>
      <c r="AB581" s="15"/>
      <c r="AC581" s="15"/>
      <c r="AD581" s="15"/>
      <c r="AE581" s="15"/>
      <c r="AF581" s="15"/>
      <c r="AG581" s="15"/>
      <c r="AH581" s="15"/>
      <c r="AI581" s="15"/>
      <c r="AJ581" s="15"/>
      <c r="AK581" s="15"/>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row>
    <row r="582" spans="1:8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Y582" s="15"/>
      <c r="Z582" s="15"/>
      <c r="AA582" s="15"/>
      <c r="AB582" s="15"/>
      <c r="AC582" s="15"/>
      <c r="AD582" s="15"/>
      <c r="AE582" s="15"/>
      <c r="AF582" s="15"/>
      <c r="AG582" s="15"/>
      <c r="AH582" s="15"/>
      <c r="AI582" s="15"/>
      <c r="AJ582" s="15"/>
      <c r="AK582" s="15"/>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row>
    <row r="583" spans="1:8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Y583" s="15"/>
      <c r="Z583" s="15"/>
      <c r="AA583" s="15"/>
      <c r="AB583" s="15"/>
      <c r="AC583" s="15"/>
      <c r="AD583" s="15"/>
      <c r="AE583" s="15"/>
      <c r="AF583" s="15"/>
      <c r="AG583" s="15"/>
      <c r="AH583" s="15"/>
      <c r="AI583" s="15"/>
      <c r="AJ583" s="15"/>
      <c r="AK583" s="15"/>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row>
    <row r="584" spans="1:8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Y584" s="15"/>
      <c r="Z584" s="15"/>
      <c r="AA584" s="15"/>
      <c r="AB584" s="15"/>
      <c r="AC584" s="15"/>
      <c r="AD584" s="15"/>
      <c r="AE584" s="15"/>
      <c r="AF584" s="15"/>
      <c r="AG584" s="15"/>
      <c r="AH584" s="15"/>
      <c r="AI584" s="15"/>
      <c r="AJ584" s="15"/>
      <c r="AK584" s="15"/>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row>
    <row r="585" spans="1: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Y585" s="15"/>
      <c r="Z585" s="15"/>
      <c r="AA585" s="15"/>
      <c r="AB585" s="15"/>
      <c r="AC585" s="15"/>
      <c r="AD585" s="15"/>
      <c r="AE585" s="15"/>
      <c r="AF585" s="15"/>
      <c r="AG585" s="15"/>
      <c r="AH585" s="15"/>
      <c r="AI585" s="15"/>
      <c r="AJ585" s="15"/>
      <c r="AK585" s="15"/>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row>
    <row r="586" spans="1:8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Y586" s="15"/>
      <c r="Z586" s="15"/>
      <c r="AA586" s="15"/>
      <c r="AB586" s="15"/>
      <c r="AC586" s="15"/>
      <c r="AD586" s="15"/>
      <c r="AE586" s="15"/>
      <c r="AF586" s="15"/>
      <c r="AG586" s="15"/>
      <c r="AH586" s="15"/>
      <c r="AI586" s="15"/>
      <c r="AJ586" s="15"/>
      <c r="AK586" s="15"/>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row>
    <row r="587" spans="1:8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Y587" s="15"/>
      <c r="Z587" s="15"/>
      <c r="AA587" s="15"/>
      <c r="AB587" s="15"/>
      <c r="AC587" s="15"/>
      <c r="AD587" s="15"/>
      <c r="AE587" s="15"/>
      <c r="AF587" s="15"/>
      <c r="AG587" s="15"/>
      <c r="AH587" s="15"/>
      <c r="AI587" s="15"/>
      <c r="AJ587" s="15"/>
      <c r="AK587" s="15"/>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row>
    <row r="588" spans="1:8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Y588" s="15"/>
      <c r="Z588" s="15"/>
      <c r="AA588" s="15"/>
      <c r="AB588" s="15"/>
      <c r="AC588" s="15"/>
      <c r="AD588" s="15"/>
      <c r="AE588" s="15"/>
      <c r="AF588" s="15"/>
      <c r="AG588" s="15"/>
      <c r="AH588" s="15"/>
      <c r="AI588" s="15"/>
      <c r="AJ588" s="15"/>
      <c r="AK588" s="15"/>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row>
    <row r="589" spans="1:8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Y589" s="15"/>
      <c r="Z589" s="15"/>
      <c r="AA589" s="15"/>
      <c r="AB589" s="15"/>
      <c r="AC589" s="15"/>
      <c r="AD589" s="15"/>
      <c r="AE589" s="15"/>
      <c r="AF589" s="15"/>
      <c r="AG589" s="15"/>
      <c r="AH589" s="15"/>
      <c r="AI589" s="15"/>
      <c r="AJ589" s="15"/>
      <c r="AK589" s="15"/>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row>
    <row r="590" spans="1:8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Y590" s="15"/>
      <c r="Z590" s="15"/>
      <c r="AA590" s="15"/>
      <c r="AB590" s="15"/>
      <c r="AC590" s="15"/>
      <c r="AD590" s="15"/>
      <c r="AE590" s="15"/>
      <c r="AF590" s="15"/>
      <c r="AG590" s="15"/>
      <c r="AH590" s="15"/>
      <c r="AI590" s="15"/>
      <c r="AJ590" s="15"/>
      <c r="AK590" s="15"/>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row>
    <row r="591" spans="1:8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Y591" s="15"/>
      <c r="Z591" s="15"/>
      <c r="AA591" s="15"/>
      <c r="AB591" s="15"/>
      <c r="AC591" s="15"/>
      <c r="AD591" s="15"/>
      <c r="AE591" s="15"/>
      <c r="AF591" s="15"/>
      <c r="AG591" s="15"/>
      <c r="AH591" s="15"/>
      <c r="AI591" s="15"/>
      <c r="AJ591" s="15"/>
      <c r="AK591" s="15"/>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row>
    <row r="592" spans="1:8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Y592" s="15"/>
      <c r="Z592" s="15"/>
      <c r="AA592" s="15"/>
      <c r="AB592" s="15"/>
      <c r="AC592" s="15"/>
      <c r="AD592" s="15"/>
      <c r="AE592" s="15"/>
      <c r="AF592" s="15"/>
      <c r="AG592" s="15"/>
      <c r="AH592" s="15"/>
      <c r="AI592" s="15"/>
      <c r="AJ592" s="15"/>
      <c r="AK592" s="15"/>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row>
    <row r="593" spans="1:8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Y593" s="15"/>
      <c r="Z593" s="15"/>
      <c r="AA593" s="15"/>
      <c r="AB593" s="15"/>
      <c r="AC593" s="15"/>
      <c r="AD593" s="15"/>
      <c r="AE593" s="15"/>
      <c r="AF593" s="15"/>
      <c r="AG593" s="15"/>
      <c r="AH593" s="15"/>
      <c r="AI593" s="15"/>
      <c r="AJ593" s="15"/>
      <c r="AK593" s="15"/>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row>
    <row r="594" spans="1:8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Y594" s="15"/>
      <c r="Z594" s="15"/>
      <c r="AA594" s="15"/>
      <c r="AB594" s="15"/>
      <c r="AC594" s="15"/>
      <c r="AD594" s="15"/>
      <c r="AE594" s="15"/>
      <c r="AF594" s="15"/>
      <c r="AG594" s="15"/>
      <c r="AH594" s="15"/>
      <c r="AI594" s="15"/>
      <c r="AJ594" s="15"/>
      <c r="AK594" s="15"/>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row>
    <row r="595" spans="1:8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Y595" s="15"/>
      <c r="Z595" s="15"/>
      <c r="AA595" s="15"/>
      <c r="AB595" s="15"/>
      <c r="AC595" s="15"/>
      <c r="AD595" s="15"/>
      <c r="AE595" s="15"/>
      <c r="AF595" s="15"/>
      <c r="AG595" s="15"/>
      <c r="AH595" s="15"/>
      <c r="AI595" s="15"/>
      <c r="AJ595" s="15"/>
      <c r="AK595" s="15"/>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row>
    <row r="596" spans="1:8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Y596" s="15"/>
      <c r="Z596" s="15"/>
      <c r="AA596" s="15"/>
      <c r="AB596" s="15"/>
      <c r="AC596" s="15"/>
      <c r="AD596" s="15"/>
      <c r="AE596" s="15"/>
      <c r="AF596" s="15"/>
      <c r="AG596" s="15"/>
      <c r="AH596" s="15"/>
      <c r="AI596" s="15"/>
      <c r="AJ596" s="15"/>
      <c r="AK596" s="15"/>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row>
    <row r="597" spans="1:8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Y597" s="15"/>
      <c r="Z597" s="15"/>
      <c r="AA597" s="15"/>
      <c r="AB597" s="15"/>
      <c r="AC597" s="15"/>
      <c r="AD597" s="15"/>
      <c r="AE597" s="15"/>
      <c r="AF597" s="15"/>
      <c r="AG597" s="15"/>
      <c r="AH597" s="15"/>
      <c r="AI597" s="15"/>
      <c r="AJ597" s="15"/>
      <c r="AK597" s="15"/>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row>
    <row r="598" spans="1:8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Y598" s="15"/>
      <c r="Z598" s="15"/>
      <c r="AA598" s="15"/>
      <c r="AB598" s="15"/>
      <c r="AC598" s="15"/>
      <c r="AD598" s="15"/>
      <c r="AE598" s="15"/>
      <c r="AF598" s="15"/>
      <c r="AG598" s="15"/>
      <c r="AH598" s="15"/>
      <c r="AI598" s="15"/>
      <c r="AJ598" s="15"/>
      <c r="AK598" s="15"/>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row>
    <row r="599" spans="1:8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Y599" s="15"/>
      <c r="Z599" s="15"/>
      <c r="AA599" s="15"/>
      <c r="AB599" s="15"/>
      <c r="AC599" s="15"/>
      <c r="AD599" s="15"/>
      <c r="AE599" s="15"/>
      <c r="AF599" s="15"/>
      <c r="AG599" s="15"/>
      <c r="AH599" s="15"/>
      <c r="AI599" s="15"/>
      <c r="AJ599" s="15"/>
      <c r="AK599" s="15"/>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row>
    <row r="600" spans="1:8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Y600" s="15"/>
      <c r="Z600" s="15"/>
      <c r="AA600" s="15"/>
      <c r="AB600" s="15"/>
      <c r="AC600" s="15"/>
      <c r="AD600" s="15"/>
      <c r="AE600" s="15"/>
      <c r="AF600" s="15"/>
      <c r="AG600" s="15"/>
      <c r="AH600" s="15"/>
      <c r="AI600" s="15"/>
      <c r="AJ600" s="15"/>
      <c r="AK600" s="15"/>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row>
    <row r="601" spans="1:8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Y601" s="15"/>
      <c r="Z601" s="15"/>
      <c r="AA601" s="15"/>
      <c r="AB601" s="15"/>
      <c r="AC601" s="15"/>
      <c r="AD601" s="15"/>
      <c r="AE601" s="15"/>
      <c r="AF601" s="15"/>
      <c r="AG601" s="15"/>
      <c r="AH601" s="15"/>
      <c r="AI601" s="15"/>
      <c r="AJ601" s="15"/>
      <c r="AK601" s="15"/>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row>
    <row r="602" spans="1:8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Y602" s="15"/>
      <c r="Z602" s="15"/>
      <c r="AA602" s="15"/>
      <c r="AB602" s="15"/>
      <c r="AC602" s="15"/>
      <c r="AD602" s="15"/>
      <c r="AE602" s="15"/>
      <c r="AF602" s="15"/>
      <c r="AG602" s="15"/>
      <c r="AH602" s="15"/>
      <c r="AI602" s="15"/>
      <c r="AJ602" s="15"/>
      <c r="AK602" s="15"/>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row>
    <row r="603" spans="1:8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Y603" s="15"/>
      <c r="Z603" s="15"/>
      <c r="AA603" s="15"/>
      <c r="AB603" s="15"/>
      <c r="AC603" s="15"/>
      <c r="AD603" s="15"/>
      <c r="AE603" s="15"/>
      <c r="AF603" s="15"/>
      <c r="AG603" s="15"/>
      <c r="AH603" s="15"/>
      <c r="AI603" s="15"/>
      <c r="AJ603" s="15"/>
      <c r="AK603" s="15"/>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row>
    <row r="604" spans="1:8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Y604" s="15"/>
      <c r="Z604" s="15"/>
      <c r="AA604" s="15"/>
      <c r="AB604" s="15"/>
      <c r="AC604" s="15"/>
      <c r="AD604" s="15"/>
      <c r="AE604" s="15"/>
      <c r="AF604" s="15"/>
      <c r="AG604" s="15"/>
      <c r="AH604" s="15"/>
      <c r="AI604" s="15"/>
      <c r="AJ604" s="15"/>
      <c r="AK604" s="15"/>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row>
    <row r="605" spans="1:8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Y605" s="15"/>
      <c r="Z605" s="15"/>
      <c r="AA605" s="15"/>
      <c r="AB605" s="15"/>
      <c r="AC605" s="15"/>
      <c r="AD605" s="15"/>
      <c r="AE605" s="15"/>
      <c r="AF605" s="15"/>
      <c r="AG605" s="15"/>
      <c r="AH605" s="15"/>
      <c r="AI605" s="15"/>
      <c r="AJ605" s="15"/>
      <c r="AK605" s="15"/>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row>
    <row r="606" spans="1:8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Y606" s="15"/>
      <c r="Z606" s="15"/>
      <c r="AA606" s="15"/>
      <c r="AB606" s="15"/>
      <c r="AC606" s="15"/>
      <c r="AD606" s="15"/>
      <c r="AE606" s="15"/>
      <c r="AF606" s="15"/>
      <c r="AG606" s="15"/>
      <c r="AH606" s="15"/>
      <c r="AI606" s="15"/>
      <c r="AJ606" s="15"/>
      <c r="AK606" s="15"/>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row>
    <row r="607" spans="1:8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Y607" s="15"/>
      <c r="Z607" s="15"/>
      <c r="AA607" s="15"/>
      <c r="AB607" s="15"/>
      <c r="AC607" s="15"/>
      <c r="AD607" s="15"/>
      <c r="AE607" s="15"/>
      <c r="AF607" s="15"/>
      <c r="AG607" s="15"/>
      <c r="AH607" s="15"/>
      <c r="AI607" s="15"/>
      <c r="AJ607" s="15"/>
      <c r="AK607" s="15"/>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row>
    <row r="608" spans="1:8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Y608" s="15"/>
      <c r="Z608" s="15"/>
      <c r="AA608" s="15"/>
      <c r="AB608" s="15"/>
      <c r="AC608" s="15"/>
      <c r="AD608" s="15"/>
      <c r="AE608" s="15"/>
      <c r="AF608" s="15"/>
      <c r="AG608" s="15"/>
      <c r="AH608" s="15"/>
      <c r="AI608" s="15"/>
      <c r="AJ608" s="15"/>
      <c r="AK608" s="15"/>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row>
    <row r="609" spans="1:8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Y609" s="15"/>
      <c r="Z609" s="15"/>
      <c r="AA609" s="15"/>
      <c r="AB609" s="15"/>
      <c r="AC609" s="15"/>
      <c r="AD609" s="15"/>
      <c r="AE609" s="15"/>
      <c r="AF609" s="15"/>
      <c r="AG609" s="15"/>
      <c r="AH609" s="15"/>
      <c r="AI609" s="15"/>
      <c r="AJ609" s="15"/>
      <c r="AK609" s="15"/>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row>
    <row r="610" spans="1:8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Y610" s="15"/>
      <c r="Z610" s="15"/>
      <c r="AA610" s="15"/>
      <c r="AB610" s="15"/>
      <c r="AC610" s="15"/>
      <c r="AD610" s="15"/>
      <c r="AE610" s="15"/>
      <c r="AF610" s="15"/>
      <c r="AG610" s="15"/>
      <c r="AH610" s="15"/>
      <c r="AI610" s="15"/>
      <c r="AJ610" s="15"/>
      <c r="AK610" s="15"/>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row>
    <row r="611" spans="1:8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Y611" s="15"/>
      <c r="Z611" s="15"/>
      <c r="AA611" s="15"/>
      <c r="AB611" s="15"/>
      <c r="AC611" s="15"/>
      <c r="AD611" s="15"/>
      <c r="AE611" s="15"/>
      <c r="AF611" s="15"/>
      <c r="AG611" s="15"/>
      <c r="AH611" s="15"/>
      <c r="AI611" s="15"/>
      <c r="AJ611" s="15"/>
      <c r="AK611" s="15"/>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row>
    <row r="612" spans="1:8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Y612" s="15"/>
      <c r="Z612" s="15"/>
      <c r="AA612" s="15"/>
      <c r="AB612" s="15"/>
      <c r="AC612" s="15"/>
      <c r="AD612" s="15"/>
      <c r="AE612" s="15"/>
      <c r="AF612" s="15"/>
      <c r="AG612" s="15"/>
      <c r="AH612" s="15"/>
      <c r="AI612" s="15"/>
      <c r="AJ612" s="15"/>
      <c r="AK612" s="15"/>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row>
    <row r="613" spans="1:8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Y613" s="15"/>
      <c r="Z613" s="15"/>
      <c r="AA613" s="15"/>
      <c r="AB613" s="15"/>
      <c r="AC613" s="15"/>
      <c r="AD613" s="15"/>
      <c r="AE613" s="15"/>
      <c r="AF613" s="15"/>
      <c r="AG613" s="15"/>
      <c r="AH613" s="15"/>
      <c r="AI613" s="15"/>
      <c r="AJ613" s="15"/>
      <c r="AK613" s="15"/>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row>
    <row r="614" spans="1:8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Y614" s="15"/>
      <c r="Z614" s="15"/>
      <c r="AA614" s="15"/>
      <c r="AB614" s="15"/>
      <c r="AC614" s="15"/>
      <c r="AD614" s="15"/>
      <c r="AE614" s="15"/>
      <c r="AF614" s="15"/>
      <c r="AG614" s="15"/>
      <c r="AH614" s="15"/>
      <c r="AI614" s="15"/>
      <c r="AJ614" s="15"/>
      <c r="AK614" s="15"/>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row>
    <row r="615" spans="1:8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Y615" s="15"/>
      <c r="Z615" s="15"/>
      <c r="AA615" s="15"/>
      <c r="AB615" s="15"/>
      <c r="AC615" s="15"/>
      <c r="AD615" s="15"/>
      <c r="AE615" s="15"/>
      <c r="AF615" s="15"/>
      <c r="AG615" s="15"/>
      <c r="AH615" s="15"/>
      <c r="AI615" s="15"/>
      <c r="AJ615" s="15"/>
      <c r="AK615" s="15"/>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row>
    <row r="616" spans="1:8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Y616" s="15"/>
      <c r="Z616" s="15"/>
      <c r="AA616" s="15"/>
      <c r="AB616" s="15"/>
      <c r="AC616" s="15"/>
      <c r="AD616" s="15"/>
      <c r="AE616" s="15"/>
      <c r="AF616" s="15"/>
      <c r="AG616" s="15"/>
      <c r="AH616" s="15"/>
      <c r="AI616" s="15"/>
      <c r="AJ616" s="15"/>
      <c r="AK616" s="15"/>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row>
    <row r="617" spans="1:8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Y617" s="15"/>
      <c r="Z617" s="15"/>
      <c r="AA617" s="15"/>
      <c r="AB617" s="15"/>
      <c r="AC617" s="15"/>
      <c r="AD617" s="15"/>
      <c r="AE617" s="15"/>
      <c r="AF617" s="15"/>
      <c r="AG617" s="15"/>
      <c r="AH617" s="15"/>
      <c r="AI617" s="15"/>
      <c r="AJ617" s="15"/>
      <c r="AK617" s="15"/>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row>
    <row r="618" spans="1:8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Y618" s="15"/>
      <c r="Z618" s="15"/>
      <c r="AA618" s="15"/>
      <c r="AB618" s="15"/>
      <c r="AC618" s="15"/>
      <c r="AD618" s="15"/>
      <c r="AE618" s="15"/>
      <c r="AF618" s="15"/>
      <c r="AG618" s="15"/>
      <c r="AH618" s="15"/>
      <c r="AI618" s="15"/>
      <c r="AJ618" s="15"/>
      <c r="AK618" s="15"/>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row>
    <row r="619" spans="1:8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Y619" s="15"/>
      <c r="Z619" s="15"/>
      <c r="AA619" s="15"/>
      <c r="AB619" s="15"/>
      <c r="AC619" s="15"/>
      <c r="AD619" s="15"/>
      <c r="AE619" s="15"/>
      <c r="AF619" s="15"/>
      <c r="AG619" s="15"/>
      <c r="AH619" s="15"/>
      <c r="AI619" s="15"/>
      <c r="AJ619" s="15"/>
      <c r="AK619" s="15"/>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row>
    <row r="620" spans="1:8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Y620" s="15"/>
      <c r="Z620" s="15"/>
      <c r="AA620" s="15"/>
      <c r="AB620" s="15"/>
      <c r="AC620" s="15"/>
      <c r="AD620" s="15"/>
      <c r="AE620" s="15"/>
      <c r="AF620" s="15"/>
      <c r="AG620" s="15"/>
      <c r="AH620" s="15"/>
      <c r="AI620" s="15"/>
      <c r="AJ620" s="15"/>
      <c r="AK620" s="15"/>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row>
    <row r="621" spans="1:8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Y621" s="15"/>
      <c r="Z621" s="15"/>
      <c r="AA621" s="15"/>
      <c r="AB621" s="15"/>
      <c r="AC621" s="15"/>
      <c r="AD621" s="15"/>
      <c r="AE621" s="15"/>
      <c r="AF621" s="15"/>
      <c r="AG621" s="15"/>
      <c r="AH621" s="15"/>
      <c r="AI621" s="15"/>
      <c r="AJ621" s="15"/>
      <c r="AK621" s="15"/>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row>
    <row r="622" spans="1:8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Y622" s="15"/>
      <c r="Z622" s="15"/>
      <c r="AA622" s="15"/>
      <c r="AB622" s="15"/>
      <c r="AC622" s="15"/>
      <c r="AD622" s="15"/>
      <c r="AE622" s="15"/>
      <c r="AF622" s="15"/>
      <c r="AG622" s="15"/>
      <c r="AH622" s="15"/>
      <c r="AI622" s="15"/>
      <c r="AJ622" s="15"/>
      <c r="AK622" s="15"/>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row>
    <row r="623" spans="1:8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Y623" s="15"/>
      <c r="Z623" s="15"/>
      <c r="AA623" s="15"/>
      <c r="AB623" s="15"/>
      <c r="AC623" s="15"/>
      <c r="AD623" s="15"/>
      <c r="AE623" s="15"/>
      <c r="AF623" s="15"/>
      <c r="AG623" s="15"/>
      <c r="AH623" s="15"/>
      <c r="AI623" s="15"/>
      <c r="AJ623" s="15"/>
      <c r="AK623" s="15"/>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row>
    <row r="624" spans="1:8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Y624" s="15"/>
      <c r="Z624" s="15"/>
      <c r="AA624" s="15"/>
      <c r="AB624" s="15"/>
      <c r="AC624" s="15"/>
      <c r="AD624" s="15"/>
      <c r="AE624" s="15"/>
      <c r="AF624" s="15"/>
      <c r="AG624" s="15"/>
      <c r="AH624" s="15"/>
      <c r="AI624" s="15"/>
      <c r="AJ624" s="15"/>
      <c r="AK624" s="15"/>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row>
    <row r="625" spans="1:8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Y625" s="15"/>
      <c r="Z625" s="15"/>
      <c r="AA625" s="15"/>
      <c r="AB625" s="15"/>
      <c r="AC625" s="15"/>
      <c r="AD625" s="15"/>
      <c r="AE625" s="15"/>
      <c r="AF625" s="15"/>
      <c r="AG625" s="15"/>
      <c r="AH625" s="15"/>
      <c r="AI625" s="15"/>
      <c r="AJ625" s="15"/>
      <c r="AK625" s="15"/>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row>
    <row r="626" spans="1:8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Y626" s="15"/>
      <c r="Z626" s="15"/>
      <c r="AA626" s="15"/>
      <c r="AB626" s="15"/>
      <c r="AC626" s="15"/>
      <c r="AD626" s="15"/>
      <c r="AE626" s="15"/>
      <c r="AF626" s="15"/>
      <c r="AG626" s="15"/>
      <c r="AH626" s="15"/>
      <c r="AI626" s="15"/>
      <c r="AJ626" s="15"/>
      <c r="AK626" s="15"/>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row>
    <row r="627" spans="1:8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Y627" s="15"/>
      <c r="Z627" s="15"/>
      <c r="AA627" s="15"/>
      <c r="AB627" s="15"/>
      <c r="AC627" s="15"/>
      <c r="AD627" s="15"/>
      <c r="AE627" s="15"/>
      <c r="AF627" s="15"/>
      <c r="AG627" s="15"/>
      <c r="AH627" s="15"/>
      <c r="AI627" s="15"/>
      <c r="AJ627" s="15"/>
      <c r="AK627" s="15"/>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row>
    <row r="628" spans="1:8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Y628" s="15"/>
      <c r="Z628" s="15"/>
      <c r="AA628" s="15"/>
      <c r="AB628" s="15"/>
      <c r="AC628" s="15"/>
      <c r="AD628" s="15"/>
      <c r="AE628" s="15"/>
      <c r="AF628" s="15"/>
      <c r="AG628" s="15"/>
      <c r="AH628" s="15"/>
      <c r="AI628" s="15"/>
      <c r="AJ628" s="15"/>
      <c r="AK628" s="15"/>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row>
    <row r="629" spans="1:8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Y629" s="15"/>
      <c r="Z629" s="15"/>
      <c r="AA629" s="15"/>
      <c r="AB629" s="15"/>
      <c r="AC629" s="15"/>
      <c r="AD629" s="15"/>
      <c r="AE629" s="15"/>
      <c r="AF629" s="15"/>
      <c r="AG629" s="15"/>
      <c r="AH629" s="15"/>
      <c r="AI629" s="15"/>
      <c r="AJ629" s="15"/>
      <c r="AK629" s="15"/>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row>
    <row r="630" spans="1:8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Y630" s="15"/>
      <c r="Z630" s="15"/>
      <c r="AA630" s="15"/>
      <c r="AB630" s="15"/>
      <c r="AC630" s="15"/>
      <c r="AD630" s="15"/>
      <c r="AE630" s="15"/>
      <c r="AF630" s="15"/>
      <c r="AG630" s="15"/>
      <c r="AH630" s="15"/>
      <c r="AI630" s="15"/>
      <c r="AJ630" s="15"/>
      <c r="AK630" s="15"/>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row>
    <row r="631" spans="1:8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Y631" s="15"/>
      <c r="Z631" s="15"/>
      <c r="AA631" s="15"/>
      <c r="AB631" s="15"/>
      <c r="AC631" s="15"/>
      <c r="AD631" s="15"/>
      <c r="AE631" s="15"/>
      <c r="AF631" s="15"/>
      <c r="AG631" s="15"/>
      <c r="AH631" s="15"/>
      <c r="AI631" s="15"/>
      <c r="AJ631" s="15"/>
      <c r="AK631" s="15"/>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row>
    <row r="632" spans="1:8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Y632" s="15"/>
      <c r="Z632" s="15"/>
      <c r="AA632" s="15"/>
      <c r="AB632" s="15"/>
      <c r="AC632" s="15"/>
      <c r="AD632" s="15"/>
      <c r="AE632" s="15"/>
      <c r="AF632" s="15"/>
      <c r="AG632" s="15"/>
      <c r="AH632" s="15"/>
      <c r="AI632" s="15"/>
      <c r="AJ632" s="15"/>
      <c r="AK632" s="15"/>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row>
    <row r="633" spans="1:8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Y633" s="15"/>
      <c r="Z633" s="15"/>
      <c r="AA633" s="15"/>
      <c r="AB633" s="15"/>
      <c r="AC633" s="15"/>
      <c r="AD633" s="15"/>
      <c r="AE633" s="15"/>
      <c r="AF633" s="15"/>
      <c r="AG633" s="15"/>
      <c r="AH633" s="15"/>
      <c r="AI633" s="15"/>
      <c r="AJ633" s="15"/>
      <c r="AK633" s="15"/>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row>
    <row r="634" spans="1:8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Y634" s="15"/>
      <c r="Z634" s="15"/>
      <c r="AA634" s="15"/>
      <c r="AB634" s="15"/>
      <c r="AC634" s="15"/>
      <c r="AD634" s="15"/>
      <c r="AE634" s="15"/>
      <c r="AF634" s="15"/>
      <c r="AG634" s="15"/>
      <c r="AH634" s="15"/>
      <c r="AI634" s="15"/>
      <c r="AJ634" s="15"/>
      <c r="AK634" s="15"/>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row>
    <row r="635" spans="1:8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Y635" s="15"/>
      <c r="Z635" s="15"/>
      <c r="AA635" s="15"/>
      <c r="AB635" s="15"/>
      <c r="AC635" s="15"/>
      <c r="AD635" s="15"/>
      <c r="AE635" s="15"/>
      <c r="AF635" s="15"/>
      <c r="AG635" s="15"/>
      <c r="AH635" s="15"/>
      <c r="AI635" s="15"/>
      <c r="AJ635" s="15"/>
      <c r="AK635" s="15"/>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row>
    <row r="636" spans="1:8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Y636" s="15"/>
      <c r="Z636" s="15"/>
      <c r="AA636" s="15"/>
      <c r="AB636" s="15"/>
      <c r="AC636" s="15"/>
      <c r="AD636" s="15"/>
      <c r="AE636" s="15"/>
      <c r="AF636" s="15"/>
      <c r="AG636" s="15"/>
      <c r="AH636" s="15"/>
      <c r="AI636" s="15"/>
      <c r="AJ636" s="15"/>
      <c r="AK636" s="15"/>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row>
    <row r="637" spans="1:8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Y637" s="15"/>
      <c r="Z637" s="15"/>
      <c r="AA637" s="15"/>
      <c r="AB637" s="15"/>
      <c r="AC637" s="15"/>
      <c r="AD637" s="15"/>
      <c r="AE637" s="15"/>
      <c r="AF637" s="15"/>
      <c r="AG637" s="15"/>
      <c r="AH637" s="15"/>
      <c r="AI637" s="15"/>
      <c r="AJ637" s="15"/>
      <c r="AK637" s="15"/>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row>
    <row r="638" spans="1:8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Y638" s="15"/>
      <c r="Z638" s="15"/>
      <c r="AA638" s="15"/>
      <c r="AB638" s="15"/>
      <c r="AC638" s="15"/>
      <c r="AD638" s="15"/>
      <c r="AE638" s="15"/>
      <c r="AF638" s="15"/>
      <c r="AG638" s="15"/>
      <c r="AH638" s="15"/>
      <c r="AI638" s="15"/>
      <c r="AJ638" s="15"/>
      <c r="AK638" s="15"/>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row>
    <row r="639" spans="1:8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Y639" s="15"/>
      <c r="Z639" s="15"/>
      <c r="AA639" s="15"/>
      <c r="AB639" s="15"/>
      <c r="AC639" s="15"/>
      <c r="AD639" s="15"/>
      <c r="AE639" s="15"/>
      <c r="AF639" s="15"/>
      <c r="AG639" s="15"/>
      <c r="AH639" s="15"/>
      <c r="AI639" s="15"/>
      <c r="AJ639" s="15"/>
      <c r="AK639" s="15"/>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row>
    <row r="640" spans="1:8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Y640" s="15"/>
      <c r="Z640" s="15"/>
      <c r="AA640" s="15"/>
      <c r="AB640" s="15"/>
      <c r="AC640" s="15"/>
      <c r="AD640" s="15"/>
      <c r="AE640" s="15"/>
      <c r="AF640" s="15"/>
      <c r="AG640" s="15"/>
      <c r="AH640" s="15"/>
      <c r="AI640" s="15"/>
      <c r="AJ640" s="15"/>
      <c r="AK640" s="15"/>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row>
    <row r="641" spans="1:8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Y641" s="15"/>
      <c r="Z641" s="15"/>
      <c r="AA641" s="15"/>
      <c r="AB641" s="15"/>
      <c r="AC641" s="15"/>
      <c r="AD641" s="15"/>
      <c r="AE641" s="15"/>
      <c r="AF641" s="15"/>
      <c r="AG641" s="15"/>
      <c r="AH641" s="15"/>
      <c r="AI641" s="15"/>
      <c r="AJ641" s="15"/>
      <c r="AK641" s="15"/>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row>
    <row r="642" spans="1:8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Y642" s="15"/>
      <c r="Z642" s="15"/>
      <c r="AA642" s="15"/>
      <c r="AB642" s="15"/>
      <c r="AC642" s="15"/>
      <c r="AD642" s="15"/>
      <c r="AE642" s="15"/>
      <c r="AF642" s="15"/>
      <c r="AG642" s="15"/>
      <c r="AH642" s="15"/>
      <c r="AI642" s="15"/>
      <c r="AJ642" s="15"/>
      <c r="AK642" s="15"/>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row>
    <row r="643" spans="1:8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Y643" s="15"/>
      <c r="Z643" s="15"/>
      <c r="AA643" s="15"/>
      <c r="AB643" s="15"/>
      <c r="AC643" s="15"/>
      <c r="AD643" s="15"/>
      <c r="AE643" s="15"/>
      <c r="AF643" s="15"/>
      <c r="AG643" s="15"/>
      <c r="AH643" s="15"/>
      <c r="AI643" s="15"/>
      <c r="AJ643" s="15"/>
      <c r="AK643" s="15"/>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row>
    <row r="644" spans="1:8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Y644" s="15"/>
      <c r="Z644" s="15"/>
      <c r="AA644" s="15"/>
      <c r="AB644" s="15"/>
      <c r="AC644" s="15"/>
      <c r="AD644" s="15"/>
      <c r="AE644" s="15"/>
      <c r="AF644" s="15"/>
      <c r="AG644" s="15"/>
      <c r="AH644" s="15"/>
      <c r="AI644" s="15"/>
      <c r="AJ644" s="15"/>
      <c r="AK644" s="15"/>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row>
    <row r="645" spans="1:8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Y645" s="15"/>
      <c r="Z645" s="15"/>
      <c r="AA645" s="15"/>
      <c r="AB645" s="15"/>
      <c r="AC645" s="15"/>
      <c r="AD645" s="15"/>
      <c r="AE645" s="15"/>
      <c r="AF645" s="15"/>
      <c r="AG645" s="15"/>
      <c r="AH645" s="15"/>
      <c r="AI645" s="15"/>
      <c r="AJ645" s="15"/>
      <c r="AK645" s="15"/>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row>
    <row r="646" spans="1:8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Y646" s="15"/>
      <c r="Z646" s="15"/>
      <c r="AA646" s="15"/>
      <c r="AB646" s="15"/>
      <c r="AC646" s="15"/>
      <c r="AD646" s="15"/>
      <c r="AE646" s="15"/>
      <c r="AF646" s="15"/>
      <c r="AG646" s="15"/>
      <c r="AH646" s="15"/>
      <c r="AI646" s="15"/>
      <c r="AJ646" s="15"/>
      <c r="AK646" s="15"/>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row>
    <row r="647" spans="1:8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Y647" s="15"/>
      <c r="Z647" s="15"/>
      <c r="AA647" s="15"/>
      <c r="AB647" s="15"/>
      <c r="AC647" s="15"/>
      <c r="AD647" s="15"/>
      <c r="AE647" s="15"/>
      <c r="AF647" s="15"/>
      <c r="AG647" s="15"/>
      <c r="AH647" s="15"/>
      <c r="AI647" s="15"/>
      <c r="AJ647" s="15"/>
      <c r="AK647" s="15"/>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row>
    <row r="648" spans="1:8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Y648" s="15"/>
      <c r="Z648" s="15"/>
      <c r="AA648" s="15"/>
      <c r="AB648" s="15"/>
      <c r="AC648" s="15"/>
      <c r="AD648" s="15"/>
      <c r="AE648" s="15"/>
      <c r="AF648" s="15"/>
      <c r="AG648" s="15"/>
      <c r="AH648" s="15"/>
      <c r="AI648" s="15"/>
      <c r="AJ648" s="15"/>
      <c r="AK648" s="15"/>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row>
    <row r="649" spans="1:8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Y649" s="15"/>
      <c r="Z649" s="15"/>
      <c r="AA649" s="15"/>
      <c r="AB649" s="15"/>
      <c r="AC649" s="15"/>
      <c r="AD649" s="15"/>
      <c r="AE649" s="15"/>
      <c r="AF649" s="15"/>
      <c r="AG649" s="15"/>
      <c r="AH649" s="15"/>
      <c r="AI649" s="15"/>
      <c r="AJ649" s="15"/>
      <c r="AK649" s="15"/>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row>
    <row r="650" spans="1:8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Y650" s="15"/>
      <c r="Z650" s="15"/>
      <c r="AA650" s="15"/>
      <c r="AB650" s="15"/>
      <c r="AC650" s="15"/>
      <c r="AD650" s="15"/>
      <c r="AE650" s="15"/>
      <c r="AF650" s="15"/>
      <c r="AG650" s="15"/>
      <c r="AH650" s="15"/>
      <c r="AI650" s="15"/>
      <c r="AJ650" s="15"/>
      <c r="AK650" s="15"/>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row>
    <row r="651" spans="1:8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Y651" s="15"/>
      <c r="Z651" s="15"/>
      <c r="AA651" s="15"/>
      <c r="AB651" s="15"/>
      <c r="AC651" s="15"/>
      <c r="AD651" s="15"/>
      <c r="AE651" s="15"/>
      <c r="AF651" s="15"/>
      <c r="AG651" s="15"/>
      <c r="AH651" s="15"/>
      <c r="AI651" s="15"/>
      <c r="AJ651" s="15"/>
      <c r="AK651" s="15"/>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row>
    <row r="652" spans="1:8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Y652" s="15"/>
      <c r="Z652" s="15"/>
      <c r="AA652" s="15"/>
      <c r="AB652" s="15"/>
      <c r="AC652" s="15"/>
      <c r="AD652" s="15"/>
      <c r="AE652" s="15"/>
      <c r="AF652" s="15"/>
      <c r="AG652" s="15"/>
      <c r="AH652" s="15"/>
      <c r="AI652" s="15"/>
      <c r="AJ652" s="15"/>
      <c r="AK652" s="15"/>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row>
    <row r="653" spans="1:8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Y653" s="15"/>
      <c r="Z653" s="15"/>
      <c r="AA653" s="15"/>
      <c r="AB653" s="15"/>
      <c r="AC653" s="15"/>
      <c r="AD653" s="15"/>
      <c r="AE653" s="15"/>
      <c r="AF653" s="15"/>
      <c r="AG653" s="15"/>
      <c r="AH653" s="15"/>
      <c r="AI653" s="15"/>
      <c r="AJ653" s="15"/>
      <c r="AK653" s="15"/>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row>
    <row r="654" spans="1:8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Y654" s="15"/>
      <c r="Z654" s="15"/>
      <c r="AA654" s="15"/>
      <c r="AB654" s="15"/>
      <c r="AC654" s="15"/>
      <c r="AD654" s="15"/>
      <c r="AE654" s="15"/>
      <c r="AF654" s="15"/>
      <c r="AG654" s="15"/>
      <c r="AH654" s="15"/>
      <c r="AI654" s="15"/>
      <c r="AJ654" s="15"/>
      <c r="AK654" s="15"/>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row>
    <row r="655" spans="1:8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Y655" s="15"/>
      <c r="Z655" s="15"/>
      <c r="AA655" s="15"/>
      <c r="AB655" s="15"/>
      <c r="AC655" s="15"/>
      <c r="AD655" s="15"/>
      <c r="AE655" s="15"/>
      <c r="AF655" s="15"/>
      <c r="AG655" s="15"/>
      <c r="AH655" s="15"/>
      <c r="AI655" s="15"/>
      <c r="AJ655" s="15"/>
      <c r="AK655" s="15"/>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row>
    <row r="656" spans="1:8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Y656" s="15"/>
      <c r="Z656" s="15"/>
      <c r="AA656" s="15"/>
      <c r="AB656" s="15"/>
      <c r="AC656" s="15"/>
      <c r="AD656" s="15"/>
      <c r="AE656" s="15"/>
      <c r="AF656" s="15"/>
      <c r="AG656" s="15"/>
      <c r="AH656" s="15"/>
      <c r="AI656" s="15"/>
      <c r="AJ656" s="15"/>
      <c r="AK656" s="15"/>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row>
    <row r="657" spans="1:8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Y657" s="15"/>
      <c r="Z657" s="15"/>
      <c r="AA657" s="15"/>
      <c r="AB657" s="15"/>
      <c r="AC657" s="15"/>
      <c r="AD657" s="15"/>
      <c r="AE657" s="15"/>
      <c r="AF657" s="15"/>
      <c r="AG657" s="15"/>
      <c r="AH657" s="15"/>
      <c r="AI657" s="15"/>
      <c r="AJ657" s="15"/>
      <c r="AK657" s="15"/>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row>
    <row r="658" spans="1:8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Y658" s="15"/>
      <c r="Z658" s="15"/>
      <c r="AA658" s="15"/>
      <c r="AB658" s="15"/>
      <c r="AC658" s="15"/>
      <c r="AD658" s="15"/>
      <c r="AE658" s="15"/>
      <c r="AF658" s="15"/>
      <c r="AG658" s="15"/>
      <c r="AH658" s="15"/>
      <c r="AI658" s="15"/>
      <c r="AJ658" s="15"/>
      <c r="AK658" s="15"/>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row>
    <row r="659" spans="1:8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Y659" s="15"/>
      <c r="Z659" s="15"/>
      <c r="AA659" s="15"/>
      <c r="AB659" s="15"/>
      <c r="AC659" s="15"/>
      <c r="AD659" s="15"/>
      <c r="AE659" s="15"/>
      <c r="AF659" s="15"/>
      <c r="AG659" s="15"/>
      <c r="AH659" s="15"/>
      <c r="AI659" s="15"/>
      <c r="AJ659" s="15"/>
      <c r="AK659" s="15"/>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row>
    <row r="660" spans="1:8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Y660" s="15"/>
      <c r="Z660" s="15"/>
      <c r="AA660" s="15"/>
      <c r="AB660" s="15"/>
      <c r="AC660" s="15"/>
      <c r="AD660" s="15"/>
      <c r="AE660" s="15"/>
      <c r="AF660" s="15"/>
      <c r="AG660" s="15"/>
      <c r="AH660" s="15"/>
      <c r="AI660" s="15"/>
      <c r="AJ660" s="15"/>
      <c r="AK660" s="15"/>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row>
    <row r="661" spans="1:8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Y661" s="15"/>
      <c r="Z661" s="15"/>
      <c r="AA661" s="15"/>
      <c r="AB661" s="15"/>
      <c r="AC661" s="15"/>
      <c r="AD661" s="15"/>
      <c r="AE661" s="15"/>
      <c r="AF661" s="15"/>
      <c r="AG661" s="15"/>
      <c r="AH661" s="15"/>
      <c r="AI661" s="15"/>
      <c r="AJ661" s="15"/>
      <c r="AK661" s="15"/>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row>
    <row r="662" spans="1:8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Y662" s="15"/>
      <c r="Z662" s="15"/>
      <c r="AA662" s="15"/>
      <c r="AB662" s="15"/>
      <c r="AC662" s="15"/>
      <c r="AD662" s="15"/>
      <c r="AE662" s="15"/>
      <c r="AF662" s="15"/>
      <c r="AG662" s="15"/>
      <c r="AH662" s="15"/>
      <c r="AI662" s="15"/>
      <c r="AJ662" s="15"/>
      <c r="AK662" s="15"/>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row>
    <row r="663" spans="1:8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Y663" s="15"/>
      <c r="Z663" s="15"/>
      <c r="AA663" s="15"/>
      <c r="AB663" s="15"/>
      <c r="AC663" s="15"/>
      <c r="AD663" s="15"/>
      <c r="AE663" s="15"/>
      <c r="AF663" s="15"/>
      <c r="AG663" s="15"/>
      <c r="AH663" s="15"/>
      <c r="AI663" s="15"/>
      <c r="AJ663" s="15"/>
      <c r="AK663" s="15"/>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row>
    <row r="664" spans="1:8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Y664" s="15"/>
      <c r="Z664" s="15"/>
      <c r="AA664" s="15"/>
      <c r="AB664" s="15"/>
      <c r="AC664" s="15"/>
      <c r="AD664" s="15"/>
      <c r="AE664" s="15"/>
      <c r="AF664" s="15"/>
      <c r="AG664" s="15"/>
      <c r="AH664" s="15"/>
      <c r="AI664" s="15"/>
      <c r="AJ664" s="15"/>
      <c r="AK664" s="15"/>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row>
    <row r="665" spans="1:8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Y665" s="15"/>
      <c r="Z665" s="15"/>
      <c r="AA665" s="15"/>
      <c r="AB665" s="15"/>
      <c r="AC665" s="15"/>
      <c r="AD665" s="15"/>
      <c r="AE665" s="15"/>
      <c r="AF665" s="15"/>
      <c r="AG665" s="15"/>
      <c r="AH665" s="15"/>
      <c r="AI665" s="15"/>
      <c r="AJ665" s="15"/>
      <c r="AK665" s="15"/>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row>
    <row r="666" spans="1:8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Y666" s="15"/>
      <c r="Z666" s="15"/>
      <c r="AA666" s="15"/>
      <c r="AB666" s="15"/>
      <c r="AC666" s="15"/>
      <c r="AD666" s="15"/>
      <c r="AE666" s="15"/>
      <c r="AF666" s="15"/>
      <c r="AG666" s="15"/>
      <c r="AH666" s="15"/>
      <c r="AI666" s="15"/>
      <c r="AJ666" s="15"/>
      <c r="AK666" s="15"/>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row>
    <row r="667" spans="1:8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Y667" s="15"/>
      <c r="Z667" s="15"/>
      <c r="AA667" s="15"/>
      <c r="AB667" s="15"/>
      <c r="AC667" s="15"/>
      <c r="AD667" s="15"/>
      <c r="AE667" s="15"/>
      <c r="AF667" s="15"/>
      <c r="AG667" s="15"/>
      <c r="AH667" s="15"/>
      <c r="AI667" s="15"/>
      <c r="AJ667" s="15"/>
      <c r="AK667" s="15"/>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row>
    <row r="668" spans="1:8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Y668" s="15"/>
      <c r="Z668" s="15"/>
      <c r="AA668" s="15"/>
      <c r="AB668" s="15"/>
      <c r="AC668" s="15"/>
      <c r="AD668" s="15"/>
      <c r="AE668" s="15"/>
      <c r="AF668" s="15"/>
      <c r="AG668" s="15"/>
      <c r="AH668" s="15"/>
      <c r="AI668" s="15"/>
      <c r="AJ668" s="15"/>
      <c r="AK668" s="15"/>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row>
    <row r="669" spans="1:8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Y669" s="15"/>
      <c r="Z669" s="15"/>
      <c r="AA669" s="15"/>
      <c r="AB669" s="15"/>
      <c r="AC669" s="15"/>
      <c r="AD669" s="15"/>
      <c r="AE669" s="15"/>
      <c r="AF669" s="15"/>
      <c r="AG669" s="15"/>
      <c r="AH669" s="15"/>
      <c r="AI669" s="15"/>
      <c r="AJ669" s="15"/>
      <c r="AK669" s="15"/>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row>
    <row r="670" spans="1:8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Y670" s="15"/>
      <c r="Z670" s="15"/>
      <c r="AA670" s="15"/>
      <c r="AB670" s="15"/>
      <c r="AC670" s="15"/>
      <c r="AD670" s="15"/>
      <c r="AE670" s="15"/>
      <c r="AF670" s="15"/>
      <c r="AG670" s="15"/>
      <c r="AH670" s="15"/>
      <c r="AI670" s="15"/>
      <c r="AJ670" s="15"/>
      <c r="AK670" s="15"/>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row>
    <row r="671" spans="1:8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Y671" s="15"/>
      <c r="Z671" s="15"/>
      <c r="AA671" s="15"/>
      <c r="AB671" s="15"/>
      <c r="AC671" s="15"/>
      <c r="AD671" s="15"/>
      <c r="AE671" s="15"/>
      <c r="AF671" s="15"/>
      <c r="AG671" s="15"/>
      <c r="AH671" s="15"/>
      <c r="AI671" s="15"/>
      <c r="AJ671" s="15"/>
      <c r="AK671" s="15"/>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row>
    <row r="672" spans="1:8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Y672" s="15"/>
      <c r="Z672" s="15"/>
      <c r="AA672" s="15"/>
      <c r="AB672" s="15"/>
      <c r="AC672" s="15"/>
      <c r="AD672" s="15"/>
      <c r="AE672" s="15"/>
      <c r="AF672" s="15"/>
      <c r="AG672" s="15"/>
      <c r="AH672" s="15"/>
      <c r="AI672" s="15"/>
      <c r="AJ672" s="15"/>
      <c r="AK672" s="15"/>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row>
    <row r="673" spans="1:8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Y673" s="15"/>
      <c r="Z673" s="15"/>
      <c r="AA673" s="15"/>
      <c r="AB673" s="15"/>
      <c r="AC673" s="15"/>
      <c r="AD673" s="15"/>
      <c r="AE673" s="15"/>
      <c r="AF673" s="15"/>
      <c r="AG673" s="15"/>
      <c r="AH673" s="15"/>
      <c r="AI673" s="15"/>
      <c r="AJ673" s="15"/>
      <c r="AK673" s="15"/>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row>
    <row r="674" spans="1:8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Y674" s="15"/>
      <c r="Z674" s="15"/>
      <c r="AA674" s="15"/>
      <c r="AB674" s="15"/>
      <c r="AC674" s="15"/>
      <c r="AD674" s="15"/>
      <c r="AE674" s="15"/>
      <c r="AF674" s="15"/>
      <c r="AG674" s="15"/>
      <c r="AH674" s="15"/>
      <c r="AI674" s="15"/>
      <c r="AJ674" s="15"/>
      <c r="AK674" s="15"/>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row>
    <row r="675" spans="1:8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Y675" s="15"/>
      <c r="Z675" s="15"/>
      <c r="AA675" s="15"/>
      <c r="AB675" s="15"/>
      <c r="AC675" s="15"/>
      <c r="AD675" s="15"/>
      <c r="AE675" s="15"/>
      <c r="AF675" s="15"/>
      <c r="AG675" s="15"/>
      <c r="AH675" s="15"/>
      <c r="AI675" s="15"/>
      <c r="AJ675" s="15"/>
      <c r="AK675" s="15"/>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row>
    <row r="676" spans="1:8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Y676" s="15"/>
      <c r="Z676" s="15"/>
      <c r="AA676" s="15"/>
      <c r="AB676" s="15"/>
      <c r="AC676" s="15"/>
      <c r="AD676" s="15"/>
      <c r="AE676" s="15"/>
      <c r="AF676" s="15"/>
      <c r="AG676" s="15"/>
      <c r="AH676" s="15"/>
      <c r="AI676" s="15"/>
      <c r="AJ676" s="15"/>
      <c r="AK676" s="15"/>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row>
    <row r="677" spans="1:8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Y677" s="15"/>
      <c r="Z677" s="15"/>
      <c r="AA677" s="15"/>
      <c r="AB677" s="15"/>
      <c r="AC677" s="15"/>
      <c r="AD677" s="15"/>
      <c r="AE677" s="15"/>
      <c r="AF677" s="15"/>
      <c r="AG677" s="15"/>
      <c r="AH677" s="15"/>
      <c r="AI677" s="15"/>
      <c r="AJ677" s="15"/>
      <c r="AK677" s="15"/>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row>
    <row r="678" spans="1:8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Y678" s="15"/>
      <c r="Z678" s="15"/>
      <c r="AA678" s="15"/>
      <c r="AB678" s="15"/>
      <c r="AC678" s="15"/>
      <c r="AD678" s="15"/>
      <c r="AE678" s="15"/>
      <c r="AF678" s="15"/>
      <c r="AG678" s="15"/>
      <c r="AH678" s="15"/>
      <c r="AI678" s="15"/>
      <c r="AJ678" s="15"/>
      <c r="AK678" s="15"/>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row>
    <row r="679" spans="1:8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Y679" s="15"/>
      <c r="Z679" s="15"/>
      <c r="AA679" s="15"/>
      <c r="AB679" s="15"/>
      <c r="AC679" s="15"/>
      <c r="AD679" s="15"/>
      <c r="AE679" s="15"/>
      <c r="AF679" s="15"/>
      <c r="AG679" s="15"/>
      <c r="AH679" s="15"/>
      <c r="AI679" s="15"/>
      <c r="AJ679" s="15"/>
      <c r="AK679" s="15"/>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row>
    <row r="680" spans="1:8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Y680" s="15"/>
      <c r="Z680" s="15"/>
      <c r="AA680" s="15"/>
      <c r="AB680" s="15"/>
      <c r="AC680" s="15"/>
      <c r="AD680" s="15"/>
      <c r="AE680" s="15"/>
      <c r="AF680" s="15"/>
      <c r="AG680" s="15"/>
      <c r="AH680" s="15"/>
      <c r="AI680" s="15"/>
      <c r="AJ680" s="15"/>
      <c r="AK680" s="15"/>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row>
    <row r="681" spans="1:8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Y681" s="15"/>
      <c r="Z681" s="15"/>
      <c r="AA681" s="15"/>
      <c r="AB681" s="15"/>
      <c r="AC681" s="15"/>
      <c r="AD681" s="15"/>
      <c r="AE681" s="15"/>
      <c r="AF681" s="15"/>
      <c r="AG681" s="15"/>
      <c r="AH681" s="15"/>
      <c r="AI681" s="15"/>
      <c r="AJ681" s="15"/>
      <c r="AK681" s="15"/>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row>
    <row r="682" spans="1:8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Y682" s="15"/>
      <c r="Z682" s="15"/>
      <c r="AA682" s="15"/>
      <c r="AB682" s="15"/>
      <c r="AC682" s="15"/>
      <c r="AD682" s="15"/>
      <c r="AE682" s="15"/>
      <c r="AF682" s="15"/>
      <c r="AG682" s="15"/>
      <c r="AH682" s="15"/>
      <c r="AI682" s="15"/>
      <c r="AJ682" s="15"/>
      <c r="AK682" s="15"/>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row>
    <row r="683" spans="1:8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Y683" s="15"/>
      <c r="Z683" s="15"/>
      <c r="AA683" s="15"/>
      <c r="AB683" s="15"/>
      <c r="AC683" s="15"/>
      <c r="AD683" s="15"/>
      <c r="AE683" s="15"/>
      <c r="AF683" s="15"/>
      <c r="AG683" s="15"/>
      <c r="AH683" s="15"/>
      <c r="AI683" s="15"/>
      <c r="AJ683" s="15"/>
      <c r="AK683" s="15"/>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row>
    <row r="684" spans="1:8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Y684" s="15"/>
      <c r="Z684" s="15"/>
      <c r="AA684" s="15"/>
      <c r="AB684" s="15"/>
      <c r="AC684" s="15"/>
      <c r="AD684" s="15"/>
      <c r="AE684" s="15"/>
      <c r="AF684" s="15"/>
      <c r="AG684" s="15"/>
      <c r="AH684" s="15"/>
      <c r="AI684" s="15"/>
      <c r="AJ684" s="15"/>
      <c r="AK684" s="15"/>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row>
    <row r="685" spans="1: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Y685" s="15"/>
      <c r="Z685" s="15"/>
      <c r="AA685" s="15"/>
      <c r="AB685" s="15"/>
      <c r="AC685" s="15"/>
      <c r="AD685" s="15"/>
      <c r="AE685" s="15"/>
      <c r="AF685" s="15"/>
      <c r="AG685" s="15"/>
      <c r="AH685" s="15"/>
      <c r="AI685" s="15"/>
      <c r="AJ685" s="15"/>
      <c r="AK685" s="15"/>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row>
    <row r="686" spans="1:8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Y686" s="15"/>
      <c r="Z686" s="15"/>
      <c r="AA686" s="15"/>
      <c r="AB686" s="15"/>
      <c r="AC686" s="15"/>
      <c r="AD686" s="15"/>
      <c r="AE686" s="15"/>
      <c r="AF686" s="15"/>
      <c r="AG686" s="15"/>
      <c r="AH686" s="15"/>
      <c r="AI686" s="15"/>
      <c r="AJ686" s="15"/>
      <c r="AK686" s="15"/>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row>
    <row r="687" spans="1:8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Y687" s="15"/>
      <c r="Z687" s="15"/>
      <c r="AA687" s="15"/>
      <c r="AB687" s="15"/>
      <c r="AC687" s="15"/>
      <c r="AD687" s="15"/>
      <c r="AE687" s="15"/>
      <c r="AF687" s="15"/>
      <c r="AG687" s="15"/>
      <c r="AH687" s="15"/>
      <c r="AI687" s="15"/>
      <c r="AJ687" s="15"/>
      <c r="AK687" s="15"/>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row>
    <row r="688" spans="1:8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Y688" s="15"/>
      <c r="Z688" s="15"/>
      <c r="AA688" s="15"/>
      <c r="AB688" s="15"/>
      <c r="AC688" s="15"/>
      <c r="AD688" s="15"/>
      <c r="AE688" s="15"/>
      <c r="AF688" s="15"/>
      <c r="AG688" s="15"/>
      <c r="AH688" s="15"/>
      <c r="AI688" s="15"/>
      <c r="AJ688" s="15"/>
      <c r="AK688" s="15"/>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row>
    <row r="689" spans="1:8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Y689" s="15"/>
      <c r="Z689" s="15"/>
      <c r="AA689" s="15"/>
      <c r="AB689" s="15"/>
      <c r="AC689" s="15"/>
      <c r="AD689" s="15"/>
      <c r="AE689" s="15"/>
      <c r="AF689" s="15"/>
      <c r="AG689" s="15"/>
      <c r="AH689" s="15"/>
      <c r="AI689" s="15"/>
      <c r="AJ689" s="15"/>
      <c r="AK689" s="15"/>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row>
    <row r="690" spans="1:8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Y690" s="15"/>
      <c r="Z690" s="15"/>
      <c r="AA690" s="15"/>
      <c r="AB690" s="15"/>
      <c r="AC690" s="15"/>
      <c r="AD690" s="15"/>
      <c r="AE690" s="15"/>
      <c r="AF690" s="15"/>
      <c r="AG690" s="15"/>
      <c r="AH690" s="15"/>
      <c r="AI690" s="15"/>
      <c r="AJ690" s="15"/>
      <c r="AK690" s="15"/>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row>
    <row r="691" spans="1:8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Y691" s="15"/>
      <c r="Z691" s="15"/>
      <c r="AA691" s="15"/>
      <c r="AB691" s="15"/>
      <c r="AC691" s="15"/>
      <c r="AD691" s="15"/>
      <c r="AE691" s="15"/>
      <c r="AF691" s="15"/>
      <c r="AG691" s="15"/>
      <c r="AH691" s="15"/>
      <c r="AI691" s="15"/>
      <c r="AJ691" s="15"/>
      <c r="AK691" s="15"/>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row>
    <row r="692" spans="1:8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Y692" s="15"/>
      <c r="Z692" s="15"/>
      <c r="AA692" s="15"/>
      <c r="AB692" s="15"/>
      <c r="AC692" s="15"/>
      <c r="AD692" s="15"/>
      <c r="AE692" s="15"/>
      <c r="AF692" s="15"/>
      <c r="AG692" s="15"/>
      <c r="AH692" s="15"/>
      <c r="AI692" s="15"/>
      <c r="AJ692" s="15"/>
      <c r="AK692" s="15"/>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row>
    <row r="693" spans="1:8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Y693" s="15"/>
      <c r="Z693" s="15"/>
      <c r="AA693" s="15"/>
      <c r="AB693" s="15"/>
      <c r="AC693" s="15"/>
      <c r="AD693" s="15"/>
      <c r="AE693" s="15"/>
      <c r="AF693" s="15"/>
      <c r="AG693" s="15"/>
      <c r="AH693" s="15"/>
      <c r="AI693" s="15"/>
      <c r="AJ693" s="15"/>
      <c r="AK693" s="15"/>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row>
    <row r="694" spans="1:8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Y694" s="15"/>
      <c r="Z694" s="15"/>
      <c r="AA694" s="15"/>
      <c r="AB694" s="15"/>
      <c r="AC694" s="15"/>
      <c r="AD694" s="15"/>
      <c r="AE694" s="15"/>
      <c r="AF694" s="15"/>
      <c r="AG694" s="15"/>
      <c r="AH694" s="15"/>
      <c r="AI694" s="15"/>
      <c r="AJ694" s="15"/>
      <c r="AK694" s="15"/>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row>
    <row r="695" spans="1:8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Y695" s="15"/>
      <c r="Z695" s="15"/>
      <c r="AA695" s="15"/>
      <c r="AB695" s="15"/>
      <c r="AC695" s="15"/>
      <c r="AD695" s="15"/>
      <c r="AE695" s="15"/>
      <c r="AF695" s="15"/>
      <c r="AG695" s="15"/>
      <c r="AH695" s="15"/>
      <c r="AI695" s="15"/>
      <c r="AJ695" s="15"/>
      <c r="AK695" s="15"/>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row>
    <row r="696" spans="1:8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Y696" s="15"/>
      <c r="Z696" s="15"/>
      <c r="AA696" s="15"/>
      <c r="AB696" s="15"/>
      <c r="AC696" s="15"/>
      <c r="AD696" s="15"/>
      <c r="AE696" s="15"/>
      <c r="AF696" s="15"/>
      <c r="AG696" s="15"/>
      <c r="AH696" s="15"/>
      <c r="AI696" s="15"/>
      <c r="AJ696" s="15"/>
      <c r="AK696" s="15"/>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row>
    <row r="697" spans="1:8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Y697" s="15"/>
      <c r="Z697" s="15"/>
      <c r="AA697" s="15"/>
      <c r="AB697" s="15"/>
      <c r="AC697" s="15"/>
      <c r="AD697" s="15"/>
      <c r="AE697" s="15"/>
      <c r="AF697" s="15"/>
      <c r="AG697" s="15"/>
      <c r="AH697" s="15"/>
      <c r="AI697" s="15"/>
      <c r="AJ697" s="15"/>
      <c r="AK697" s="15"/>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row>
    <row r="698" spans="1:8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Y698" s="15"/>
      <c r="Z698" s="15"/>
      <c r="AA698" s="15"/>
      <c r="AB698" s="15"/>
      <c r="AC698" s="15"/>
      <c r="AD698" s="15"/>
      <c r="AE698" s="15"/>
      <c r="AF698" s="15"/>
      <c r="AG698" s="15"/>
      <c r="AH698" s="15"/>
      <c r="AI698" s="15"/>
      <c r="AJ698" s="15"/>
      <c r="AK698" s="15"/>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row>
    <row r="699" spans="1:8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Y699" s="15"/>
      <c r="Z699" s="15"/>
      <c r="AA699" s="15"/>
      <c r="AB699" s="15"/>
      <c r="AC699" s="15"/>
      <c r="AD699" s="15"/>
      <c r="AE699" s="15"/>
      <c r="AF699" s="15"/>
      <c r="AG699" s="15"/>
      <c r="AH699" s="15"/>
      <c r="AI699" s="15"/>
      <c r="AJ699" s="15"/>
      <c r="AK699" s="15"/>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row>
    <row r="700" spans="1:8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Y700" s="15"/>
      <c r="Z700" s="15"/>
      <c r="AA700" s="15"/>
      <c r="AB700" s="15"/>
      <c r="AC700" s="15"/>
      <c r="AD700" s="15"/>
      <c r="AE700" s="15"/>
      <c r="AF700" s="15"/>
      <c r="AG700" s="15"/>
      <c r="AH700" s="15"/>
      <c r="AI700" s="15"/>
      <c r="AJ700" s="15"/>
      <c r="AK700" s="15"/>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row>
    <row r="701" spans="1:8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Y701" s="15"/>
      <c r="Z701" s="15"/>
      <c r="AA701" s="15"/>
      <c r="AB701" s="15"/>
      <c r="AC701" s="15"/>
      <c r="AD701" s="15"/>
      <c r="AE701" s="15"/>
      <c r="AF701" s="15"/>
      <c r="AG701" s="15"/>
      <c r="AH701" s="15"/>
      <c r="AI701" s="15"/>
      <c r="AJ701" s="15"/>
      <c r="AK701" s="15"/>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row>
    <row r="702" spans="1:8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Y702" s="15"/>
      <c r="Z702" s="15"/>
      <c r="AA702" s="15"/>
      <c r="AB702" s="15"/>
      <c r="AC702" s="15"/>
      <c r="AD702" s="15"/>
      <c r="AE702" s="15"/>
      <c r="AF702" s="15"/>
      <c r="AG702" s="15"/>
      <c r="AH702" s="15"/>
      <c r="AI702" s="15"/>
      <c r="AJ702" s="15"/>
      <c r="AK702" s="15"/>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row>
    <row r="703" spans="1:8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Y703" s="15"/>
      <c r="Z703" s="15"/>
      <c r="AA703" s="15"/>
      <c r="AB703" s="15"/>
      <c r="AC703" s="15"/>
      <c r="AD703" s="15"/>
      <c r="AE703" s="15"/>
      <c r="AF703" s="15"/>
      <c r="AG703" s="15"/>
      <c r="AH703" s="15"/>
      <c r="AI703" s="15"/>
      <c r="AJ703" s="15"/>
      <c r="AK703" s="15"/>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row>
    <row r="704" spans="1:8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Y704" s="15"/>
      <c r="Z704" s="15"/>
      <c r="AA704" s="15"/>
      <c r="AB704" s="15"/>
      <c r="AC704" s="15"/>
      <c r="AD704" s="15"/>
      <c r="AE704" s="15"/>
      <c r="AF704" s="15"/>
      <c r="AG704" s="15"/>
      <c r="AH704" s="15"/>
      <c r="AI704" s="15"/>
      <c r="AJ704" s="15"/>
      <c r="AK704" s="15"/>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row>
    <row r="705" spans="1:8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Y705" s="15"/>
      <c r="Z705" s="15"/>
      <c r="AA705" s="15"/>
      <c r="AB705" s="15"/>
      <c r="AC705" s="15"/>
      <c r="AD705" s="15"/>
      <c r="AE705" s="15"/>
      <c r="AF705" s="15"/>
      <c r="AG705" s="15"/>
      <c r="AH705" s="15"/>
      <c r="AI705" s="15"/>
      <c r="AJ705" s="15"/>
      <c r="AK705" s="15"/>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row>
    <row r="706" spans="1:8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Y706" s="15"/>
      <c r="Z706" s="15"/>
      <c r="AA706" s="15"/>
      <c r="AB706" s="15"/>
      <c r="AC706" s="15"/>
      <c r="AD706" s="15"/>
      <c r="AE706" s="15"/>
      <c r="AF706" s="15"/>
      <c r="AG706" s="15"/>
      <c r="AH706" s="15"/>
      <c r="AI706" s="15"/>
      <c r="AJ706" s="15"/>
      <c r="AK706" s="15"/>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row>
    <row r="707" spans="1:8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Y707" s="15"/>
      <c r="Z707" s="15"/>
      <c r="AA707" s="15"/>
      <c r="AB707" s="15"/>
      <c r="AC707" s="15"/>
      <c r="AD707" s="15"/>
      <c r="AE707" s="15"/>
      <c r="AF707" s="15"/>
      <c r="AG707" s="15"/>
      <c r="AH707" s="15"/>
      <c r="AI707" s="15"/>
      <c r="AJ707" s="15"/>
      <c r="AK707" s="15"/>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row>
    <row r="708" spans="1:8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Y708" s="15"/>
      <c r="Z708" s="15"/>
      <c r="AA708" s="15"/>
      <c r="AB708" s="15"/>
      <c r="AC708" s="15"/>
      <c r="AD708" s="15"/>
      <c r="AE708" s="15"/>
      <c r="AF708" s="15"/>
      <c r="AG708" s="15"/>
      <c r="AH708" s="15"/>
      <c r="AI708" s="15"/>
      <c r="AJ708" s="15"/>
      <c r="AK708" s="15"/>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row>
    <row r="709" spans="1:8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Y709" s="15"/>
      <c r="Z709" s="15"/>
      <c r="AA709" s="15"/>
      <c r="AB709" s="15"/>
      <c r="AC709" s="15"/>
      <c r="AD709" s="15"/>
      <c r="AE709" s="15"/>
      <c r="AF709" s="15"/>
      <c r="AG709" s="15"/>
      <c r="AH709" s="15"/>
      <c r="AI709" s="15"/>
      <c r="AJ709" s="15"/>
      <c r="AK709" s="15"/>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row>
    <row r="710" spans="1:8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Y710" s="15"/>
      <c r="Z710" s="15"/>
      <c r="AA710" s="15"/>
      <c r="AB710" s="15"/>
      <c r="AC710" s="15"/>
      <c r="AD710" s="15"/>
      <c r="AE710" s="15"/>
      <c r="AF710" s="15"/>
      <c r="AG710" s="15"/>
      <c r="AH710" s="15"/>
      <c r="AI710" s="15"/>
      <c r="AJ710" s="15"/>
      <c r="AK710" s="15"/>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row>
    <row r="711" spans="1:8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Y711" s="15"/>
      <c r="Z711" s="15"/>
      <c r="AA711" s="15"/>
      <c r="AB711" s="15"/>
      <c r="AC711" s="15"/>
      <c r="AD711" s="15"/>
      <c r="AE711" s="15"/>
      <c r="AF711" s="15"/>
      <c r="AG711" s="15"/>
      <c r="AH711" s="15"/>
      <c r="AI711" s="15"/>
      <c r="AJ711" s="15"/>
      <c r="AK711" s="15"/>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row>
    <row r="712" spans="1:8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Y712" s="15"/>
      <c r="Z712" s="15"/>
      <c r="AA712" s="15"/>
      <c r="AB712" s="15"/>
      <c r="AC712" s="15"/>
      <c r="AD712" s="15"/>
      <c r="AE712" s="15"/>
      <c r="AF712" s="15"/>
      <c r="AG712" s="15"/>
      <c r="AH712" s="15"/>
      <c r="AI712" s="15"/>
      <c r="AJ712" s="15"/>
      <c r="AK712" s="15"/>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row>
    <row r="713" spans="1:8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Y713" s="15"/>
      <c r="Z713" s="15"/>
      <c r="AA713" s="15"/>
      <c r="AB713" s="15"/>
      <c r="AC713" s="15"/>
      <c r="AD713" s="15"/>
      <c r="AE713" s="15"/>
      <c r="AF713" s="15"/>
      <c r="AG713" s="15"/>
      <c r="AH713" s="15"/>
      <c r="AI713" s="15"/>
      <c r="AJ713" s="15"/>
      <c r="AK713" s="15"/>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row>
    <row r="714" spans="1:8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Y714" s="15"/>
      <c r="Z714" s="15"/>
      <c r="AA714" s="15"/>
      <c r="AB714" s="15"/>
      <c r="AC714" s="15"/>
      <c r="AD714" s="15"/>
      <c r="AE714" s="15"/>
      <c r="AF714" s="15"/>
      <c r="AG714" s="15"/>
      <c r="AH714" s="15"/>
      <c r="AI714" s="15"/>
      <c r="AJ714" s="15"/>
      <c r="AK714" s="15"/>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row>
    <row r="715" spans="1:8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Y715" s="15"/>
      <c r="Z715" s="15"/>
      <c r="AA715" s="15"/>
      <c r="AB715" s="15"/>
      <c r="AC715" s="15"/>
      <c r="AD715" s="15"/>
      <c r="AE715" s="15"/>
      <c r="AF715" s="15"/>
      <c r="AG715" s="15"/>
      <c r="AH715" s="15"/>
      <c r="AI715" s="15"/>
      <c r="AJ715" s="15"/>
      <c r="AK715" s="15"/>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row>
    <row r="716" spans="1:8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Y716" s="15"/>
      <c r="Z716" s="15"/>
      <c r="AA716" s="15"/>
      <c r="AB716" s="15"/>
      <c r="AC716" s="15"/>
      <c r="AD716" s="15"/>
      <c r="AE716" s="15"/>
      <c r="AF716" s="15"/>
      <c r="AG716" s="15"/>
      <c r="AH716" s="15"/>
      <c r="AI716" s="15"/>
      <c r="AJ716" s="15"/>
      <c r="AK716" s="15"/>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row>
    <row r="717" spans="1:8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Y717" s="15"/>
      <c r="Z717" s="15"/>
      <c r="AA717" s="15"/>
      <c r="AB717" s="15"/>
      <c r="AC717" s="15"/>
      <c r="AD717" s="15"/>
      <c r="AE717" s="15"/>
      <c r="AF717" s="15"/>
      <c r="AG717" s="15"/>
      <c r="AH717" s="15"/>
      <c r="AI717" s="15"/>
      <c r="AJ717" s="15"/>
      <c r="AK717" s="15"/>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row>
    <row r="718" spans="1:8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Y718" s="15"/>
      <c r="Z718" s="15"/>
      <c r="AA718" s="15"/>
      <c r="AB718" s="15"/>
      <c r="AC718" s="15"/>
      <c r="AD718" s="15"/>
      <c r="AE718" s="15"/>
      <c r="AF718" s="15"/>
      <c r="AG718" s="15"/>
      <c r="AH718" s="15"/>
      <c r="AI718" s="15"/>
      <c r="AJ718" s="15"/>
      <c r="AK718" s="15"/>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row>
    <row r="719" spans="1:8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Y719" s="15"/>
      <c r="Z719" s="15"/>
      <c r="AA719" s="15"/>
      <c r="AB719" s="15"/>
      <c r="AC719" s="15"/>
      <c r="AD719" s="15"/>
      <c r="AE719" s="15"/>
      <c r="AF719" s="15"/>
      <c r="AG719" s="15"/>
      <c r="AH719" s="15"/>
      <c r="AI719" s="15"/>
      <c r="AJ719" s="15"/>
      <c r="AK719" s="15"/>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row>
    <row r="720" spans="1:8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Y720" s="15"/>
      <c r="Z720" s="15"/>
      <c r="AA720" s="15"/>
      <c r="AB720" s="15"/>
      <c r="AC720" s="15"/>
      <c r="AD720" s="15"/>
      <c r="AE720" s="15"/>
      <c r="AF720" s="15"/>
      <c r="AG720" s="15"/>
      <c r="AH720" s="15"/>
      <c r="AI720" s="15"/>
      <c r="AJ720" s="15"/>
      <c r="AK720" s="15"/>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row>
    <row r="721" spans="1:8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Y721" s="15"/>
      <c r="Z721" s="15"/>
      <c r="AA721" s="15"/>
      <c r="AB721" s="15"/>
      <c r="AC721" s="15"/>
      <c r="AD721" s="15"/>
      <c r="AE721" s="15"/>
      <c r="AF721" s="15"/>
      <c r="AG721" s="15"/>
      <c r="AH721" s="15"/>
      <c r="AI721" s="15"/>
      <c r="AJ721" s="15"/>
      <c r="AK721" s="15"/>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row>
    <row r="722" spans="1:8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Y722" s="15"/>
      <c r="Z722" s="15"/>
      <c r="AA722" s="15"/>
      <c r="AB722" s="15"/>
      <c r="AC722" s="15"/>
      <c r="AD722" s="15"/>
      <c r="AE722" s="15"/>
      <c r="AF722" s="15"/>
      <c r="AG722" s="15"/>
      <c r="AH722" s="15"/>
      <c r="AI722" s="15"/>
      <c r="AJ722" s="15"/>
      <c r="AK722" s="15"/>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row>
    <row r="723" spans="1:8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Y723" s="15"/>
      <c r="Z723" s="15"/>
      <c r="AA723" s="15"/>
      <c r="AB723" s="15"/>
      <c r="AC723" s="15"/>
      <c r="AD723" s="15"/>
      <c r="AE723" s="15"/>
      <c r="AF723" s="15"/>
      <c r="AG723" s="15"/>
      <c r="AH723" s="15"/>
      <c r="AI723" s="15"/>
      <c r="AJ723" s="15"/>
      <c r="AK723" s="15"/>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row>
    <row r="724" spans="1:8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Y724" s="15"/>
      <c r="Z724" s="15"/>
      <c r="AA724" s="15"/>
      <c r="AB724" s="15"/>
      <c r="AC724" s="15"/>
      <c r="AD724" s="15"/>
      <c r="AE724" s="15"/>
      <c r="AF724" s="15"/>
      <c r="AG724" s="15"/>
      <c r="AH724" s="15"/>
      <c r="AI724" s="15"/>
      <c r="AJ724" s="15"/>
      <c r="AK724" s="15"/>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row>
    <row r="725" spans="1:8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Y725" s="15"/>
      <c r="Z725" s="15"/>
      <c r="AA725" s="15"/>
      <c r="AB725" s="15"/>
      <c r="AC725" s="15"/>
      <c r="AD725" s="15"/>
      <c r="AE725" s="15"/>
      <c r="AF725" s="15"/>
      <c r="AG725" s="15"/>
      <c r="AH725" s="15"/>
      <c r="AI725" s="15"/>
      <c r="AJ725" s="15"/>
      <c r="AK725" s="15"/>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row>
    <row r="726" spans="1:8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Y726" s="15"/>
      <c r="Z726" s="15"/>
      <c r="AA726" s="15"/>
      <c r="AB726" s="15"/>
      <c r="AC726" s="15"/>
      <c r="AD726" s="15"/>
      <c r="AE726" s="15"/>
      <c r="AF726" s="15"/>
      <c r="AG726" s="15"/>
      <c r="AH726" s="15"/>
      <c r="AI726" s="15"/>
      <c r="AJ726" s="15"/>
      <c r="AK726" s="15"/>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row>
    <row r="727" spans="1:8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Y727" s="15"/>
      <c r="Z727" s="15"/>
      <c r="AA727" s="15"/>
      <c r="AB727" s="15"/>
      <c r="AC727" s="15"/>
      <c r="AD727" s="15"/>
      <c r="AE727" s="15"/>
      <c r="AF727" s="15"/>
      <c r="AG727" s="15"/>
      <c r="AH727" s="15"/>
      <c r="AI727" s="15"/>
      <c r="AJ727" s="15"/>
      <c r="AK727" s="15"/>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row>
    <row r="728" spans="1:8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Y728" s="15"/>
      <c r="Z728" s="15"/>
      <c r="AA728" s="15"/>
      <c r="AB728" s="15"/>
      <c r="AC728" s="15"/>
      <c r="AD728" s="15"/>
      <c r="AE728" s="15"/>
      <c r="AF728" s="15"/>
      <c r="AG728" s="15"/>
      <c r="AH728" s="15"/>
      <c r="AI728" s="15"/>
      <c r="AJ728" s="15"/>
      <c r="AK728" s="15"/>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row>
    <row r="729" spans="1:8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Y729" s="15"/>
      <c r="Z729" s="15"/>
      <c r="AA729" s="15"/>
      <c r="AB729" s="15"/>
      <c r="AC729" s="15"/>
      <c r="AD729" s="15"/>
      <c r="AE729" s="15"/>
      <c r="AF729" s="15"/>
      <c r="AG729" s="15"/>
      <c r="AH729" s="15"/>
      <c r="AI729" s="15"/>
      <c r="AJ729" s="15"/>
      <c r="AK729" s="15"/>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row>
    <row r="730" spans="1:8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Y730" s="15"/>
      <c r="Z730" s="15"/>
      <c r="AA730" s="15"/>
      <c r="AB730" s="15"/>
      <c r="AC730" s="15"/>
      <c r="AD730" s="15"/>
      <c r="AE730" s="15"/>
      <c r="AF730" s="15"/>
      <c r="AG730" s="15"/>
      <c r="AH730" s="15"/>
      <c r="AI730" s="15"/>
      <c r="AJ730" s="15"/>
      <c r="AK730" s="15"/>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row>
    <row r="731" spans="1:8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Y731" s="15"/>
      <c r="Z731" s="15"/>
      <c r="AA731" s="15"/>
      <c r="AB731" s="15"/>
      <c r="AC731" s="15"/>
      <c r="AD731" s="15"/>
      <c r="AE731" s="15"/>
      <c r="AF731" s="15"/>
      <c r="AG731" s="15"/>
      <c r="AH731" s="15"/>
      <c r="AI731" s="15"/>
      <c r="AJ731" s="15"/>
      <c r="AK731" s="15"/>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row>
    <row r="732" spans="1:8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Y732" s="15"/>
      <c r="Z732" s="15"/>
      <c r="AA732" s="15"/>
      <c r="AB732" s="15"/>
      <c r="AC732" s="15"/>
      <c r="AD732" s="15"/>
      <c r="AE732" s="15"/>
      <c r="AF732" s="15"/>
      <c r="AG732" s="15"/>
      <c r="AH732" s="15"/>
      <c r="AI732" s="15"/>
      <c r="AJ732" s="15"/>
      <c r="AK732" s="15"/>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row>
    <row r="733" spans="1:8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Y733" s="15"/>
      <c r="Z733" s="15"/>
      <c r="AA733" s="15"/>
      <c r="AB733" s="15"/>
      <c r="AC733" s="15"/>
      <c r="AD733" s="15"/>
      <c r="AE733" s="15"/>
      <c r="AF733" s="15"/>
      <c r="AG733" s="15"/>
      <c r="AH733" s="15"/>
      <c r="AI733" s="15"/>
      <c r="AJ733" s="15"/>
      <c r="AK733" s="15"/>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row>
    <row r="734" spans="1:8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Y734" s="15"/>
      <c r="Z734" s="15"/>
      <c r="AA734" s="15"/>
      <c r="AB734" s="15"/>
      <c r="AC734" s="15"/>
      <c r="AD734" s="15"/>
      <c r="AE734" s="15"/>
      <c r="AF734" s="15"/>
      <c r="AG734" s="15"/>
      <c r="AH734" s="15"/>
      <c r="AI734" s="15"/>
      <c r="AJ734" s="15"/>
      <c r="AK734" s="15"/>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row>
    <row r="735" spans="1:8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Y735" s="15"/>
      <c r="Z735" s="15"/>
      <c r="AA735" s="15"/>
      <c r="AB735" s="15"/>
      <c r="AC735" s="15"/>
      <c r="AD735" s="15"/>
      <c r="AE735" s="15"/>
      <c r="AF735" s="15"/>
      <c r="AG735" s="15"/>
      <c r="AH735" s="15"/>
      <c r="AI735" s="15"/>
      <c r="AJ735" s="15"/>
      <c r="AK735" s="15"/>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row>
    <row r="736" spans="1:8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Y736" s="15"/>
      <c r="Z736" s="15"/>
      <c r="AA736" s="15"/>
      <c r="AB736" s="15"/>
      <c r="AC736" s="15"/>
      <c r="AD736" s="15"/>
      <c r="AE736" s="15"/>
      <c r="AF736" s="15"/>
      <c r="AG736" s="15"/>
      <c r="AH736" s="15"/>
      <c r="AI736" s="15"/>
      <c r="AJ736" s="15"/>
      <c r="AK736" s="15"/>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row>
    <row r="737" spans="1:8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Y737" s="15"/>
      <c r="Z737" s="15"/>
      <c r="AA737" s="15"/>
      <c r="AB737" s="15"/>
      <c r="AC737" s="15"/>
      <c r="AD737" s="15"/>
      <c r="AE737" s="15"/>
      <c r="AF737" s="15"/>
      <c r="AG737" s="15"/>
      <c r="AH737" s="15"/>
      <c r="AI737" s="15"/>
      <c r="AJ737" s="15"/>
      <c r="AK737" s="15"/>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row>
    <row r="738" spans="1:8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Y738" s="15"/>
      <c r="Z738" s="15"/>
      <c r="AA738" s="15"/>
      <c r="AB738" s="15"/>
      <c r="AC738" s="15"/>
      <c r="AD738" s="15"/>
      <c r="AE738" s="15"/>
      <c r="AF738" s="15"/>
      <c r="AG738" s="15"/>
      <c r="AH738" s="15"/>
      <c r="AI738" s="15"/>
      <c r="AJ738" s="15"/>
      <c r="AK738" s="15"/>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row>
    <row r="739" spans="1:8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Y739" s="15"/>
      <c r="Z739" s="15"/>
      <c r="AA739" s="15"/>
      <c r="AB739" s="15"/>
      <c r="AC739" s="15"/>
      <c r="AD739" s="15"/>
      <c r="AE739" s="15"/>
      <c r="AF739" s="15"/>
      <c r="AG739" s="15"/>
      <c r="AH739" s="15"/>
      <c r="AI739" s="15"/>
      <c r="AJ739" s="15"/>
      <c r="AK739" s="15"/>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row>
    <row r="740" spans="1:8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Y740" s="15"/>
      <c r="Z740" s="15"/>
      <c r="AA740" s="15"/>
      <c r="AB740" s="15"/>
      <c r="AC740" s="15"/>
      <c r="AD740" s="15"/>
      <c r="AE740" s="15"/>
      <c r="AF740" s="15"/>
      <c r="AG740" s="15"/>
      <c r="AH740" s="15"/>
      <c r="AI740" s="15"/>
      <c r="AJ740" s="15"/>
      <c r="AK740" s="15"/>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row>
    <row r="741" spans="1:8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Y741" s="15"/>
      <c r="Z741" s="15"/>
      <c r="AA741" s="15"/>
      <c r="AB741" s="15"/>
      <c r="AC741" s="15"/>
      <c r="AD741" s="15"/>
      <c r="AE741" s="15"/>
      <c r="AF741" s="15"/>
      <c r="AG741" s="15"/>
      <c r="AH741" s="15"/>
      <c r="AI741" s="15"/>
      <c r="AJ741" s="15"/>
      <c r="AK741" s="15"/>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row>
    <row r="742" spans="1:8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Y742" s="15"/>
      <c r="Z742" s="15"/>
      <c r="AA742" s="15"/>
      <c r="AB742" s="15"/>
      <c r="AC742" s="15"/>
      <c r="AD742" s="15"/>
      <c r="AE742" s="15"/>
      <c r="AF742" s="15"/>
      <c r="AG742" s="15"/>
      <c r="AH742" s="15"/>
      <c r="AI742" s="15"/>
      <c r="AJ742" s="15"/>
      <c r="AK742" s="15"/>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row>
    <row r="743" spans="1:8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Y743" s="15"/>
      <c r="Z743" s="15"/>
      <c r="AA743" s="15"/>
      <c r="AB743" s="15"/>
      <c r="AC743" s="15"/>
      <c r="AD743" s="15"/>
      <c r="AE743" s="15"/>
      <c r="AF743" s="15"/>
      <c r="AG743" s="15"/>
      <c r="AH743" s="15"/>
      <c r="AI743" s="15"/>
      <c r="AJ743" s="15"/>
      <c r="AK743" s="15"/>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row>
    <row r="744" spans="1:8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Y744" s="15"/>
      <c r="Z744" s="15"/>
      <c r="AA744" s="15"/>
      <c r="AB744" s="15"/>
      <c r="AC744" s="15"/>
      <c r="AD744" s="15"/>
      <c r="AE744" s="15"/>
      <c r="AF744" s="15"/>
      <c r="AG744" s="15"/>
      <c r="AH744" s="15"/>
      <c r="AI744" s="15"/>
      <c r="AJ744" s="15"/>
      <c r="AK744" s="15"/>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row>
    <row r="745" spans="1:8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Y745" s="15"/>
      <c r="Z745" s="15"/>
      <c r="AA745" s="15"/>
      <c r="AB745" s="15"/>
      <c r="AC745" s="15"/>
      <c r="AD745" s="15"/>
      <c r="AE745" s="15"/>
      <c r="AF745" s="15"/>
      <c r="AG745" s="15"/>
      <c r="AH745" s="15"/>
      <c r="AI745" s="15"/>
      <c r="AJ745" s="15"/>
      <c r="AK745" s="15"/>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row>
    <row r="746" spans="1:8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Y746" s="15"/>
      <c r="Z746" s="15"/>
      <c r="AA746" s="15"/>
      <c r="AB746" s="15"/>
      <c r="AC746" s="15"/>
      <c r="AD746" s="15"/>
      <c r="AE746" s="15"/>
      <c r="AF746" s="15"/>
      <c r="AG746" s="15"/>
      <c r="AH746" s="15"/>
      <c r="AI746" s="15"/>
      <c r="AJ746" s="15"/>
      <c r="AK746" s="15"/>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row>
    <row r="747" spans="1:8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Y747" s="15"/>
      <c r="Z747" s="15"/>
      <c r="AA747" s="15"/>
      <c r="AB747" s="15"/>
      <c r="AC747" s="15"/>
      <c r="AD747" s="15"/>
      <c r="AE747" s="15"/>
      <c r="AF747" s="15"/>
      <c r="AG747" s="15"/>
      <c r="AH747" s="15"/>
      <c r="AI747" s="15"/>
      <c r="AJ747" s="15"/>
      <c r="AK747" s="15"/>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row>
    <row r="748" spans="1:8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Y748" s="15"/>
      <c r="Z748" s="15"/>
      <c r="AA748" s="15"/>
      <c r="AB748" s="15"/>
      <c r="AC748" s="15"/>
      <c r="AD748" s="15"/>
      <c r="AE748" s="15"/>
      <c r="AF748" s="15"/>
      <c r="AG748" s="15"/>
      <c r="AH748" s="15"/>
      <c r="AI748" s="15"/>
      <c r="AJ748" s="15"/>
      <c r="AK748" s="15"/>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row>
    <row r="749" spans="1:8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Y749" s="15"/>
      <c r="Z749" s="15"/>
      <c r="AA749" s="15"/>
      <c r="AB749" s="15"/>
      <c r="AC749" s="15"/>
      <c r="AD749" s="15"/>
      <c r="AE749" s="15"/>
      <c r="AF749" s="15"/>
      <c r="AG749" s="15"/>
      <c r="AH749" s="15"/>
      <c r="AI749" s="15"/>
      <c r="AJ749" s="15"/>
      <c r="AK749" s="15"/>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row>
    <row r="750" spans="1:8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Y750" s="15"/>
      <c r="Z750" s="15"/>
      <c r="AA750" s="15"/>
      <c r="AB750" s="15"/>
      <c r="AC750" s="15"/>
      <c r="AD750" s="15"/>
      <c r="AE750" s="15"/>
      <c r="AF750" s="15"/>
      <c r="AG750" s="15"/>
      <c r="AH750" s="15"/>
      <c r="AI750" s="15"/>
      <c r="AJ750" s="15"/>
      <c r="AK750" s="15"/>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row>
    <row r="751" spans="1:8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Y751" s="15"/>
      <c r="Z751" s="15"/>
      <c r="AA751" s="15"/>
      <c r="AB751" s="15"/>
      <c r="AC751" s="15"/>
      <c r="AD751" s="15"/>
      <c r="AE751" s="15"/>
      <c r="AF751" s="15"/>
      <c r="AG751" s="15"/>
      <c r="AH751" s="15"/>
      <c r="AI751" s="15"/>
      <c r="AJ751" s="15"/>
      <c r="AK751" s="15"/>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row>
    <row r="752" spans="1:8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Y752" s="15"/>
      <c r="Z752" s="15"/>
      <c r="AA752" s="15"/>
      <c r="AB752" s="15"/>
      <c r="AC752" s="15"/>
      <c r="AD752" s="15"/>
      <c r="AE752" s="15"/>
      <c r="AF752" s="15"/>
      <c r="AG752" s="15"/>
      <c r="AH752" s="15"/>
      <c r="AI752" s="15"/>
      <c r="AJ752" s="15"/>
      <c r="AK752" s="15"/>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row>
    <row r="753" spans="1:8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Y753" s="15"/>
      <c r="Z753" s="15"/>
      <c r="AA753" s="15"/>
      <c r="AB753" s="15"/>
      <c r="AC753" s="15"/>
      <c r="AD753" s="15"/>
      <c r="AE753" s="15"/>
      <c r="AF753" s="15"/>
      <c r="AG753" s="15"/>
      <c r="AH753" s="15"/>
      <c r="AI753" s="15"/>
      <c r="AJ753" s="15"/>
      <c r="AK753" s="15"/>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row>
    <row r="754" spans="1:8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Y754" s="15"/>
      <c r="Z754" s="15"/>
      <c r="AA754" s="15"/>
      <c r="AB754" s="15"/>
      <c r="AC754" s="15"/>
      <c r="AD754" s="15"/>
      <c r="AE754" s="15"/>
      <c r="AF754" s="15"/>
      <c r="AG754" s="15"/>
      <c r="AH754" s="15"/>
      <c r="AI754" s="15"/>
      <c r="AJ754" s="15"/>
      <c r="AK754" s="15"/>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row>
    <row r="755" spans="1:8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Y755" s="15"/>
      <c r="Z755" s="15"/>
      <c r="AA755" s="15"/>
      <c r="AB755" s="15"/>
      <c r="AC755" s="15"/>
      <c r="AD755" s="15"/>
      <c r="AE755" s="15"/>
      <c r="AF755" s="15"/>
      <c r="AG755" s="15"/>
      <c r="AH755" s="15"/>
      <c r="AI755" s="15"/>
      <c r="AJ755" s="15"/>
      <c r="AK755" s="15"/>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row>
    <row r="756" spans="1:8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Y756" s="15"/>
      <c r="Z756" s="15"/>
      <c r="AA756" s="15"/>
      <c r="AB756" s="15"/>
      <c r="AC756" s="15"/>
      <c r="AD756" s="15"/>
      <c r="AE756" s="15"/>
      <c r="AF756" s="15"/>
      <c r="AG756" s="15"/>
      <c r="AH756" s="15"/>
      <c r="AI756" s="15"/>
      <c r="AJ756" s="15"/>
      <c r="AK756" s="15"/>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row>
    <row r="757" spans="1:8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Y757" s="15"/>
      <c r="Z757" s="15"/>
      <c r="AA757" s="15"/>
      <c r="AB757" s="15"/>
      <c r="AC757" s="15"/>
      <c r="AD757" s="15"/>
      <c r="AE757" s="15"/>
      <c r="AF757" s="15"/>
      <c r="AG757" s="15"/>
      <c r="AH757" s="15"/>
      <c r="AI757" s="15"/>
      <c r="AJ757" s="15"/>
      <c r="AK757" s="15"/>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row>
    <row r="758" spans="1:8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Y758" s="15"/>
      <c r="Z758" s="15"/>
      <c r="AA758" s="15"/>
      <c r="AB758" s="15"/>
      <c r="AC758" s="15"/>
      <c r="AD758" s="15"/>
      <c r="AE758" s="15"/>
      <c r="AF758" s="15"/>
      <c r="AG758" s="15"/>
      <c r="AH758" s="15"/>
      <c r="AI758" s="15"/>
      <c r="AJ758" s="15"/>
      <c r="AK758" s="15"/>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row>
    <row r="759" spans="1:8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Y759" s="15"/>
      <c r="Z759" s="15"/>
      <c r="AA759" s="15"/>
      <c r="AB759" s="15"/>
      <c r="AC759" s="15"/>
      <c r="AD759" s="15"/>
      <c r="AE759" s="15"/>
      <c r="AF759" s="15"/>
      <c r="AG759" s="15"/>
      <c r="AH759" s="15"/>
      <c r="AI759" s="15"/>
      <c r="AJ759" s="15"/>
      <c r="AK759" s="15"/>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row>
    <row r="760" spans="1:8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Y760" s="15"/>
      <c r="Z760" s="15"/>
      <c r="AA760" s="15"/>
      <c r="AB760" s="15"/>
      <c r="AC760" s="15"/>
      <c r="AD760" s="15"/>
      <c r="AE760" s="15"/>
      <c r="AF760" s="15"/>
      <c r="AG760" s="15"/>
      <c r="AH760" s="15"/>
      <c r="AI760" s="15"/>
      <c r="AJ760" s="15"/>
      <c r="AK760" s="15"/>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row>
    <row r="761" spans="1:8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Y761" s="15"/>
      <c r="Z761" s="15"/>
      <c r="AA761" s="15"/>
      <c r="AB761" s="15"/>
      <c r="AC761" s="15"/>
      <c r="AD761" s="15"/>
      <c r="AE761" s="15"/>
      <c r="AF761" s="15"/>
      <c r="AG761" s="15"/>
      <c r="AH761" s="15"/>
      <c r="AI761" s="15"/>
      <c r="AJ761" s="15"/>
      <c r="AK761" s="15"/>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row>
    <row r="762" spans="1:8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Y762" s="15"/>
      <c r="Z762" s="15"/>
      <c r="AA762" s="15"/>
      <c r="AB762" s="15"/>
      <c r="AC762" s="15"/>
      <c r="AD762" s="15"/>
      <c r="AE762" s="15"/>
      <c r="AF762" s="15"/>
      <c r="AG762" s="15"/>
      <c r="AH762" s="15"/>
      <c r="AI762" s="15"/>
      <c r="AJ762" s="15"/>
      <c r="AK762" s="15"/>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row>
    <row r="763" spans="1:8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Y763" s="15"/>
      <c r="Z763" s="15"/>
      <c r="AA763" s="15"/>
      <c r="AB763" s="15"/>
      <c r="AC763" s="15"/>
      <c r="AD763" s="15"/>
      <c r="AE763" s="15"/>
      <c r="AF763" s="15"/>
      <c r="AG763" s="15"/>
      <c r="AH763" s="15"/>
      <c r="AI763" s="15"/>
      <c r="AJ763" s="15"/>
      <c r="AK763" s="15"/>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row>
    <row r="764" spans="1:8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Y764" s="15"/>
      <c r="Z764" s="15"/>
      <c r="AA764" s="15"/>
      <c r="AB764" s="15"/>
      <c r="AC764" s="15"/>
      <c r="AD764" s="15"/>
      <c r="AE764" s="15"/>
      <c r="AF764" s="15"/>
      <c r="AG764" s="15"/>
      <c r="AH764" s="15"/>
      <c r="AI764" s="15"/>
      <c r="AJ764" s="15"/>
      <c r="AK764" s="15"/>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row>
    <row r="765" spans="1:8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Y765" s="15"/>
      <c r="Z765" s="15"/>
      <c r="AA765" s="15"/>
      <c r="AB765" s="15"/>
      <c r="AC765" s="15"/>
      <c r="AD765" s="15"/>
      <c r="AE765" s="15"/>
      <c r="AF765" s="15"/>
      <c r="AG765" s="15"/>
      <c r="AH765" s="15"/>
      <c r="AI765" s="15"/>
      <c r="AJ765" s="15"/>
      <c r="AK765" s="15"/>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row>
    <row r="766" spans="1:8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Y766" s="15"/>
      <c r="Z766" s="15"/>
      <c r="AA766" s="15"/>
      <c r="AB766" s="15"/>
      <c r="AC766" s="15"/>
      <c r="AD766" s="15"/>
      <c r="AE766" s="15"/>
      <c r="AF766" s="15"/>
      <c r="AG766" s="15"/>
      <c r="AH766" s="15"/>
      <c r="AI766" s="15"/>
      <c r="AJ766" s="15"/>
      <c r="AK766" s="15"/>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row>
    <row r="767" spans="1:8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Y767" s="15"/>
      <c r="Z767" s="15"/>
      <c r="AA767" s="15"/>
      <c r="AB767" s="15"/>
      <c r="AC767" s="15"/>
      <c r="AD767" s="15"/>
      <c r="AE767" s="15"/>
      <c r="AF767" s="15"/>
      <c r="AG767" s="15"/>
      <c r="AH767" s="15"/>
      <c r="AI767" s="15"/>
      <c r="AJ767" s="15"/>
      <c r="AK767" s="15"/>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row>
    <row r="768" spans="1:8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Y768" s="15"/>
      <c r="Z768" s="15"/>
      <c r="AA768" s="15"/>
      <c r="AB768" s="15"/>
      <c r="AC768" s="15"/>
      <c r="AD768" s="15"/>
      <c r="AE768" s="15"/>
      <c r="AF768" s="15"/>
      <c r="AG768" s="15"/>
      <c r="AH768" s="15"/>
      <c r="AI768" s="15"/>
      <c r="AJ768" s="15"/>
      <c r="AK768" s="15"/>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row>
    <row r="769" spans="1:8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Y769" s="15"/>
      <c r="Z769" s="15"/>
      <c r="AA769" s="15"/>
      <c r="AB769" s="15"/>
      <c r="AC769" s="15"/>
      <c r="AD769" s="15"/>
      <c r="AE769" s="15"/>
      <c r="AF769" s="15"/>
      <c r="AG769" s="15"/>
      <c r="AH769" s="15"/>
      <c r="AI769" s="15"/>
      <c r="AJ769" s="15"/>
      <c r="AK769" s="15"/>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row>
    <row r="770" spans="1:8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Y770" s="15"/>
      <c r="Z770" s="15"/>
      <c r="AA770" s="15"/>
      <c r="AB770" s="15"/>
      <c r="AC770" s="15"/>
      <c r="AD770" s="15"/>
      <c r="AE770" s="15"/>
      <c r="AF770" s="15"/>
      <c r="AG770" s="15"/>
      <c r="AH770" s="15"/>
      <c r="AI770" s="15"/>
      <c r="AJ770" s="15"/>
      <c r="AK770" s="15"/>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row>
    <row r="771" spans="1:8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Y771" s="15"/>
      <c r="Z771" s="15"/>
      <c r="AA771" s="15"/>
      <c r="AB771" s="15"/>
      <c r="AC771" s="15"/>
      <c r="AD771" s="15"/>
      <c r="AE771" s="15"/>
      <c r="AF771" s="15"/>
      <c r="AG771" s="15"/>
      <c r="AH771" s="15"/>
      <c r="AI771" s="15"/>
      <c r="AJ771" s="15"/>
      <c r="AK771" s="15"/>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row>
    <row r="772" spans="1:8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Y772" s="15"/>
      <c r="Z772" s="15"/>
      <c r="AA772" s="15"/>
      <c r="AB772" s="15"/>
      <c r="AC772" s="15"/>
      <c r="AD772" s="15"/>
      <c r="AE772" s="15"/>
      <c r="AF772" s="15"/>
      <c r="AG772" s="15"/>
      <c r="AH772" s="15"/>
      <c r="AI772" s="15"/>
      <c r="AJ772" s="15"/>
      <c r="AK772" s="15"/>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row>
    <row r="773" spans="1:8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Y773" s="15"/>
      <c r="Z773" s="15"/>
      <c r="AA773" s="15"/>
      <c r="AB773" s="15"/>
      <c r="AC773" s="15"/>
      <c r="AD773" s="15"/>
      <c r="AE773" s="15"/>
      <c r="AF773" s="15"/>
      <c r="AG773" s="15"/>
      <c r="AH773" s="15"/>
      <c r="AI773" s="15"/>
      <c r="AJ773" s="15"/>
      <c r="AK773" s="15"/>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row>
    <row r="774" spans="1:8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Y774" s="15"/>
      <c r="Z774" s="15"/>
      <c r="AA774" s="15"/>
      <c r="AB774" s="15"/>
      <c r="AC774" s="15"/>
      <c r="AD774" s="15"/>
      <c r="AE774" s="15"/>
      <c r="AF774" s="15"/>
      <c r="AG774" s="15"/>
      <c r="AH774" s="15"/>
      <c r="AI774" s="15"/>
      <c r="AJ774" s="15"/>
      <c r="AK774" s="15"/>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row>
    <row r="775" spans="1:8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Y775" s="15"/>
      <c r="Z775" s="15"/>
      <c r="AA775" s="15"/>
      <c r="AB775" s="15"/>
      <c r="AC775" s="15"/>
      <c r="AD775" s="15"/>
      <c r="AE775" s="15"/>
      <c r="AF775" s="15"/>
      <c r="AG775" s="15"/>
      <c r="AH775" s="15"/>
      <c r="AI775" s="15"/>
      <c r="AJ775" s="15"/>
      <c r="AK775" s="15"/>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row>
    <row r="776" spans="1:8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Y776" s="15"/>
      <c r="Z776" s="15"/>
      <c r="AA776" s="15"/>
      <c r="AB776" s="15"/>
      <c r="AC776" s="15"/>
      <c r="AD776" s="15"/>
      <c r="AE776" s="15"/>
      <c r="AF776" s="15"/>
      <c r="AG776" s="15"/>
      <c r="AH776" s="15"/>
      <c r="AI776" s="15"/>
      <c r="AJ776" s="15"/>
      <c r="AK776" s="15"/>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row>
    <row r="777" spans="1:8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Y777" s="15"/>
      <c r="Z777" s="15"/>
      <c r="AA777" s="15"/>
      <c r="AB777" s="15"/>
      <c r="AC777" s="15"/>
      <c r="AD777" s="15"/>
      <c r="AE777" s="15"/>
      <c r="AF777" s="15"/>
      <c r="AG777" s="15"/>
      <c r="AH777" s="15"/>
      <c r="AI777" s="15"/>
      <c r="AJ777" s="15"/>
      <c r="AK777" s="15"/>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row>
    <row r="778" spans="1:8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Y778" s="15"/>
      <c r="Z778" s="15"/>
      <c r="AA778" s="15"/>
      <c r="AB778" s="15"/>
      <c r="AC778" s="15"/>
      <c r="AD778" s="15"/>
      <c r="AE778" s="15"/>
      <c r="AF778" s="15"/>
      <c r="AG778" s="15"/>
      <c r="AH778" s="15"/>
      <c r="AI778" s="15"/>
      <c r="AJ778" s="15"/>
      <c r="AK778" s="15"/>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row>
    <row r="779" spans="1:8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Y779" s="15"/>
      <c r="Z779" s="15"/>
      <c r="AA779" s="15"/>
      <c r="AB779" s="15"/>
      <c r="AC779" s="15"/>
      <c r="AD779" s="15"/>
      <c r="AE779" s="15"/>
      <c r="AF779" s="15"/>
      <c r="AG779" s="15"/>
      <c r="AH779" s="15"/>
      <c r="AI779" s="15"/>
      <c r="AJ779" s="15"/>
      <c r="AK779" s="15"/>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row>
    <row r="780" spans="1:8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Y780" s="15"/>
      <c r="Z780" s="15"/>
      <c r="AA780" s="15"/>
      <c r="AB780" s="15"/>
      <c r="AC780" s="15"/>
      <c r="AD780" s="15"/>
      <c r="AE780" s="15"/>
      <c r="AF780" s="15"/>
      <c r="AG780" s="15"/>
      <c r="AH780" s="15"/>
      <c r="AI780" s="15"/>
      <c r="AJ780" s="15"/>
      <c r="AK780" s="15"/>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row>
    <row r="781" spans="1:8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Y781" s="15"/>
      <c r="Z781" s="15"/>
      <c r="AA781" s="15"/>
      <c r="AB781" s="15"/>
      <c r="AC781" s="15"/>
      <c r="AD781" s="15"/>
      <c r="AE781" s="15"/>
      <c r="AF781" s="15"/>
      <c r="AG781" s="15"/>
      <c r="AH781" s="15"/>
      <c r="AI781" s="15"/>
      <c r="AJ781" s="15"/>
      <c r="AK781" s="15"/>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row>
    <row r="782" spans="1:8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Y782" s="15"/>
      <c r="Z782" s="15"/>
      <c r="AA782" s="15"/>
      <c r="AB782" s="15"/>
      <c r="AC782" s="15"/>
      <c r="AD782" s="15"/>
      <c r="AE782" s="15"/>
      <c r="AF782" s="15"/>
      <c r="AG782" s="15"/>
      <c r="AH782" s="15"/>
      <c r="AI782" s="15"/>
      <c r="AJ782" s="15"/>
      <c r="AK782" s="15"/>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row>
    <row r="783" spans="1:8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Y783" s="15"/>
      <c r="Z783" s="15"/>
      <c r="AA783" s="15"/>
      <c r="AB783" s="15"/>
      <c r="AC783" s="15"/>
      <c r="AD783" s="15"/>
      <c r="AE783" s="15"/>
      <c r="AF783" s="15"/>
      <c r="AG783" s="15"/>
      <c r="AH783" s="15"/>
      <c r="AI783" s="15"/>
      <c r="AJ783" s="15"/>
      <c r="AK783" s="15"/>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row>
    <row r="784" spans="1:8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Y784" s="15"/>
      <c r="Z784" s="15"/>
      <c r="AA784" s="15"/>
      <c r="AB784" s="15"/>
      <c r="AC784" s="15"/>
      <c r="AD784" s="15"/>
      <c r="AE784" s="15"/>
      <c r="AF784" s="15"/>
      <c r="AG784" s="15"/>
      <c r="AH784" s="15"/>
      <c r="AI784" s="15"/>
      <c r="AJ784" s="15"/>
      <c r="AK784" s="15"/>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row>
    <row r="785" spans="1: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Y785" s="15"/>
      <c r="Z785" s="15"/>
      <c r="AA785" s="15"/>
      <c r="AB785" s="15"/>
      <c r="AC785" s="15"/>
      <c r="AD785" s="15"/>
      <c r="AE785" s="15"/>
      <c r="AF785" s="15"/>
      <c r="AG785" s="15"/>
      <c r="AH785" s="15"/>
      <c r="AI785" s="15"/>
      <c r="AJ785" s="15"/>
      <c r="AK785" s="15"/>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row>
    <row r="786" spans="1:8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Y786" s="15"/>
      <c r="Z786" s="15"/>
      <c r="AA786" s="15"/>
      <c r="AB786" s="15"/>
      <c r="AC786" s="15"/>
      <c r="AD786" s="15"/>
      <c r="AE786" s="15"/>
      <c r="AF786" s="15"/>
      <c r="AG786" s="15"/>
      <c r="AH786" s="15"/>
      <c r="AI786" s="15"/>
      <c r="AJ786" s="15"/>
      <c r="AK786" s="15"/>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row>
    <row r="787" spans="1:8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Y787" s="15"/>
      <c r="Z787" s="15"/>
      <c r="AA787" s="15"/>
      <c r="AB787" s="15"/>
      <c r="AC787" s="15"/>
      <c r="AD787" s="15"/>
      <c r="AE787" s="15"/>
      <c r="AF787" s="15"/>
      <c r="AG787" s="15"/>
      <c r="AH787" s="15"/>
      <c r="AI787" s="15"/>
      <c r="AJ787" s="15"/>
      <c r="AK787" s="15"/>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row>
    <row r="788" spans="1:8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Y788" s="15"/>
      <c r="Z788" s="15"/>
      <c r="AA788" s="15"/>
      <c r="AB788" s="15"/>
      <c r="AC788" s="15"/>
      <c r="AD788" s="15"/>
      <c r="AE788" s="15"/>
      <c r="AF788" s="15"/>
      <c r="AG788" s="15"/>
      <c r="AH788" s="15"/>
      <c r="AI788" s="15"/>
      <c r="AJ788" s="15"/>
      <c r="AK788" s="15"/>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row>
    <row r="789" spans="1:8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Y789" s="15"/>
      <c r="Z789" s="15"/>
      <c r="AA789" s="15"/>
      <c r="AB789" s="15"/>
      <c r="AC789" s="15"/>
      <c r="AD789" s="15"/>
      <c r="AE789" s="15"/>
      <c r="AF789" s="15"/>
      <c r="AG789" s="15"/>
      <c r="AH789" s="15"/>
      <c r="AI789" s="15"/>
      <c r="AJ789" s="15"/>
      <c r="AK789" s="15"/>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row>
    <row r="790" spans="1:8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Y790" s="15"/>
      <c r="Z790" s="15"/>
      <c r="AA790" s="15"/>
      <c r="AB790" s="15"/>
      <c r="AC790" s="15"/>
      <c r="AD790" s="15"/>
      <c r="AE790" s="15"/>
      <c r="AF790" s="15"/>
      <c r="AG790" s="15"/>
      <c r="AH790" s="15"/>
      <c r="AI790" s="15"/>
      <c r="AJ790" s="15"/>
      <c r="AK790" s="15"/>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row>
    <row r="791" spans="1:8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Y791" s="15"/>
      <c r="Z791" s="15"/>
      <c r="AA791" s="15"/>
      <c r="AB791" s="15"/>
      <c r="AC791" s="15"/>
      <c r="AD791" s="15"/>
      <c r="AE791" s="15"/>
      <c r="AF791" s="15"/>
      <c r="AG791" s="15"/>
      <c r="AH791" s="15"/>
      <c r="AI791" s="15"/>
      <c r="AJ791" s="15"/>
      <c r="AK791" s="15"/>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row>
    <row r="792" spans="1:8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Y792" s="15"/>
      <c r="Z792" s="15"/>
      <c r="AA792" s="15"/>
      <c r="AB792" s="15"/>
      <c r="AC792" s="15"/>
      <c r="AD792" s="15"/>
      <c r="AE792" s="15"/>
      <c r="AF792" s="15"/>
      <c r="AG792" s="15"/>
      <c r="AH792" s="15"/>
      <c r="AI792" s="15"/>
      <c r="AJ792" s="15"/>
      <c r="AK792" s="15"/>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row>
    <row r="793" spans="1:8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Y793" s="15"/>
      <c r="Z793" s="15"/>
      <c r="AA793" s="15"/>
      <c r="AB793" s="15"/>
      <c r="AC793" s="15"/>
      <c r="AD793" s="15"/>
      <c r="AE793" s="15"/>
      <c r="AF793" s="15"/>
      <c r="AG793" s="15"/>
      <c r="AH793" s="15"/>
      <c r="AI793" s="15"/>
      <c r="AJ793" s="15"/>
      <c r="AK793" s="15"/>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row>
    <row r="794" spans="1:8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Y794" s="15"/>
      <c r="Z794" s="15"/>
      <c r="AA794" s="15"/>
      <c r="AB794" s="15"/>
      <c r="AC794" s="15"/>
      <c r="AD794" s="15"/>
      <c r="AE794" s="15"/>
      <c r="AF794" s="15"/>
      <c r="AG794" s="15"/>
      <c r="AH794" s="15"/>
      <c r="AI794" s="15"/>
      <c r="AJ794" s="15"/>
      <c r="AK794" s="15"/>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row>
    <row r="795" spans="1:8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Y795" s="15"/>
      <c r="Z795" s="15"/>
      <c r="AA795" s="15"/>
      <c r="AB795" s="15"/>
      <c r="AC795" s="15"/>
      <c r="AD795" s="15"/>
      <c r="AE795" s="15"/>
      <c r="AF795" s="15"/>
      <c r="AG795" s="15"/>
      <c r="AH795" s="15"/>
      <c r="AI795" s="15"/>
      <c r="AJ795" s="15"/>
      <c r="AK795" s="15"/>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row>
    <row r="796" spans="1:8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Y796" s="15"/>
      <c r="Z796" s="15"/>
      <c r="AA796" s="15"/>
      <c r="AB796" s="15"/>
      <c r="AC796" s="15"/>
      <c r="AD796" s="15"/>
      <c r="AE796" s="15"/>
      <c r="AF796" s="15"/>
      <c r="AG796" s="15"/>
      <c r="AH796" s="15"/>
      <c r="AI796" s="15"/>
      <c r="AJ796" s="15"/>
      <c r="AK796" s="15"/>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row>
    <row r="797" spans="1:8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Y797" s="15"/>
      <c r="Z797" s="15"/>
      <c r="AA797" s="15"/>
      <c r="AB797" s="15"/>
      <c r="AC797" s="15"/>
      <c r="AD797" s="15"/>
      <c r="AE797" s="15"/>
      <c r="AF797" s="15"/>
      <c r="AG797" s="15"/>
      <c r="AH797" s="15"/>
      <c r="AI797" s="15"/>
      <c r="AJ797" s="15"/>
      <c r="AK797" s="15"/>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row>
    <row r="798" spans="1:8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Y798" s="15"/>
      <c r="Z798" s="15"/>
      <c r="AA798" s="15"/>
      <c r="AB798" s="15"/>
      <c r="AC798" s="15"/>
      <c r="AD798" s="15"/>
      <c r="AE798" s="15"/>
      <c r="AF798" s="15"/>
      <c r="AG798" s="15"/>
      <c r="AH798" s="15"/>
      <c r="AI798" s="15"/>
      <c r="AJ798" s="15"/>
      <c r="AK798" s="15"/>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row>
    <row r="799" spans="1:8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Y799" s="15"/>
      <c r="Z799" s="15"/>
      <c r="AA799" s="15"/>
      <c r="AB799" s="15"/>
      <c r="AC799" s="15"/>
      <c r="AD799" s="15"/>
      <c r="AE799" s="15"/>
      <c r="AF799" s="15"/>
      <c r="AG799" s="15"/>
      <c r="AH799" s="15"/>
      <c r="AI799" s="15"/>
      <c r="AJ799" s="15"/>
      <c r="AK799" s="15"/>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row>
    <row r="800" spans="1:8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Y800" s="15"/>
      <c r="Z800" s="15"/>
      <c r="AA800" s="15"/>
      <c r="AB800" s="15"/>
      <c r="AC800" s="15"/>
      <c r="AD800" s="15"/>
      <c r="AE800" s="15"/>
      <c r="AF800" s="15"/>
      <c r="AG800" s="15"/>
      <c r="AH800" s="15"/>
      <c r="AI800" s="15"/>
      <c r="AJ800" s="15"/>
      <c r="AK800" s="15"/>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row>
    <row r="801" spans="1:8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Y801" s="15"/>
      <c r="Z801" s="15"/>
      <c r="AA801" s="15"/>
      <c r="AB801" s="15"/>
      <c r="AC801" s="15"/>
      <c r="AD801" s="15"/>
      <c r="AE801" s="15"/>
      <c r="AF801" s="15"/>
      <c r="AG801" s="15"/>
      <c r="AH801" s="15"/>
      <c r="AI801" s="15"/>
      <c r="AJ801" s="15"/>
      <c r="AK801" s="15"/>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row>
    <row r="802" spans="1:8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Y802" s="15"/>
      <c r="Z802" s="15"/>
      <c r="AA802" s="15"/>
      <c r="AB802" s="15"/>
      <c r="AC802" s="15"/>
      <c r="AD802" s="15"/>
      <c r="AE802" s="15"/>
      <c r="AF802" s="15"/>
      <c r="AG802" s="15"/>
      <c r="AH802" s="15"/>
      <c r="AI802" s="15"/>
      <c r="AJ802" s="15"/>
      <c r="AK802" s="15"/>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row>
    <row r="803" spans="1:8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Y803" s="15"/>
      <c r="Z803" s="15"/>
      <c r="AA803" s="15"/>
      <c r="AB803" s="15"/>
      <c r="AC803" s="15"/>
      <c r="AD803" s="15"/>
      <c r="AE803" s="15"/>
      <c r="AF803" s="15"/>
      <c r="AG803" s="15"/>
      <c r="AH803" s="15"/>
      <c r="AI803" s="15"/>
      <c r="AJ803" s="15"/>
      <c r="AK803" s="15"/>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row>
    <row r="804" spans="1:8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Y804" s="15"/>
      <c r="Z804" s="15"/>
      <c r="AA804" s="15"/>
      <c r="AB804" s="15"/>
      <c r="AC804" s="15"/>
      <c r="AD804" s="15"/>
      <c r="AE804" s="15"/>
      <c r="AF804" s="15"/>
      <c r="AG804" s="15"/>
      <c r="AH804" s="15"/>
      <c r="AI804" s="15"/>
      <c r="AJ804" s="15"/>
      <c r="AK804" s="15"/>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row>
    <row r="805" spans="1:8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Y805" s="15"/>
      <c r="Z805" s="15"/>
      <c r="AA805" s="15"/>
      <c r="AB805" s="15"/>
      <c r="AC805" s="15"/>
      <c r="AD805" s="15"/>
      <c r="AE805" s="15"/>
      <c r="AF805" s="15"/>
      <c r="AG805" s="15"/>
      <c r="AH805" s="15"/>
      <c r="AI805" s="15"/>
      <c r="AJ805" s="15"/>
      <c r="AK805" s="15"/>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row>
    <row r="806" spans="1:8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Y806" s="15"/>
      <c r="Z806" s="15"/>
      <c r="AA806" s="15"/>
      <c r="AB806" s="15"/>
      <c r="AC806" s="15"/>
      <c r="AD806" s="15"/>
      <c r="AE806" s="15"/>
      <c r="AF806" s="15"/>
      <c r="AG806" s="15"/>
      <c r="AH806" s="15"/>
      <c r="AI806" s="15"/>
      <c r="AJ806" s="15"/>
      <c r="AK806" s="15"/>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row>
    <row r="807" spans="1:8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Y807" s="15"/>
      <c r="Z807" s="15"/>
      <c r="AA807" s="15"/>
      <c r="AB807" s="15"/>
      <c r="AC807" s="15"/>
      <c r="AD807" s="15"/>
      <c r="AE807" s="15"/>
      <c r="AF807" s="15"/>
      <c r="AG807" s="15"/>
      <c r="AH807" s="15"/>
      <c r="AI807" s="15"/>
      <c r="AJ807" s="15"/>
      <c r="AK807" s="15"/>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row>
    <row r="808" spans="1:8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Y808" s="15"/>
      <c r="Z808" s="15"/>
      <c r="AA808" s="15"/>
      <c r="AB808" s="15"/>
      <c r="AC808" s="15"/>
      <c r="AD808" s="15"/>
      <c r="AE808" s="15"/>
      <c r="AF808" s="15"/>
      <c r="AG808" s="15"/>
      <c r="AH808" s="15"/>
      <c r="AI808" s="15"/>
      <c r="AJ808" s="15"/>
      <c r="AK808" s="15"/>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row>
    <row r="809" spans="1:8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Y809" s="15"/>
      <c r="Z809" s="15"/>
      <c r="AA809" s="15"/>
      <c r="AB809" s="15"/>
      <c r="AC809" s="15"/>
      <c r="AD809" s="15"/>
      <c r="AE809" s="15"/>
      <c r="AF809" s="15"/>
      <c r="AG809" s="15"/>
      <c r="AH809" s="15"/>
      <c r="AI809" s="15"/>
      <c r="AJ809" s="15"/>
      <c r="AK809" s="15"/>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row>
    <row r="810" spans="1:8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Y810" s="15"/>
      <c r="Z810" s="15"/>
      <c r="AA810" s="15"/>
      <c r="AB810" s="15"/>
      <c r="AC810" s="15"/>
      <c r="AD810" s="15"/>
      <c r="AE810" s="15"/>
      <c r="AF810" s="15"/>
      <c r="AG810" s="15"/>
      <c r="AH810" s="15"/>
      <c r="AI810" s="15"/>
      <c r="AJ810" s="15"/>
      <c r="AK810" s="15"/>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row>
    <row r="811" spans="1:8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Y811" s="15"/>
      <c r="Z811" s="15"/>
      <c r="AA811" s="15"/>
      <c r="AB811" s="15"/>
      <c r="AC811" s="15"/>
      <c r="AD811" s="15"/>
      <c r="AE811" s="15"/>
      <c r="AF811" s="15"/>
      <c r="AG811" s="15"/>
      <c r="AH811" s="15"/>
      <c r="AI811" s="15"/>
      <c r="AJ811" s="15"/>
      <c r="AK811" s="15"/>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row>
    <row r="812" spans="1:8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Y812" s="15"/>
      <c r="Z812" s="15"/>
      <c r="AA812" s="15"/>
      <c r="AB812" s="15"/>
      <c r="AC812" s="15"/>
      <c r="AD812" s="15"/>
      <c r="AE812" s="15"/>
      <c r="AF812" s="15"/>
      <c r="AG812" s="15"/>
      <c r="AH812" s="15"/>
      <c r="AI812" s="15"/>
      <c r="AJ812" s="15"/>
      <c r="AK812" s="15"/>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row>
    <row r="813" spans="1:8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Y813" s="15"/>
      <c r="Z813" s="15"/>
      <c r="AA813" s="15"/>
      <c r="AB813" s="15"/>
      <c r="AC813" s="15"/>
      <c r="AD813" s="15"/>
      <c r="AE813" s="15"/>
      <c r="AF813" s="15"/>
      <c r="AG813" s="15"/>
      <c r="AH813" s="15"/>
      <c r="AI813" s="15"/>
      <c r="AJ813" s="15"/>
      <c r="AK813" s="15"/>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row>
    <row r="814" spans="1:8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Y814" s="15"/>
      <c r="Z814" s="15"/>
      <c r="AA814" s="15"/>
      <c r="AB814" s="15"/>
      <c r="AC814" s="15"/>
      <c r="AD814" s="15"/>
      <c r="AE814" s="15"/>
      <c r="AF814" s="15"/>
      <c r="AG814" s="15"/>
      <c r="AH814" s="15"/>
      <c r="AI814" s="15"/>
      <c r="AJ814" s="15"/>
      <c r="AK814" s="15"/>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row>
    <row r="815" spans="1:8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Y815" s="15"/>
      <c r="Z815" s="15"/>
      <c r="AA815" s="15"/>
      <c r="AB815" s="15"/>
      <c r="AC815" s="15"/>
      <c r="AD815" s="15"/>
      <c r="AE815" s="15"/>
      <c r="AF815" s="15"/>
      <c r="AG815" s="15"/>
      <c r="AH815" s="15"/>
      <c r="AI815" s="15"/>
      <c r="AJ815" s="15"/>
      <c r="AK815" s="15"/>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row>
    <row r="816" spans="1:8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Y816" s="15"/>
      <c r="Z816" s="15"/>
      <c r="AA816" s="15"/>
      <c r="AB816" s="15"/>
      <c r="AC816" s="15"/>
      <c r="AD816" s="15"/>
      <c r="AE816" s="15"/>
      <c r="AF816" s="15"/>
      <c r="AG816" s="15"/>
      <c r="AH816" s="15"/>
      <c r="AI816" s="15"/>
      <c r="AJ816" s="15"/>
      <c r="AK816" s="15"/>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row>
    <row r="817" spans="1:8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Y817" s="15"/>
      <c r="Z817" s="15"/>
      <c r="AA817" s="15"/>
      <c r="AB817" s="15"/>
      <c r="AC817" s="15"/>
      <c r="AD817" s="15"/>
      <c r="AE817" s="15"/>
      <c r="AF817" s="15"/>
      <c r="AG817" s="15"/>
      <c r="AH817" s="15"/>
      <c r="AI817" s="15"/>
      <c r="AJ817" s="15"/>
      <c r="AK817" s="15"/>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row>
    <row r="818" spans="1:8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Y818" s="15"/>
      <c r="Z818" s="15"/>
      <c r="AA818" s="15"/>
      <c r="AB818" s="15"/>
      <c r="AC818" s="15"/>
      <c r="AD818" s="15"/>
      <c r="AE818" s="15"/>
      <c r="AF818" s="15"/>
      <c r="AG818" s="15"/>
      <c r="AH818" s="15"/>
      <c r="AI818" s="15"/>
      <c r="AJ818" s="15"/>
      <c r="AK818" s="15"/>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row>
    <row r="819" spans="1:8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Y819" s="15"/>
      <c r="Z819" s="15"/>
      <c r="AA819" s="15"/>
      <c r="AB819" s="15"/>
      <c r="AC819" s="15"/>
      <c r="AD819" s="15"/>
      <c r="AE819" s="15"/>
      <c r="AF819" s="15"/>
      <c r="AG819" s="15"/>
      <c r="AH819" s="15"/>
      <c r="AI819" s="15"/>
      <c r="AJ819" s="15"/>
      <c r="AK819" s="15"/>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row>
    <row r="820" spans="1:8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Y820" s="15"/>
      <c r="Z820" s="15"/>
      <c r="AA820" s="15"/>
      <c r="AB820" s="15"/>
      <c r="AC820" s="15"/>
      <c r="AD820" s="15"/>
      <c r="AE820" s="15"/>
      <c r="AF820" s="15"/>
      <c r="AG820" s="15"/>
      <c r="AH820" s="15"/>
      <c r="AI820" s="15"/>
      <c r="AJ820" s="15"/>
      <c r="AK820" s="15"/>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row>
    <row r="821" spans="1:8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Y821" s="15"/>
      <c r="Z821" s="15"/>
      <c r="AA821" s="15"/>
      <c r="AB821" s="15"/>
      <c r="AC821" s="15"/>
      <c r="AD821" s="15"/>
      <c r="AE821" s="15"/>
      <c r="AF821" s="15"/>
      <c r="AG821" s="15"/>
      <c r="AH821" s="15"/>
      <c r="AI821" s="15"/>
      <c r="AJ821" s="15"/>
      <c r="AK821" s="15"/>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row>
    <row r="822" spans="1:8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Y822" s="15"/>
      <c r="Z822" s="15"/>
      <c r="AA822" s="15"/>
      <c r="AB822" s="15"/>
      <c r="AC822" s="15"/>
      <c r="AD822" s="15"/>
      <c r="AE822" s="15"/>
      <c r="AF822" s="15"/>
      <c r="AG822" s="15"/>
      <c r="AH822" s="15"/>
      <c r="AI822" s="15"/>
      <c r="AJ822" s="15"/>
      <c r="AK822" s="15"/>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row>
    <row r="823" spans="1:8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Y823" s="15"/>
      <c r="Z823" s="15"/>
      <c r="AA823" s="15"/>
      <c r="AB823" s="15"/>
      <c r="AC823" s="15"/>
      <c r="AD823" s="15"/>
      <c r="AE823" s="15"/>
      <c r="AF823" s="15"/>
      <c r="AG823" s="15"/>
      <c r="AH823" s="15"/>
      <c r="AI823" s="15"/>
      <c r="AJ823" s="15"/>
      <c r="AK823" s="15"/>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row>
    <row r="824" spans="1:8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Y824" s="15"/>
      <c r="Z824" s="15"/>
      <c r="AA824" s="15"/>
      <c r="AB824" s="15"/>
      <c r="AC824" s="15"/>
      <c r="AD824" s="15"/>
      <c r="AE824" s="15"/>
      <c r="AF824" s="15"/>
      <c r="AG824" s="15"/>
      <c r="AH824" s="15"/>
      <c r="AI824" s="15"/>
      <c r="AJ824" s="15"/>
      <c r="AK824" s="15"/>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row>
    <row r="825" spans="1:8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Y825" s="15"/>
      <c r="Z825" s="15"/>
      <c r="AA825" s="15"/>
      <c r="AB825" s="15"/>
      <c r="AC825" s="15"/>
      <c r="AD825" s="15"/>
      <c r="AE825" s="15"/>
      <c r="AF825" s="15"/>
      <c r="AG825" s="15"/>
      <c r="AH825" s="15"/>
      <c r="AI825" s="15"/>
      <c r="AJ825" s="15"/>
      <c r="AK825" s="15"/>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row>
    <row r="826" spans="1:8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Y826" s="15"/>
      <c r="Z826" s="15"/>
      <c r="AA826" s="15"/>
      <c r="AB826" s="15"/>
      <c r="AC826" s="15"/>
      <c r="AD826" s="15"/>
      <c r="AE826" s="15"/>
      <c r="AF826" s="15"/>
      <c r="AG826" s="15"/>
      <c r="AH826" s="15"/>
      <c r="AI826" s="15"/>
      <c r="AJ826" s="15"/>
      <c r="AK826" s="15"/>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row>
    <row r="827" spans="1:8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Y827" s="15"/>
      <c r="Z827" s="15"/>
      <c r="AA827" s="15"/>
      <c r="AB827" s="15"/>
      <c r="AC827" s="15"/>
      <c r="AD827" s="15"/>
      <c r="AE827" s="15"/>
      <c r="AF827" s="15"/>
      <c r="AG827" s="15"/>
      <c r="AH827" s="15"/>
      <c r="AI827" s="15"/>
      <c r="AJ827" s="15"/>
      <c r="AK827" s="15"/>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row>
    <row r="828" spans="1:8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Y828" s="15"/>
      <c r="Z828" s="15"/>
      <c r="AA828" s="15"/>
      <c r="AB828" s="15"/>
      <c r="AC828" s="15"/>
      <c r="AD828" s="15"/>
      <c r="AE828" s="15"/>
      <c r="AF828" s="15"/>
      <c r="AG828" s="15"/>
      <c r="AH828" s="15"/>
      <c r="AI828" s="15"/>
      <c r="AJ828" s="15"/>
      <c r="AK828" s="15"/>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row>
    <row r="829" spans="1:8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Y829" s="15"/>
      <c r="Z829" s="15"/>
      <c r="AA829" s="15"/>
      <c r="AB829" s="15"/>
      <c r="AC829" s="15"/>
      <c r="AD829" s="15"/>
      <c r="AE829" s="15"/>
      <c r="AF829" s="15"/>
      <c r="AG829" s="15"/>
      <c r="AH829" s="15"/>
      <c r="AI829" s="15"/>
      <c r="AJ829" s="15"/>
      <c r="AK829" s="15"/>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row>
    <row r="830" spans="1:8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Y830" s="15"/>
      <c r="Z830" s="15"/>
      <c r="AA830" s="15"/>
      <c r="AB830" s="15"/>
      <c r="AC830" s="15"/>
      <c r="AD830" s="15"/>
      <c r="AE830" s="15"/>
      <c r="AF830" s="15"/>
      <c r="AG830" s="15"/>
      <c r="AH830" s="15"/>
      <c r="AI830" s="15"/>
      <c r="AJ830" s="15"/>
      <c r="AK830" s="15"/>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row>
    <row r="831" spans="1:8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Y831" s="15"/>
      <c r="Z831" s="15"/>
      <c r="AA831" s="15"/>
      <c r="AB831" s="15"/>
      <c r="AC831" s="15"/>
      <c r="AD831" s="15"/>
      <c r="AE831" s="15"/>
      <c r="AF831" s="15"/>
      <c r="AG831" s="15"/>
      <c r="AH831" s="15"/>
      <c r="AI831" s="15"/>
      <c r="AJ831" s="15"/>
      <c r="AK831" s="15"/>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row>
    <row r="832" spans="1:8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Y832" s="15"/>
      <c r="Z832" s="15"/>
      <c r="AA832" s="15"/>
      <c r="AB832" s="15"/>
      <c r="AC832" s="15"/>
      <c r="AD832" s="15"/>
      <c r="AE832" s="15"/>
      <c r="AF832" s="15"/>
      <c r="AG832" s="15"/>
      <c r="AH832" s="15"/>
      <c r="AI832" s="15"/>
      <c r="AJ832" s="15"/>
      <c r="AK832" s="15"/>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row>
    <row r="833" spans="1:8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Y833" s="15"/>
      <c r="Z833" s="15"/>
      <c r="AA833" s="15"/>
      <c r="AB833" s="15"/>
      <c r="AC833" s="15"/>
      <c r="AD833" s="15"/>
      <c r="AE833" s="15"/>
      <c r="AF833" s="15"/>
      <c r="AG833" s="15"/>
      <c r="AH833" s="15"/>
      <c r="AI833" s="15"/>
      <c r="AJ833" s="15"/>
      <c r="AK833" s="15"/>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row>
    <row r="834" spans="1:8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Y834" s="15"/>
      <c r="Z834" s="15"/>
      <c r="AA834" s="15"/>
      <c r="AB834" s="15"/>
      <c r="AC834" s="15"/>
      <c r="AD834" s="15"/>
      <c r="AE834" s="15"/>
      <c r="AF834" s="15"/>
      <c r="AG834" s="15"/>
      <c r="AH834" s="15"/>
      <c r="AI834" s="15"/>
      <c r="AJ834" s="15"/>
      <c r="AK834" s="15"/>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row>
    <row r="835" spans="1:8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Y835" s="15"/>
      <c r="Z835" s="15"/>
      <c r="AA835" s="15"/>
      <c r="AB835" s="15"/>
      <c r="AC835" s="15"/>
      <c r="AD835" s="15"/>
      <c r="AE835" s="15"/>
      <c r="AF835" s="15"/>
      <c r="AG835" s="15"/>
      <c r="AH835" s="15"/>
      <c r="AI835" s="15"/>
      <c r="AJ835" s="15"/>
      <c r="AK835" s="15"/>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row>
    <row r="836" spans="1:8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Y836" s="15"/>
      <c r="Z836" s="15"/>
      <c r="AA836" s="15"/>
      <c r="AB836" s="15"/>
      <c r="AC836" s="15"/>
      <c r="AD836" s="15"/>
      <c r="AE836" s="15"/>
      <c r="AF836" s="15"/>
      <c r="AG836" s="15"/>
      <c r="AH836" s="15"/>
      <c r="AI836" s="15"/>
      <c r="AJ836" s="15"/>
      <c r="AK836" s="15"/>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row>
    <row r="837" spans="1:8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Y837" s="15"/>
      <c r="Z837" s="15"/>
      <c r="AA837" s="15"/>
      <c r="AB837" s="15"/>
      <c r="AC837" s="15"/>
      <c r="AD837" s="15"/>
      <c r="AE837" s="15"/>
      <c r="AF837" s="15"/>
      <c r="AG837" s="15"/>
      <c r="AH837" s="15"/>
      <c r="AI837" s="15"/>
      <c r="AJ837" s="15"/>
      <c r="AK837" s="15"/>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row>
    <row r="838" spans="1:8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Y838" s="15"/>
      <c r="Z838" s="15"/>
      <c r="AA838" s="15"/>
      <c r="AB838" s="15"/>
      <c r="AC838" s="15"/>
      <c r="AD838" s="15"/>
      <c r="AE838" s="15"/>
      <c r="AF838" s="15"/>
      <c r="AG838" s="15"/>
      <c r="AH838" s="15"/>
      <c r="AI838" s="15"/>
      <c r="AJ838" s="15"/>
      <c r="AK838" s="15"/>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row>
    <row r="839" spans="1:8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Y839" s="15"/>
      <c r="Z839" s="15"/>
      <c r="AA839" s="15"/>
      <c r="AB839" s="15"/>
      <c r="AC839" s="15"/>
      <c r="AD839" s="15"/>
      <c r="AE839" s="15"/>
      <c r="AF839" s="15"/>
      <c r="AG839" s="15"/>
      <c r="AH839" s="15"/>
      <c r="AI839" s="15"/>
      <c r="AJ839" s="15"/>
      <c r="AK839" s="15"/>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row>
    <row r="840" spans="1:8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Y840" s="15"/>
      <c r="Z840" s="15"/>
      <c r="AA840" s="15"/>
      <c r="AB840" s="15"/>
      <c r="AC840" s="15"/>
      <c r="AD840" s="15"/>
      <c r="AE840" s="15"/>
      <c r="AF840" s="15"/>
      <c r="AG840" s="15"/>
      <c r="AH840" s="15"/>
      <c r="AI840" s="15"/>
      <c r="AJ840" s="15"/>
      <c r="AK840" s="15"/>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row>
    <row r="841" spans="1:8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Y841" s="15"/>
      <c r="Z841" s="15"/>
      <c r="AA841" s="15"/>
      <c r="AB841" s="15"/>
      <c r="AC841" s="15"/>
      <c r="AD841" s="15"/>
      <c r="AE841" s="15"/>
      <c r="AF841" s="15"/>
      <c r="AG841" s="15"/>
      <c r="AH841" s="15"/>
      <c r="AI841" s="15"/>
      <c r="AJ841" s="15"/>
      <c r="AK841" s="15"/>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row>
    <row r="842" spans="1:8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Y842" s="15"/>
      <c r="Z842" s="15"/>
      <c r="AA842" s="15"/>
      <c r="AB842" s="15"/>
      <c r="AC842" s="15"/>
      <c r="AD842" s="15"/>
      <c r="AE842" s="15"/>
      <c r="AF842" s="15"/>
      <c r="AG842" s="15"/>
      <c r="AH842" s="15"/>
      <c r="AI842" s="15"/>
      <c r="AJ842" s="15"/>
      <c r="AK842" s="15"/>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row>
    <row r="843" spans="1:8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Y843" s="15"/>
      <c r="Z843" s="15"/>
      <c r="AA843" s="15"/>
      <c r="AB843" s="15"/>
      <c r="AC843" s="15"/>
      <c r="AD843" s="15"/>
      <c r="AE843" s="15"/>
      <c r="AF843" s="15"/>
      <c r="AG843" s="15"/>
      <c r="AH843" s="15"/>
      <c r="AI843" s="15"/>
      <c r="AJ843" s="15"/>
      <c r="AK843" s="15"/>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row>
    <row r="844" spans="1:8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Y844" s="15"/>
      <c r="Z844" s="15"/>
      <c r="AA844" s="15"/>
      <c r="AB844" s="15"/>
      <c r="AC844" s="15"/>
      <c r="AD844" s="15"/>
      <c r="AE844" s="15"/>
      <c r="AF844" s="15"/>
      <c r="AG844" s="15"/>
      <c r="AH844" s="15"/>
      <c r="AI844" s="15"/>
      <c r="AJ844" s="15"/>
      <c r="AK844" s="15"/>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row>
    <row r="845" spans="1:8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Y845" s="15"/>
      <c r="Z845" s="15"/>
      <c r="AA845" s="15"/>
      <c r="AB845" s="15"/>
      <c r="AC845" s="15"/>
      <c r="AD845" s="15"/>
      <c r="AE845" s="15"/>
      <c r="AF845" s="15"/>
      <c r="AG845" s="15"/>
      <c r="AH845" s="15"/>
      <c r="AI845" s="15"/>
      <c r="AJ845" s="15"/>
      <c r="AK845" s="15"/>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row>
    <row r="846" spans="1:8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Y846" s="15"/>
      <c r="Z846" s="15"/>
      <c r="AA846" s="15"/>
      <c r="AB846" s="15"/>
      <c r="AC846" s="15"/>
      <c r="AD846" s="15"/>
      <c r="AE846" s="15"/>
      <c r="AF846" s="15"/>
      <c r="AG846" s="15"/>
      <c r="AH846" s="15"/>
      <c r="AI846" s="15"/>
      <c r="AJ846" s="15"/>
      <c r="AK846" s="15"/>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row>
    <row r="847" spans="1:8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Y847" s="15"/>
      <c r="Z847" s="15"/>
      <c r="AA847" s="15"/>
      <c r="AB847" s="15"/>
      <c r="AC847" s="15"/>
      <c r="AD847" s="15"/>
      <c r="AE847" s="15"/>
      <c r="AF847" s="15"/>
      <c r="AG847" s="15"/>
      <c r="AH847" s="15"/>
      <c r="AI847" s="15"/>
      <c r="AJ847" s="15"/>
      <c r="AK847" s="15"/>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row>
    <row r="848" spans="1:8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Y848" s="15"/>
      <c r="Z848" s="15"/>
      <c r="AA848" s="15"/>
      <c r="AB848" s="15"/>
      <c r="AC848" s="15"/>
      <c r="AD848" s="15"/>
      <c r="AE848" s="15"/>
      <c r="AF848" s="15"/>
      <c r="AG848" s="15"/>
      <c r="AH848" s="15"/>
      <c r="AI848" s="15"/>
      <c r="AJ848" s="15"/>
      <c r="AK848" s="15"/>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row>
    <row r="849" spans="1:8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Y849" s="15"/>
      <c r="Z849" s="15"/>
      <c r="AA849" s="15"/>
      <c r="AB849" s="15"/>
      <c r="AC849" s="15"/>
      <c r="AD849" s="15"/>
      <c r="AE849" s="15"/>
      <c r="AF849" s="15"/>
      <c r="AG849" s="15"/>
      <c r="AH849" s="15"/>
      <c r="AI849" s="15"/>
      <c r="AJ849" s="15"/>
      <c r="AK849" s="15"/>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row>
    <row r="850" spans="1:8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Y850" s="15"/>
      <c r="Z850" s="15"/>
      <c r="AA850" s="15"/>
      <c r="AB850" s="15"/>
      <c r="AC850" s="15"/>
      <c r="AD850" s="15"/>
      <c r="AE850" s="15"/>
      <c r="AF850" s="15"/>
      <c r="AG850" s="15"/>
      <c r="AH850" s="15"/>
      <c r="AI850" s="15"/>
      <c r="AJ850" s="15"/>
      <c r="AK850" s="15"/>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row>
    <row r="851" spans="1:8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Y851" s="15"/>
      <c r="Z851" s="15"/>
      <c r="AA851" s="15"/>
      <c r="AB851" s="15"/>
      <c r="AC851" s="15"/>
      <c r="AD851" s="15"/>
      <c r="AE851" s="15"/>
      <c r="AF851" s="15"/>
      <c r="AG851" s="15"/>
      <c r="AH851" s="15"/>
      <c r="AI851" s="15"/>
      <c r="AJ851" s="15"/>
      <c r="AK851" s="15"/>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row>
    <row r="852" spans="1:8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Y852" s="15"/>
      <c r="Z852" s="15"/>
      <c r="AA852" s="15"/>
      <c r="AB852" s="15"/>
      <c r="AC852" s="15"/>
      <c r="AD852" s="15"/>
      <c r="AE852" s="15"/>
      <c r="AF852" s="15"/>
      <c r="AG852" s="15"/>
      <c r="AH852" s="15"/>
      <c r="AI852" s="15"/>
      <c r="AJ852" s="15"/>
      <c r="AK852" s="15"/>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row>
    <row r="853" spans="1:8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Y853" s="15"/>
      <c r="Z853" s="15"/>
      <c r="AA853" s="15"/>
      <c r="AB853" s="15"/>
      <c r="AC853" s="15"/>
      <c r="AD853" s="15"/>
      <c r="AE853" s="15"/>
      <c r="AF853" s="15"/>
      <c r="AG853" s="15"/>
      <c r="AH853" s="15"/>
      <c r="AI853" s="15"/>
      <c r="AJ853" s="15"/>
      <c r="AK853" s="15"/>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row>
    <row r="854" spans="1:8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Y854" s="15"/>
      <c r="Z854" s="15"/>
      <c r="AA854" s="15"/>
      <c r="AB854" s="15"/>
      <c r="AC854" s="15"/>
      <c r="AD854" s="15"/>
      <c r="AE854" s="15"/>
      <c r="AF854" s="15"/>
      <c r="AG854" s="15"/>
      <c r="AH854" s="15"/>
      <c r="AI854" s="15"/>
      <c r="AJ854" s="15"/>
      <c r="AK854" s="15"/>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row>
    <row r="855" spans="1:8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Y855" s="15"/>
      <c r="Z855" s="15"/>
      <c r="AA855" s="15"/>
      <c r="AB855" s="15"/>
      <c r="AC855" s="15"/>
      <c r="AD855" s="15"/>
      <c r="AE855" s="15"/>
      <c r="AF855" s="15"/>
      <c r="AG855" s="15"/>
      <c r="AH855" s="15"/>
      <c r="AI855" s="15"/>
      <c r="AJ855" s="15"/>
      <c r="AK855" s="15"/>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row>
    <row r="856" spans="1:8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Y856" s="15"/>
      <c r="Z856" s="15"/>
      <c r="AA856" s="15"/>
      <c r="AB856" s="15"/>
      <c r="AC856" s="15"/>
      <c r="AD856" s="15"/>
      <c r="AE856" s="15"/>
      <c r="AF856" s="15"/>
      <c r="AG856" s="15"/>
      <c r="AH856" s="15"/>
      <c r="AI856" s="15"/>
      <c r="AJ856" s="15"/>
      <c r="AK856" s="15"/>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row>
    <row r="857" spans="1:8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Y857" s="15"/>
      <c r="Z857" s="15"/>
      <c r="AA857" s="15"/>
      <c r="AB857" s="15"/>
      <c r="AC857" s="15"/>
      <c r="AD857" s="15"/>
      <c r="AE857" s="15"/>
      <c r="AF857" s="15"/>
      <c r="AG857" s="15"/>
      <c r="AH857" s="15"/>
      <c r="AI857" s="15"/>
      <c r="AJ857" s="15"/>
      <c r="AK857" s="15"/>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row>
    <row r="858" spans="1:8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Y858" s="15"/>
      <c r="Z858" s="15"/>
      <c r="AA858" s="15"/>
      <c r="AB858" s="15"/>
      <c r="AC858" s="15"/>
      <c r="AD858" s="15"/>
      <c r="AE858" s="15"/>
      <c r="AF858" s="15"/>
      <c r="AG858" s="15"/>
      <c r="AH858" s="15"/>
      <c r="AI858" s="15"/>
      <c r="AJ858" s="15"/>
      <c r="AK858" s="15"/>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row>
    <row r="859" spans="1:8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Y859" s="15"/>
      <c r="Z859" s="15"/>
      <c r="AA859" s="15"/>
      <c r="AB859" s="15"/>
      <c r="AC859" s="15"/>
      <c r="AD859" s="15"/>
      <c r="AE859" s="15"/>
      <c r="AF859" s="15"/>
      <c r="AG859" s="15"/>
      <c r="AH859" s="15"/>
      <c r="AI859" s="15"/>
      <c r="AJ859" s="15"/>
      <c r="AK859" s="15"/>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row>
    <row r="860" spans="1:8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Y860" s="15"/>
      <c r="Z860" s="15"/>
      <c r="AA860" s="15"/>
      <c r="AB860" s="15"/>
      <c r="AC860" s="15"/>
      <c r="AD860" s="15"/>
      <c r="AE860" s="15"/>
      <c r="AF860" s="15"/>
      <c r="AG860" s="15"/>
      <c r="AH860" s="15"/>
      <c r="AI860" s="15"/>
      <c r="AJ860" s="15"/>
      <c r="AK860" s="15"/>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row>
    <row r="861" spans="1:8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Y861" s="15"/>
      <c r="Z861" s="15"/>
      <c r="AA861" s="15"/>
      <c r="AB861" s="15"/>
      <c r="AC861" s="15"/>
      <c r="AD861" s="15"/>
      <c r="AE861" s="15"/>
      <c r="AF861" s="15"/>
      <c r="AG861" s="15"/>
      <c r="AH861" s="15"/>
      <c r="AI861" s="15"/>
      <c r="AJ861" s="15"/>
      <c r="AK861" s="15"/>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row>
    <row r="862" spans="1:8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Y862" s="15"/>
      <c r="Z862" s="15"/>
      <c r="AA862" s="15"/>
      <c r="AB862" s="15"/>
      <c r="AC862" s="15"/>
      <c r="AD862" s="15"/>
      <c r="AE862" s="15"/>
      <c r="AF862" s="15"/>
      <c r="AG862" s="15"/>
      <c r="AH862" s="15"/>
      <c r="AI862" s="15"/>
      <c r="AJ862" s="15"/>
      <c r="AK862" s="15"/>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row>
    <row r="863" spans="1:8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Y863" s="15"/>
      <c r="Z863" s="15"/>
      <c r="AA863" s="15"/>
      <c r="AB863" s="15"/>
      <c r="AC863" s="15"/>
      <c r="AD863" s="15"/>
      <c r="AE863" s="15"/>
      <c r="AF863" s="15"/>
      <c r="AG863" s="15"/>
      <c r="AH863" s="15"/>
      <c r="AI863" s="15"/>
      <c r="AJ863" s="15"/>
      <c r="AK863" s="15"/>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row>
    <row r="864" spans="1:8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Y864" s="15"/>
      <c r="Z864" s="15"/>
      <c r="AA864" s="15"/>
      <c r="AB864" s="15"/>
      <c r="AC864" s="15"/>
      <c r="AD864" s="15"/>
      <c r="AE864" s="15"/>
      <c r="AF864" s="15"/>
      <c r="AG864" s="15"/>
      <c r="AH864" s="15"/>
      <c r="AI864" s="15"/>
      <c r="AJ864" s="15"/>
      <c r="AK864" s="15"/>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row>
    <row r="865" spans="1:8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Y865" s="15"/>
      <c r="Z865" s="15"/>
      <c r="AA865" s="15"/>
      <c r="AB865" s="15"/>
      <c r="AC865" s="15"/>
      <c r="AD865" s="15"/>
      <c r="AE865" s="15"/>
      <c r="AF865" s="15"/>
      <c r="AG865" s="15"/>
      <c r="AH865" s="15"/>
      <c r="AI865" s="15"/>
      <c r="AJ865" s="15"/>
      <c r="AK865" s="15"/>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row>
    <row r="866" spans="1:8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Y866" s="15"/>
      <c r="Z866" s="15"/>
      <c r="AA866" s="15"/>
      <c r="AB866" s="15"/>
      <c r="AC866" s="15"/>
      <c r="AD866" s="15"/>
      <c r="AE866" s="15"/>
      <c r="AF866" s="15"/>
      <c r="AG866" s="15"/>
      <c r="AH866" s="15"/>
      <c r="AI866" s="15"/>
      <c r="AJ866" s="15"/>
      <c r="AK866" s="15"/>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row>
    <row r="867" spans="1:8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Y867" s="15"/>
      <c r="Z867" s="15"/>
      <c r="AA867" s="15"/>
      <c r="AB867" s="15"/>
      <c r="AC867" s="15"/>
      <c r="AD867" s="15"/>
      <c r="AE867" s="15"/>
      <c r="AF867" s="15"/>
      <c r="AG867" s="15"/>
      <c r="AH867" s="15"/>
      <c r="AI867" s="15"/>
      <c r="AJ867" s="15"/>
      <c r="AK867" s="15"/>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row>
    <row r="868" spans="1:8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Y868" s="15"/>
      <c r="Z868" s="15"/>
      <c r="AA868" s="15"/>
      <c r="AB868" s="15"/>
      <c r="AC868" s="15"/>
      <c r="AD868" s="15"/>
      <c r="AE868" s="15"/>
      <c r="AF868" s="15"/>
      <c r="AG868" s="15"/>
      <c r="AH868" s="15"/>
      <c r="AI868" s="15"/>
      <c r="AJ868" s="15"/>
      <c r="AK868" s="15"/>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row>
    <row r="869" spans="1:8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Y869" s="15"/>
      <c r="Z869" s="15"/>
      <c r="AA869" s="15"/>
      <c r="AB869" s="15"/>
      <c r="AC869" s="15"/>
      <c r="AD869" s="15"/>
      <c r="AE869" s="15"/>
      <c r="AF869" s="15"/>
      <c r="AG869" s="15"/>
      <c r="AH869" s="15"/>
      <c r="AI869" s="15"/>
      <c r="AJ869" s="15"/>
      <c r="AK869" s="15"/>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row>
    <row r="870" spans="1:8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Y870" s="15"/>
      <c r="Z870" s="15"/>
      <c r="AA870" s="15"/>
      <c r="AB870" s="15"/>
      <c r="AC870" s="15"/>
      <c r="AD870" s="15"/>
      <c r="AE870" s="15"/>
      <c r="AF870" s="15"/>
      <c r="AG870" s="15"/>
      <c r="AH870" s="15"/>
      <c r="AI870" s="15"/>
      <c r="AJ870" s="15"/>
      <c r="AK870" s="15"/>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row>
    <row r="871" spans="1:8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Y871" s="15"/>
      <c r="Z871" s="15"/>
      <c r="AA871" s="15"/>
      <c r="AB871" s="15"/>
      <c r="AC871" s="15"/>
      <c r="AD871" s="15"/>
      <c r="AE871" s="15"/>
      <c r="AF871" s="15"/>
      <c r="AG871" s="15"/>
      <c r="AH871" s="15"/>
      <c r="AI871" s="15"/>
      <c r="AJ871" s="15"/>
      <c r="AK871" s="15"/>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row>
    <row r="872" spans="1:8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Y872" s="15"/>
      <c r="Z872" s="15"/>
      <c r="AA872" s="15"/>
      <c r="AB872" s="15"/>
      <c r="AC872" s="15"/>
      <c r="AD872" s="15"/>
      <c r="AE872" s="15"/>
      <c r="AF872" s="15"/>
      <c r="AG872" s="15"/>
      <c r="AH872" s="15"/>
      <c r="AI872" s="15"/>
      <c r="AJ872" s="15"/>
      <c r="AK872" s="15"/>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row>
    <row r="873" spans="1:8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Y873" s="15"/>
      <c r="Z873" s="15"/>
      <c r="AA873" s="15"/>
      <c r="AB873" s="15"/>
      <c r="AC873" s="15"/>
      <c r="AD873" s="15"/>
      <c r="AE873" s="15"/>
      <c r="AF873" s="15"/>
      <c r="AG873" s="15"/>
      <c r="AH873" s="15"/>
      <c r="AI873" s="15"/>
      <c r="AJ873" s="15"/>
      <c r="AK873" s="15"/>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row>
    <row r="874" spans="1:8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Y874" s="15"/>
      <c r="Z874" s="15"/>
      <c r="AA874" s="15"/>
      <c r="AB874" s="15"/>
      <c r="AC874" s="15"/>
      <c r="AD874" s="15"/>
      <c r="AE874" s="15"/>
      <c r="AF874" s="15"/>
      <c r="AG874" s="15"/>
      <c r="AH874" s="15"/>
      <c r="AI874" s="15"/>
      <c r="AJ874" s="15"/>
      <c r="AK874" s="15"/>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row>
    <row r="875" spans="1:8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Y875" s="15"/>
      <c r="Z875" s="15"/>
      <c r="AA875" s="15"/>
      <c r="AB875" s="15"/>
      <c r="AC875" s="15"/>
      <c r="AD875" s="15"/>
      <c r="AE875" s="15"/>
      <c r="AF875" s="15"/>
      <c r="AG875" s="15"/>
      <c r="AH875" s="15"/>
      <c r="AI875" s="15"/>
      <c r="AJ875" s="15"/>
      <c r="AK875" s="15"/>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row>
    <row r="876" spans="1:8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Y876" s="15"/>
      <c r="Z876" s="15"/>
      <c r="AA876" s="15"/>
      <c r="AB876" s="15"/>
      <c r="AC876" s="15"/>
      <c r="AD876" s="15"/>
      <c r="AE876" s="15"/>
      <c r="AF876" s="15"/>
      <c r="AG876" s="15"/>
      <c r="AH876" s="15"/>
      <c r="AI876" s="15"/>
      <c r="AJ876" s="15"/>
      <c r="AK876" s="15"/>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row>
    <row r="877" spans="1:8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Y877" s="15"/>
      <c r="Z877" s="15"/>
      <c r="AA877" s="15"/>
      <c r="AB877" s="15"/>
      <c r="AC877" s="15"/>
      <c r="AD877" s="15"/>
      <c r="AE877" s="15"/>
      <c r="AF877" s="15"/>
      <c r="AG877" s="15"/>
      <c r="AH877" s="15"/>
      <c r="AI877" s="15"/>
      <c r="AJ877" s="15"/>
      <c r="AK877" s="15"/>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row>
    <row r="878" spans="1:8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Y878" s="15"/>
      <c r="Z878" s="15"/>
      <c r="AA878" s="15"/>
      <c r="AB878" s="15"/>
      <c r="AC878" s="15"/>
      <c r="AD878" s="15"/>
      <c r="AE878" s="15"/>
      <c r="AF878" s="15"/>
      <c r="AG878" s="15"/>
      <c r="AH878" s="15"/>
      <c r="AI878" s="15"/>
      <c r="AJ878" s="15"/>
      <c r="AK878" s="15"/>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row>
    <row r="879" spans="1:8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Y879" s="15"/>
      <c r="Z879" s="15"/>
      <c r="AA879" s="15"/>
      <c r="AB879" s="15"/>
      <c r="AC879" s="15"/>
      <c r="AD879" s="15"/>
      <c r="AE879" s="15"/>
      <c r="AF879" s="15"/>
      <c r="AG879" s="15"/>
      <c r="AH879" s="15"/>
      <c r="AI879" s="15"/>
      <c r="AJ879" s="15"/>
      <c r="AK879" s="15"/>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row>
    <row r="880" spans="1:8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Y880" s="15"/>
      <c r="Z880" s="15"/>
      <c r="AA880" s="15"/>
      <c r="AB880" s="15"/>
      <c r="AC880" s="15"/>
      <c r="AD880" s="15"/>
      <c r="AE880" s="15"/>
      <c r="AF880" s="15"/>
      <c r="AG880" s="15"/>
      <c r="AH880" s="15"/>
      <c r="AI880" s="15"/>
      <c r="AJ880" s="15"/>
      <c r="AK880" s="15"/>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row>
    <row r="881" spans="1:8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Y881" s="15"/>
      <c r="Z881" s="15"/>
      <c r="AA881" s="15"/>
      <c r="AB881" s="15"/>
      <c r="AC881" s="15"/>
      <c r="AD881" s="15"/>
      <c r="AE881" s="15"/>
      <c r="AF881" s="15"/>
      <c r="AG881" s="15"/>
      <c r="AH881" s="15"/>
      <c r="AI881" s="15"/>
      <c r="AJ881" s="15"/>
      <c r="AK881" s="15"/>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row>
    <row r="882" spans="1:8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Y882" s="15"/>
      <c r="Z882" s="15"/>
      <c r="AA882" s="15"/>
      <c r="AB882" s="15"/>
      <c r="AC882" s="15"/>
      <c r="AD882" s="15"/>
      <c r="AE882" s="15"/>
      <c r="AF882" s="15"/>
      <c r="AG882" s="15"/>
      <c r="AH882" s="15"/>
      <c r="AI882" s="15"/>
      <c r="AJ882" s="15"/>
      <c r="AK882" s="15"/>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row>
    <row r="883" spans="1:8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Y883" s="15"/>
      <c r="Z883" s="15"/>
      <c r="AA883" s="15"/>
      <c r="AB883" s="15"/>
      <c r="AC883" s="15"/>
      <c r="AD883" s="15"/>
      <c r="AE883" s="15"/>
      <c r="AF883" s="15"/>
      <c r="AG883" s="15"/>
      <c r="AH883" s="15"/>
      <c r="AI883" s="15"/>
      <c r="AJ883" s="15"/>
      <c r="AK883" s="15"/>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row>
    <row r="884" spans="1:8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Y884" s="15"/>
      <c r="Z884" s="15"/>
      <c r="AA884" s="15"/>
      <c r="AB884" s="15"/>
      <c r="AC884" s="15"/>
      <c r="AD884" s="15"/>
      <c r="AE884" s="15"/>
      <c r="AF884" s="15"/>
      <c r="AG884" s="15"/>
      <c r="AH884" s="15"/>
      <c r="AI884" s="15"/>
      <c r="AJ884" s="15"/>
      <c r="AK884" s="15"/>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row>
    <row r="885" spans="1: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Y885" s="15"/>
      <c r="Z885" s="15"/>
      <c r="AA885" s="15"/>
      <c r="AB885" s="15"/>
      <c r="AC885" s="15"/>
      <c r="AD885" s="15"/>
      <c r="AE885" s="15"/>
      <c r="AF885" s="15"/>
      <c r="AG885" s="15"/>
      <c r="AH885" s="15"/>
      <c r="AI885" s="15"/>
      <c r="AJ885" s="15"/>
      <c r="AK885" s="15"/>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row>
    <row r="886" spans="1:8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Y886" s="15"/>
      <c r="Z886" s="15"/>
      <c r="AA886" s="15"/>
      <c r="AB886" s="15"/>
      <c r="AC886" s="15"/>
      <c r="AD886" s="15"/>
      <c r="AE886" s="15"/>
      <c r="AF886" s="15"/>
      <c r="AG886" s="15"/>
      <c r="AH886" s="15"/>
      <c r="AI886" s="15"/>
      <c r="AJ886" s="15"/>
      <c r="AK886" s="15"/>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row>
    <row r="887" spans="1:8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Y887" s="15"/>
      <c r="Z887" s="15"/>
      <c r="AA887" s="15"/>
      <c r="AB887" s="15"/>
      <c r="AC887" s="15"/>
      <c r="AD887" s="15"/>
      <c r="AE887" s="15"/>
      <c r="AF887" s="15"/>
      <c r="AG887" s="15"/>
      <c r="AH887" s="15"/>
      <c r="AI887" s="15"/>
      <c r="AJ887" s="15"/>
      <c r="AK887" s="15"/>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row>
    <row r="888" spans="1:8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Y888" s="15"/>
      <c r="Z888" s="15"/>
      <c r="AA888" s="15"/>
      <c r="AB888" s="15"/>
      <c r="AC888" s="15"/>
      <c r="AD888" s="15"/>
      <c r="AE888" s="15"/>
      <c r="AF888" s="15"/>
      <c r="AG888" s="15"/>
      <c r="AH888" s="15"/>
      <c r="AI888" s="15"/>
      <c r="AJ888" s="15"/>
      <c r="AK888" s="15"/>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row>
    <row r="889" spans="1:8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Y889" s="15"/>
      <c r="Z889" s="15"/>
      <c r="AA889" s="15"/>
      <c r="AB889" s="15"/>
      <c r="AC889" s="15"/>
      <c r="AD889" s="15"/>
      <c r="AE889" s="15"/>
      <c r="AF889" s="15"/>
      <c r="AG889" s="15"/>
      <c r="AH889" s="15"/>
      <c r="AI889" s="15"/>
      <c r="AJ889" s="15"/>
      <c r="AK889" s="15"/>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row>
    <row r="890" spans="1:8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Y890" s="15"/>
      <c r="Z890" s="15"/>
      <c r="AA890" s="15"/>
      <c r="AB890" s="15"/>
      <c r="AC890" s="15"/>
      <c r="AD890" s="15"/>
      <c r="AE890" s="15"/>
      <c r="AF890" s="15"/>
      <c r="AG890" s="15"/>
      <c r="AH890" s="15"/>
      <c r="AI890" s="15"/>
      <c r="AJ890" s="15"/>
      <c r="AK890" s="15"/>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row>
    <row r="891" spans="1:8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Y891" s="15"/>
      <c r="Z891" s="15"/>
      <c r="AA891" s="15"/>
      <c r="AB891" s="15"/>
      <c r="AC891" s="15"/>
      <c r="AD891" s="15"/>
      <c r="AE891" s="15"/>
      <c r="AF891" s="15"/>
      <c r="AG891" s="15"/>
      <c r="AH891" s="15"/>
      <c r="AI891" s="15"/>
      <c r="AJ891" s="15"/>
      <c r="AK891" s="15"/>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row>
    <row r="892" spans="1:8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Y892" s="15"/>
      <c r="Z892" s="15"/>
      <c r="AA892" s="15"/>
      <c r="AB892" s="15"/>
      <c r="AC892" s="15"/>
      <c r="AD892" s="15"/>
      <c r="AE892" s="15"/>
      <c r="AF892" s="15"/>
      <c r="AG892" s="15"/>
      <c r="AH892" s="15"/>
      <c r="AI892" s="15"/>
      <c r="AJ892" s="15"/>
      <c r="AK892" s="15"/>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row>
    <row r="893" spans="1:8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Y893" s="15"/>
      <c r="Z893" s="15"/>
      <c r="AA893" s="15"/>
      <c r="AB893" s="15"/>
      <c r="AC893" s="15"/>
      <c r="AD893" s="15"/>
      <c r="AE893" s="15"/>
      <c r="AF893" s="15"/>
      <c r="AG893" s="15"/>
      <c r="AH893" s="15"/>
      <c r="AI893" s="15"/>
      <c r="AJ893" s="15"/>
      <c r="AK893" s="15"/>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row>
    <row r="894" spans="1:8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Y894" s="15"/>
      <c r="Z894" s="15"/>
      <c r="AA894" s="15"/>
      <c r="AB894" s="15"/>
      <c r="AC894" s="15"/>
      <c r="AD894" s="15"/>
      <c r="AE894" s="15"/>
      <c r="AF894" s="15"/>
      <c r="AG894" s="15"/>
      <c r="AH894" s="15"/>
      <c r="AI894" s="15"/>
      <c r="AJ894" s="15"/>
      <c r="AK894" s="15"/>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row>
    <row r="895" spans="1:8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Y895" s="15"/>
      <c r="Z895" s="15"/>
      <c r="AA895" s="15"/>
      <c r="AB895" s="15"/>
      <c r="AC895" s="15"/>
      <c r="AD895" s="15"/>
      <c r="AE895" s="15"/>
      <c r="AF895" s="15"/>
      <c r="AG895" s="15"/>
      <c r="AH895" s="15"/>
      <c r="AI895" s="15"/>
      <c r="AJ895" s="15"/>
      <c r="AK895" s="15"/>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row>
    <row r="896" spans="1:8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Y896" s="15"/>
      <c r="Z896" s="15"/>
      <c r="AA896" s="15"/>
      <c r="AB896" s="15"/>
      <c r="AC896" s="15"/>
      <c r="AD896" s="15"/>
      <c r="AE896" s="15"/>
      <c r="AF896" s="15"/>
      <c r="AG896" s="15"/>
      <c r="AH896" s="15"/>
      <c r="AI896" s="15"/>
      <c r="AJ896" s="15"/>
      <c r="AK896" s="15"/>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row>
    <row r="897" spans="1:8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Y897" s="15"/>
      <c r="Z897" s="15"/>
      <c r="AA897" s="15"/>
      <c r="AB897" s="15"/>
      <c r="AC897" s="15"/>
      <c r="AD897" s="15"/>
      <c r="AE897" s="15"/>
      <c r="AF897" s="15"/>
      <c r="AG897" s="15"/>
      <c r="AH897" s="15"/>
      <c r="AI897" s="15"/>
      <c r="AJ897" s="15"/>
      <c r="AK897" s="15"/>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row>
    <row r="898" spans="1:8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Y898" s="15"/>
      <c r="Z898" s="15"/>
      <c r="AA898" s="15"/>
      <c r="AB898" s="15"/>
      <c r="AC898" s="15"/>
      <c r="AD898" s="15"/>
      <c r="AE898" s="15"/>
      <c r="AF898" s="15"/>
      <c r="AG898" s="15"/>
      <c r="AH898" s="15"/>
      <c r="AI898" s="15"/>
      <c r="AJ898" s="15"/>
      <c r="AK898" s="15"/>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row>
    <row r="899" spans="1:8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Y899" s="15"/>
      <c r="Z899" s="15"/>
      <c r="AA899" s="15"/>
      <c r="AB899" s="15"/>
      <c r="AC899" s="15"/>
      <c r="AD899" s="15"/>
      <c r="AE899" s="15"/>
      <c r="AF899" s="15"/>
      <c r="AG899" s="15"/>
      <c r="AH899" s="15"/>
      <c r="AI899" s="15"/>
      <c r="AJ899" s="15"/>
      <c r="AK899" s="15"/>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row>
    <row r="900" spans="1:8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Y900" s="15"/>
      <c r="Z900" s="15"/>
      <c r="AA900" s="15"/>
      <c r="AB900" s="15"/>
      <c r="AC900" s="15"/>
      <c r="AD900" s="15"/>
      <c r="AE900" s="15"/>
      <c r="AF900" s="15"/>
      <c r="AG900" s="15"/>
      <c r="AH900" s="15"/>
      <c r="AI900" s="15"/>
      <c r="AJ900" s="15"/>
      <c r="AK900" s="15"/>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row>
    <row r="901" spans="1:8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Y901" s="15"/>
      <c r="Z901" s="15"/>
      <c r="AA901" s="15"/>
      <c r="AB901" s="15"/>
      <c r="AC901" s="15"/>
      <c r="AD901" s="15"/>
      <c r="AE901" s="15"/>
      <c r="AF901" s="15"/>
      <c r="AG901" s="15"/>
      <c r="AH901" s="15"/>
      <c r="AI901" s="15"/>
      <c r="AJ901" s="15"/>
      <c r="AK901" s="15"/>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row>
    <row r="902" spans="1:8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Y902" s="15"/>
      <c r="Z902" s="15"/>
      <c r="AA902" s="15"/>
      <c r="AB902" s="15"/>
      <c r="AC902" s="15"/>
      <c r="AD902" s="15"/>
      <c r="AE902" s="15"/>
      <c r="AF902" s="15"/>
      <c r="AG902" s="15"/>
      <c r="AH902" s="15"/>
      <c r="AI902" s="15"/>
      <c r="AJ902" s="15"/>
      <c r="AK902" s="15"/>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row>
    <row r="903" spans="1:8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Y903" s="15"/>
      <c r="Z903" s="15"/>
      <c r="AA903" s="15"/>
      <c r="AB903" s="15"/>
      <c r="AC903" s="15"/>
      <c r="AD903" s="15"/>
      <c r="AE903" s="15"/>
      <c r="AF903" s="15"/>
      <c r="AG903" s="15"/>
      <c r="AH903" s="15"/>
      <c r="AI903" s="15"/>
      <c r="AJ903" s="15"/>
      <c r="AK903" s="15"/>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row>
    <row r="904" spans="1:8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Y904" s="15"/>
      <c r="Z904" s="15"/>
      <c r="AA904" s="15"/>
      <c r="AB904" s="15"/>
      <c r="AC904" s="15"/>
      <c r="AD904" s="15"/>
      <c r="AE904" s="15"/>
      <c r="AF904" s="15"/>
      <c r="AG904" s="15"/>
      <c r="AH904" s="15"/>
      <c r="AI904" s="15"/>
      <c r="AJ904" s="15"/>
      <c r="AK904" s="15"/>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row>
    <row r="905" spans="1:8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Y905" s="15"/>
      <c r="Z905" s="15"/>
      <c r="AA905" s="15"/>
      <c r="AB905" s="15"/>
      <c r="AC905" s="15"/>
      <c r="AD905" s="15"/>
      <c r="AE905" s="15"/>
      <c r="AF905" s="15"/>
      <c r="AG905" s="15"/>
      <c r="AH905" s="15"/>
      <c r="AI905" s="15"/>
      <c r="AJ905" s="15"/>
      <c r="AK905" s="15"/>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row>
    <row r="906" spans="1:8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Y906" s="15"/>
      <c r="Z906" s="15"/>
      <c r="AA906" s="15"/>
      <c r="AB906" s="15"/>
      <c r="AC906" s="15"/>
      <c r="AD906" s="15"/>
      <c r="AE906" s="15"/>
      <c r="AF906" s="15"/>
      <c r="AG906" s="15"/>
      <c r="AH906" s="15"/>
      <c r="AI906" s="15"/>
      <c r="AJ906" s="15"/>
      <c r="AK906" s="15"/>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row>
    <row r="907" spans="1:8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Y907" s="15"/>
      <c r="Z907" s="15"/>
      <c r="AA907" s="15"/>
      <c r="AB907" s="15"/>
      <c r="AC907" s="15"/>
      <c r="AD907" s="15"/>
      <c r="AE907" s="15"/>
      <c r="AF907" s="15"/>
      <c r="AG907" s="15"/>
      <c r="AH907" s="15"/>
      <c r="AI907" s="15"/>
      <c r="AJ907" s="15"/>
      <c r="AK907" s="15"/>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row>
    <row r="908" spans="1:8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Y908" s="15"/>
      <c r="Z908" s="15"/>
      <c r="AA908" s="15"/>
      <c r="AB908" s="15"/>
      <c r="AC908" s="15"/>
      <c r="AD908" s="15"/>
      <c r="AE908" s="15"/>
      <c r="AF908" s="15"/>
      <c r="AG908" s="15"/>
      <c r="AH908" s="15"/>
      <c r="AI908" s="15"/>
      <c r="AJ908" s="15"/>
      <c r="AK908" s="15"/>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row>
    <row r="909" spans="1:8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Y909" s="15"/>
      <c r="Z909" s="15"/>
      <c r="AA909" s="15"/>
      <c r="AB909" s="15"/>
      <c r="AC909" s="15"/>
      <c r="AD909" s="15"/>
      <c r="AE909" s="15"/>
      <c r="AF909" s="15"/>
      <c r="AG909" s="15"/>
      <c r="AH909" s="15"/>
      <c r="AI909" s="15"/>
      <c r="AJ909" s="15"/>
      <c r="AK909" s="15"/>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row>
    <row r="910" spans="1:8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Y910" s="15"/>
      <c r="Z910" s="15"/>
      <c r="AA910" s="15"/>
      <c r="AB910" s="15"/>
      <c r="AC910" s="15"/>
      <c r="AD910" s="15"/>
      <c r="AE910" s="15"/>
      <c r="AF910" s="15"/>
      <c r="AG910" s="15"/>
      <c r="AH910" s="15"/>
      <c r="AI910" s="15"/>
      <c r="AJ910" s="15"/>
      <c r="AK910" s="15"/>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row>
    <row r="911" spans="1:8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Y911" s="15"/>
      <c r="Z911" s="15"/>
      <c r="AA911" s="15"/>
      <c r="AB911" s="15"/>
      <c r="AC911" s="15"/>
      <c r="AD911" s="15"/>
      <c r="AE911" s="15"/>
      <c r="AF911" s="15"/>
      <c r="AG911" s="15"/>
      <c r="AH911" s="15"/>
      <c r="AI911" s="15"/>
      <c r="AJ911" s="15"/>
      <c r="AK911" s="15"/>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row>
    <row r="912" spans="1:8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Y912" s="15"/>
      <c r="Z912" s="15"/>
      <c r="AA912" s="15"/>
      <c r="AB912" s="15"/>
      <c r="AC912" s="15"/>
      <c r="AD912" s="15"/>
      <c r="AE912" s="15"/>
      <c r="AF912" s="15"/>
      <c r="AG912" s="15"/>
      <c r="AH912" s="15"/>
      <c r="AI912" s="15"/>
      <c r="AJ912" s="15"/>
      <c r="AK912" s="15"/>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row>
    <row r="913" spans="1:8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Y913" s="15"/>
      <c r="Z913" s="15"/>
      <c r="AA913" s="15"/>
      <c r="AB913" s="15"/>
      <c r="AC913" s="15"/>
      <c r="AD913" s="15"/>
      <c r="AE913" s="15"/>
      <c r="AF913" s="15"/>
      <c r="AG913" s="15"/>
      <c r="AH913" s="15"/>
      <c r="AI913" s="15"/>
      <c r="AJ913" s="15"/>
      <c r="AK913" s="15"/>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row>
    <row r="914" spans="1:8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Y914" s="15"/>
      <c r="Z914" s="15"/>
      <c r="AA914" s="15"/>
      <c r="AB914" s="15"/>
      <c r="AC914" s="15"/>
      <c r="AD914" s="15"/>
      <c r="AE914" s="15"/>
      <c r="AF914" s="15"/>
      <c r="AG914" s="15"/>
      <c r="AH914" s="15"/>
      <c r="AI914" s="15"/>
      <c r="AJ914" s="15"/>
      <c r="AK914" s="15"/>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row>
    <row r="915" spans="1:8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Y915" s="15"/>
      <c r="Z915" s="15"/>
      <c r="AA915" s="15"/>
      <c r="AB915" s="15"/>
      <c r="AC915" s="15"/>
      <c r="AD915" s="15"/>
      <c r="AE915" s="15"/>
      <c r="AF915" s="15"/>
      <c r="AG915" s="15"/>
      <c r="AH915" s="15"/>
      <c r="AI915" s="15"/>
      <c r="AJ915" s="15"/>
      <c r="AK915" s="15"/>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row>
    <row r="916" spans="1:8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Y916" s="15"/>
      <c r="Z916" s="15"/>
      <c r="AA916" s="15"/>
      <c r="AB916" s="15"/>
      <c r="AC916" s="15"/>
      <c r="AD916" s="15"/>
      <c r="AE916" s="15"/>
      <c r="AF916" s="15"/>
      <c r="AG916" s="15"/>
      <c r="AH916" s="15"/>
      <c r="AI916" s="15"/>
      <c r="AJ916" s="15"/>
      <c r="AK916" s="15"/>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row>
    <row r="917" spans="1:8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Y917" s="15"/>
      <c r="Z917" s="15"/>
      <c r="AA917" s="15"/>
      <c r="AB917" s="15"/>
      <c r="AC917" s="15"/>
      <c r="AD917" s="15"/>
      <c r="AE917" s="15"/>
      <c r="AF917" s="15"/>
      <c r="AG917" s="15"/>
      <c r="AH917" s="15"/>
      <c r="AI917" s="15"/>
      <c r="AJ917" s="15"/>
      <c r="AK917" s="15"/>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row>
    <row r="918" spans="1:8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Y918" s="15"/>
      <c r="Z918" s="15"/>
      <c r="AA918" s="15"/>
      <c r="AB918" s="15"/>
      <c r="AC918" s="15"/>
      <c r="AD918" s="15"/>
      <c r="AE918" s="15"/>
      <c r="AF918" s="15"/>
      <c r="AG918" s="15"/>
      <c r="AH918" s="15"/>
      <c r="AI918" s="15"/>
      <c r="AJ918" s="15"/>
      <c r="AK918" s="15"/>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row>
    <row r="919" spans="1:8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Y919" s="15"/>
      <c r="Z919" s="15"/>
      <c r="AA919" s="15"/>
      <c r="AB919" s="15"/>
      <c r="AC919" s="15"/>
      <c r="AD919" s="15"/>
      <c r="AE919" s="15"/>
      <c r="AF919" s="15"/>
      <c r="AG919" s="15"/>
      <c r="AH919" s="15"/>
      <c r="AI919" s="15"/>
      <c r="AJ919" s="15"/>
      <c r="AK919" s="15"/>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row>
    <row r="920" spans="1:8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Y920" s="15"/>
      <c r="Z920" s="15"/>
      <c r="AA920" s="15"/>
      <c r="AB920" s="15"/>
      <c r="AC920" s="15"/>
      <c r="AD920" s="15"/>
      <c r="AE920" s="15"/>
      <c r="AF920" s="15"/>
      <c r="AG920" s="15"/>
      <c r="AH920" s="15"/>
      <c r="AI920" s="15"/>
      <c r="AJ920" s="15"/>
      <c r="AK920" s="15"/>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row>
    <row r="921" spans="1:8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Y921" s="15"/>
      <c r="Z921" s="15"/>
      <c r="AA921" s="15"/>
      <c r="AB921" s="15"/>
      <c r="AC921" s="15"/>
      <c r="AD921" s="15"/>
      <c r="AE921" s="15"/>
      <c r="AF921" s="15"/>
      <c r="AG921" s="15"/>
      <c r="AH921" s="15"/>
      <c r="AI921" s="15"/>
      <c r="AJ921" s="15"/>
      <c r="AK921" s="15"/>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row>
    <row r="922" spans="1:8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Y922" s="15"/>
      <c r="Z922" s="15"/>
      <c r="AA922" s="15"/>
      <c r="AB922" s="15"/>
      <c r="AC922" s="15"/>
      <c r="AD922" s="15"/>
      <c r="AE922" s="15"/>
      <c r="AF922" s="15"/>
      <c r="AG922" s="15"/>
      <c r="AH922" s="15"/>
      <c r="AI922" s="15"/>
      <c r="AJ922" s="15"/>
      <c r="AK922" s="15"/>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row>
    <row r="923" spans="1:8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Y923" s="15"/>
      <c r="Z923" s="15"/>
      <c r="AA923" s="15"/>
      <c r="AB923" s="15"/>
      <c r="AC923" s="15"/>
      <c r="AD923" s="15"/>
      <c r="AE923" s="15"/>
      <c r="AF923" s="15"/>
      <c r="AG923" s="15"/>
      <c r="AH923" s="15"/>
      <c r="AI923" s="15"/>
      <c r="AJ923" s="15"/>
      <c r="AK923" s="15"/>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row>
    <row r="924" spans="1:8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Y924" s="15"/>
      <c r="Z924" s="15"/>
      <c r="AA924" s="15"/>
      <c r="AB924" s="15"/>
      <c r="AC924" s="15"/>
      <c r="AD924" s="15"/>
      <c r="AE924" s="15"/>
      <c r="AF924" s="15"/>
      <c r="AG924" s="15"/>
      <c r="AH924" s="15"/>
      <c r="AI924" s="15"/>
      <c r="AJ924" s="15"/>
      <c r="AK924" s="15"/>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row>
    <row r="925" spans="1:8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Y925" s="15"/>
      <c r="Z925" s="15"/>
      <c r="AA925" s="15"/>
      <c r="AB925" s="15"/>
      <c r="AC925" s="15"/>
      <c r="AD925" s="15"/>
      <c r="AE925" s="15"/>
      <c r="AF925" s="15"/>
      <c r="AG925" s="15"/>
      <c r="AH925" s="15"/>
      <c r="AI925" s="15"/>
      <c r="AJ925" s="15"/>
      <c r="AK925" s="15"/>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row>
    <row r="926" spans="1:8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Y926" s="15"/>
      <c r="Z926" s="15"/>
      <c r="AA926" s="15"/>
      <c r="AB926" s="15"/>
      <c r="AC926" s="15"/>
      <c r="AD926" s="15"/>
      <c r="AE926" s="15"/>
      <c r="AF926" s="15"/>
      <c r="AG926" s="15"/>
      <c r="AH926" s="15"/>
      <c r="AI926" s="15"/>
      <c r="AJ926" s="15"/>
      <c r="AK926" s="15"/>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row>
    <row r="927" spans="1:8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Y927" s="15"/>
      <c r="Z927" s="15"/>
      <c r="AA927" s="15"/>
      <c r="AB927" s="15"/>
      <c r="AC927" s="15"/>
      <c r="AD927" s="15"/>
      <c r="AE927" s="15"/>
      <c r="AF927" s="15"/>
      <c r="AG927" s="15"/>
      <c r="AH927" s="15"/>
      <c r="AI927" s="15"/>
      <c r="AJ927" s="15"/>
      <c r="AK927" s="15"/>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row>
    <row r="928" spans="1:8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Y928" s="15"/>
      <c r="Z928" s="15"/>
      <c r="AA928" s="15"/>
      <c r="AB928" s="15"/>
      <c r="AC928" s="15"/>
      <c r="AD928" s="15"/>
      <c r="AE928" s="15"/>
      <c r="AF928" s="15"/>
      <c r="AG928" s="15"/>
      <c r="AH928" s="15"/>
      <c r="AI928" s="15"/>
      <c r="AJ928" s="15"/>
      <c r="AK928" s="15"/>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row>
    <row r="929" spans="1:8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Y929" s="15"/>
      <c r="Z929" s="15"/>
      <c r="AA929" s="15"/>
      <c r="AB929" s="15"/>
      <c r="AC929" s="15"/>
      <c r="AD929" s="15"/>
      <c r="AE929" s="15"/>
      <c r="AF929" s="15"/>
      <c r="AG929" s="15"/>
      <c r="AH929" s="15"/>
      <c r="AI929" s="15"/>
      <c r="AJ929" s="15"/>
      <c r="AK929" s="15"/>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row>
    <row r="930" spans="1:8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Y930" s="15"/>
      <c r="Z930" s="15"/>
      <c r="AA930" s="15"/>
      <c r="AB930" s="15"/>
      <c r="AC930" s="15"/>
      <c r="AD930" s="15"/>
      <c r="AE930" s="15"/>
      <c r="AF930" s="15"/>
      <c r="AG930" s="15"/>
      <c r="AH930" s="15"/>
      <c r="AI930" s="15"/>
      <c r="AJ930" s="15"/>
      <c r="AK930" s="15"/>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row>
    <row r="931" spans="1:8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Y931" s="15"/>
      <c r="Z931" s="15"/>
      <c r="AA931" s="15"/>
      <c r="AB931" s="15"/>
      <c r="AC931" s="15"/>
      <c r="AD931" s="15"/>
      <c r="AE931" s="15"/>
      <c r="AF931" s="15"/>
      <c r="AG931" s="15"/>
      <c r="AH931" s="15"/>
      <c r="AI931" s="15"/>
      <c r="AJ931" s="15"/>
      <c r="AK931" s="15"/>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row>
    <row r="932" spans="1:8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Y932" s="15"/>
      <c r="Z932" s="15"/>
      <c r="AA932" s="15"/>
      <c r="AB932" s="15"/>
      <c r="AC932" s="15"/>
      <c r="AD932" s="15"/>
      <c r="AE932" s="15"/>
      <c r="AF932" s="15"/>
      <c r="AG932" s="15"/>
      <c r="AH932" s="15"/>
      <c r="AI932" s="15"/>
      <c r="AJ932" s="15"/>
      <c r="AK932" s="15"/>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row>
    <row r="933" spans="1:8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Y933" s="15"/>
      <c r="Z933" s="15"/>
      <c r="AA933" s="15"/>
      <c r="AB933" s="15"/>
      <c r="AC933" s="15"/>
      <c r="AD933" s="15"/>
      <c r="AE933" s="15"/>
      <c r="AF933" s="15"/>
      <c r="AG933" s="15"/>
      <c r="AH933" s="15"/>
      <c r="AI933" s="15"/>
      <c r="AJ933" s="15"/>
      <c r="AK933" s="15"/>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row>
    <row r="934" spans="1:8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Y934" s="15"/>
      <c r="Z934" s="15"/>
      <c r="AA934" s="15"/>
      <c r="AB934" s="15"/>
      <c r="AC934" s="15"/>
      <c r="AD934" s="15"/>
      <c r="AE934" s="15"/>
      <c r="AF934" s="15"/>
      <c r="AG934" s="15"/>
      <c r="AH934" s="15"/>
      <c r="AI934" s="15"/>
      <c r="AJ934" s="15"/>
      <c r="AK934" s="15"/>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row>
    <row r="935" spans="1:8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Y935" s="15"/>
      <c r="Z935" s="15"/>
      <c r="AA935" s="15"/>
      <c r="AB935" s="15"/>
      <c r="AC935" s="15"/>
      <c r="AD935" s="15"/>
      <c r="AE935" s="15"/>
      <c r="AF935" s="15"/>
      <c r="AG935" s="15"/>
      <c r="AH935" s="15"/>
      <c r="AI935" s="15"/>
      <c r="AJ935" s="15"/>
      <c r="AK935" s="15"/>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row>
    <row r="936" spans="1:8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Y936" s="15"/>
      <c r="Z936" s="15"/>
      <c r="AA936" s="15"/>
      <c r="AB936" s="15"/>
      <c r="AC936" s="15"/>
      <c r="AD936" s="15"/>
      <c r="AE936" s="15"/>
      <c r="AF936" s="15"/>
      <c r="AG936" s="15"/>
      <c r="AH936" s="15"/>
      <c r="AI936" s="15"/>
      <c r="AJ936" s="15"/>
      <c r="AK936" s="15"/>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row>
    <row r="937" spans="1:8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Y937" s="15"/>
      <c r="Z937" s="15"/>
      <c r="AA937" s="15"/>
      <c r="AB937" s="15"/>
      <c r="AC937" s="15"/>
      <c r="AD937" s="15"/>
      <c r="AE937" s="15"/>
      <c r="AF937" s="15"/>
      <c r="AG937" s="15"/>
      <c r="AH937" s="15"/>
      <c r="AI937" s="15"/>
      <c r="AJ937" s="15"/>
      <c r="AK937" s="15"/>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row>
    <row r="938" spans="1:8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Y938" s="15"/>
      <c r="Z938" s="15"/>
      <c r="AA938" s="15"/>
      <c r="AB938" s="15"/>
      <c r="AC938" s="15"/>
      <c r="AD938" s="15"/>
      <c r="AE938" s="15"/>
      <c r="AF938" s="15"/>
      <c r="AG938" s="15"/>
      <c r="AH938" s="15"/>
      <c r="AI938" s="15"/>
      <c r="AJ938" s="15"/>
      <c r="AK938" s="15"/>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row>
    <row r="939" spans="1:8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Y939" s="15"/>
      <c r="Z939" s="15"/>
      <c r="AA939" s="15"/>
      <c r="AB939" s="15"/>
      <c r="AC939" s="15"/>
      <c r="AD939" s="15"/>
      <c r="AE939" s="15"/>
      <c r="AF939" s="15"/>
      <c r="AG939" s="15"/>
      <c r="AH939" s="15"/>
      <c r="AI939" s="15"/>
      <c r="AJ939" s="15"/>
      <c r="AK939" s="15"/>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row>
    <row r="940" spans="1:8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Y940" s="15"/>
      <c r="Z940" s="15"/>
      <c r="AA940" s="15"/>
      <c r="AB940" s="15"/>
      <c r="AC940" s="15"/>
      <c r="AD940" s="15"/>
      <c r="AE940" s="15"/>
      <c r="AF940" s="15"/>
      <c r="AG940" s="15"/>
      <c r="AH940" s="15"/>
      <c r="AI940" s="15"/>
      <c r="AJ940" s="15"/>
      <c r="AK940" s="15"/>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row>
    <row r="941" spans="1:8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Y941" s="15"/>
      <c r="Z941" s="15"/>
      <c r="AA941" s="15"/>
      <c r="AB941" s="15"/>
      <c r="AC941" s="15"/>
      <c r="AD941" s="15"/>
      <c r="AE941" s="15"/>
      <c r="AF941" s="15"/>
      <c r="AG941" s="15"/>
      <c r="AH941" s="15"/>
      <c r="AI941" s="15"/>
      <c r="AJ941" s="15"/>
      <c r="AK941" s="15"/>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row>
    <row r="942" spans="1:8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Y942" s="15"/>
      <c r="Z942" s="15"/>
      <c r="AA942" s="15"/>
      <c r="AB942" s="15"/>
      <c r="AC942" s="15"/>
      <c r="AD942" s="15"/>
      <c r="AE942" s="15"/>
      <c r="AF942" s="15"/>
      <c r="AG942" s="15"/>
      <c r="AH942" s="15"/>
      <c r="AI942" s="15"/>
      <c r="AJ942" s="15"/>
      <c r="AK942" s="15"/>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row>
    <row r="943" spans="1:8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Y943" s="15"/>
      <c r="Z943" s="15"/>
      <c r="AA943" s="15"/>
      <c r="AB943" s="15"/>
      <c r="AC943" s="15"/>
      <c r="AD943" s="15"/>
      <c r="AE943" s="15"/>
      <c r="AF943" s="15"/>
      <c r="AG943" s="15"/>
      <c r="AH943" s="15"/>
      <c r="AI943" s="15"/>
      <c r="AJ943" s="15"/>
      <c r="AK943" s="15"/>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row>
    <row r="944" spans="1:8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Y944" s="15"/>
      <c r="Z944" s="15"/>
      <c r="AA944" s="15"/>
      <c r="AB944" s="15"/>
      <c r="AC944" s="15"/>
      <c r="AD944" s="15"/>
      <c r="AE944" s="15"/>
      <c r="AF944" s="15"/>
      <c r="AG944" s="15"/>
      <c r="AH944" s="15"/>
      <c r="AI944" s="15"/>
      <c r="AJ944" s="15"/>
      <c r="AK944" s="15"/>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row>
    <row r="945" spans="1:8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Y945" s="15"/>
      <c r="Z945" s="15"/>
      <c r="AA945" s="15"/>
      <c r="AB945" s="15"/>
      <c r="AC945" s="15"/>
      <c r="AD945" s="15"/>
      <c r="AE945" s="15"/>
      <c r="AF945" s="15"/>
      <c r="AG945" s="15"/>
      <c r="AH945" s="15"/>
      <c r="AI945" s="15"/>
      <c r="AJ945" s="15"/>
      <c r="AK945" s="15"/>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row>
    <row r="946" spans="1:8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Y946" s="15"/>
      <c r="Z946" s="15"/>
      <c r="AA946" s="15"/>
      <c r="AB946" s="15"/>
      <c r="AC946" s="15"/>
      <c r="AD946" s="15"/>
      <c r="AE946" s="15"/>
      <c r="AF946" s="15"/>
      <c r="AG946" s="15"/>
      <c r="AH946" s="15"/>
      <c r="AI946" s="15"/>
      <c r="AJ946" s="15"/>
      <c r="AK946" s="15"/>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row>
    <row r="947" spans="1:8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Y947" s="15"/>
      <c r="Z947" s="15"/>
      <c r="AA947" s="15"/>
      <c r="AB947" s="15"/>
      <c r="AC947" s="15"/>
      <c r="AD947" s="15"/>
      <c r="AE947" s="15"/>
      <c r="AF947" s="15"/>
      <c r="AG947" s="15"/>
      <c r="AH947" s="15"/>
      <c r="AI947" s="15"/>
      <c r="AJ947" s="15"/>
      <c r="AK947" s="15"/>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row>
    <row r="948" spans="1:8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Y948" s="15"/>
      <c r="Z948" s="15"/>
      <c r="AA948" s="15"/>
      <c r="AB948" s="15"/>
      <c r="AC948" s="15"/>
      <c r="AD948" s="15"/>
      <c r="AE948" s="15"/>
      <c r="AF948" s="15"/>
      <c r="AG948" s="15"/>
      <c r="AH948" s="15"/>
      <c r="AI948" s="15"/>
      <c r="AJ948" s="15"/>
      <c r="AK948" s="15"/>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row>
    <row r="949" spans="1:8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Y949" s="15"/>
      <c r="Z949" s="15"/>
      <c r="AA949" s="15"/>
      <c r="AB949" s="15"/>
      <c r="AC949" s="15"/>
      <c r="AD949" s="15"/>
      <c r="AE949" s="15"/>
      <c r="AF949" s="15"/>
      <c r="AG949" s="15"/>
      <c r="AH949" s="15"/>
      <c r="AI949" s="15"/>
      <c r="AJ949" s="15"/>
      <c r="AK949" s="15"/>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row>
    <row r="950" spans="1:8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Y950" s="15"/>
      <c r="Z950" s="15"/>
      <c r="AA950" s="15"/>
      <c r="AB950" s="15"/>
      <c r="AC950" s="15"/>
      <c r="AD950" s="15"/>
      <c r="AE950" s="15"/>
      <c r="AF950" s="15"/>
      <c r="AG950" s="15"/>
      <c r="AH950" s="15"/>
      <c r="AI950" s="15"/>
      <c r="AJ950" s="15"/>
      <c r="AK950" s="15"/>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row>
    <row r="951" spans="1:8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Y951" s="15"/>
      <c r="Z951" s="15"/>
      <c r="AA951" s="15"/>
      <c r="AB951" s="15"/>
      <c r="AC951" s="15"/>
      <c r="AD951" s="15"/>
      <c r="AE951" s="15"/>
      <c r="AF951" s="15"/>
      <c r="AG951" s="15"/>
      <c r="AH951" s="15"/>
      <c r="AI951" s="15"/>
      <c r="AJ951" s="15"/>
      <c r="AK951" s="15"/>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row>
    <row r="952" spans="1:8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Y952" s="15"/>
      <c r="Z952" s="15"/>
      <c r="AA952" s="15"/>
      <c r="AB952" s="15"/>
      <c r="AC952" s="15"/>
      <c r="AD952" s="15"/>
      <c r="AE952" s="15"/>
      <c r="AF952" s="15"/>
      <c r="AG952" s="15"/>
      <c r="AH952" s="15"/>
      <c r="AI952" s="15"/>
      <c r="AJ952" s="15"/>
      <c r="AK952" s="15"/>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row>
    <row r="953" spans="1:8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Y953" s="15"/>
      <c r="Z953" s="15"/>
      <c r="AA953" s="15"/>
      <c r="AB953" s="15"/>
      <c r="AC953" s="15"/>
      <c r="AD953" s="15"/>
      <c r="AE953" s="15"/>
      <c r="AF953" s="15"/>
      <c r="AG953" s="15"/>
      <c r="AH953" s="15"/>
      <c r="AI953" s="15"/>
      <c r="AJ953" s="15"/>
      <c r="AK953" s="15"/>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row>
    <row r="954" spans="1:8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Y954" s="15"/>
      <c r="Z954" s="15"/>
      <c r="AA954" s="15"/>
      <c r="AB954" s="15"/>
      <c r="AC954" s="15"/>
      <c r="AD954" s="15"/>
      <c r="AE954" s="15"/>
      <c r="AF954" s="15"/>
      <c r="AG954" s="15"/>
      <c r="AH954" s="15"/>
      <c r="AI954" s="15"/>
      <c r="AJ954" s="15"/>
      <c r="AK954" s="15"/>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row>
    <row r="955" spans="1:8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Y955" s="15"/>
      <c r="Z955" s="15"/>
      <c r="AA955" s="15"/>
      <c r="AB955" s="15"/>
      <c r="AC955" s="15"/>
      <c r="AD955" s="15"/>
      <c r="AE955" s="15"/>
      <c r="AF955" s="15"/>
      <c r="AG955" s="15"/>
      <c r="AH955" s="15"/>
      <c r="AI955" s="15"/>
      <c r="AJ955" s="15"/>
      <c r="AK955" s="15"/>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row>
    <row r="956" spans="1:8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Y956" s="15"/>
      <c r="Z956" s="15"/>
      <c r="AA956" s="15"/>
      <c r="AB956" s="15"/>
      <c r="AC956" s="15"/>
      <c r="AD956" s="15"/>
      <c r="AE956" s="15"/>
      <c r="AF956" s="15"/>
      <c r="AG956" s="15"/>
      <c r="AH956" s="15"/>
      <c r="AI956" s="15"/>
      <c r="AJ956" s="15"/>
      <c r="AK956" s="15"/>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row>
    <row r="957" spans="1:8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Y957" s="15"/>
      <c r="Z957" s="15"/>
      <c r="AA957" s="15"/>
      <c r="AB957" s="15"/>
      <c r="AC957" s="15"/>
      <c r="AD957" s="15"/>
      <c r="AE957" s="15"/>
      <c r="AF957" s="15"/>
      <c r="AG957" s="15"/>
      <c r="AH957" s="15"/>
      <c r="AI957" s="15"/>
      <c r="AJ957" s="15"/>
      <c r="AK957" s="15"/>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row>
    <row r="958" spans="1:8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Y958" s="15"/>
      <c r="Z958" s="15"/>
      <c r="AA958" s="15"/>
      <c r="AB958" s="15"/>
      <c r="AC958" s="15"/>
      <c r="AD958" s="15"/>
      <c r="AE958" s="15"/>
      <c r="AF958" s="15"/>
      <c r="AG958" s="15"/>
      <c r="AH958" s="15"/>
      <c r="AI958" s="15"/>
      <c r="AJ958" s="15"/>
      <c r="AK958" s="15"/>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row>
    <row r="959" spans="1:8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Y959" s="15"/>
      <c r="Z959" s="15"/>
      <c r="AA959" s="15"/>
      <c r="AB959" s="15"/>
      <c r="AC959" s="15"/>
      <c r="AD959" s="15"/>
      <c r="AE959" s="15"/>
      <c r="AF959" s="15"/>
      <c r="AG959" s="15"/>
      <c r="AH959" s="15"/>
      <c r="AI959" s="15"/>
      <c r="AJ959" s="15"/>
      <c r="AK959" s="15"/>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row>
    <row r="960" spans="1:8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Y960" s="15"/>
      <c r="Z960" s="15"/>
      <c r="AA960" s="15"/>
      <c r="AB960" s="15"/>
      <c r="AC960" s="15"/>
      <c r="AD960" s="15"/>
      <c r="AE960" s="15"/>
      <c r="AF960" s="15"/>
      <c r="AG960" s="15"/>
      <c r="AH960" s="15"/>
      <c r="AI960" s="15"/>
      <c r="AJ960" s="15"/>
      <c r="AK960" s="15"/>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row>
    <row r="961" spans="1:8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Y961" s="15"/>
      <c r="Z961" s="15"/>
      <c r="AA961" s="15"/>
      <c r="AB961" s="15"/>
      <c r="AC961" s="15"/>
      <c r="AD961" s="15"/>
      <c r="AE961" s="15"/>
      <c r="AF961" s="15"/>
      <c r="AG961" s="15"/>
      <c r="AH961" s="15"/>
      <c r="AI961" s="15"/>
      <c r="AJ961" s="15"/>
      <c r="AK961" s="15"/>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row>
    <row r="962" spans="1:8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Y962" s="15"/>
      <c r="Z962" s="15"/>
      <c r="AA962" s="15"/>
      <c r="AB962" s="15"/>
      <c r="AC962" s="15"/>
      <c r="AD962" s="15"/>
      <c r="AE962" s="15"/>
      <c r="AF962" s="15"/>
      <c r="AG962" s="15"/>
      <c r="AH962" s="15"/>
      <c r="AI962" s="15"/>
      <c r="AJ962" s="15"/>
      <c r="AK962" s="15"/>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row>
    <row r="963" spans="1:8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Y963" s="15"/>
      <c r="Z963" s="15"/>
      <c r="AA963" s="15"/>
      <c r="AB963" s="15"/>
      <c r="AC963" s="15"/>
      <c r="AD963" s="15"/>
      <c r="AE963" s="15"/>
      <c r="AF963" s="15"/>
      <c r="AG963" s="15"/>
      <c r="AH963" s="15"/>
      <c r="AI963" s="15"/>
      <c r="AJ963" s="15"/>
      <c r="AK963" s="15"/>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row>
    <row r="964" spans="1:8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Y964" s="15"/>
      <c r="Z964" s="15"/>
      <c r="AA964" s="15"/>
      <c r="AB964" s="15"/>
      <c r="AC964" s="15"/>
      <c r="AD964" s="15"/>
      <c r="AE964" s="15"/>
      <c r="AF964" s="15"/>
      <c r="AG964" s="15"/>
      <c r="AH964" s="15"/>
      <c r="AI964" s="15"/>
      <c r="AJ964" s="15"/>
      <c r="AK964" s="15"/>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row>
    <row r="965" spans="1:8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Y965" s="15"/>
      <c r="Z965" s="15"/>
      <c r="AA965" s="15"/>
      <c r="AB965" s="15"/>
      <c r="AC965" s="15"/>
      <c r="AD965" s="15"/>
      <c r="AE965" s="15"/>
      <c r="AF965" s="15"/>
      <c r="AG965" s="15"/>
      <c r="AH965" s="15"/>
      <c r="AI965" s="15"/>
      <c r="AJ965" s="15"/>
      <c r="AK965" s="15"/>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row>
    <row r="966" spans="1:8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Y966" s="15"/>
      <c r="Z966" s="15"/>
      <c r="AA966" s="15"/>
      <c r="AB966" s="15"/>
      <c r="AC966" s="15"/>
      <c r="AD966" s="15"/>
      <c r="AE966" s="15"/>
      <c r="AF966" s="15"/>
      <c r="AG966" s="15"/>
      <c r="AH966" s="15"/>
      <c r="AI966" s="15"/>
      <c r="AJ966" s="15"/>
      <c r="AK966" s="15"/>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row>
    <row r="967" spans="1:8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Y967" s="15"/>
      <c r="Z967" s="15"/>
      <c r="AA967" s="15"/>
      <c r="AB967" s="15"/>
      <c r="AC967" s="15"/>
      <c r="AD967" s="15"/>
      <c r="AE967" s="15"/>
      <c r="AF967" s="15"/>
      <c r="AG967" s="15"/>
      <c r="AH967" s="15"/>
      <c r="AI967" s="15"/>
      <c r="AJ967" s="15"/>
      <c r="AK967" s="15"/>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row>
    <row r="968" spans="1:8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Y968" s="15"/>
      <c r="Z968" s="15"/>
      <c r="AA968" s="15"/>
      <c r="AB968" s="15"/>
      <c r="AC968" s="15"/>
      <c r="AD968" s="15"/>
      <c r="AE968" s="15"/>
      <c r="AF968" s="15"/>
      <c r="AG968" s="15"/>
      <c r="AH968" s="15"/>
      <c r="AI968" s="15"/>
      <c r="AJ968" s="15"/>
      <c r="AK968" s="15"/>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row>
    <row r="969" spans="1:8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Y969" s="15"/>
      <c r="Z969" s="15"/>
      <c r="AA969" s="15"/>
      <c r="AB969" s="15"/>
      <c r="AC969" s="15"/>
      <c r="AD969" s="15"/>
      <c r="AE969" s="15"/>
      <c r="AF969" s="15"/>
      <c r="AG969" s="15"/>
      <c r="AH969" s="15"/>
      <c r="AI969" s="15"/>
      <c r="AJ969" s="15"/>
      <c r="AK969" s="15"/>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row>
    <row r="970" spans="1:8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Y970" s="15"/>
      <c r="Z970" s="15"/>
      <c r="AA970" s="15"/>
      <c r="AB970" s="15"/>
      <c r="AC970" s="15"/>
      <c r="AD970" s="15"/>
      <c r="AE970" s="15"/>
      <c r="AF970" s="15"/>
      <c r="AG970" s="15"/>
      <c r="AH970" s="15"/>
      <c r="AI970" s="15"/>
      <c r="AJ970" s="15"/>
      <c r="AK970" s="15"/>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row>
    <row r="971" spans="1:8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Y971" s="15"/>
      <c r="Z971" s="15"/>
      <c r="AA971" s="15"/>
      <c r="AB971" s="15"/>
      <c r="AC971" s="15"/>
      <c r="AD971" s="15"/>
      <c r="AE971" s="15"/>
      <c r="AF971" s="15"/>
      <c r="AG971" s="15"/>
      <c r="AH971" s="15"/>
      <c r="AI971" s="15"/>
      <c r="AJ971" s="15"/>
      <c r="AK971" s="15"/>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row>
    <row r="972" spans="1:8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Y972" s="15"/>
      <c r="Z972" s="15"/>
      <c r="AA972" s="15"/>
      <c r="AB972" s="15"/>
      <c r="AC972" s="15"/>
      <c r="AD972" s="15"/>
      <c r="AE972" s="15"/>
      <c r="AF972" s="15"/>
      <c r="AG972" s="15"/>
      <c r="AH972" s="15"/>
      <c r="AI972" s="15"/>
      <c r="AJ972" s="15"/>
      <c r="AK972" s="15"/>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row>
    <row r="973" spans="1:8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Y973" s="15"/>
      <c r="Z973" s="15"/>
      <c r="AA973" s="15"/>
      <c r="AB973" s="15"/>
      <c r="AC973" s="15"/>
      <c r="AD973" s="15"/>
      <c r="AE973" s="15"/>
      <c r="AF973" s="15"/>
      <c r="AG973" s="15"/>
      <c r="AH973" s="15"/>
      <c r="AI973" s="15"/>
      <c r="AJ973" s="15"/>
      <c r="AK973" s="15"/>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row>
    <row r="974" spans="1:8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Y974" s="15"/>
      <c r="Z974" s="15"/>
      <c r="AA974" s="15"/>
      <c r="AB974" s="15"/>
      <c r="AC974" s="15"/>
      <c r="AD974" s="15"/>
      <c r="AE974" s="15"/>
      <c r="AF974" s="15"/>
      <c r="AG974" s="15"/>
      <c r="AH974" s="15"/>
      <c r="AI974" s="15"/>
      <c r="AJ974" s="15"/>
      <c r="AK974" s="15"/>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row>
    <row r="975" spans="1:8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Y975" s="15"/>
      <c r="Z975" s="15"/>
      <c r="AA975" s="15"/>
      <c r="AB975" s="15"/>
      <c r="AC975" s="15"/>
      <c r="AD975" s="15"/>
      <c r="AE975" s="15"/>
      <c r="AF975" s="15"/>
      <c r="AG975" s="15"/>
      <c r="AH975" s="15"/>
      <c r="AI975" s="15"/>
      <c r="AJ975" s="15"/>
      <c r="AK975" s="15"/>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row>
    <row r="976" spans="1:8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Y976" s="15"/>
      <c r="Z976" s="15"/>
      <c r="AA976" s="15"/>
      <c r="AB976" s="15"/>
      <c r="AC976" s="15"/>
      <c r="AD976" s="15"/>
      <c r="AE976" s="15"/>
      <c r="AF976" s="15"/>
      <c r="AG976" s="15"/>
      <c r="AH976" s="15"/>
      <c r="AI976" s="15"/>
      <c r="AJ976" s="15"/>
      <c r="AK976" s="15"/>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row>
    <row r="977" spans="1:8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Y977" s="15"/>
      <c r="Z977" s="15"/>
      <c r="AA977" s="15"/>
      <c r="AB977" s="15"/>
      <c r="AC977" s="15"/>
      <c r="AD977" s="15"/>
      <c r="AE977" s="15"/>
      <c r="AF977" s="15"/>
      <c r="AG977" s="15"/>
      <c r="AH977" s="15"/>
      <c r="AI977" s="15"/>
      <c r="AJ977" s="15"/>
      <c r="AK977" s="15"/>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row>
    <row r="978" spans="1:8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Y978" s="15"/>
      <c r="Z978" s="15"/>
      <c r="AA978" s="15"/>
      <c r="AB978" s="15"/>
      <c r="AC978" s="15"/>
      <c r="AD978" s="15"/>
      <c r="AE978" s="15"/>
      <c r="AF978" s="15"/>
      <c r="AG978" s="15"/>
      <c r="AH978" s="15"/>
      <c r="AI978" s="15"/>
      <c r="AJ978" s="15"/>
      <c r="AK978" s="15"/>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row>
    <row r="979" spans="1:8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Y979" s="15"/>
      <c r="Z979" s="15"/>
      <c r="AA979" s="15"/>
      <c r="AB979" s="15"/>
      <c r="AC979" s="15"/>
      <c r="AD979" s="15"/>
      <c r="AE979" s="15"/>
      <c r="AF979" s="15"/>
      <c r="AG979" s="15"/>
      <c r="AH979" s="15"/>
      <c r="AI979" s="15"/>
      <c r="AJ979" s="15"/>
      <c r="AK979" s="15"/>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row>
    <row r="980" spans="1:8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Y980" s="15"/>
      <c r="Z980" s="15"/>
      <c r="AA980" s="15"/>
      <c r="AB980" s="15"/>
      <c r="AC980" s="15"/>
      <c r="AD980" s="15"/>
      <c r="AE980" s="15"/>
      <c r="AF980" s="15"/>
      <c r="AG980" s="15"/>
      <c r="AH980" s="15"/>
      <c r="AI980" s="15"/>
      <c r="AJ980" s="15"/>
      <c r="AK980" s="15"/>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row>
    <row r="981" spans="1:8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Y981" s="15"/>
      <c r="Z981" s="15"/>
      <c r="AA981" s="15"/>
      <c r="AB981" s="15"/>
      <c r="AC981" s="15"/>
      <c r="AD981" s="15"/>
      <c r="AE981" s="15"/>
      <c r="AF981" s="15"/>
      <c r="AG981" s="15"/>
      <c r="AH981" s="15"/>
      <c r="AI981" s="15"/>
      <c r="AJ981" s="15"/>
      <c r="AK981" s="15"/>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row>
    <row r="982" spans="1:8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Y982" s="15"/>
      <c r="Z982" s="15"/>
      <c r="AA982" s="15"/>
      <c r="AB982" s="15"/>
      <c r="AC982" s="15"/>
      <c r="AD982" s="15"/>
      <c r="AE982" s="15"/>
      <c r="AF982" s="15"/>
      <c r="AG982" s="15"/>
      <c r="AH982" s="15"/>
      <c r="AI982" s="15"/>
      <c r="AJ982" s="15"/>
      <c r="AK982" s="15"/>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row>
    <row r="983" spans="1:8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Y983" s="15"/>
      <c r="Z983" s="15"/>
      <c r="AA983" s="15"/>
      <c r="AB983" s="15"/>
      <c r="AC983" s="15"/>
      <c r="AD983" s="15"/>
      <c r="AE983" s="15"/>
      <c r="AF983" s="15"/>
      <c r="AG983" s="15"/>
      <c r="AH983" s="15"/>
      <c r="AI983" s="15"/>
      <c r="AJ983" s="15"/>
      <c r="AK983" s="15"/>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row>
    <row r="984" spans="1:8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Y984" s="15"/>
      <c r="Z984" s="15"/>
      <c r="AA984" s="15"/>
      <c r="AB984" s="15"/>
      <c r="AC984" s="15"/>
      <c r="AD984" s="15"/>
      <c r="AE984" s="15"/>
      <c r="AF984" s="15"/>
      <c r="AG984" s="15"/>
      <c r="AH984" s="15"/>
      <c r="AI984" s="15"/>
      <c r="AJ984" s="15"/>
      <c r="AK984" s="15"/>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row>
    <row r="985" spans="1: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Y985" s="15"/>
      <c r="Z985" s="15"/>
      <c r="AA985" s="15"/>
      <c r="AB985" s="15"/>
      <c r="AC985" s="15"/>
      <c r="AD985" s="15"/>
      <c r="AE985" s="15"/>
      <c r="AF985" s="15"/>
      <c r="AG985" s="15"/>
      <c r="AH985" s="15"/>
      <c r="AI985" s="15"/>
      <c r="AJ985" s="15"/>
      <c r="AK985" s="15"/>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row>
    <row r="986" spans="1:8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Y986" s="15"/>
      <c r="Z986" s="15"/>
      <c r="AA986" s="15"/>
      <c r="AB986" s="15"/>
      <c r="AC986" s="15"/>
      <c r="AD986" s="15"/>
      <c r="AE986" s="15"/>
      <c r="AF986" s="15"/>
      <c r="AG986" s="15"/>
      <c r="AH986" s="15"/>
      <c r="AI986" s="15"/>
      <c r="AJ986" s="15"/>
      <c r="AK986" s="15"/>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row>
    <row r="987" spans="1:8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Y987" s="15"/>
      <c r="Z987" s="15"/>
      <c r="AA987" s="15"/>
      <c r="AB987" s="15"/>
      <c r="AC987" s="15"/>
      <c r="AD987" s="15"/>
      <c r="AE987" s="15"/>
      <c r="AF987" s="15"/>
      <c r="AG987" s="15"/>
      <c r="AH987" s="15"/>
      <c r="AI987" s="15"/>
      <c r="AJ987" s="15"/>
      <c r="AK987" s="15"/>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row>
    <row r="988" spans="1:8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Y988" s="15"/>
      <c r="Z988" s="15"/>
      <c r="AA988" s="15"/>
      <c r="AB988" s="15"/>
      <c r="AC988" s="15"/>
      <c r="AD988" s="15"/>
      <c r="AE988" s="15"/>
      <c r="AF988" s="15"/>
      <c r="AG988" s="15"/>
      <c r="AH988" s="15"/>
      <c r="AI988" s="15"/>
      <c r="AJ988" s="15"/>
      <c r="AK988" s="15"/>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row>
    <row r="989" spans="1:8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Y989" s="15"/>
      <c r="Z989" s="15"/>
      <c r="AA989" s="15"/>
      <c r="AB989" s="15"/>
      <c r="AC989" s="15"/>
      <c r="AD989" s="15"/>
      <c r="AE989" s="15"/>
      <c r="AF989" s="15"/>
      <c r="AG989" s="15"/>
      <c r="AH989" s="15"/>
      <c r="AI989" s="15"/>
      <c r="AJ989" s="15"/>
      <c r="AK989" s="15"/>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row>
    <row r="990" spans="1:8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Y990" s="15"/>
      <c r="Z990" s="15"/>
      <c r="AA990" s="15"/>
      <c r="AB990" s="15"/>
      <c r="AC990" s="15"/>
      <c r="AD990" s="15"/>
      <c r="AE990" s="15"/>
      <c r="AF990" s="15"/>
      <c r="AG990" s="15"/>
      <c r="AH990" s="15"/>
      <c r="AI990" s="15"/>
      <c r="AJ990" s="15"/>
      <c r="AK990" s="15"/>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row>
    <row r="991" spans="1:8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Y991" s="15"/>
      <c r="Z991" s="15"/>
      <c r="AA991" s="15"/>
      <c r="AB991" s="15"/>
      <c r="AC991" s="15"/>
      <c r="AD991" s="15"/>
      <c r="AE991" s="15"/>
      <c r="AF991" s="15"/>
      <c r="AG991" s="15"/>
      <c r="AH991" s="15"/>
      <c r="AI991" s="15"/>
      <c r="AJ991" s="15"/>
      <c r="AK991" s="15"/>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row>
    <row r="992" spans="1:8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Y992" s="15"/>
      <c r="Z992" s="15"/>
      <c r="AA992" s="15"/>
      <c r="AB992" s="15"/>
      <c r="AC992" s="15"/>
      <c r="AD992" s="15"/>
      <c r="AE992" s="15"/>
      <c r="AF992" s="15"/>
      <c r="AG992" s="15"/>
      <c r="AH992" s="15"/>
      <c r="AI992" s="15"/>
      <c r="AJ992" s="15"/>
      <c r="AK992" s="15"/>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row>
    <row r="993" spans="1:8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Y993" s="15"/>
      <c r="Z993" s="15"/>
      <c r="AA993" s="15"/>
      <c r="AB993" s="15"/>
      <c r="AC993" s="15"/>
      <c r="AD993" s="15"/>
      <c r="AE993" s="15"/>
      <c r="AF993" s="15"/>
      <c r="AG993" s="15"/>
      <c r="AH993" s="15"/>
      <c r="AI993" s="15"/>
      <c r="AJ993" s="15"/>
      <c r="AK993" s="15"/>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row>
    <row r="994" spans="1:8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Y994" s="15"/>
      <c r="Z994" s="15"/>
      <c r="AA994" s="15"/>
      <c r="AB994" s="15"/>
      <c r="AC994" s="15"/>
      <c r="AD994" s="15"/>
      <c r="AE994" s="15"/>
      <c r="AF994" s="15"/>
      <c r="AG994" s="15"/>
      <c r="AH994" s="15"/>
      <c r="AI994" s="15"/>
      <c r="AJ994" s="15"/>
      <c r="AK994" s="15"/>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row>
    <row r="995" spans="1:8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Y995" s="15"/>
      <c r="Z995" s="15"/>
      <c r="AA995" s="15"/>
      <c r="AB995" s="15"/>
      <c r="AC995" s="15"/>
      <c r="AD995" s="15"/>
      <c r="AE995" s="15"/>
      <c r="AF995" s="15"/>
      <c r="AG995" s="15"/>
      <c r="AH995" s="15"/>
      <c r="AI995" s="15"/>
      <c r="AJ995" s="15"/>
      <c r="AK995" s="15"/>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row>
    <row r="996" spans="1:8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Y996" s="15"/>
      <c r="Z996" s="15"/>
      <c r="AA996" s="15"/>
      <c r="AB996" s="15"/>
      <c r="AC996" s="15"/>
      <c r="AD996" s="15"/>
      <c r="AE996" s="15"/>
      <c r="AF996" s="15"/>
      <c r="AG996" s="15"/>
      <c r="AH996" s="15"/>
      <c r="AI996" s="15"/>
      <c r="AJ996" s="15"/>
      <c r="AK996" s="15"/>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row>
    <row r="997" spans="1:8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Y997" s="15"/>
      <c r="Z997" s="15"/>
      <c r="AA997" s="15"/>
      <c r="AB997" s="15"/>
      <c r="AC997" s="15"/>
      <c r="AD997" s="15"/>
      <c r="AE997" s="15"/>
      <c r="AF997" s="15"/>
      <c r="AG997" s="15"/>
      <c r="AH997" s="15"/>
      <c r="AI997" s="15"/>
      <c r="AJ997" s="15"/>
      <c r="AK997" s="15"/>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row>
    <row r="998" spans="1:8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Y998" s="15"/>
      <c r="Z998" s="15"/>
      <c r="AA998" s="15"/>
      <c r="AB998" s="15"/>
      <c r="AC998" s="15"/>
      <c r="AD998" s="15"/>
      <c r="AE998" s="15"/>
      <c r="AF998" s="15"/>
      <c r="AG998" s="15"/>
      <c r="AH998" s="15"/>
      <c r="AI998" s="15"/>
      <c r="AJ998" s="15"/>
      <c r="AK998" s="15"/>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row>
    <row r="999" spans="1:8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Y999" s="15"/>
      <c r="Z999" s="15"/>
      <c r="AA999" s="15"/>
      <c r="AB999" s="15"/>
      <c r="AC999" s="15"/>
      <c r="AD999" s="15"/>
      <c r="AE999" s="15"/>
      <c r="AF999" s="15"/>
      <c r="AG999" s="15"/>
      <c r="AH999" s="15"/>
      <c r="AI999" s="15"/>
      <c r="AJ999" s="15"/>
      <c r="AK999" s="15"/>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row>
    <row r="1000" spans="1:8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Y1000" s="15"/>
      <c r="Z1000" s="15"/>
      <c r="AA1000" s="15"/>
      <c r="AB1000" s="15"/>
      <c r="AC1000" s="15"/>
      <c r="AD1000" s="15"/>
      <c r="AE1000" s="15"/>
      <c r="AF1000" s="15"/>
      <c r="AG1000" s="15"/>
      <c r="AH1000" s="15"/>
      <c r="AI1000" s="15"/>
      <c r="AJ1000" s="15"/>
      <c r="AK1000" s="15"/>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row>
    <row r="1001" spans="1:8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Y1001" s="15"/>
      <c r="Z1001" s="15"/>
      <c r="AA1001" s="15"/>
      <c r="AB1001" s="15"/>
      <c r="AC1001" s="15"/>
      <c r="AD1001" s="15"/>
      <c r="AE1001" s="15"/>
      <c r="AF1001" s="15"/>
      <c r="AG1001" s="15"/>
      <c r="AH1001" s="15"/>
      <c r="AI1001" s="15"/>
      <c r="AJ1001" s="15"/>
      <c r="AK1001" s="15"/>
      <c r="AL1001" s="13"/>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13"/>
      <c r="BY1001" s="13"/>
      <c r="BZ1001" s="13"/>
      <c r="CA1001" s="13"/>
      <c r="CB1001" s="13"/>
      <c r="CC1001" s="13"/>
      <c r="CD1001" s="13"/>
      <c r="CE1001" s="13"/>
      <c r="CF1001" s="13"/>
      <c r="CG1001" s="13"/>
    </row>
    <row r="1002" spans="1:8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Y1002" s="15"/>
      <c r="Z1002" s="15"/>
      <c r="AA1002" s="15"/>
      <c r="AB1002" s="15"/>
      <c r="AC1002" s="15"/>
      <c r="AD1002" s="15"/>
      <c r="AE1002" s="15"/>
      <c r="AF1002" s="15"/>
      <c r="AG1002" s="15"/>
      <c r="AH1002" s="15"/>
      <c r="AI1002" s="15"/>
      <c r="AJ1002" s="15"/>
      <c r="AK1002" s="15"/>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c r="BM1002" s="13"/>
      <c r="BN1002" s="13"/>
      <c r="BO1002" s="13"/>
      <c r="BP1002" s="13"/>
      <c r="BQ1002" s="13"/>
      <c r="BR1002" s="13"/>
      <c r="BS1002" s="13"/>
      <c r="BT1002" s="13"/>
      <c r="BU1002" s="13"/>
      <c r="BV1002" s="13"/>
      <c r="BW1002" s="13"/>
      <c r="BX1002" s="13"/>
      <c r="BY1002" s="13"/>
      <c r="BZ1002" s="13"/>
      <c r="CA1002" s="13"/>
      <c r="CB1002" s="13"/>
      <c r="CC1002" s="13"/>
      <c r="CD1002" s="13"/>
      <c r="CE1002" s="13"/>
      <c r="CF1002" s="13"/>
      <c r="CG1002" s="13"/>
    </row>
    <row r="1003" spans="1:85">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Y1003" s="15"/>
      <c r="Z1003" s="15"/>
      <c r="AA1003" s="15"/>
      <c r="AB1003" s="15"/>
      <c r="AC1003" s="15"/>
      <c r="AD1003" s="15"/>
      <c r="AE1003" s="15"/>
      <c r="AF1003" s="15"/>
      <c r="AG1003" s="15"/>
      <c r="AH1003" s="15"/>
      <c r="AI1003" s="15"/>
      <c r="AJ1003" s="15"/>
      <c r="AK1003" s="15"/>
      <c r="AL1003" s="13"/>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13"/>
      <c r="BY1003" s="13"/>
      <c r="BZ1003" s="13"/>
      <c r="CA1003" s="13"/>
      <c r="CB1003" s="13"/>
      <c r="CC1003" s="13"/>
      <c r="CD1003" s="13"/>
      <c r="CE1003" s="13"/>
      <c r="CF1003" s="13"/>
      <c r="CG1003" s="13"/>
    </row>
    <row r="1004" spans="1:85">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Y1004" s="15"/>
      <c r="Z1004" s="15"/>
      <c r="AA1004" s="15"/>
      <c r="AB1004" s="15"/>
      <c r="AC1004" s="15"/>
      <c r="AD1004" s="15"/>
      <c r="AE1004" s="15"/>
      <c r="AF1004" s="15"/>
      <c r="AG1004" s="15"/>
      <c r="AH1004" s="15"/>
      <c r="AI1004" s="15"/>
      <c r="AJ1004" s="15"/>
      <c r="AK1004" s="15"/>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3"/>
      <c r="BO1004" s="13"/>
      <c r="BP1004" s="13"/>
      <c r="BQ1004" s="13"/>
      <c r="BR1004" s="13"/>
      <c r="BS1004" s="13"/>
      <c r="BT1004" s="13"/>
      <c r="BU1004" s="13"/>
      <c r="BV1004" s="13"/>
      <c r="BW1004" s="13"/>
      <c r="BX1004" s="13"/>
      <c r="BY1004" s="13"/>
      <c r="BZ1004" s="13"/>
      <c r="CA1004" s="13"/>
      <c r="CB1004" s="13"/>
      <c r="CC1004" s="13"/>
      <c r="CD1004" s="13"/>
      <c r="CE1004" s="13"/>
      <c r="CF1004" s="13"/>
      <c r="CG1004" s="13"/>
    </row>
    <row r="1005" spans="1:8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Y1005" s="15"/>
      <c r="Z1005" s="15"/>
      <c r="AA1005" s="15"/>
      <c r="AB1005" s="15"/>
      <c r="AC1005" s="15"/>
      <c r="AD1005" s="15"/>
      <c r="AE1005" s="15"/>
      <c r="AF1005" s="15"/>
      <c r="AG1005" s="15"/>
      <c r="AH1005" s="15"/>
      <c r="AI1005" s="15"/>
      <c r="AJ1005" s="15"/>
      <c r="AK1005" s="15"/>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c r="BM1005" s="13"/>
      <c r="BN1005" s="13"/>
      <c r="BO1005" s="13"/>
      <c r="BP1005" s="13"/>
      <c r="BQ1005" s="13"/>
      <c r="BR1005" s="13"/>
      <c r="BS1005" s="13"/>
      <c r="BT1005" s="13"/>
      <c r="BU1005" s="13"/>
      <c r="BV1005" s="13"/>
      <c r="BW1005" s="13"/>
      <c r="BX1005" s="13"/>
      <c r="BY1005" s="13"/>
      <c r="BZ1005" s="13"/>
      <c r="CA1005" s="13"/>
      <c r="CB1005" s="13"/>
      <c r="CC1005" s="13"/>
      <c r="CD1005" s="13"/>
      <c r="CE1005" s="13"/>
      <c r="CF1005" s="13"/>
      <c r="CG1005" s="13"/>
    </row>
    <row r="1006" spans="1:85">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Y1006" s="15"/>
      <c r="Z1006" s="15"/>
      <c r="AA1006" s="15"/>
      <c r="AB1006" s="15"/>
      <c r="AC1006" s="15"/>
      <c r="AD1006" s="15"/>
      <c r="AE1006" s="15"/>
      <c r="AF1006" s="15"/>
      <c r="AG1006" s="15"/>
      <c r="AH1006" s="15"/>
      <c r="AI1006" s="15"/>
      <c r="AJ1006" s="15"/>
      <c r="AK1006" s="15"/>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13"/>
      <c r="BY1006" s="13"/>
      <c r="BZ1006" s="13"/>
      <c r="CA1006" s="13"/>
      <c r="CB1006" s="13"/>
      <c r="CC1006" s="13"/>
      <c r="CD1006" s="13"/>
      <c r="CE1006" s="13"/>
      <c r="CF1006" s="13"/>
      <c r="CG1006" s="13"/>
    </row>
    <row r="1007" spans="1:85">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Y1007" s="15"/>
      <c r="Z1007" s="15"/>
      <c r="AA1007" s="15"/>
      <c r="AB1007" s="15"/>
      <c r="AC1007" s="15"/>
      <c r="AD1007" s="15"/>
      <c r="AE1007" s="15"/>
      <c r="AF1007" s="15"/>
      <c r="AG1007" s="15"/>
      <c r="AH1007" s="15"/>
      <c r="AI1007" s="15"/>
      <c r="AJ1007" s="15"/>
      <c r="AK1007" s="15"/>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13"/>
      <c r="BY1007" s="13"/>
      <c r="BZ1007" s="13"/>
      <c r="CA1007" s="13"/>
      <c r="CB1007" s="13"/>
      <c r="CC1007" s="13"/>
      <c r="CD1007" s="13"/>
      <c r="CE1007" s="13"/>
      <c r="CF1007" s="13"/>
      <c r="CG1007" s="13"/>
    </row>
    <row r="1008" spans="1:85">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Y1008" s="15"/>
      <c r="Z1008" s="15"/>
      <c r="AA1008" s="15"/>
      <c r="AB1008" s="15"/>
      <c r="AC1008" s="15"/>
      <c r="AD1008" s="15"/>
      <c r="AE1008" s="15"/>
      <c r="AF1008" s="15"/>
      <c r="AG1008" s="15"/>
      <c r="AH1008" s="15"/>
      <c r="AI1008" s="15"/>
      <c r="AJ1008" s="15"/>
      <c r="AK1008" s="15"/>
      <c r="AL1008" s="13"/>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13"/>
      <c r="BY1008" s="13"/>
      <c r="BZ1008" s="13"/>
      <c r="CA1008" s="13"/>
      <c r="CB1008" s="13"/>
      <c r="CC1008" s="13"/>
      <c r="CD1008" s="13"/>
      <c r="CE1008" s="13"/>
      <c r="CF1008" s="13"/>
      <c r="CG1008" s="13"/>
    </row>
    <row r="1009" spans="1:85">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Y1009" s="15"/>
      <c r="Z1009" s="15"/>
      <c r="AA1009" s="15"/>
      <c r="AB1009" s="15"/>
      <c r="AC1009" s="15"/>
      <c r="AD1009" s="15"/>
      <c r="AE1009" s="15"/>
      <c r="AF1009" s="15"/>
      <c r="AG1009" s="15"/>
      <c r="AH1009" s="15"/>
      <c r="AI1009" s="15"/>
      <c r="AJ1009" s="15"/>
      <c r="AK1009" s="15"/>
      <c r="AL1009" s="13"/>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13"/>
      <c r="BY1009" s="13"/>
      <c r="BZ1009" s="13"/>
      <c r="CA1009" s="13"/>
      <c r="CB1009" s="13"/>
      <c r="CC1009" s="13"/>
      <c r="CD1009" s="13"/>
      <c r="CE1009" s="13"/>
      <c r="CF1009" s="13"/>
      <c r="CG1009" s="13"/>
    </row>
    <row r="1010" spans="1:85">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Y1010" s="15"/>
      <c r="Z1010" s="15"/>
      <c r="AA1010" s="15"/>
      <c r="AB1010" s="15"/>
      <c r="AC1010" s="15"/>
      <c r="AD1010" s="15"/>
      <c r="AE1010" s="15"/>
      <c r="AF1010" s="15"/>
      <c r="AG1010" s="15"/>
      <c r="AH1010" s="15"/>
      <c r="AI1010" s="15"/>
      <c r="AJ1010" s="15"/>
      <c r="AK1010" s="15"/>
      <c r="AL1010" s="13"/>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13"/>
      <c r="BY1010" s="13"/>
      <c r="BZ1010" s="13"/>
      <c r="CA1010" s="13"/>
      <c r="CB1010" s="13"/>
      <c r="CC1010" s="13"/>
      <c r="CD1010" s="13"/>
      <c r="CE1010" s="13"/>
      <c r="CF1010" s="13"/>
      <c r="CG1010" s="13"/>
    </row>
    <row r="1011" spans="1:85">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Y1011" s="15"/>
      <c r="Z1011" s="15"/>
      <c r="AA1011" s="15"/>
      <c r="AB1011" s="15"/>
      <c r="AC1011" s="15"/>
      <c r="AD1011" s="15"/>
      <c r="AE1011" s="15"/>
      <c r="AF1011" s="15"/>
      <c r="AG1011" s="15"/>
      <c r="AH1011" s="15"/>
      <c r="AI1011" s="15"/>
      <c r="AJ1011" s="15"/>
      <c r="AK1011" s="15"/>
      <c r="AL1011" s="13"/>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13"/>
      <c r="BY1011" s="13"/>
      <c r="BZ1011" s="13"/>
      <c r="CA1011" s="13"/>
      <c r="CB1011" s="13"/>
      <c r="CC1011" s="13"/>
      <c r="CD1011" s="13"/>
      <c r="CE1011" s="13"/>
      <c r="CF1011" s="13"/>
      <c r="CG1011" s="13"/>
    </row>
    <row r="1012" spans="1:85">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Y1012" s="15"/>
      <c r="Z1012" s="15"/>
      <c r="AA1012" s="15"/>
      <c r="AB1012" s="15"/>
      <c r="AC1012" s="15"/>
      <c r="AD1012" s="15"/>
      <c r="AE1012" s="15"/>
      <c r="AF1012" s="15"/>
      <c r="AG1012" s="15"/>
      <c r="AH1012" s="15"/>
      <c r="AI1012" s="15"/>
      <c r="AJ1012" s="15"/>
      <c r="AK1012" s="15"/>
      <c r="AL1012" s="13"/>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c r="BM1012" s="13"/>
      <c r="BN1012" s="13"/>
      <c r="BO1012" s="13"/>
      <c r="BP1012" s="13"/>
      <c r="BQ1012" s="13"/>
      <c r="BR1012" s="13"/>
      <c r="BS1012" s="13"/>
      <c r="BT1012" s="13"/>
      <c r="BU1012" s="13"/>
      <c r="BV1012" s="13"/>
      <c r="BW1012" s="13"/>
      <c r="BX1012" s="13"/>
      <c r="BY1012" s="13"/>
      <c r="BZ1012" s="13"/>
      <c r="CA1012" s="13"/>
      <c r="CB1012" s="13"/>
      <c r="CC1012" s="13"/>
      <c r="CD1012" s="13"/>
      <c r="CE1012" s="13"/>
      <c r="CF1012" s="13"/>
      <c r="CG1012" s="13"/>
    </row>
    <row r="1013" spans="1:85">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Y1013" s="15"/>
      <c r="Z1013" s="15"/>
      <c r="AA1013" s="15"/>
      <c r="AB1013" s="15"/>
      <c r="AC1013" s="15"/>
      <c r="AD1013" s="15"/>
      <c r="AE1013" s="15"/>
      <c r="AF1013" s="15"/>
      <c r="AG1013" s="15"/>
      <c r="AH1013" s="15"/>
      <c r="AI1013" s="15"/>
      <c r="AJ1013" s="15"/>
      <c r="AK1013" s="15"/>
      <c r="AL1013" s="13"/>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13"/>
      <c r="BY1013" s="13"/>
      <c r="BZ1013" s="13"/>
      <c r="CA1013" s="13"/>
      <c r="CB1013" s="13"/>
      <c r="CC1013" s="13"/>
      <c r="CD1013" s="13"/>
      <c r="CE1013" s="13"/>
      <c r="CF1013" s="13"/>
      <c r="CG1013" s="13"/>
    </row>
    <row r="1014" spans="1:85">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Y1014" s="15"/>
      <c r="Z1014" s="15"/>
      <c r="AA1014" s="15"/>
      <c r="AB1014" s="15"/>
      <c r="AC1014" s="15"/>
      <c r="AD1014" s="15"/>
      <c r="AE1014" s="15"/>
      <c r="AF1014" s="15"/>
      <c r="AG1014" s="15"/>
      <c r="AH1014" s="15"/>
      <c r="AI1014" s="15"/>
      <c r="AJ1014" s="15"/>
      <c r="AK1014" s="15"/>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row>
    <row r="1015" spans="1:8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Y1015" s="15"/>
      <c r="Z1015" s="15"/>
      <c r="AA1015" s="15"/>
      <c r="AB1015" s="15"/>
      <c r="AC1015" s="15"/>
      <c r="AD1015" s="15"/>
      <c r="AE1015" s="15"/>
      <c r="AF1015" s="15"/>
      <c r="AG1015" s="15"/>
      <c r="AH1015" s="15"/>
      <c r="AI1015" s="15"/>
      <c r="AJ1015" s="15"/>
      <c r="AK1015" s="15"/>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row>
    <row r="1016" spans="1:85">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Y1016" s="15"/>
      <c r="Z1016" s="15"/>
      <c r="AA1016" s="15"/>
      <c r="AB1016" s="15"/>
      <c r="AC1016" s="15"/>
      <c r="AD1016" s="15"/>
      <c r="AE1016" s="15"/>
      <c r="AF1016" s="15"/>
      <c r="AG1016" s="15"/>
      <c r="AH1016" s="15"/>
      <c r="AI1016" s="15"/>
      <c r="AJ1016" s="15"/>
      <c r="AK1016" s="15"/>
      <c r="AL1016" s="13"/>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13"/>
      <c r="BY1016" s="13"/>
      <c r="BZ1016" s="13"/>
      <c r="CA1016" s="13"/>
      <c r="CB1016" s="13"/>
      <c r="CC1016" s="13"/>
      <c r="CD1016" s="13"/>
      <c r="CE1016" s="13"/>
      <c r="CF1016" s="13"/>
      <c r="CG1016" s="13"/>
    </row>
    <row r="1017" spans="1:85">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Y1017" s="15"/>
      <c r="Z1017" s="15"/>
      <c r="AA1017" s="15"/>
      <c r="AB1017" s="15"/>
      <c r="AC1017" s="15"/>
      <c r="AD1017" s="15"/>
      <c r="AE1017" s="15"/>
      <c r="AF1017" s="15"/>
      <c r="AG1017" s="15"/>
      <c r="AH1017" s="15"/>
      <c r="AI1017" s="15"/>
      <c r="AJ1017" s="15"/>
      <c r="AK1017" s="15"/>
      <c r="AL1017" s="13"/>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13"/>
      <c r="BY1017" s="13"/>
      <c r="BZ1017" s="13"/>
      <c r="CA1017" s="13"/>
      <c r="CB1017" s="13"/>
      <c r="CC1017" s="13"/>
      <c r="CD1017" s="13"/>
      <c r="CE1017" s="13"/>
      <c r="CF1017" s="13"/>
      <c r="CG1017" s="13"/>
    </row>
    <row r="1018" spans="1:85">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Y1018" s="15"/>
      <c r="Z1018" s="15"/>
      <c r="AA1018" s="15"/>
      <c r="AB1018" s="15"/>
      <c r="AC1018" s="15"/>
      <c r="AD1018" s="15"/>
      <c r="AE1018" s="15"/>
      <c r="AF1018" s="15"/>
      <c r="AG1018" s="15"/>
      <c r="AH1018" s="15"/>
      <c r="AI1018" s="15"/>
      <c r="AJ1018" s="15"/>
      <c r="AK1018" s="15"/>
      <c r="AL1018" s="13"/>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c r="BM1018" s="13"/>
      <c r="BN1018" s="13"/>
      <c r="BO1018" s="13"/>
      <c r="BP1018" s="13"/>
      <c r="BQ1018" s="13"/>
      <c r="BR1018" s="13"/>
      <c r="BS1018" s="13"/>
      <c r="BT1018" s="13"/>
      <c r="BU1018" s="13"/>
      <c r="BV1018" s="13"/>
      <c r="BW1018" s="13"/>
      <c r="BX1018" s="13"/>
      <c r="BY1018" s="13"/>
      <c r="BZ1018" s="13"/>
      <c r="CA1018" s="13"/>
      <c r="CB1018" s="13"/>
      <c r="CC1018" s="13"/>
      <c r="CD1018" s="13"/>
      <c r="CE1018" s="13"/>
      <c r="CF1018" s="13"/>
      <c r="CG1018" s="13"/>
    </row>
    <row r="1019" spans="1:85">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Y1019" s="15"/>
      <c r="Z1019" s="15"/>
      <c r="AA1019" s="15"/>
      <c r="AB1019" s="15"/>
      <c r="AC1019" s="15"/>
      <c r="AD1019" s="15"/>
      <c r="AE1019" s="15"/>
      <c r="AF1019" s="15"/>
      <c r="AG1019" s="15"/>
      <c r="AH1019" s="15"/>
      <c r="AI1019" s="15"/>
      <c r="AJ1019" s="15"/>
      <c r="AK1019" s="15"/>
      <c r="AL1019" s="13"/>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13"/>
      <c r="BY1019" s="13"/>
      <c r="BZ1019" s="13"/>
      <c r="CA1019" s="13"/>
      <c r="CB1019" s="13"/>
      <c r="CC1019" s="13"/>
      <c r="CD1019" s="13"/>
      <c r="CE1019" s="13"/>
      <c r="CF1019" s="13"/>
      <c r="CG1019" s="13"/>
    </row>
    <row r="1020" spans="1:85">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Y1020" s="15"/>
      <c r="Z1020" s="15"/>
      <c r="AA1020" s="15"/>
      <c r="AB1020" s="15"/>
      <c r="AC1020" s="15"/>
      <c r="AD1020" s="15"/>
      <c r="AE1020" s="15"/>
      <c r="AF1020" s="15"/>
      <c r="AG1020" s="15"/>
      <c r="AH1020" s="15"/>
      <c r="AI1020" s="15"/>
      <c r="AJ1020" s="15"/>
      <c r="AK1020" s="15"/>
      <c r="AL1020" s="13"/>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c r="BM1020" s="13"/>
      <c r="BN1020" s="13"/>
      <c r="BO1020" s="13"/>
      <c r="BP1020" s="13"/>
      <c r="BQ1020" s="13"/>
      <c r="BR1020" s="13"/>
      <c r="BS1020" s="13"/>
      <c r="BT1020" s="13"/>
      <c r="BU1020" s="13"/>
      <c r="BV1020" s="13"/>
      <c r="BW1020" s="13"/>
      <c r="BX1020" s="13"/>
      <c r="BY1020" s="13"/>
      <c r="BZ1020" s="13"/>
      <c r="CA1020" s="13"/>
      <c r="CB1020" s="13"/>
      <c r="CC1020" s="13"/>
      <c r="CD1020" s="13"/>
      <c r="CE1020" s="13"/>
      <c r="CF1020" s="13"/>
      <c r="CG1020" s="13"/>
    </row>
    <row r="1021" spans="1:85">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Y1021" s="15"/>
      <c r="Z1021" s="15"/>
      <c r="AA1021" s="15"/>
      <c r="AB1021" s="15"/>
      <c r="AC1021" s="15"/>
      <c r="AD1021" s="15"/>
      <c r="AE1021" s="15"/>
      <c r="AF1021" s="15"/>
      <c r="AG1021" s="15"/>
      <c r="AH1021" s="15"/>
      <c r="AI1021" s="15"/>
      <c r="AJ1021" s="15"/>
      <c r="AK1021" s="15"/>
      <c r="AL1021" s="13"/>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c r="BM1021" s="13"/>
      <c r="BN1021" s="13"/>
      <c r="BO1021" s="13"/>
      <c r="BP1021" s="13"/>
      <c r="BQ1021" s="13"/>
      <c r="BR1021" s="13"/>
      <c r="BS1021" s="13"/>
      <c r="BT1021" s="13"/>
      <c r="BU1021" s="13"/>
      <c r="BV1021" s="13"/>
      <c r="BW1021" s="13"/>
      <c r="BX1021" s="13"/>
      <c r="BY1021" s="13"/>
      <c r="BZ1021" s="13"/>
      <c r="CA1021" s="13"/>
      <c r="CB1021" s="13"/>
      <c r="CC1021" s="13"/>
      <c r="CD1021" s="13"/>
      <c r="CE1021" s="13"/>
      <c r="CF1021" s="13"/>
      <c r="CG1021" s="13"/>
    </row>
    <row r="1022" spans="1:85">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Y1022" s="15"/>
      <c r="Z1022" s="15"/>
      <c r="AA1022" s="15"/>
      <c r="AB1022" s="15"/>
      <c r="AC1022" s="15"/>
      <c r="AD1022" s="15"/>
      <c r="AE1022" s="15"/>
      <c r="AF1022" s="15"/>
      <c r="AG1022" s="15"/>
      <c r="AH1022" s="15"/>
      <c r="AI1022" s="15"/>
      <c r="AJ1022" s="15"/>
      <c r="AK1022" s="15"/>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row>
    <row r="1023" spans="1:85">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Y1023" s="15"/>
      <c r="Z1023" s="15"/>
      <c r="AA1023" s="15"/>
      <c r="AB1023" s="15"/>
      <c r="AC1023" s="15"/>
      <c r="AD1023" s="15"/>
      <c r="AE1023" s="15"/>
      <c r="AF1023" s="15"/>
      <c r="AG1023" s="15"/>
      <c r="AH1023" s="15"/>
      <c r="AI1023" s="15"/>
      <c r="AJ1023" s="15"/>
      <c r="AK1023" s="15"/>
      <c r="AL1023" s="13"/>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13"/>
      <c r="BY1023" s="13"/>
      <c r="BZ1023" s="13"/>
      <c r="CA1023" s="13"/>
      <c r="CB1023" s="13"/>
      <c r="CC1023" s="13"/>
      <c r="CD1023" s="13"/>
      <c r="CE1023" s="13"/>
      <c r="CF1023" s="13"/>
      <c r="CG1023" s="13"/>
    </row>
    <row r="1024" spans="1:85">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Y1024" s="15"/>
      <c r="Z1024" s="15"/>
      <c r="AA1024" s="15"/>
      <c r="AB1024" s="15"/>
      <c r="AC1024" s="15"/>
      <c r="AD1024" s="15"/>
      <c r="AE1024" s="15"/>
      <c r="AF1024" s="15"/>
      <c r="AG1024" s="15"/>
      <c r="AH1024" s="15"/>
      <c r="AI1024" s="15"/>
      <c r="AJ1024" s="15"/>
      <c r="AK1024" s="15"/>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c r="BO1024" s="13"/>
      <c r="BP1024" s="13"/>
      <c r="BQ1024" s="13"/>
      <c r="BR1024" s="13"/>
      <c r="BS1024" s="13"/>
      <c r="BT1024" s="13"/>
      <c r="BU1024" s="13"/>
      <c r="BV1024" s="13"/>
      <c r="BW1024" s="13"/>
      <c r="BX1024" s="13"/>
      <c r="BY1024" s="13"/>
      <c r="BZ1024" s="13"/>
      <c r="CA1024" s="13"/>
      <c r="CB1024" s="13"/>
      <c r="CC1024" s="13"/>
      <c r="CD1024" s="13"/>
      <c r="CE1024" s="13"/>
      <c r="CF1024" s="13"/>
      <c r="CG1024" s="13"/>
    </row>
    <row r="1025" spans="1:8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Y1025" s="15"/>
      <c r="Z1025" s="15"/>
      <c r="AA1025" s="15"/>
      <c r="AB1025" s="15"/>
      <c r="AC1025" s="15"/>
      <c r="AD1025" s="15"/>
      <c r="AE1025" s="15"/>
      <c r="AF1025" s="15"/>
      <c r="AG1025" s="15"/>
      <c r="AH1025" s="15"/>
      <c r="AI1025" s="15"/>
      <c r="AJ1025" s="15"/>
      <c r="AK1025" s="15"/>
      <c r="AL1025" s="13"/>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c r="BM1025" s="13"/>
      <c r="BN1025" s="13"/>
      <c r="BO1025" s="13"/>
      <c r="BP1025" s="13"/>
      <c r="BQ1025" s="13"/>
      <c r="BR1025" s="13"/>
      <c r="BS1025" s="13"/>
      <c r="BT1025" s="13"/>
      <c r="BU1025" s="13"/>
      <c r="BV1025" s="13"/>
      <c r="BW1025" s="13"/>
      <c r="BX1025" s="13"/>
      <c r="BY1025" s="13"/>
      <c r="BZ1025" s="13"/>
      <c r="CA1025" s="13"/>
      <c r="CB1025" s="13"/>
      <c r="CC1025" s="13"/>
      <c r="CD1025" s="13"/>
      <c r="CE1025" s="13"/>
      <c r="CF1025" s="13"/>
      <c r="CG1025" s="13"/>
    </row>
    <row r="1026" spans="1:85">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Y1026" s="15"/>
      <c r="Z1026" s="15"/>
      <c r="AA1026" s="15"/>
      <c r="AB1026" s="15"/>
      <c r="AC1026" s="15"/>
      <c r="AD1026" s="15"/>
      <c r="AE1026" s="15"/>
      <c r="AF1026" s="15"/>
      <c r="AG1026" s="15"/>
      <c r="AH1026" s="15"/>
      <c r="AI1026" s="15"/>
      <c r="AJ1026" s="15"/>
      <c r="AK1026" s="15"/>
      <c r="AL1026" s="13"/>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c r="BM1026" s="13"/>
      <c r="BN1026" s="13"/>
      <c r="BO1026" s="13"/>
      <c r="BP1026" s="13"/>
      <c r="BQ1026" s="13"/>
      <c r="BR1026" s="13"/>
      <c r="BS1026" s="13"/>
      <c r="BT1026" s="13"/>
      <c r="BU1026" s="13"/>
      <c r="BV1026" s="13"/>
      <c r="BW1026" s="13"/>
      <c r="BX1026" s="13"/>
      <c r="BY1026" s="13"/>
      <c r="BZ1026" s="13"/>
      <c r="CA1026" s="13"/>
      <c r="CB1026" s="13"/>
      <c r="CC1026" s="13"/>
      <c r="CD1026" s="13"/>
      <c r="CE1026" s="13"/>
      <c r="CF1026" s="13"/>
      <c r="CG1026" s="13"/>
    </row>
    <row r="1027" spans="1:85">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Y1027" s="15"/>
      <c r="Z1027" s="15"/>
      <c r="AA1027" s="15"/>
      <c r="AB1027" s="15"/>
      <c r="AC1027" s="15"/>
      <c r="AD1027" s="15"/>
      <c r="AE1027" s="15"/>
      <c r="AF1027" s="15"/>
      <c r="AG1027" s="15"/>
      <c r="AH1027" s="15"/>
      <c r="AI1027" s="15"/>
      <c r="AJ1027" s="15"/>
      <c r="AK1027" s="15"/>
      <c r="AL1027" s="13"/>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13"/>
      <c r="BY1027" s="13"/>
      <c r="BZ1027" s="13"/>
      <c r="CA1027" s="13"/>
      <c r="CB1027" s="13"/>
      <c r="CC1027" s="13"/>
      <c r="CD1027" s="13"/>
      <c r="CE1027" s="13"/>
      <c r="CF1027" s="13"/>
      <c r="CG1027" s="13"/>
    </row>
    <row r="1028" spans="1:85">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Y1028" s="15"/>
      <c r="Z1028" s="15"/>
      <c r="AA1028" s="15"/>
      <c r="AB1028" s="15"/>
      <c r="AC1028" s="15"/>
      <c r="AD1028" s="15"/>
      <c r="AE1028" s="15"/>
      <c r="AF1028" s="15"/>
      <c r="AG1028" s="15"/>
      <c r="AH1028" s="15"/>
      <c r="AI1028" s="15"/>
      <c r="AJ1028" s="15"/>
      <c r="AK1028" s="15"/>
      <c r="AL1028" s="13"/>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13"/>
      <c r="BY1028" s="13"/>
      <c r="BZ1028" s="13"/>
      <c r="CA1028" s="13"/>
      <c r="CB1028" s="13"/>
      <c r="CC1028" s="13"/>
      <c r="CD1028" s="13"/>
      <c r="CE1028" s="13"/>
      <c r="CF1028" s="13"/>
      <c r="CG1028" s="13"/>
    </row>
    <row r="1029" spans="1:85">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Y1029" s="15"/>
      <c r="Z1029" s="15"/>
      <c r="AA1029" s="15"/>
      <c r="AB1029" s="15"/>
      <c r="AC1029" s="15"/>
      <c r="AD1029" s="15"/>
      <c r="AE1029" s="15"/>
      <c r="AF1029" s="15"/>
      <c r="AG1029" s="15"/>
      <c r="AH1029" s="15"/>
      <c r="AI1029" s="15"/>
      <c r="AJ1029" s="15"/>
      <c r="AK1029" s="15"/>
      <c r="AL1029" s="13"/>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13"/>
      <c r="BY1029" s="13"/>
      <c r="BZ1029" s="13"/>
      <c r="CA1029" s="13"/>
      <c r="CB1029" s="13"/>
      <c r="CC1029" s="13"/>
      <c r="CD1029" s="13"/>
      <c r="CE1029" s="13"/>
      <c r="CF1029" s="13"/>
      <c r="CG1029" s="13"/>
    </row>
    <row r="1030" spans="1:85">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Y1030" s="15"/>
      <c r="Z1030" s="15"/>
      <c r="AA1030" s="15"/>
      <c r="AB1030" s="15"/>
      <c r="AC1030" s="15"/>
      <c r="AD1030" s="15"/>
      <c r="AE1030" s="15"/>
      <c r="AF1030" s="15"/>
      <c r="AG1030" s="15"/>
      <c r="AH1030" s="15"/>
      <c r="AI1030" s="15"/>
      <c r="AJ1030" s="15"/>
      <c r="AK1030" s="15"/>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row>
    <row r="1031" spans="1:85">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Y1031" s="15"/>
      <c r="Z1031" s="15"/>
      <c r="AA1031" s="15"/>
      <c r="AB1031" s="15"/>
      <c r="AC1031" s="15"/>
      <c r="AD1031" s="15"/>
      <c r="AE1031" s="15"/>
      <c r="AF1031" s="15"/>
      <c r="AG1031" s="15"/>
      <c r="AH1031" s="15"/>
      <c r="AI1031" s="15"/>
      <c r="AJ1031" s="15"/>
      <c r="AK1031" s="15"/>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13"/>
      <c r="BY1031" s="13"/>
      <c r="BZ1031" s="13"/>
      <c r="CA1031" s="13"/>
      <c r="CB1031" s="13"/>
      <c r="CC1031" s="13"/>
      <c r="CD1031" s="13"/>
      <c r="CE1031" s="13"/>
      <c r="CF1031" s="13"/>
      <c r="CG1031" s="13"/>
    </row>
    <row r="1032" spans="1:85">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Y1032" s="15"/>
      <c r="Z1032" s="15"/>
      <c r="AA1032" s="15"/>
      <c r="AB1032" s="15"/>
      <c r="AC1032" s="15"/>
      <c r="AD1032" s="15"/>
      <c r="AE1032" s="15"/>
      <c r="AF1032" s="15"/>
      <c r="AG1032" s="15"/>
      <c r="AH1032" s="15"/>
      <c r="AI1032" s="15"/>
      <c r="AJ1032" s="15"/>
      <c r="AK1032" s="15"/>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c r="BM1032" s="13"/>
      <c r="BN1032" s="13"/>
      <c r="BO1032" s="13"/>
      <c r="BP1032" s="13"/>
      <c r="BQ1032" s="13"/>
      <c r="BR1032" s="13"/>
      <c r="BS1032" s="13"/>
      <c r="BT1032" s="13"/>
      <c r="BU1032" s="13"/>
      <c r="BV1032" s="13"/>
      <c r="BW1032" s="13"/>
      <c r="BX1032" s="13"/>
      <c r="BY1032" s="13"/>
      <c r="BZ1032" s="13"/>
      <c r="CA1032" s="13"/>
      <c r="CB1032" s="13"/>
      <c r="CC1032" s="13"/>
      <c r="CD1032" s="13"/>
      <c r="CE1032" s="13"/>
      <c r="CF1032" s="13"/>
      <c r="CG1032" s="13"/>
    </row>
    <row r="1033" spans="1:85">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Y1033" s="15"/>
      <c r="Z1033" s="15"/>
      <c r="AA1033" s="15"/>
      <c r="AB1033" s="15"/>
      <c r="AC1033" s="15"/>
      <c r="AD1033" s="15"/>
      <c r="AE1033" s="15"/>
      <c r="AF1033" s="15"/>
      <c r="AG1033" s="15"/>
      <c r="AH1033" s="15"/>
      <c r="AI1033" s="15"/>
      <c r="AJ1033" s="15"/>
      <c r="AK1033" s="15"/>
      <c r="AL1033" s="13"/>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c r="BM1033" s="13"/>
      <c r="BN1033" s="13"/>
      <c r="BO1033" s="13"/>
      <c r="BP1033" s="13"/>
      <c r="BQ1033" s="13"/>
      <c r="BR1033" s="13"/>
      <c r="BS1033" s="13"/>
      <c r="BT1033" s="13"/>
      <c r="BU1033" s="13"/>
      <c r="BV1033" s="13"/>
      <c r="BW1033" s="13"/>
      <c r="BX1033" s="13"/>
      <c r="BY1033" s="13"/>
      <c r="BZ1033" s="13"/>
      <c r="CA1033" s="13"/>
      <c r="CB1033" s="13"/>
      <c r="CC1033" s="13"/>
      <c r="CD1033" s="13"/>
      <c r="CE1033" s="13"/>
      <c r="CF1033" s="13"/>
      <c r="CG1033" s="13"/>
    </row>
    <row r="1034" spans="1:85">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Y1034" s="15"/>
      <c r="Z1034" s="15"/>
      <c r="AA1034" s="15"/>
      <c r="AB1034" s="15"/>
      <c r="AC1034" s="15"/>
      <c r="AD1034" s="15"/>
      <c r="AE1034" s="15"/>
      <c r="AF1034" s="15"/>
      <c r="AG1034" s="15"/>
      <c r="AH1034" s="15"/>
      <c r="AI1034" s="15"/>
      <c r="AJ1034" s="15"/>
      <c r="AK1034" s="15"/>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13"/>
      <c r="BY1034" s="13"/>
      <c r="BZ1034" s="13"/>
      <c r="CA1034" s="13"/>
      <c r="CB1034" s="13"/>
      <c r="CC1034" s="13"/>
      <c r="CD1034" s="13"/>
      <c r="CE1034" s="13"/>
      <c r="CF1034" s="13"/>
      <c r="CG1034" s="13"/>
    </row>
    <row r="1035" spans="1:8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Y1035" s="15"/>
      <c r="Z1035" s="15"/>
      <c r="AA1035" s="15"/>
      <c r="AB1035" s="15"/>
      <c r="AC1035" s="15"/>
      <c r="AD1035" s="15"/>
      <c r="AE1035" s="15"/>
      <c r="AF1035" s="15"/>
      <c r="AG1035" s="15"/>
      <c r="AH1035" s="15"/>
      <c r="AI1035" s="15"/>
      <c r="AJ1035" s="15"/>
      <c r="AK1035" s="15"/>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13"/>
      <c r="BY1035" s="13"/>
      <c r="BZ1035" s="13"/>
      <c r="CA1035" s="13"/>
      <c r="CB1035" s="13"/>
      <c r="CC1035" s="13"/>
      <c r="CD1035" s="13"/>
      <c r="CE1035" s="13"/>
      <c r="CF1035" s="13"/>
      <c r="CG1035" s="13"/>
    </row>
    <row r="1036" spans="1:85">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Y1036" s="15"/>
      <c r="Z1036" s="15"/>
      <c r="AA1036" s="15"/>
      <c r="AB1036" s="15"/>
      <c r="AC1036" s="15"/>
      <c r="AD1036" s="15"/>
      <c r="AE1036" s="15"/>
      <c r="AF1036" s="15"/>
      <c r="AG1036" s="15"/>
      <c r="AH1036" s="15"/>
      <c r="AI1036" s="15"/>
      <c r="AJ1036" s="15"/>
      <c r="AK1036" s="15"/>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c r="BW1036" s="13"/>
      <c r="BX1036" s="13"/>
      <c r="BY1036" s="13"/>
      <c r="BZ1036" s="13"/>
      <c r="CA1036" s="13"/>
      <c r="CB1036" s="13"/>
      <c r="CC1036" s="13"/>
      <c r="CD1036" s="13"/>
      <c r="CE1036" s="13"/>
      <c r="CF1036" s="13"/>
      <c r="CG1036" s="13"/>
    </row>
    <row r="1037" spans="1:85">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Y1037" s="15"/>
      <c r="Z1037" s="15"/>
      <c r="AA1037" s="15"/>
      <c r="AB1037" s="15"/>
      <c r="AC1037" s="15"/>
      <c r="AD1037" s="15"/>
      <c r="AE1037" s="15"/>
      <c r="AF1037" s="15"/>
      <c r="AG1037" s="15"/>
      <c r="AH1037" s="15"/>
      <c r="AI1037" s="15"/>
      <c r="AJ1037" s="15"/>
      <c r="AK1037" s="15"/>
      <c r="AL1037" s="13"/>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c r="BW1037" s="13"/>
      <c r="BX1037" s="13"/>
      <c r="BY1037" s="13"/>
      <c r="BZ1037" s="13"/>
      <c r="CA1037" s="13"/>
      <c r="CB1037" s="13"/>
      <c r="CC1037" s="13"/>
      <c r="CD1037" s="13"/>
      <c r="CE1037" s="13"/>
      <c r="CF1037" s="13"/>
      <c r="CG1037" s="13"/>
    </row>
    <row r="1038" spans="1:85">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Y1038" s="15"/>
      <c r="Z1038" s="15"/>
      <c r="AA1038" s="15"/>
      <c r="AB1038" s="15"/>
      <c r="AC1038" s="15"/>
      <c r="AD1038" s="15"/>
      <c r="AE1038" s="15"/>
      <c r="AF1038" s="15"/>
      <c r="AG1038" s="15"/>
      <c r="AH1038" s="15"/>
      <c r="AI1038" s="15"/>
      <c r="AJ1038" s="15"/>
      <c r="AK1038" s="15"/>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13"/>
      <c r="BY1038" s="13"/>
      <c r="BZ1038" s="13"/>
      <c r="CA1038" s="13"/>
      <c r="CB1038" s="13"/>
      <c r="CC1038" s="13"/>
      <c r="CD1038" s="13"/>
      <c r="CE1038" s="13"/>
      <c r="CF1038" s="13"/>
      <c r="CG1038" s="13"/>
    </row>
    <row r="1039" spans="1:85">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Y1039" s="15"/>
      <c r="Z1039" s="15"/>
      <c r="AA1039" s="15"/>
      <c r="AB1039" s="15"/>
      <c r="AC1039" s="15"/>
      <c r="AD1039" s="15"/>
      <c r="AE1039" s="15"/>
      <c r="AF1039" s="15"/>
      <c r="AG1039" s="15"/>
      <c r="AH1039" s="15"/>
      <c r="AI1039" s="15"/>
      <c r="AJ1039" s="15"/>
      <c r="AK1039" s="15"/>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row>
    <row r="1040" spans="1:85">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Y1040" s="15"/>
      <c r="Z1040" s="15"/>
      <c r="AA1040" s="15"/>
      <c r="AB1040" s="15"/>
      <c r="AC1040" s="15"/>
      <c r="AD1040" s="15"/>
      <c r="AE1040" s="15"/>
      <c r="AF1040" s="15"/>
      <c r="AG1040" s="15"/>
      <c r="AH1040" s="15"/>
      <c r="AI1040" s="15"/>
      <c r="AJ1040" s="15"/>
      <c r="AK1040" s="15"/>
      <c r="AL1040" s="13"/>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3"/>
      <c r="BN1040" s="13"/>
      <c r="BO1040" s="13"/>
      <c r="BP1040" s="13"/>
      <c r="BQ1040" s="13"/>
      <c r="BR1040" s="13"/>
      <c r="BS1040" s="13"/>
      <c r="BT1040" s="13"/>
      <c r="BU1040" s="13"/>
      <c r="BV1040" s="13"/>
      <c r="BW1040" s="13"/>
      <c r="BX1040" s="13"/>
      <c r="BY1040" s="13"/>
      <c r="BZ1040" s="13"/>
      <c r="CA1040" s="13"/>
      <c r="CB1040" s="13"/>
      <c r="CC1040" s="13"/>
      <c r="CD1040" s="13"/>
      <c r="CE1040" s="13"/>
      <c r="CF1040" s="13"/>
      <c r="CG1040" s="13"/>
    </row>
    <row r="1041" spans="1:85">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Y1041" s="15"/>
      <c r="Z1041" s="15"/>
      <c r="AA1041" s="15"/>
      <c r="AB1041" s="15"/>
      <c r="AC1041" s="15"/>
      <c r="AD1041" s="15"/>
      <c r="AE1041" s="15"/>
      <c r="AF1041" s="15"/>
      <c r="AG1041" s="15"/>
      <c r="AH1041" s="15"/>
      <c r="AI1041" s="15"/>
      <c r="AJ1041" s="15"/>
      <c r="AK1041" s="15"/>
      <c r="AL1041" s="13"/>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3"/>
      <c r="BN1041" s="13"/>
      <c r="BO1041" s="13"/>
      <c r="BP1041" s="13"/>
      <c r="BQ1041" s="13"/>
      <c r="BR1041" s="13"/>
      <c r="BS1041" s="13"/>
      <c r="BT1041" s="13"/>
      <c r="BU1041" s="13"/>
      <c r="BV1041" s="13"/>
      <c r="BW1041" s="13"/>
      <c r="BX1041" s="13"/>
      <c r="BY1041" s="13"/>
      <c r="BZ1041" s="13"/>
      <c r="CA1041" s="13"/>
      <c r="CB1041" s="13"/>
      <c r="CC1041" s="13"/>
      <c r="CD1041" s="13"/>
      <c r="CE1041" s="13"/>
      <c r="CF1041" s="13"/>
      <c r="CG1041" s="13"/>
    </row>
    <row r="1042" spans="1:85">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Y1042" s="15"/>
      <c r="Z1042" s="15"/>
      <c r="AA1042" s="15"/>
      <c r="AB1042" s="15"/>
      <c r="AC1042" s="15"/>
      <c r="AD1042" s="15"/>
      <c r="AE1042" s="15"/>
      <c r="AF1042" s="15"/>
      <c r="AG1042" s="15"/>
      <c r="AH1042" s="15"/>
      <c r="AI1042" s="15"/>
      <c r="AJ1042" s="15"/>
      <c r="AK1042" s="15"/>
      <c r="AL1042" s="13"/>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c r="BW1042" s="13"/>
      <c r="BX1042" s="13"/>
      <c r="BY1042" s="13"/>
      <c r="BZ1042" s="13"/>
      <c r="CA1042" s="13"/>
      <c r="CB1042" s="13"/>
      <c r="CC1042" s="13"/>
      <c r="CD1042" s="13"/>
      <c r="CE1042" s="13"/>
      <c r="CF1042" s="13"/>
      <c r="CG1042" s="13"/>
    </row>
    <row r="1043" spans="1:85">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Y1043" s="15"/>
      <c r="Z1043" s="15"/>
      <c r="AA1043" s="15"/>
      <c r="AB1043" s="15"/>
      <c r="AC1043" s="15"/>
      <c r="AD1043" s="15"/>
      <c r="AE1043" s="15"/>
      <c r="AF1043" s="15"/>
      <c r="AG1043" s="15"/>
      <c r="AH1043" s="15"/>
      <c r="AI1043" s="15"/>
      <c r="AJ1043" s="15"/>
      <c r="AK1043" s="15"/>
      <c r="AL1043" s="13"/>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13"/>
      <c r="BY1043" s="13"/>
      <c r="BZ1043" s="13"/>
      <c r="CA1043" s="13"/>
      <c r="CB1043" s="13"/>
      <c r="CC1043" s="13"/>
      <c r="CD1043" s="13"/>
      <c r="CE1043" s="13"/>
      <c r="CF1043" s="13"/>
      <c r="CG1043" s="13"/>
    </row>
    <row r="1044" spans="1:85">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Y1044" s="15"/>
      <c r="Z1044" s="15"/>
      <c r="AA1044" s="15"/>
      <c r="AB1044" s="15"/>
      <c r="AC1044" s="15"/>
      <c r="AD1044" s="15"/>
      <c r="AE1044" s="15"/>
      <c r="AF1044" s="15"/>
      <c r="AG1044" s="15"/>
      <c r="AH1044" s="15"/>
      <c r="AI1044" s="15"/>
      <c r="AJ1044" s="15"/>
      <c r="AK1044" s="15"/>
      <c r="AL1044" s="13"/>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c r="BM1044" s="13"/>
      <c r="BN1044" s="13"/>
      <c r="BO1044" s="13"/>
      <c r="BP1044" s="13"/>
      <c r="BQ1044" s="13"/>
      <c r="BR1044" s="13"/>
      <c r="BS1044" s="13"/>
      <c r="BT1044" s="13"/>
      <c r="BU1044" s="13"/>
      <c r="BV1044" s="13"/>
      <c r="BW1044" s="13"/>
      <c r="BX1044" s="13"/>
      <c r="BY1044" s="13"/>
      <c r="BZ1044" s="13"/>
      <c r="CA1044" s="13"/>
      <c r="CB1044" s="13"/>
      <c r="CC1044" s="13"/>
      <c r="CD1044" s="13"/>
      <c r="CE1044" s="13"/>
      <c r="CF1044" s="13"/>
      <c r="CG1044" s="13"/>
    </row>
    <row r="1045" spans="1:85">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Y1045" s="15"/>
      <c r="Z1045" s="15"/>
      <c r="AA1045" s="15"/>
      <c r="AB1045" s="15"/>
      <c r="AC1045" s="15"/>
      <c r="AD1045" s="15"/>
      <c r="AE1045" s="15"/>
      <c r="AF1045" s="15"/>
      <c r="AG1045" s="15"/>
      <c r="AH1045" s="15"/>
      <c r="AI1045" s="15"/>
      <c r="AJ1045" s="15"/>
      <c r="AK1045" s="15"/>
      <c r="AL1045" s="13"/>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c r="BM1045" s="13"/>
      <c r="BN1045" s="13"/>
      <c r="BO1045" s="13"/>
      <c r="BP1045" s="13"/>
      <c r="BQ1045" s="13"/>
      <c r="BR1045" s="13"/>
      <c r="BS1045" s="13"/>
      <c r="BT1045" s="13"/>
      <c r="BU1045" s="13"/>
      <c r="BV1045" s="13"/>
      <c r="BW1045" s="13"/>
      <c r="BX1045" s="13"/>
      <c r="BY1045" s="13"/>
      <c r="BZ1045" s="13"/>
      <c r="CA1045" s="13"/>
      <c r="CB1045" s="13"/>
      <c r="CC1045" s="13"/>
      <c r="CD1045" s="13"/>
      <c r="CE1045" s="13"/>
      <c r="CF1045" s="13"/>
      <c r="CG1045" s="13"/>
    </row>
    <row r="1046" spans="1:85">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Y1046" s="15"/>
      <c r="Z1046" s="15"/>
      <c r="AA1046" s="15"/>
      <c r="AB1046" s="15"/>
      <c r="AC1046" s="15"/>
      <c r="AD1046" s="15"/>
      <c r="AE1046" s="15"/>
      <c r="AF1046" s="15"/>
      <c r="AG1046" s="15"/>
      <c r="AH1046" s="15"/>
      <c r="AI1046" s="15"/>
      <c r="AJ1046" s="15"/>
      <c r="AK1046" s="15"/>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row>
    <row r="1047" spans="1:85">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Y1047" s="15"/>
      <c r="Z1047" s="15"/>
      <c r="AA1047" s="15"/>
      <c r="AB1047" s="15"/>
      <c r="AC1047" s="15"/>
      <c r="AD1047" s="15"/>
      <c r="AE1047" s="15"/>
      <c r="AF1047" s="15"/>
      <c r="AG1047" s="15"/>
      <c r="AH1047" s="15"/>
      <c r="AI1047" s="15"/>
      <c r="AJ1047" s="15"/>
      <c r="AK1047" s="15"/>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13"/>
      <c r="BY1047" s="13"/>
      <c r="BZ1047" s="13"/>
      <c r="CA1047" s="13"/>
      <c r="CB1047" s="13"/>
      <c r="CC1047" s="13"/>
      <c r="CD1047" s="13"/>
      <c r="CE1047" s="13"/>
      <c r="CF1047" s="13"/>
      <c r="CG1047" s="13"/>
    </row>
    <row r="1048" spans="1:85">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Y1048" s="15"/>
      <c r="Z1048" s="15"/>
      <c r="AA1048" s="15"/>
      <c r="AB1048" s="15"/>
      <c r="AC1048" s="15"/>
      <c r="AD1048" s="15"/>
      <c r="AE1048" s="15"/>
      <c r="AF1048" s="15"/>
      <c r="AG1048" s="15"/>
      <c r="AH1048" s="15"/>
      <c r="AI1048" s="15"/>
      <c r="AJ1048" s="15"/>
      <c r="AK1048" s="15"/>
      <c r="AL1048" s="13"/>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c r="BW1048" s="13"/>
      <c r="BX1048" s="13"/>
      <c r="BY1048" s="13"/>
      <c r="BZ1048" s="13"/>
      <c r="CA1048" s="13"/>
      <c r="CB1048" s="13"/>
      <c r="CC1048" s="13"/>
      <c r="CD1048" s="13"/>
      <c r="CE1048" s="13"/>
      <c r="CF1048" s="13"/>
      <c r="CG1048" s="13"/>
    </row>
    <row r="1049" spans="1:85">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Y1049" s="15"/>
      <c r="Z1049" s="15"/>
      <c r="AA1049" s="15"/>
      <c r="AB1049" s="15"/>
      <c r="AC1049" s="15"/>
      <c r="AD1049" s="15"/>
      <c r="AE1049" s="15"/>
      <c r="AF1049" s="15"/>
      <c r="AG1049" s="15"/>
      <c r="AH1049" s="15"/>
      <c r="AI1049" s="15"/>
      <c r="AJ1049" s="15"/>
      <c r="AK1049" s="15"/>
      <c r="AL1049" s="13"/>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13"/>
      <c r="BY1049" s="13"/>
      <c r="BZ1049" s="13"/>
      <c r="CA1049" s="13"/>
      <c r="CB1049" s="13"/>
      <c r="CC1049" s="13"/>
      <c r="CD1049" s="13"/>
      <c r="CE1049" s="13"/>
      <c r="CF1049" s="13"/>
      <c r="CG1049" s="13"/>
    </row>
    <row r="1050" spans="1:85">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Y1050" s="15"/>
      <c r="Z1050" s="15"/>
      <c r="AA1050" s="15"/>
      <c r="AB1050" s="15"/>
      <c r="AC1050" s="15"/>
      <c r="AD1050" s="15"/>
      <c r="AE1050" s="15"/>
      <c r="AF1050" s="15"/>
      <c r="AG1050" s="15"/>
      <c r="AH1050" s="15"/>
      <c r="AI1050" s="15"/>
      <c r="AJ1050" s="15"/>
      <c r="AK1050" s="15"/>
      <c r="AL1050" s="13"/>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13"/>
      <c r="BY1050" s="13"/>
      <c r="BZ1050" s="13"/>
      <c r="CA1050" s="13"/>
      <c r="CB1050" s="13"/>
      <c r="CC1050" s="13"/>
      <c r="CD1050" s="13"/>
      <c r="CE1050" s="13"/>
      <c r="CF1050" s="13"/>
      <c r="CG1050" s="13"/>
    </row>
    <row r="1051" spans="1:85">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Y1051" s="15"/>
      <c r="Z1051" s="15"/>
      <c r="AA1051" s="15"/>
      <c r="AB1051" s="15"/>
      <c r="AC1051" s="15"/>
      <c r="AD1051" s="15"/>
      <c r="AE1051" s="15"/>
      <c r="AF1051" s="15"/>
      <c r="AG1051" s="15"/>
      <c r="AH1051" s="15"/>
      <c r="AI1051" s="15"/>
      <c r="AJ1051" s="15"/>
      <c r="AK1051" s="15"/>
      <c r="AL1051" s="13"/>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c r="BW1051" s="13"/>
      <c r="BX1051" s="13"/>
      <c r="BY1051" s="13"/>
      <c r="BZ1051" s="13"/>
      <c r="CA1051" s="13"/>
      <c r="CB1051" s="13"/>
      <c r="CC1051" s="13"/>
      <c r="CD1051" s="13"/>
      <c r="CE1051" s="13"/>
      <c r="CF1051" s="13"/>
      <c r="CG1051" s="13"/>
    </row>
    <row r="1052" spans="1:85">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Y1052" s="15"/>
      <c r="Z1052" s="15"/>
      <c r="AA1052" s="15"/>
      <c r="AB1052" s="15"/>
      <c r="AC1052" s="15"/>
      <c r="AD1052" s="15"/>
      <c r="AE1052" s="15"/>
      <c r="AF1052" s="15"/>
      <c r="AG1052" s="15"/>
      <c r="AH1052" s="15"/>
      <c r="AI1052" s="15"/>
      <c r="AJ1052" s="15"/>
      <c r="AK1052" s="15"/>
      <c r="AL1052" s="13"/>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c r="BW1052" s="13"/>
      <c r="BX1052" s="13"/>
      <c r="BY1052" s="13"/>
      <c r="BZ1052" s="13"/>
      <c r="CA1052" s="13"/>
      <c r="CB1052" s="13"/>
      <c r="CC1052" s="13"/>
      <c r="CD1052" s="13"/>
      <c r="CE1052" s="13"/>
      <c r="CF1052" s="13"/>
      <c r="CG1052" s="13"/>
    </row>
    <row r="1053" spans="1:85">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Y1053" s="15"/>
      <c r="Z1053" s="15"/>
      <c r="AA1053" s="15"/>
      <c r="AB1053" s="15"/>
      <c r="AC1053" s="15"/>
      <c r="AD1053" s="15"/>
      <c r="AE1053" s="15"/>
      <c r="AF1053" s="15"/>
      <c r="AG1053" s="15"/>
      <c r="AH1053" s="15"/>
      <c r="AI1053" s="15"/>
      <c r="AJ1053" s="15"/>
      <c r="AK1053" s="15"/>
      <c r="AL1053" s="13"/>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c r="BN1053" s="13"/>
      <c r="BO1053" s="13"/>
      <c r="BP1053" s="13"/>
      <c r="BQ1053" s="13"/>
      <c r="BR1053" s="13"/>
      <c r="BS1053" s="13"/>
      <c r="BT1053" s="13"/>
      <c r="BU1053" s="13"/>
      <c r="BV1053" s="13"/>
      <c r="BW1053" s="13"/>
      <c r="BX1053" s="13"/>
      <c r="BY1053" s="13"/>
      <c r="BZ1053" s="13"/>
      <c r="CA1053" s="13"/>
      <c r="CB1053" s="13"/>
      <c r="CC1053" s="13"/>
      <c r="CD1053" s="13"/>
      <c r="CE1053" s="13"/>
      <c r="CF1053" s="13"/>
      <c r="CG1053" s="13"/>
    </row>
    <row r="1054" spans="1:85">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Y1054" s="15"/>
      <c r="Z1054" s="15"/>
      <c r="AA1054" s="15"/>
      <c r="AB1054" s="15"/>
      <c r="AC1054" s="15"/>
      <c r="AD1054" s="15"/>
      <c r="AE1054" s="15"/>
      <c r="AF1054" s="15"/>
      <c r="AG1054" s="15"/>
      <c r="AH1054" s="15"/>
      <c r="AI1054" s="15"/>
      <c r="AJ1054" s="15"/>
      <c r="AK1054" s="15"/>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13"/>
      <c r="BY1054" s="13"/>
      <c r="BZ1054" s="13"/>
      <c r="CA1054" s="13"/>
      <c r="CB1054" s="13"/>
      <c r="CC1054" s="13"/>
      <c r="CD1054" s="13"/>
      <c r="CE1054" s="13"/>
      <c r="CF1054" s="13"/>
      <c r="CG1054" s="13"/>
    </row>
    <row r="1055" spans="1:85">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Y1055" s="15"/>
      <c r="Z1055" s="15"/>
      <c r="AA1055" s="15"/>
      <c r="AB1055" s="15"/>
      <c r="AC1055" s="15"/>
      <c r="AD1055" s="15"/>
      <c r="AE1055" s="15"/>
      <c r="AF1055" s="15"/>
      <c r="AG1055" s="15"/>
      <c r="AH1055" s="15"/>
      <c r="AI1055" s="15"/>
      <c r="AJ1055" s="15"/>
      <c r="AK1055" s="15"/>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13"/>
      <c r="BY1055" s="13"/>
      <c r="BZ1055" s="13"/>
      <c r="CA1055" s="13"/>
      <c r="CB1055" s="13"/>
      <c r="CC1055" s="13"/>
      <c r="CD1055" s="13"/>
      <c r="CE1055" s="13"/>
      <c r="CF1055" s="13"/>
      <c r="CG1055" s="13"/>
    </row>
    <row r="1056" spans="1:85">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Y1056" s="15"/>
      <c r="Z1056" s="15"/>
      <c r="AA1056" s="15"/>
      <c r="AB1056" s="15"/>
      <c r="AC1056" s="15"/>
      <c r="AD1056" s="15"/>
      <c r="AE1056" s="15"/>
      <c r="AF1056" s="15"/>
      <c r="AG1056" s="15"/>
      <c r="AH1056" s="15"/>
      <c r="AI1056" s="15"/>
      <c r="AJ1056" s="15"/>
      <c r="AK1056" s="15"/>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c r="BM1056" s="13"/>
      <c r="BN1056" s="13"/>
      <c r="BO1056" s="13"/>
      <c r="BP1056" s="13"/>
      <c r="BQ1056" s="13"/>
      <c r="BR1056" s="13"/>
      <c r="BS1056" s="13"/>
      <c r="BT1056" s="13"/>
      <c r="BU1056" s="13"/>
      <c r="BV1056" s="13"/>
      <c r="BW1056" s="13"/>
      <c r="BX1056" s="13"/>
      <c r="BY1056" s="13"/>
      <c r="BZ1056" s="13"/>
      <c r="CA1056" s="13"/>
      <c r="CB1056" s="13"/>
      <c r="CC1056" s="13"/>
      <c r="CD1056" s="13"/>
      <c r="CE1056" s="13"/>
      <c r="CF1056" s="13"/>
      <c r="CG1056" s="13"/>
    </row>
    <row r="1057" spans="1:85">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Y1057" s="15"/>
      <c r="Z1057" s="15"/>
      <c r="AA1057" s="15"/>
      <c r="AB1057" s="15"/>
      <c r="AC1057" s="15"/>
      <c r="AD1057" s="15"/>
      <c r="AE1057" s="15"/>
      <c r="AF1057" s="15"/>
      <c r="AG1057" s="15"/>
      <c r="AH1057" s="15"/>
      <c r="AI1057" s="15"/>
      <c r="AJ1057" s="15"/>
      <c r="AK1057" s="15"/>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c r="BM1057" s="13"/>
      <c r="BN1057" s="13"/>
      <c r="BO1057" s="13"/>
      <c r="BP1057" s="13"/>
      <c r="BQ1057" s="13"/>
      <c r="BR1057" s="13"/>
      <c r="BS1057" s="13"/>
      <c r="BT1057" s="13"/>
      <c r="BU1057" s="13"/>
      <c r="BV1057" s="13"/>
      <c r="BW1057" s="13"/>
      <c r="BX1057" s="13"/>
      <c r="BY1057" s="13"/>
      <c r="BZ1057" s="13"/>
      <c r="CA1057" s="13"/>
      <c r="CB1057" s="13"/>
      <c r="CC1057" s="13"/>
      <c r="CD1057" s="13"/>
      <c r="CE1057" s="13"/>
      <c r="CF1057" s="13"/>
      <c r="CG1057" s="13"/>
    </row>
    <row r="1058" spans="1:85">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Y1058" s="15"/>
      <c r="Z1058" s="15"/>
      <c r="AA1058" s="15"/>
      <c r="AB1058" s="15"/>
      <c r="AC1058" s="15"/>
      <c r="AD1058" s="15"/>
      <c r="AE1058" s="15"/>
      <c r="AF1058" s="15"/>
      <c r="AG1058" s="15"/>
      <c r="AH1058" s="15"/>
      <c r="AI1058" s="15"/>
      <c r="AJ1058" s="15"/>
      <c r="AK1058" s="15"/>
      <c r="AL1058" s="13"/>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c r="BM1058" s="13"/>
      <c r="BN1058" s="13"/>
      <c r="BO1058" s="13"/>
      <c r="BP1058" s="13"/>
      <c r="BQ1058" s="13"/>
      <c r="BR1058" s="13"/>
      <c r="BS1058" s="13"/>
      <c r="BT1058" s="13"/>
      <c r="BU1058" s="13"/>
      <c r="BV1058" s="13"/>
      <c r="BW1058" s="13"/>
      <c r="BX1058" s="13"/>
      <c r="BY1058" s="13"/>
      <c r="BZ1058" s="13"/>
      <c r="CA1058" s="13"/>
      <c r="CB1058" s="13"/>
      <c r="CC1058" s="13"/>
      <c r="CD1058" s="13"/>
      <c r="CE1058" s="13"/>
      <c r="CF1058" s="13"/>
      <c r="CG1058" s="13"/>
    </row>
    <row r="1059" spans="1:85">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Y1059" s="15"/>
      <c r="Z1059" s="15"/>
      <c r="AA1059" s="15"/>
      <c r="AB1059" s="15"/>
      <c r="AC1059" s="15"/>
      <c r="AD1059" s="15"/>
      <c r="AE1059" s="15"/>
      <c r="AF1059" s="15"/>
      <c r="AG1059" s="15"/>
      <c r="AH1059" s="15"/>
      <c r="AI1059" s="15"/>
      <c r="AJ1059" s="15"/>
      <c r="AK1059" s="15"/>
      <c r="AL1059" s="13"/>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13"/>
      <c r="BY1059" s="13"/>
      <c r="BZ1059" s="13"/>
      <c r="CA1059" s="13"/>
      <c r="CB1059" s="13"/>
      <c r="CC1059" s="13"/>
      <c r="CD1059" s="13"/>
      <c r="CE1059" s="13"/>
      <c r="CF1059" s="13"/>
      <c r="CG1059" s="13"/>
    </row>
    <row r="1060" spans="1:85">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Y1060" s="15"/>
      <c r="Z1060" s="15"/>
      <c r="AA1060" s="15"/>
      <c r="AB1060" s="15"/>
      <c r="AC1060" s="15"/>
      <c r="AD1060" s="15"/>
      <c r="AE1060" s="15"/>
      <c r="AF1060" s="15"/>
      <c r="AG1060" s="15"/>
      <c r="AH1060" s="15"/>
      <c r="AI1060" s="15"/>
      <c r="AJ1060" s="15"/>
      <c r="AK1060" s="15"/>
      <c r="AL1060" s="13"/>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13"/>
      <c r="BY1060" s="13"/>
      <c r="BZ1060" s="13"/>
      <c r="CA1060" s="13"/>
      <c r="CB1060" s="13"/>
      <c r="CC1060" s="13"/>
      <c r="CD1060" s="13"/>
      <c r="CE1060" s="13"/>
      <c r="CF1060" s="13"/>
      <c r="CG1060" s="13"/>
    </row>
    <row r="1061" spans="1:85">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Y1061" s="15"/>
      <c r="Z1061" s="15"/>
      <c r="AA1061" s="15"/>
      <c r="AB1061" s="15"/>
      <c r="AC1061" s="15"/>
      <c r="AD1061" s="15"/>
      <c r="AE1061" s="15"/>
      <c r="AF1061" s="15"/>
      <c r="AG1061" s="15"/>
      <c r="AH1061" s="15"/>
      <c r="AI1061" s="15"/>
      <c r="AJ1061" s="15"/>
      <c r="AK1061" s="15"/>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13"/>
      <c r="BY1061" s="13"/>
      <c r="BZ1061" s="13"/>
      <c r="CA1061" s="13"/>
      <c r="CB1061" s="13"/>
      <c r="CC1061" s="13"/>
      <c r="CD1061" s="13"/>
      <c r="CE1061" s="13"/>
      <c r="CF1061" s="13"/>
      <c r="CG1061" s="13"/>
    </row>
    <row r="1062" spans="1:85">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Y1062" s="15"/>
      <c r="Z1062" s="15"/>
      <c r="AA1062" s="15"/>
      <c r="AB1062" s="15"/>
      <c r="AC1062" s="15"/>
      <c r="AD1062" s="15"/>
      <c r="AE1062" s="15"/>
      <c r="AF1062" s="15"/>
      <c r="AG1062" s="15"/>
      <c r="AH1062" s="15"/>
      <c r="AI1062" s="15"/>
      <c r="AJ1062" s="15"/>
      <c r="AK1062" s="15"/>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13"/>
      <c r="BY1062" s="13"/>
      <c r="BZ1062" s="13"/>
      <c r="CA1062" s="13"/>
      <c r="CB1062" s="13"/>
      <c r="CC1062" s="13"/>
      <c r="CD1062" s="13"/>
      <c r="CE1062" s="13"/>
      <c r="CF1062" s="13"/>
      <c r="CG1062" s="13"/>
    </row>
    <row r="1063" spans="1:85">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Y1063" s="15"/>
      <c r="Z1063" s="15"/>
      <c r="AA1063" s="15"/>
      <c r="AB1063" s="15"/>
      <c r="AC1063" s="15"/>
      <c r="AD1063" s="15"/>
      <c r="AE1063" s="15"/>
      <c r="AF1063" s="15"/>
      <c r="AG1063" s="15"/>
      <c r="AH1063" s="15"/>
      <c r="AI1063" s="15"/>
      <c r="AJ1063" s="15"/>
      <c r="AK1063" s="15"/>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13"/>
      <c r="BY1063" s="13"/>
      <c r="BZ1063" s="13"/>
      <c r="CA1063" s="13"/>
      <c r="CB1063" s="13"/>
      <c r="CC1063" s="13"/>
      <c r="CD1063" s="13"/>
      <c r="CE1063" s="13"/>
      <c r="CF1063" s="13"/>
      <c r="CG1063" s="13"/>
    </row>
    <row r="1064" spans="1:85">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Y1064" s="15"/>
      <c r="Z1064" s="15"/>
      <c r="AA1064" s="15"/>
      <c r="AB1064" s="15"/>
      <c r="AC1064" s="15"/>
      <c r="AD1064" s="15"/>
      <c r="AE1064" s="15"/>
      <c r="AF1064" s="15"/>
      <c r="AG1064" s="15"/>
      <c r="AH1064" s="15"/>
      <c r="AI1064" s="15"/>
      <c r="AJ1064" s="15"/>
      <c r="AK1064" s="15"/>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c r="BM1064" s="13"/>
      <c r="BN1064" s="13"/>
      <c r="BO1064" s="13"/>
      <c r="BP1064" s="13"/>
      <c r="BQ1064" s="13"/>
      <c r="BR1064" s="13"/>
      <c r="BS1064" s="13"/>
      <c r="BT1064" s="13"/>
      <c r="BU1064" s="13"/>
      <c r="BV1064" s="13"/>
      <c r="BW1064" s="13"/>
      <c r="BX1064" s="13"/>
      <c r="BY1064" s="13"/>
      <c r="BZ1064" s="13"/>
      <c r="CA1064" s="13"/>
      <c r="CB1064" s="13"/>
      <c r="CC1064" s="13"/>
      <c r="CD1064" s="13"/>
      <c r="CE1064" s="13"/>
      <c r="CF1064" s="13"/>
      <c r="CG1064" s="13"/>
    </row>
    <row r="1065" spans="1:85">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Y1065" s="15"/>
      <c r="Z1065" s="15"/>
      <c r="AA1065" s="15"/>
      <c r="AB1065" s="15"/>
      <c r="AC1065" s="15"/>
      <c r="AD1065" s="15"/>
      <c r="AE1065" s="15"/>
      <c r="AF1065" s="15"/>
      <c r="AG1065" s="15"/>
      <c r="AH1065" s="15"/>
      <c r="AI1065" s="15"/>
      <c r="AJ1065" s="15"/>
      <c r="AK1065" s="15"/>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c r="BP1065" s="13"/>
      <c r="BQ1065" s="13"/>
      <c r="BR1065" s="13"/>
      <c r="BS1065" s="13"/>
      <c r="BT1065" s="13"/>
      <c r="BU1065" s="13"/>
      <c r="BV1065" s="13"/>
      <c r="BW1065" s="13"/>
      <c r="BX1065" s="13"/>
      <c r="BY1065" s="13"/>
      <c r="BZ1065" s="13"/>
      <c r="CA1065" s="13"/>
      <c r="CB1065" s="13"/>
      <c r="CC1065" s="13"/>
      <c r="CD1065" s="13"/>
      <c r="CE1065" s="13"/>
      <c r="CF1065" s="13"/>
      <c r="CG1065" s="13"/>
    </row>
    <row r="1066" spans="1:85">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Y1066" s="15"/>
      <c r="Z1066" s="15"/>
      <c r="AA1066" s="15"/>
      <c r="AB1066" s="15"/>
      <c r="AC1066" s="15"/>
      <c r="AD1066" s="15"/>
      <c r="AE1066" s="15"/>
      <c r="AF1066" s="15"/>
      <c r="AG1066" s="15"/>
      <c r="AH1066" s="15"/>
      <c r="AI1066" s="15"/>
      <c r="AJ1066" s="15"/>
      <c r="AK1066" s="15"/>
      <c r="AL1066" s="13"/>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13"/>
      <c r="BY1066" s="13"/>
      <c r="BZ1066" s="13"/>
      <c r="CA1066" s="13"/>
      <c r="CB1066" s="13"/>
      <c r="CC1066" s="13"/>
      <c r="CD1066" s="13"/>
      <c r="CE1066" s="13"/>
      <c r="CF1066" s="13"/>
      <c r="CG1066" s="13"/>
    </row>
    <row r="1067" spans="1:85">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Y1067" s="15"/>
      <c r="Z1067" s="15"/>
      <c r="AA1067" s="15"/>
      <c r="AB1067" s="15"/>
      <c r="AC1067" s="15"/>
      <c r="AD1067" s="15"/>
      <c r="AE1067" s="15"/>
      <c r="AF1067" s="15"/>
      <c r="AG1067" s="15"/>
      <c r="AH1067" s="15"/>
      <c r="AI1067" s="15"/>
      <c r="AJ1067" s="15"/>
      <c r="AK1067" s="15"/>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13"/>
      <c r="BY1067" s="13"/>
      <c r="BZ1067" s="13"/>
      <c r="CA1067" s="13"/>
      <c r="CB1067" s="13"/>
      <c r="CC1067" s="13"/>
      <c r="CD1067" s="13"/>
      <c r="CE1067" s="13"/>
      <c r="CF1067" s="13"/>
      <c r="CG1067" s="13"/>
    </row>
    <row r="1068" spans="1:85">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Y1068" s="15"/>
      <c r="Z1068" s="15"/>
      <c r="AA1068" s="15"/>
      <c r="AB1068" s="15"/>
      <c r="AC1068" s="15"/>
      <c r="AD1068" s="15"/>
      <c r="AE1068" s="15"/>
      <c r="AF1068" s="15"/>
      <c r="AG1068" s="15"/>
      <c r="AH1068" s="15"/>
      <c r="AI1068" s="15"/>
      <c r="AJ1068" s="15"/>
      <c r="AK1068" s="15"/>
      <c r="AL1068" s="13"/>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13"/>
      <c r="BY1068" s="13"/>
      <c r="BZ1068" s="13"/>
      <c r="CA1068" s="13"/>
      <c r="CB1068" s="13"/>
      <c r="CC1068" s="13"/>
      <c r="CD1068" s="13"/>
      <c r="CE1068" s="13"/>
      <c r="CF1068" s="13"/>
      <c r="CG1068" s="13"/>
    </row>
    <row r="1069" spans="1:85">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Y1069" s="15"/>
      <c r="Z1069" s="15"/>
      <c r="AA1069" s="15"/>
      <c r="AB1069" s="15"/>
      <c r="AC1069" s="15"/>
      <c r="AD1069" s="15"/>
      <c r="AE1069" s="15"/>
      <c r="AF1069" s="15"/>
      <c r="AG1069" s="15"/>
      <c r="AH1069" s="15"/>
      <c r="AI1069" s="15"/>
      <c r="AJ1069" s="15"/>
      <c r="AK1069" s="15"/>
      <c r="AL1069" s="13"/>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13"/>
      <c r="BY1069" s="13"/>
      <c r="BZ1069" s="13"/>
      <c r="CA1069" s="13"/>
      <c r="CB1069" s="13"/>
      <c r="CC1069" s="13"/>
      <c r="CD1069" s="13"/>
      <c r="CE1069" s="13"/>
      <c r="CF1069" s="13"/>
      <c r="CG1069" s="13"/>
    </row>
    <row r="1070" spans="1:85">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Y1070" s="15"/>
      <c r="Z1070" s="15"/>
      <c r="AA1070" s="15"/>
      <c r="AB1070" s="15"/>
      <c r="AC1070" s="15"/>
      <c r="AD1070" s="15"/>
      <c r="AE1070" s="15"/>
      <c r="AF1070" s="15"/>
      <c r="AG1070" s="15"/>
      <c r="AH1070" s="15"/>
      <c r="AI1070" s="15"/>
      <c r="AJ1070" s="15"/>
      <c r="AK1070" s="15"/>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row>
    <row r="1071" spans="1:85">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Y1071" s="15"/>
      <c r="Z1071" s="15"/>
      <c r="AA1071" s="15"/>
      <c r="AB1071" s="15"/>
      <c r="AC1071" s="15"/>
      <c r="AD1071" s="15"/>
      <c r="AE1071" s="15"/>
      <c r="AF1071" s="15"/>
      <c r="AG1071" s="15"/>
      <c r="AH1071" s="15"/>
      <c r="AI1071" s="15"/>
      <c r="AJ1071" s="15"/>
      <c r="AK1071" s="15"/>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row>
    <row r="1072" spans="1:85">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Y1072" s="15"/>
      <c r="Z1072" s="15"/>
      <c r="AA1072" s="15"/>
      <c r="AB1072" s="15"/>
      <c r="AC1072" s="15"/>
      <c r="AD1072" s="15"/>
      <c r="AE1072" s="15"/>
      <c r="AF1072" s="15"/>
      <c r="AG1072" s="15"/>
      <c r="AH1072" s="15"/>
      <c r="AI1072" s="15"/>
      <c r="AJ1072" s="15"/>
      <c r="AK1072" s="15"/>
      <c r="AL1072" s="13"/>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c r="BM1072" s="13"/>
      <c r="BN1072" s="13"/>
      <c r="BO1072" s="13"/>
      <c r="BP1072" s="13"/>
      <c r="BQ1072" s="13"/>
      <c r="BR1072" s="13"/>
      <c r="BS1072" s="13"/>
      <c r="BT1072" s="13"/>
      <c r="BU1072" s="13"/>
      <c r="BV1072" s="13"/>
      <c r="BW1072" s="13"/>
      <c r="BX1072" s="13"/>
      <c r="BY1072" s="13"/>
      <c r="BZ1072" s="13"/>
      <c r="CA1072" s="13"/>
      <c r="CB1072" s="13"/>
      <c r="CC1072" s="13"/>
      <c r="CD1072" s="13"/>
      <c r="CE1072" s="13"/>
      <c r="CF1072" s="13"/>
      <c r="CG1072" s="13"/>
    </row>
    <row r="1073" spans="1:85">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Y1073" s="15"/>
      <c r="Z1073" s="15"/>
      <c r="AA1073" s="15"/>
      <c r="AB1073" s="15"/>
      <c r="AC1073" s="15"/>
      <c r="AD1073" s="15"/>
      <c r="AE1073" s="15"/>
      <c r="AF1073" s="15"/>
      <c r="AG1073" s="15"/>
      <c r="AH1073" s="15"/>
      <c r="AI1073" s="15"/>
      <c r="AJ1073" s="15"/>
      <c r="AK1073" s="15"/>
      <c r="AL1073" s="13"/>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13"/>
      <c r="BY1073" s="13"/>
      <c r="BZ1073" s="13"/>
      <c r="CA1073" s="13"/>
      <c r="CB1073" s="13"/>
      <c r="CC1073" s="13"/>
      <c r="CD1073" s="13"/>
      <c r="CE1073" s="13"/>
      <c r="CF1073" s="13"/>
      <c r="CG1073" s="13"/>
    </row>
    <row r="1074" spans="1:85">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Y1074" s="15"/>
      <c r="Z1074" s="15"/>
      <c r="AA1074" s="15"/>
      <c r="AB1074" s="15"/>
      <c r="AC1074" s="15"/>
      <c r="AD1074" s="15"/>
      <c r="AE1074" s="15"/>
      <c r="AF1074" s="15"/>
      <c r="AG1074" s="15"/>
      <c r="AH1074" s="15"/>
      <c r="AI1074" s="15"/>
      <c r="AJ1074" s="15"/>
      <c r="AK1074" s="15"/>
      <c r="AL1074" s="13"/>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13"/>
      <c r="BY1074" s="13"/>
      <c r="BZ1074" s="13"/>
      <c r="CA1074" s="13"/>
      <c r="CB1074" s="13"/>
      <c r="CC1074" s="13"/>
      <c r="CD1074" s="13"/>
      <c r="CE1074" s="13"/>
      <c r="CF1074" s="13"/>
      <c r="CG1074" s="13"/>
    </row>
    <row r="1075" spans="1:85">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Y1075" s="15"/>
      <c r="Z1075" s="15"/>
      <c r="AA1075" s="15"/>
      <c r="AB1075" s="15"/>
      <c r="AC1075" s="15"/>
      <c r="AD1075" s="15"/>
      <c r="AE1075" s="15"/>
      <c r="AF1075" s="15"/>
      <c r="AG1075" s="15"/>
      <c r="AH1075" s="15"/>
      <c r="AI1075" s="15"/>
      <c r="AJ1075" s="15"/>
      <c r="AK1075" s="15"/>
      <c r="AL1075" s="13"/>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c r="BO1075" s="13"/>
      <c r="BP1075" s="13"/>
      <c r="BQ1075" s="13"/>
      <c r="BR1075" s="13"/>
      <c r="BS1075" s="13"/>
      <c r="BT1075" s="13"/>
      <c r="BU1075" s="13"/>
      <c r="BV1075" s="13"/>
      <c r="BW1075" s="13"/>
      <c r="BX1075" s="13"/>
      <c r="BY1075" s="13"/>
      <c r="BZ1075" s="13"/>
      <c r="CA1075" s="13"/>
      <c r="CB1075" s="13"/>
      <c r="CC1075" s="13"/>
      <c r="CD1075" s="13"/>
      <c r="CE1075" s="13"/>
      <c r="CF1075" s="13"/>
      <c r="CG1075" s="13"/>
    </row>
    <row r="1076" spans="1:85">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Y1076" s="15"/>
      <c r="Z1076" s="15"/>
      <c r="AA1076" s="15"/>
      <c r="AB1076" s="15"/>
      <c r="AC1076" s="15"/>
      <c r="AD1076" s="15"/>
      <c r="AE1076" s="15"/>
      <c r="AF1076" s="15"/>
      <c r="AG1076" s="15"/>
      <c r="AH1076" s="15"/>
      <c r="AI1076" s="15"/>
      <c r="AJ1076" s="15"/>
      <c r="AK1076" s="15"/>
      <c r="AL1076" s="13"/>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row>
    <row r="1077" spans="1:85">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Y1077" s="15"/>
      <c r="Z1077" s="15"/>
      <c r="AA1077" s="15"/>
      <c r="AB1077" s="15"/>
      <c r="AC1077" s="15"/>
      <c r="AD1077" s="15"/>
      <c r="AE1077" s="15"/>
      <c r="AF1077" s="15"/>
      <c r="AG1077" s="15"/>
      <c r="AH1077" s="15"/>
      <c r="AI1077" s="15"/>
      <c r="AJ1077" s="15"/>
      <c r="AK1077" s="15"/>
      <c r="AL1077" s="13"/>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13"/>
      <c r="BY1077" s="13"/>
      <c r="BZ1077" s="13"/>
      <c r="CA1077" s="13"/>
      <c r="CB1077" s="13"/>
      <c r="CC1077" s="13"/>
      <c r="CD1077" s="13"/>
      <c r="CE1077" s="13"/>
      <c r="CF1077" s="13"/>
      <c r="CG1077" s="13"/>
    </row>
    <row r="1078" spans="1:85">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Y1078" s="15"/>
      <c r="Z1078" s="15"/>
      <c r="AA1078" s="15"/>
      <c r="AB1078" s="15"/>
      <c r="AC1078" s="15"/>
      <c r="AD1078" s="15"/>
      <c r="AE1078" s="15"/>
      <c r="AF1078" s="15"/>
      <c r="AG1078" s="15"/>
      <c r="AH1078" s="15"/>
      <c r="AI1078" s="15"/>
      <c r="AJ1078" s="15"/>
      <c r="AK1078" s="15"/>
      <c r="AL1078" s="13"/>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row>
    <row r="1079" spans="1:85">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Y1079" s="15"/>
      <c r="Z1079" s="15"/>
      <c r="AA1079" s="15"/>
      <c r="AB1079" s="15"/>
      <c r="AC1079" s="15"/>
      <c r="AD1079" s="15"/>
      <c r="AE1079" s="15"/>
      <c r="AF1079" s="15"/>
      <c r="AG1079" s="15"/>
      <c r="AH1079" s="15"/>
      <c r="AI1079" s="15"/>
      <c r="AJ1079" s="15"/>
      <c r="AK1079" s="15"/>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row>
    <row r="1080" spans="1:85">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Y1080" s="15"/>
      <c r="Z1080" s="15"/>
      <c r="AA1080" s="15"/>
      <c r="AB1080" s="15"/>
      <c r="AC1080" s="15"/>
      <c r="AD1080" s="15"/>
      <c r="AE1080" s="15"/>
      <c r="AF1080" s="15"/>
      <c r="AG1080" s="15"/>
      <c r="AH1080" s="15"/>
      <c r="AI1080" s="15"/>
      <c r="AJ1080" s="15"/>
      <c r="AK1080" s="15"/>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13"/>
      <c r="BY1080" s="13"/>
      <c r="BZ1080" s="13"/>
      <c r="CA1080" s="13"/>
      <c r="CB1080" s="13"/>
      <c r="CC1080" s="13"/>
      <c r="CD1080" s="13"/>
      <c r="CE1080" s="13"/>
      <c r="CF1080" s="13"/>
      <c r="CG1080" s="13"/>
    </row>
    <row r="1081" spans="1:85">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Y1081" s="15"/>
      <c r="Z1081" s="15"/>
      <c r="AA1081" s="15"/>
      <c r="AB1081" s="15"/>
      <c r="AC1081" s="15"/>
      <c r="AD1081" s="15"/>
      <c r="AE1081" s="15"/>
      <c r="AF1081" s="15"/>
      <c r="AG1081" s="15"/>
      <c r="AH1081" s="15"/>
      <c r="AI1081" s="15"/>
      <c r="AJ1081" s="15"/>
      <c r="AK1081" s="15"/>
      <c r="AL1081" s="13"/>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c r="BS1081" s="13"/>
      <c r="BT1081" s="13"/>
      <c r="BU1081" s="13"/>
      <c r="BV1081" s="13"/>
      <c r="BW1081" s="13"/>
      <c r="BX1081" s="13"/>
      <c r="BY1081" s="13"/>
      <c r="BZ1081" s="13"/>
      <c r="CA1081" s="13"/>
      <c r="CB1081" s="13"/>
      <c r="CC1081" s="13"/>
      <c r="CD1081" s="13"/>
      <c r="CE1081" s="13"/>
      <c r="CF1081" s="13"/>
      <c r="CG1081" s="13"/>
    </row>
    <row r="1082" spans="1:85">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Y1082" s="15"/>
      <c r="Z1082" s="15"/>
      <c r="AA1082" s="15"/>
      <c r="AB1082" s="15"/>
      <c r="AC1082" s="15"/>
      <c r="AD1082" s="15"/>
      <c r="AE1082" s="15"/>
      <c r="AF1082" s="15"/>
      <c r="AG1082" s="15"/>
      <c r="AH1082" s="15"/>
      <c r="AI1082" s="15"/>
      <c r="AJ1082" s="15"/>
      <c r="AK1082" s="15"/>
      <c r="AL1082" s="13"/>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13"/>
      <c r="BY1082" s="13"/>
      <c r="BZ1082" s="13"/>
      <c r="CA1082" s="13"/>
      <c r="CB1082" s="13"/>
      <c r="CC1082" s="13"/>
      <c r="CD1082" s="13"/>
      <c r="CE1082" s="13"/>
      <c r="CF1082" s="13"/>
      <c r="CG1082" s="13"/>
    </row>
    <row r="1083" spans="1:85">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Y1083" s="15"/>
      <c r="Z1083" s="15"/>
      <c r="AA1083" s="15"/>
      <c r="AB1083" s="15"/>
      <c r="AC1083" s="15"/>
      <c r="AD1083" s="15"/>
      <c r="AE1083" s="15"/>
      <c r="AF1083" s="15"/>
      <c r="AG1083" s="15"/>
      <c r="AH1083" s="15"/>
      <c r="AI1083" s="15"/>
      <c r="AJ1083" s="15"/>
      <c r="AK1083" s="15"/>
      <c r="AL1083" s="13"/>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c r="BM1083" s="13"/>
      <c r="BN1083" s="13"/>
      <c r="BO1083" s="13"/>
      <c r="BP1083" s="13"/>
      <c r="BQ1083" s="13"/>
      <c r="BR1083" s="13"/>
      <c r="BS1083" s="13"/>
      <c r="BT1083" s="13"/>
      <c r="BU1083" s="13"/>
      <c r="BV1083" s="13"/>
      <c r="BW1083" s="13"/>
      <c r="BX1083" s="13"/>
      <c r="BY1083" s="13"/>
      <c r="BZ1083" s="13"/>
      <c r="CA1083" s="13"/>
      <c r="CB1083" s="13"/>
      <c r="CC1083" s="13"/>
      <c r="CD1083" s="13"/>
      <c r="CE1083" s="13"/>
      <c r="CF1083" s="13"/>
      <c r="CG1083" s="13"/>
    </row>
    <row r="1084" spans="1:85">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Y1084" s="15"/>
      <c r="Z1084" s="15"/>
      <c r="AA1084" s="15"/>
      <c r="AB1084" s="15"/>
      <c r="AC1084" s="15"/>
      <c r="AD1084" s="15"/>
      <c r="AE1084" s="15"/>
      <c r="AF1084" s="15"/>
      <c r="AG1084" s="15"/>
      <c r="AH1084" s="15"/>
      <c r="AI1084" s="15"/>
      <c r="AJ1084" s="15"/>
      <c r="AK1084" s="15"/>
      <c r="AL1084" s="13"/>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c r="BM1084" s="13"/>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row>
    <row r="1085" spans="1:85">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Y1085" s="15"/>
      <c r="Z1085" s="15"/>
      <c r="AA1085" s="15"/>
      <c r="AB1085" s="15"/>
      <c r="AC1085" s="15"/>
      <c r="AD1085" s="15"/>
      <c r="AE1085" s="15"/>
      <c r="AF1085" s="15"/>
      <c r="AG1085" s="15"/>
      <c r="AH1085" s="15"/>
      <c r="AI1085" s="15"/>
      <c r="AJ1085" s="15"/>
      <c r="AK1085" s="15"/>
      <c r="AL1085" s="13"/>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row>
    <row r="1086" spans="1:85">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Y1086" s="15"/>
      <c r="Z1086" s="15"/>
      <c r="AA1086" s="15"/>
      <c r="AB1086" s="15"/>
      <c r="AC1086" s="15"/>
      <c r="AD1086" s="15"/>
      <c r="AE1086" s="15"/>
      <c r="AF1086" s="15"/>
      <c r="AG1086" s="15"/>
      <c r="AH1086" s="15"/>
      <c r="AI1086" s="15"/>
      <c r="AJ1086" s="15"/>
      <c r="AK1086" s="15"/>
      <c r="AL1086" s="13"/>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row>
    <row r="1087" spans="1:85">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Y1087" s="15"/>
      <c r="Z1087" s="15"/>
      <c r="AA1087" s="15"/>
      <c r="AB1087" s="15"/>
      <c r="AC1087" s="15"/>
      <c r="AD1087" s="15"/>
      <c r="AE1087" s="15"/>
      <c r="AF1087" s="15"/>
      <c r="AG1087" s="15"/>
      <c r="AH1087" s="15"/>
      <c r="AI1087" s="15"/>
      <c r="AJ1087" s="15"/>
      <c r="AK1087" s="15"/>
      <c r="AL1087" s="13"/>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row>
    <row r="1088" spans="1:85">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Y1088" s="15"/>
      <c r="Z1088" s="15"/>
      <c r="AA1088" s="15"/>
      <c r="AB1088" s="15"/>
      <c r="AC1088" s="15"/>
      <c r="AD1088" s="15"/>
      <c r="AE1088" s="15"/>
      <c r="AF1088" s="15"/>
      <c r="AG1088" s="15"/>
      <c r="AH1088" s="15"/>
      <c r="AI1088" s="15"/>
      <c r="AJ1088" s="15"/>
      <c r="AK1088" s="15"/>
      <c r="AL1088" s="13"/>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row>
    <row r="1089" spans="1:85">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Y1089" s="15"/>
      <c r="Z1089" s="15"/>
      <c r="AA1089" s="15"/>
      <c r="AB1089" s="15"/>
      <c r="AC1089" s="15"/>
      <c r="AD1089" s="15"/>
      <c r="AE1089" s="15"/>
      <c r="AF1089" s="15"/>
      <c r="AG1089" s="15"/>
      <c r="AH1089" s="15"/>
      <c r="AI1089" s="15"/>
      <c r="AJ1089" s="15"/>
      <c r="AK1089" s="15"/>
      <c r="AL1089" s="13"/>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13"/>
      <c r="BY1089" s="13"/>
      <c r="BZ1089" s="13"/>
      <c r="CA1089" s="13"/>
      <c r="CB1089" s="13"/>
      <c r="CC1089" s="13"/>
      <c r="CD1089" s="13"/>
      <c r="CE1089" s="13"/>
      <c r="CF1089" s="13"/>
      <c r="CG1089" s="13"/>
    </row>
    <row r="1090" spans="1:85">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Y1090" s="15"/>
      <c r="Z1090" s="15"/>
      <c r="AA1090" s="15"/>
      <c r="AB1090" s="15"/>
      <c r="AC1090" s="15"/>
      <c r="AD1090" s="15"/>
      <c r="AE1090" s="15"/>
      <c r="AF1090" s="15"/>
      <c r="AG1090" s="15"/>
      <c r="AH1090" s="15"/>
      <c r="AI1090" s="15"/>
      <c r="AJ1090" s="15"/>
      <c r="AK1090" s="15"/>
      <c r="AL1090" s="13"/>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c r="BM1090" s="13"/>
      <c r="BN1090" s="13"/>
      <c r="BO1090" s="13"/>
      <c r="BP1090" s="13"/>
      <c r="BQ1090" s="13"/>
      <c r="BR1090" s="13"/>
      <c r="BS1090" s="13"/>
      <c r="BT1090" s="13"/>
      <c r="BU1090" s="13"/>
      <c r="BV1090" s="13"/>
      <c r="BW1090" s="13"/>
      <c r="BX1090" s="13"/>
      <c r="BY1090" s="13"/>
      <c r="BZ1090" s="13"/>
      <c r="CA1090" s="13"/>
      <c r="CB1090" s="13"/>
      <c r="CC1090" s="13"/>
      <c r="CD1090" s="13"/>
      <c r="CE1090" s="13"/>
      <c r="CF1090" s="13"/>
      <c r="CG1090" s="13"/>
    </row>
    <row r="1091" spans="1:85">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Y1091" s="15"/>
      <c r="Z1091" s="15"/>
      <c r="AA1091" s="15"/>
      <c r="AB1091" s="15"/>
      <c r="AC1091" s="15"/>
      <c r="AD1091" s="15"/>
      <c r="AE1091" s="15"/>
      <c r="AF1091" s="15"/>
      <c r="AG1091" s="15"/>
      <c r="AH1091" s="15"/>
      <c r="AI1091" s="15"/>
      <c r="AJ1091" s="15"/>
      <c r="AK1091" s="15"/>
      <c r="AL1091" s="13"/>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c r="BS1091" s="13"/>
      <c r="BT1091" s="13"/>
      <c r="BU1091" s="13"/>
      <c r="BV1091" s="13"/>
      <c r="BW1091" s="13"/>
      <c r="BX1091" s="13"/>
      <c r="BY1091" s="13"/>
      <c r="BZ1091" s="13"/>
      <c r="CA1091" s="13"/>
      <c r="CB1091" s="13"/>
      <c r="CC1091" s="13"/>
      <c r="CD1091" s="13"/>
      <c r="CE1091" s="13"/>
      <c r="CF1091" s="13"/>
      <c r="CG1091" s="13"/>
    </row>
    <row r="1092" spans="1:85">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Y1092" s="15"/>
      <c r="Z1092" s="15"/>
      <c r="AA1092" s="15"/>
      <c r="AB1092" s="15"/>
      <c r="AC1092" s="15"/>
      <c r="AD1092" s="15"/>
      <c r="AE1092" s="15"/>
      <c r="AF1092" s="15"/>
      <c r="AG1092" s="15"/>
      <c r="AH1092" s="15"/>
      <c r="AI1092" s="15"/>
      <c r="AJ1092" s="15"/>
      <c r="AK1092" s="15"/>
      <c r="AL1092" s="13"/>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c r="BQ1092" s="13"/>
      <c r="BR1092" s="13"/>
      <c r="BS1092" s="13"/>
      <c r="BT1092" s="13"/>
      <c r="BU1092" s="13"/>
      <c r="BV1092" s="13"/>
      <c r="BW1092" s="13"/>
      <c r="BX1092" s="13"/>
      <c r="BY1092" s="13"/>
      <c r="BZ1092" s="13"/>
      <c r="CA1092" s="13"/>
      <c r="CB1092" s="13"/>
      <c r="CC1092" s="13"/>
      <c r="CD1092" s="13"/>
      <c r="CE1092" s="13"/>
      <c r="CF1092" s="13"/>
      <c r="CG1092" s="13"/>
    </row>
    <row r="1093" spans="1:85">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Y1093" s="15"/>
      <c r="Z1093" s="15"/>
      <c r="AA1093" s="15"/>
      <c r="AB1093" s="15"/>
      <c r="AC1093" s="15"/>
      <c r="AD1093" s="15"/>
      <c r="AE1093" s="15"/>
      <c r="AF1093" s="15"/>
      <c r="AG1093" s="15"/>
      <c r="AH1093" s="15"/>
      <c r="AI1093" s="15"/>
      <c r="AJ1093" s="15"/>
      <c r="AK1093" s="15"/>
      <c r="AL1093" s="13"/>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c r="BW1093" s="13"/>
      <c r="BX1093" s="13"/>
      <c r="BY1093" s="13"/>
      <c r="BZ1093" s="13"/>
      <c r="CA1093" s="13"/>
      <c r="CB1093" s="13"/>
      <c r="CC1093" s="13"/>
      <c r="CD1093" s="13"/>
      <c r="CE1093" s="13"/>
      <c r="CF1093" s="13"/>
      <c r="CG1093" s="13"/>
    </row>
    <row r="1094" spans="1:85">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Y1094" s="15"/>
      <c r="Z1094" s="15"/>
      <c r="AA1094" s="15"/>
      <c r="AB1094" s="15"/>
      <c r="AC1094" s="15"/>
      <c r="AD1094" s="15"/>
      <c r="AE1094" s="15"/>
      <c r="AF1094" s="15"/>
      <c r="AG1094" s="15"/>
      <c r="AH1094" s="15"/>
      <c r="AI1094" s="15"/>
      <c r="AJ1094" s="15"/>
      <c r="AK1094" s="15"/>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row>
    <row r="1095" spans="1:85">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Y1095" s="15"/>
      <c r="Z1095" s="15"/>
      <c r="AA1095" s="15"/>
      <c r="AB1095" s="15"/>
      <c r="AC1095" s="15"/>
      <c r="AD1095" s="15"/>
      <c r="AE1095" s="15"/>
      <c r="AF1095" s="15"/>
      <c r="AG1095" s="15"/>
      <c r="AH1095" s="15"/>
      <c r="AI1095" s="15"/>
      <c r="AJ1095" s="15"/>
      <c r="AK1095" s="15"/>
      <c r="AL1095" s="13"/>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row>
    <row r="1096" spans="1:85">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Y1096" s="15"/>
      <c r="Z1096" s="15"/>
      <c r="AA1096" s="15"/>
      <c r="AB1096" s="15"/>
      <c r="AC1096" s="15"/>
      <c r="AD1096" s="15"/>
      <c r="AE1096" s="15"/>
      <c r="AF1096" s="15"/>
      <c r="AG1096" s="15"/>
      <c r="AH1096" s="15"/>
      <c r="AI1096" s="15"/>
      <c r="AJ1096" s="15"/>
      <c r="AK1096" s="15"/>
      <c r="AL1096" s="13"/>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13"/>
      <c r="BY1096" s="13"/>
      <c r="BZ1096" s="13"/>
      <c r="CA1096" s="13"/>
      <c r="CB1096" s="13"/>
      <c r="CC1096" s="13"/>
      <c r="CD1096" s="13"/>
      <c r="CE1096" s="13"/>
      <c r="CF1096" s="13"/>
      <c r="CG1096" s="13"/>
    </row>
    <row r="1097" spans="1:85">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Y1097" s="15"/>
      <c r="Z1097" s="15"/>
      <c r="AA1097" s="15"/>
      <c r="AB1097" s="15"/>
      <c r="AC1097" s="15"/>
      <c r="AD1097" s="15"/>
      <c r="AE1097" s="15"/>
      <c r="AF1097" s="15"/>
      <c r="AG1097" s="15"/>
      <c r="AH1097" s="15"/>
      <c r="AI1097" s="15"/>
      <c r="AJ1097" s="15"/>
      <c r="AK1097" s="15"/>
      <c r="AL1097" s="13"/>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13"/>
      <c r="BY1097" s="13"/>
      <c r="BZ1097" s="13"/>
      <c r="CA1097" s="13"/>
      <c r="CB1097" s="13"/>
      <c r="CC1097" s="13"/>
      <c r="CD1097" s="13"/>
      <c r="CE1097" s="13"/>
      <c r="CF1097" s="13"/>
      <c r="CG1097" s="13"/>
    </row>
    <row r="1098" spans="1:85">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Y1098" s="15"/>
      <c r="Z1098" s="15"/>
      <c r="AA1098" s="15"/>
      <c r="AB1098" s="15"/>
      <c r="AC1098" s="15"/>
      <c r="AD1098" s="15"/>
      <c r="AE1098" s="15"/>
      <c r="AF1098" s="15"/>
      <c r="AG1098" s="15"/>
      <c r="AH1098" s="15"/>
      <c r="AI1098" s="15"/>
      <c r="AJ1098" s="15"/>
      <c r="AK1098" s="15"/>
      <c r="AL1098" s="13"/>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13"/>
      <c r="BY1098" s="13"/>
      <c r="BZ1098" s="13"/>
      <c r="CA1098" s="13"/>
      <c r="CB1098" s="13"/>
      <c r="CC1098" s="13"/>
      <c r="CD1098" s="13"/>
      <c r="CE1098" s="13"/>
      <c r="CF1098" s="13"/>
      <c r="CG1098" s="13"/>
    </row>
    <row r="1099" spans="1:85">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Y1099" s="15"/>
      <c r="Z1099" s="15"/>
      <c r="AA1099" s="15"/>
      <c r="AB1099" s="15"/>
      <c r="AC1099" s="15"/>
      <c r="AD1099" s="15"/>
      <c r="AE1099" s="15"/>
      <c r="AF1099" s="15"/>
      <c r="AG1099" s="15"/>
      <c r="AH1099" s="15"/>
      <c r="AI1099" s="15"/>
      <c r="AJ1099" s="15"/>
      <c r="AK1099" s="15"/>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13"/>
      <c r="BY1099" s="13"/>
      <c r="BZ1099" s="13"/>
      <c r="CA1099" s="13"/>
      <c r="CB1099" s="13"/>
      <c r="CC1099" s="13"/>
      <c r="CD1099" s="13"/>
      <c r="CE1099" s="13"/>
      <c r="CF1099" s="13"/>
      <c r="CG1099" s="13"/>
    </row>
    <row r="1100" spans="1:85">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Y1100" s="15"/>
      <c r="Z1100" s="15"/>
      <c r="AA1100" s="15"/>
      <c r="AB1100" s="15"/>
      <c r="AC1100" s="15"/>
      <c r="AD1100" s="15"/>
      <c r="AE1100" s="15"/>
      <c r="AF1100" s="15"/>
      <c r="AG1100" s="15"/>
      <c r="AH1100" s="15"/>
      <c r="AI1100" s="15"/>
      <c r="AJ1100" s="15"/>
      <c r="AK1100" s="15"/>
      <c r="AL1100" s="13"/>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13"/>
      <c r="BY1100" s="13"/>
      <c r="BZ1100" s="13"/>
      <c r="CA1100" s="13"/>
      <c r="CB1100" s="13"/>
      <c r="CC1100" s="13"/>
      <c r="CD1100" s="13"/>
      <c r="CE1100" s="13"/>
      <c r="CF1100" s="13"/>
      <c r="CG1100" s="13"/>
    </row>
    <row r="1101" spans="1:85">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Y1101" s="15"/>
      <c r="Z1101" s="15"/>
      <c r="AA1101" s="15"/>
      <c r="AB1101" s="15"/>
      <c r="AC1101" s="15"/>
      <c r="AD1101" s="15"/>
      <c r="AE1101" s="15"/>
      <c r="AF1101" s="15"/>
      <c r="AG1101" s="15"/>
      <c r="AH1101" s="15"/>
      <c r="AI1101" s="15"/>
      <c r="AJ1101" s="15"/>
      <c r="AK1101" s="15"/>
      <c r="AL1101" s="13"/>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row>
    <row r="1102" spans="1:85">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Y1102" s="15"/>
      <c r="Z1102" s="15"/>
      <c r="AA1102" s="15"/>
      <c r="AB1102" s="15"/>
      <c r="AC1102" s="15"/>
      <c r="AD1102" s="15"/>
      <c r="AE1102" s="15"/>
      <c r="AF1102" s="15"/>
      <c r="AG1102" s="15"/>
      <c r="AH1102" s="15"/>
      <c r="AI1102" s="15"/>
      <c r="AJ1102" s="15"/>
      <c r="AK1102" s="15"/>
      <c r="AL1102" s="13"/>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row>
    <row r="1103" spans="1:85">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Y1103" s="15"/>
      <c r="Z1103" s="15"/>
      <c r="AA1103" s="15"/>
      <c r="AB1103" s="15"/>
      <c r="AC1103" s="15"/>
      <c r="AD1103" s="15"/>
      <c r="AE1103" s="15"/>
      <c r="AF1103" s="15"/>
      <c r="AG1103" s="15"/>
      <c r="AH1103" s="15"/>
      <c r="AI1103" s="15"/>
      <c r="AJ1103" s="15"/>
      <c r="AK1103" s="15"/>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13"/>
      <c r="BY1103" s="13"/>
      <c r="BZ1103" s="13"/>
      <c r="CA1103" s="13"/>
      <c r="CB1103" s="13"/>
      <c r="CC1103" s="13"/>
      <c r="CD1103" s="13"/>
      <c r="CE1103" s="13"/>
      <c r="CF1103" s="13"/>
      <c r="CG1103" s="13"/>
    </row>
    <row r="1104" spans="1:85">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Y1104" s="15"/>
      <c r="Z1104" s="15"/>
      <c r="AA1104" s="15"/>
      <c r="AB1104" s="15"/>
      <c r="AC1104" s="15"/>
      <c r="AD1104" s="15"/>
      <c r="AE1104" s="15"/>
      <c r="AF1104" s="15"/>
      <c r="AG1104" s="15"/>
      <c r="AH1104" s="15"/>
      <c r="AI1104" s="15"/>
      <c r="AJ1104" s="15"/>
      <c r="AK1104" s="15"/>
      <c r="AL1104" s="13"/>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c r="BW1104" s="13"/>
      <c r="BX1104" s="13"/>
      <c r="BY1104" s="13"/>
      <c r="BZ1104" s="13"/>
      <c r="CA1104" s="13"/>
      <c r="CB1104" s="13"/>
      <c r="CC1104" s="13"/>
      <c r="CD1104" s="13"/>
      <c r="CE1104" s="13"/>
      <c r="CF1104" s="13"/>
      <c r="CG1104" s="13"/>
    </row>
    <row r="1105" spans="1:85">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Y1105" s="15"/>
      <c r="Z1105" s="15"/>
      <c r="AA1105" s="15"/>
      <c r="AB1105" s="15"/>
      <c r="AC1105" s="15"/>
      <c r="AD1105" s="15"/>
      <c r="AE1105" s="15"/>
      <c r="AF1105" s="15"/>
      <c r="AG1105" s="15"/>
      <c r="AH1105" s="15"/>
      <c r="AI1105" s="15"/>
      <c r="AJ1105" s="15"/>
      <c r="AK1105" s="15"/>
      <c r="AL1105" s="13"/>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c r="BS1105" s="13"/>
      <c r="BT1105" s="13"/>
      <c r="BU1105" s="13"/>
      <c r="BV1105" s="13"/>
      <c r="BW1105" s="13"/>
      <c r="BX1105" s="13"/>
      <c r="BY1105" s="13"/>
      <c r="BZ1105" s="13"/>
      <c r="CA1105" s="13"/>
      <c r="CB1105" s="13"/>
      <c r="CC1105" s="13"/>
      <c r="CD1105" s="13"/>
      <c r="CE1105" s="13"/>
      <c r="CF1105" s="13"/>
      <c r="CG1105" s="13"/>
    </row>
    <row r="1106" spans="1:85">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Y1106" s="15"/>
      <c r="Z1106" s="15"/>
      <c r="AA1106" s="15"/>
      <c r="AB1106" s="15"/>
      <c r="AC1106" s="15"/>
      <c r="AD1106" s="15"/>
      <c r="AE1106" s="15"/>
      <c r="AF1106" s="15"/>
      <c r="AG1106" s="15"/>
      <c r="AH1106" s="15"/>
      <c r="AI1106" s="15"/>
      <c r="AJ1106" s="15"/>
      <c r="AK1106" s="15"/>
      <c r="AL1106" s="13"/>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13"/>
      <c r="BY1106" s="13"/>
      <c r="BZ1106" s="13"/>
      <c r="CA1106" s="13"/>
      <c r="CB1106" s="13"/>
      <c r="CC1106" s="13"/>
      <c r="CD1106" s="13"/>
      <c r="CE1106" s="13"/>
      <c r="CF1106" s="13"/>
      <c r="CG1106" s="13"/>
    </row>
    <row r="1107" spans="1:85">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Y1107" s="15"/>
      <c r="Z1107" s="15"/>
      <c r="AA1107" s="15"/>
      <c r="AB1107" s="15"/>
      <c r="AC1107" s="15"/>
      <c r="AD1107" s="15"/>
      <c r="AE1107" s="15"/>
      <c r="AF1107" s="15"/>
      <c r="AG1107" s="15"/>
      <c r="AH1107" s="15"/>
      <c r="AI1107" s="15"/>
      <c r="AJ1107" s="15"/>
      <c r="AK1107" s="15"/>
      <c r="AL1107" s="13"/>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c r="BS1107" s="13"/>
      <c r="BT1107" s="13"/>
      <c r="BU1107" s="13"/>
      <c r="BV1107" s="13"/>
      <c r="BW1107" s="13"/>
      <c r="BX1107" s="13"/>
      <c r="BY1107" s="13"/>
      <c r="BZ1107" s="13"/>
      <c r="CA1107" s="13"/>
      <c r="CB1107" s="13"/>
      <c r="CC1107" s="13"/>
      <c r="CD1107" s="13"/>
      <c r="CE1107" s="13"/>
      <c r="CF1107" s="13"/>
      <c r="CG1107" s="13"/>
    </row>
    <row r="1108" spans="1:85">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Y1108" s="15"/>
      <c r="Z1108" s="15"/>
      <c r="AA1108" s="15"/>
      <c r="AB1108" s="15"/>
      <c r="AC1108" s="15"/>
      <c r="AD1108" s="15"/>
      <c r="AE1108" s="15"/>
      <c r="AF1108" s="15"/>
      <c r="AG1108" s="15"/>
      <c r="AH1108" s="15"/>
      <c r="AI1108" s="15"/>
      <c r="AJ1108" s="15"/>
      <c r="AK1108" s="15"/>
      <c r="AL1108" s="13"/>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c r="BM1108" s="13"/>
      <c r="BN1108" s="13"/>
      <c r="BO1108" s="13"/>
      <c r="BP1108" s="13"/>
      <c r="BQ1108" s="13"/>
      <c r="BR1108" s="13"/>
      <c r="BS1108" s="13"/>
      <c r="BT1108" s="13"/>
      <c r="BU1108" s="13"/>
      <c r="BV1108" s="13"/>
      <c r="BW1108" s="13"/>
      <c r="BX1108" s="13"/>
      <c r="BY1108" s="13"/>
      <c r="BZ1108" s="13"/>
      <c r="CA1108" s="13"/>
      <c r="CB1108" s="13"/>
      <c r="CC1108" s="13"/>
      <c r="CD1108" s="13"/>
      <c r="CE1108" s="13"/>
      <c r="CF1108" s="13"/>
      <c r="CG1108" s="13"/>
    </row>
    <row r="1109" spans="1:85">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Y1109" s="15"/>
      <c r="Z1109" s="15"/>
      <c r="AA1109" s="15"/>
      <c r="AB1109" s="15"/>
      <c r="AC1109" s="15"/>
      <c r="AD1109" s="15"/>
      <c r="AE1109" s="15"/>
      <c r="AF1109" s="15"/>
      <c r="AG1109" s="15"/>
      <c r="AH1109" s="15"/>
      <c r="AI1109" s="15"/>
      <c r="AJ1109" s="15"/>
      <c r="AK1109" s="15"/>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c r="BQ1109" s="13"/>
      <c r="BR1109" s="13"/>
      <c r="BS1109" s="13"/>
      <c r="BT1109" s="13"/>
      <c r="BU1109" s="13"/>
      <c r="BV1109" s="13"/>
      <c r="BW1109" s="13"/>
      <c r="BX1109" s="13"/>
      <c r="BY1109" s="13"/>
      <c r="BZ1109" s="13"/>
      <c r="CA1109" s="13"/>
      <c r="CB1109" s="13"/>
      <c r="CC1109" s="13"/>
      <c r="CD1109" s="13"/>
      <c r="CE1109" s="13"/>
      <c r="CF1109" s="13"/>
      <c r="CG1109" s="13"/>
    </row>
    <row r="1110" spans="1:85">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Y1110" s="15"/>
      <c r="Z1110" s="15"/>
      <c r="AA1110" s="15"/>
      <c r="AB1110" s="15"/>
      <c r="AC1110" s="15"/>
      <c r="AD1110" s="15"/>
      <c r="AE1110" s="15"/>
      <c r="AF1110" s="15"/>
      <c r="AG1110" s="15"/>
      <c r="AH1110" s="15"/>
      <c r="AI1110" s="15"/>
      <c r="AJ1110" s="15"/>
      <c r="AK1110" s="15"/>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row>
    <row r="1111" spans="1:85">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Y1111" s="15"/>
      <c r="Z1111" s="15"/>
      <c r="AA1111" s="15"/>
      <c r="AB1111" s="15"/>
      <c r="AC1111" s="15"/>
      <c r="AD1111" s="15"/>
      <c r="AE1111" s="15"/>
      <c r="AF1111" s="15"/>
      <c r="AG1111" s="15"/>
      <c r="AH1111" s="15"/>
      <c r="AI1111" s="15"/>
      <c r="AJ1111" s="15"/>
      <c r="AK1111" s="15"/>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row>
    <row r="1112" spans="1:85">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Y1112" s="15"/>
      <c r="Z1112" s="15"/>
      <c r="AA1112" s="15"/>
      <c r="AB1112" s="15"/>
      <c r="AC1112" s="15"/>
      <c r="AD1112" s="15"/>
      <c r="AE1112" s="15"/>
      <c r="AF1112" s="15"/>
      <c r="AG1112" s="15"/>
      <c r="AH1112" s="15"/>
      <c r="AI1112" s="15"/>
      <c r="AJ1112" s="15"/>
      <c r="AK1112" s="15"/>
      <c r="AL1112" s="13"/>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c r="BM1112" s="13"/>
      <c r="BN1112" s="13"/>
      <c r="BO1112" s="13"/>
      <c r="BP1112" s="13"/>
      <c r="BQ1112" s="13"/>
      <c r="BR1112" s="13"/>
      <c r="BS1112" s="13"/>
      <c r="BT1112" s="13"/>
      <c r="BU1112" s="13"/>
      <c r="BV1112" s="13"/>
      <c r="BW1112" s="13"/>
      <c r="BX1112" s="13"/>
      <c r="BY1112" s="13"/>
      <c r="BZ1112" s="13"/>
      <c r="CA1112" s="13"/>
      <c r="CB1112" s="13"/>
      <c r="CC1112" s="13"/>
      <c r="CD1112" s="13"/>
      <c r="CE1112" s="13"/>
      <c r="CF1112" s="13"/>
      <c r="CG1112" s="13"/>
    </row>
    <row r="1113" spans="1:85">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Y1113" s="15"/>
      <c r="Z1113" s="15"/>
      <c r="AA1113" s="15"/>
      <c r="AB1113" s="15"/>
      <c r="AC1113" s="15"/>
      <c r="AD1113" s="15"/>
      <c r="AE1113" s="15"/>
      <c r="AF1113" s="15"/>
      <c r="AG1113" s="15"/>
      <c r="AH1113" s="15"/>
      <c r="AI1113" s="15"/>
      <c r="AJ1113" s="15"/>
      <c r="AK1113" s="15"/>
      <c r="AL1113" s="13"/>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13"/>
      <c r="BY1113" s="13"/>
      <c r="BZ1113" s="13"/>
      <c r="CA1113" s="13"/>
      <c r="CB1113" s="13"/>
      <c r="CC1113" s="13"/>
      <c r="CD1113" s="13"/>
      <c r="CE1113" s="13"/>
      <c r="CF1113" s="13"/>
      <c r="CG1113" s="13"/>
    </row>
    <row r="1114" spans="1:85">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Y1114" s="15"/>
      <c r="Z1114" s="15"/>
      <c r="AA1114" s="15"/>
      <c r="AB1114" s="15"/>
      <c r="AC1114" s="15"/>
      <c r="AD1114" s="15"/>
      <c r="AE1114" s="15"/>
      <c r="AF1114" s="15"/>
      <c r="AG1114" s="15"/>
      <c r="AH1114" s="15"/>
      <c r="AI1114" s="15"/>
      <c r="AJ1114" s="15"/>
      <c r="AK1114" s="15"/>
      <c r="AL1114" s="13"/>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13"/>
      <c r="BY1114" s="13"/>
      <c r="BZ1114" s="13"/>
      <c r="CA1114" s="13"/>
      <c r="CB1114" s="13"/>
      <c r="CC1114" s="13"/>
      <c r="CD1114" s="13"/>
      <c r="CE1114" s="13"/>
      <c r="CF1114" s="13"/>
      <c r="CG1114" s="13"/>
    </row>
    <row r="1115" spans="1:85">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Y1115" s="15"/>
      <c r="Z1115" s="15"/>
      <c r="AA1115" s="15"/>
      <c r="AB1115" s="15"/>
      <c r="AC1115" s="15"/>
      <c r="AD1115" s="15"/>
      <c r="AE1115" s="15"/>
      <c r="AF1115" s="15"/>
      <c r="AG1115" s="15"/>
      <c r="AH1115" s="15"/>
      <c r="AI1115" s="15"/>
      <c r="AJ1115" s="15"/>
      <c r="AK1115" s="15"/>
      <c r="AL1115" s="13"/>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c r="BM1115" s="13"/>
      <c r="BN1115" s="13"/>
      <c r="BO1115" s="13"/>
      <c r="BP1115" s="13"/>
      <c r="BQ1115" s="13"/>
      <c r="BR1115" s="13"/>
      <c r="BS1115" s="13"/>
      <c r="BT1115" s="13"/>
      <c r="BU1115" s="13"/>
      <c r="BV1115" s="13"/>
      <c r="BW1115" s="13"/>
      <c r="BX1115" s="13"/>
      <c r="BY1115" s="13"/>
      <c r="BZ1115" s="13"/>
      <c r="CA1115" s="13"/>
      <c r="CB1115" s="13"/>
      <c r="CC1115" s="13"/>
      <c r="CD1115" s="13"/>
      <c r="CE1115" s="13"/>
      <c r="CF1115" s="13"/>
      <c r="CG1115" s="13"/>
    </row>
    <row r="1116" spans="1:85">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Y1116" s="15"/>
      <c r="Z1116" s="15"/>
      <c r="AA1116" s="15"/>
      <c r="AB1116" s="15"/>
      <c r="AC1116" s="15"/>
      <c r="AD1116" s="15"/>
      <c r="AE1116" s="15"/>
      <c r="AF1116" s="15"/>
      <c r="AG1116" s="15"/>
      <c r="AH1116" s="15"/>
      <c r="AI1116" s="15"/>
      <c r="AJ1116" s="15"/>
      <c r="AK1116" s="15"/>
      <c r="AL1116" s="13"/>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c r="BM1116" s="13"/>
      <c r="BN1116" s="13"/>
      <c r="BO1116" s="13"/>
      <c r="BP1116" s="13"/>
      <c r="BQ1116" s="13"/>
      <c r="BR1116" s="13"/>
      <c r="BS1116" s="13"/>
      <c r="BT1116" s="13"/>
      <c r="BU1116" s="13"/>
      <c r="BV1116" s="13"/>
      <c r="BW1116" s="13"/>
      <c r="BX1116" s="13"/>
      <c r="BY1116" s="13"/>
      <c r="BZ1116" s="13"/>
      <c r="CA1116" s="13"/>
      <c r="CB1116" s="13"/>
      <c r="CC1116" s="13"/>
      <c r="CD1116" s="13"/>
      <c r="CE1116" s="13"/>
      <c r="CF1116" s="13"/>
      <c r="CG1116" s="13"/>
    </row>
    <row r="1117" spans="1:85">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Y1117" s="15"/>
      <c r="Z1117" s="15"/>
      <c r="AA1117" s="15"/>
      <c r="AB1117" s="15"/>
      <c r="AC1117" s="15"/>
      <c r="AD1117" s="15"/>
      <c r="AE1117" s="15"/>
      <c r="AF1117" s="15"/>
      <c r="AG1117" s="15"/>
      <c r="AH1117" s="15"/>
      <c r="AI1117" s="15"/>
      <c r="AJ1117" s="15"/>
      <c r="AK1117" s="15"/>
      <c r="AL1117" s="13"/>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c r="BM1117" s="13"/>
      <c r="BN1117" s="13"/>
      <c r="BO1117" s="13"/>
      <c r="BP1117" s="13"/>
      <c r="BQ1117" s="13"/>
      <c r="BR1117" s="13"/>
      <c r="BS1117" s="13"/>
      <c r="BT1117" s="13"/>
      <c r="BU1117" s="13"/>
      <c r="BV1117" s="13"/>
      <c r="BW1117" s="13"/>
      <c r="BX1117" s="13"/>
      <c r="BY1117" s="13"/>
      <c r="BZ1117" s="13"/>
      <c r="CA1117" s="13"/>
      <c r="CB1117" s="13"/>
      <c r="CC1117" s="13"/>
      <c r="CD1117" s="13"/>
      <c r="CE1117" s="13"/>
      <c r="CF1117" s="13"/>
      <c r="CG1117" s="13"/>
    </row>
    <row r="1118" spans="1:85">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Y1118" s="15"/>
      <c r="Z1118" s="15"/>
      <c r="AA1118" s="15"/>
      <c r="AB1118" s="15"/>
      <c r="AC1118" s="15"/>
      <c r="AD1118" s="15"/>
      <c r="AE1118" s="15"/>
      <c r="AF1118" s="15"/>
      <c r="AG1118" s="15"/>
      <c r="AH1118" s="15"/>
      <c r="AI1118" s="15"/>
      <c r="AJ1118" s="15"/>
      <c r="AK1118" s="15"/>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13"/>
      <c r="BY1118" s="13"/>
      <c r="BZ1118" s="13"/>
      <c r="CA1118" s="13"/>
      <c r="CB1118" s="13"/>
      <c r="CC1118" s="13"/>
      <c r="CD1118" s="13"/>
      <c r="CE1118" s="13"/>
      <c r="CF1118" s="13"/>
      <c r="CG1118" s="13"/>
    </row>
    <row r="1119" spans="1:85">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Y1119" s="15"/>
      <c r="Z1119" s="15"/>
      <c r="AA1119" s="15"/>
      <c r="AB1119" s="15"/>
      <c r="AC1119" s="15"/>
      <c r="AD1119" s="15"/>
      <c r="AE1119" s="15"/>
      <c r="AF1119" s="15"/>
      <c r="AG1119" s="15"/>
      <c r="AH1119" s="15"/>
      <c r="AI1119" s="15"/>
      <c r="AJ1119" s="15"/>
      <c r="AK1119" s="15"/>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c r="CC1119" s="13"/>
      <c r="CD1119" s="13"/>
      <c r="CE1119" s="13"/>
      <c r="CF1119" s="13"/>
      <c r="CG1119" s="13"/>
    </row>
    <row r="1120" spans="1:85">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Y1120" s="15"/>
      <c r="Z1120" s="15"/>
      <c r="AA1120" s="15"/>
      <c r="AB1120" s="15"/>
      <c r="AC1120" s="15"/>
      <c r="AD1120" s="15"/>
      <c r="AE1120" s="15"/>
      <c r="AF1120" s="15"/>
      <c r="AG1120" s="15"/>
      <c r="AH1120" s="15"/>
      <c r="AI1120" s="15"/>
      <c r="AJ1120" s="15"/>
      <c r="AK1120" s="15"/>
      <c r="AL1120" s="13"/>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c r="BM1120" s="13"/>
      <c r="BN1120" s="13"/>
      <c r="BO1120" s="13"/>
      <c r="BP1120" s="13"/>
      <c r="BQ1120" s="13"/>
      <c r="BR1120" s="13"/>
      <c r="BS1120" s="13"/>
      <c r="BT1120" s="13"/>
      <c r="BU1120" s="13"/>
      <c r="BV1120" s="13"/>
      <c r="BW1120" s="13"/>
      <c r="BX1120" s="13"/>
      <c r="BY1120" s="13"/>
      <c r="BZ1120" s="13"/>
      <c r="CA1120" s="13"/>
      <c r="CB1120" s="13"/>
      <c r="CC1120" s="13"/>
      <c r="CD1120" s="13"/>
      <c r="CE1120" s="13"/>
      <c r="CF1120" s="13"/>
      <c r="CG1120" s="13"/>
    </row>
    <row r="1121" spans="1:85">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Y1121" s="15"/>
      <c r="Z1121" s="15"/>
      <c r="AA1121" s="15"/>
      <c r="AB1121" s="15"/>
      <c r="AC1121" s="15"/>
      <c r="AD1121" s="15"/>
      <c r="AE1121" s="15"/>
      <c r="AF1121" s="15"/>
      <c r="AG1121" s="15"/>
      <c r="AH1121" s="15"/>
      <c r="AI1121" s="15"/>
      <c r="AJ1121" s="15"/>
      <c r="AK1121" s="15"/>
      <c r="AL1121" s="13"/>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13"/>
      <c r="BY1121" s="13"/>
      <c r="BZ1121" s="13"/>
      <c r="CA1121" s="13"/>
      <c r="CB1121" s="13"/>
      <c r="CC1121" s="13"/>
      <c r="CD1121" s="13"/>
      <c r="CE1121" s="13"/>
      <c r="CF1121" s="13"/>
      <c r="CG1121" s="13"/>
    </row>
    <row r="1122" spans="1:85">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Y1122" s="15"/>
      <c r="Z1122" s="15"/>
      <c r="AA1122" s="15"/>
      <c r="AB1122" s="15"/>
      <c r="AC1122" s="15"/>
      <c r="AD1122" s="15"/>
      <c r="AE1122" s="15"/>
      <c r="AF1122" s="15"/>
      <c r="AG1122" s="15"/>
      <c r="AH1122" s="15"/>
      <c r="AI1122" s="15"/>
      <c r="AJ1122" s="15"/>
      <c r="AK1122" s="15"/>
      <c r="AL1122" s="13"/>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c r="BN1122" s="13"/>
      <c r="BO1122" s="13"/>
      <c r="BP1122" s="13"/>
      <c r="BQ1122" s="13"/>
      <c r="BR1122" s="13"/>
      <c r="BS1122" s="13"/>
      <c r="BT1122" s="13"/>
      <c r="BU1122" s="13"/>
      <c r="BV1122" s="13"/>
      <c r="BW1122" s="13"/>
      <c r="BX1122" s="13"/>
      <c r="BY1122" s="13"/>
      <c r="BZ1122" s="13"/>
      <c r="CA1122" s="13"/>
      <c r="CB1122" s="13"/>
      <c r="CC1122" s="13"/>
      <c r="CD1122" s="13"/>
      <c r="CE1122" s="13"/>
      <c r="CF1122" s="13"/>
      <c r="CG1122" s="13"/>
    </row>
    <row r="1123" spans="1:85">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Y1123" s="15"/>
      <c r="Z1123" s="15"/>
      <c r="AA1123" s="15"/>
      <c r="AB1123" s="15"/>
      <c r="AC1123" s="15"/>
      <c r="AD1123" s="15"/>
      <c r="AE1123" s="15"/>
      <c r="AF1123" s="15"/>
      <c r="AG1123" s="15"/>
      <c r="AH1123" s="15"/>
      <c r="AI1123" s="15"/>
      <c r="AJ1123" s="15"/>
      <c r="AK1123" s="15"/>
      <c r="AL1123" s="13"/>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c r="BM1123" s="13"/>
      <c r="BN1123" s="13"/>
      <c r="BO1123" s="13"/>
      <c r="BP1123" s="13"/>
      <c r="BQ1123" s="13"/>
      <c r="BR1123" s="13"/>
      <c r="BS1123" s="13"/>
      <c r="BT1123" s="13"/>
      <c r="BU1123" s="13"/>
      <c r="BV1123" s="13"/>
      <c r="BW1123" s="13"/>
      <c r="BX1123" s="13"/>
      <c r="BY1123" s="13"/>
      <c r="BZ1123" s="13"/>
      <c r="CA1123" s="13"/>
      <c r="CB1123" s="13"/>
      <c r="CC1123" s="13"/>
      <c r="CD1123" s="13"/>
      <c r="CE1123" s="13"/>
      <c r="CF1123" s="13"/>
      <c r="CG1123" s="13"/>
    </row>
    <row r="1124" spans="1:85">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Y1124" s="15"/>
      <c r="Z1124" s="15"/>
      <c r="AA1124" s="15"/>
      <c r="AB1124" s="15"/>
      <c r="AC1124" s="15"/>
      <c r="AD1124" s="15"/>
      <c r="AE1124" s="15"/>
      <c r="AF1124" s="15"/>
      <c r="AG1124" s="15"/>
      <c r="AH1124" s="15"/>
      <c r="AI1124" s="15"/>
      <c r="AJ1124" s="15"/>
      <c r="AK1124" s="15"/>
      <c r="AL1124" s="13"/>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c r="BM1124" s="13"/>
      <c r="BN1124" s="13"/>
      <c r="BO1124" s="13"/>
      <c r="BP1124" s="13"/>
      <c r="BQ1124" s="13"/>
      <c r="BR1124" s="13"/>
      <c r="BS1124" s="13"/>
      <c r="BT1124" s="13"/>
      <c r="BU1124" s="13"/>
      <c r="BV1124" s="13"/>
      <c r="BW1124" s="13"/>
      <c r="BX1124" s="13"/>
      <c r="BY1124" s="13"/>
      <c r="BZ1124" s="13"/>
      <c r="CA1124" s="13"/>
      <c r="CB1124" s="13"/>
      <c r="CC1124" s="13"/>
      <c r="CD1124" s="13"/>
      <c r="CE1124" s="13"/>
      <c r="CF1124" s="13"/>
      <c r="CG1124" s="13"/>
    </row>
    <row r="1125" spans="1:85">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Y1125" s="15"/>
      <c r="Z1125" s="15"/>
      <c r="AA1125" s="15"/>
      <c r="AB1125" s="15"/>
      <c r="AC1125" s="15"/>
      <c r="AD1125" s="15"/>
      <c r="AE1125" s="15"/>
      <c r="AF1125" s="15"/>
      <c r="AG1125" s="15"/>
      <c r="AH1125" s="15"/>
      <c r="AI1125" s="15"/>
      <c r="AJ1125" s="15"/>
      <c r="AK1125" s="15"/>
      <c r="AL1125" s="13"/>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13"/>
      <c r="BY1125" s="13"/>
      <c r="BZ1125" s="13"/>
      <c r="CA1125" s="13"/>
      <c r="CB1125" s="13"/>
      <c r="CC1125" s="13"/>
      <c r="CD1125" s="13"/>
      <c r="CE1125" s="13"/>
      <c r="CF1125" s="13"/>
      <c r="CG1125" s="13"/>
    </row>
    <row r="1126" spans="1:85">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Y1126" s="15"/>
      <c r="Z1126" s="15"/>
      <c r="AA1126" s="15"/>
      <c r="AB1126" s="15"/>
      <c r="AC1126" s="15"/>
      <c r="AD1126" s="15"/>
      <c r="AE1126" s="15"/>
      <c r="AF1126" s="15"/>
      <c r="AG1126" s="15"/>
      <c r="AH1126" s="15"/>
      <c r="AI1126" s="15"/>
      <c r="AJ1126" s="15"/>
      <c r="AK1126" s="15"/>
      <c r="AL1126" s="13"/>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row>
    <row r="1127" spans="1:85">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Y1127" s="15"/>
      <c r="Z1127" s="15"/>
      <c r="AA1127" s="15"/>
      <c r="AB1127" s="15"/>
      <c r="AC1127" s="15"/>
      <c r="AD1127" s="15"/>
      <c r="AE1127" s="15"/>
      <c r="AF1127" s="15"/>
      <c r="AG1127" s="15"/>
      <c r="AH1127" s="15"/>
      <c r="AI1127" s="15"/>
      <c r="AJ1127" s="15"/>
      <c r="AK1127" s="15"/>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row>
    <row r="1128" spans="1:85">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Y1128" s="15"/>
      <c r="Z1128" s="15"/>
      <c r="AA1128" s="15"/>
      <c r="AB1128" s="15"/>
      <c r="AC1128" s="15"/>
      <c r="AD1128" s="15"/>
      <c r="AE1128" s="15"/>
      <c r="AF1128" s="15"/>
      <c r="AG1128" s="15"/>
      <c r="AH1128" s="15"/>
      <c r="AI1128" s="15"/>
      <c r="AJ1128" s="15"/>
      <c r="AK1128" s="15"/>
      <c r="AL1128" s="13"/>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c r="BM1128" s="13"/>
      <c r="BN1128" s="13"/>
      <c r="BO1128" s="13"/>
      <c r="BP1128" s="13"/>
      <c r="BQ1128" s="13"/>
      <c r="BR1128" s="13"/>
      <c r="BS1128" s="13"/>
      <c r="BT1128" s="13"/>
      <c r="BU1128" s="13"/>
      <c r="BV1128" s="13"/>
      <c r="BW1128" s="13"/>
      <c r="BX1128" s="13"/>
      <c r="BY1128" s="13"/>
      <c r="BZ1128" s="13"/>
      <c r="CA1128" s="13"/>
      <c r="CB1128" s="13"/>
      <c r="CC1128" s="13"/>
      <c r="CD1128" s="13"/>
      <c r="CE1128" s="13"/>
      <c r="CF1128" s="13"/>
      <c r="CG1128" s="13"/>
    </row>
    <row r="1129" spans="1:85">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Y1129" s="15"/>
      <c r="Z1129" s="15"/>
      <c r="AA1129" s="15"/>
      <c r="AB1129" s="15"/>
      <c r="AC1129" s="15"/>
      <c r="AD1129" s="15"/>
      <c r="AE1129" s="15"/>
      <c r="AF1129" s="15"/>
      <c r="AG1129" s="15"/>
      <c r="AH1129" s="15"/>
      <c r="AI1129" s="15"/>
      <c r="AJ1129" s="15"/>
      <c r="AK1129" s="15"/>
      <c r="AL1129" s="13"/>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c r="BM1129" s="13"/>
      <c r="BN1129" s="13"/>
      <c r="BO1129" s="13"/>
      <c r="BP1129" s="13"/>
      <c r="BQ1129" s="13"/>
      <c r="BR1129" s="13"/>
      <c r="BS1129" s="13"/>
      <c r="BT1129" s="13"/>
      <c r="BU1129" s="13"/>
      <c r="BV1129" s="13"/>
      <c r="BW1129" s="13"/>
      <c r="BX1129" s="13"/>
      <c r="BY1129" s="13"/>
      <c r="BZ1129" s="13"/>
      <c r="CA1129" s="13"/>
      <c r="CB1129" s="13"/>
      <c r="CC1129" s="13"/>
      <c r="CD1129" s="13"/>
      <c r="CE1129" s="13"/>
      <c r="CF1129" s="13"/>
      <c r="CG1129" s="13"/>
    </row>
    <row r="1130" spans="1:85">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Y1130" s="15"/>
      <c r="Z1130" s="15"/>
      <c r="AA1130" s="15"/>
      <c r="AB1130" s="15"/>
      <c r="AC1130" s="15"/>
      <c r="AD1130" s="15"/>
      <c r="AE1130" s="15"/>
      <c r="AF1130" s="15"/>
      <c r="AG1130" s="15"/>
      <c r="AH1130" s="15"/>
      <c r="AI1130" s="15"/>
      <c r="AJ1130" s="15"/>
      <c r="AK1130" s="15"/>
      <c r="AL1130" s="13"/>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c r="BM1130" s="13"/>
      <c r="BN1130" s="13"/>
      <c r="BO1130" s="13"/>
      <c r="BP1130" s="13"/>
      <c r="BQ1130" s="13"/>
      <c r="BR1130" s="13"/>
      <c r="BS1130" s="13"/>
      <c r="BT1130" s="13"/>
      <c r="BU1130" s="13"/>
      <c r="BV1130" s="13"/>
      <c r="BW1130" s="13"/>
      <c r="BX1130" s="13"/>
      <c r="BY1130" s="13"/>
      <c r="BZ1130" s="13"/>
      <c r="CA1130" s="13"/>
      <c r="CB1130" s="13"/>
      <c r="CC1130" s="13"/>
      <c r="CD1130" s="13"/>
      <c r="CE1130" s="13"/>
      <c r="CF1130" s="13"/>
      <c r="CG1130" s="13"/>
    </row>
    <row r="1131" spans="1:85">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Y1131" s="15"/>
      <c r="Z1131" s="15"/>
      <c r="AA1131" s="15"/>
      <c r="AB1131" s="15"/>
      <c r="AC1131" s="15"/>
      <c r="AD1131" s="15"/>
      <c r="AE1131" s="15"/>
      <c r="AF1131" s="15"/>
      <c r="AG1131" s="15"/>
      <c r="AH1131" s="15"/>
      <c r="AI1131" s="15"/>
      <c r="AJ1131" s="15"/>
      <c r="AK1131" s="15"/>
      <c r="AL1131" s="13"/>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c r="BS1131" s="13"/>
      <c r="BT1131" s="13"/>
      <c r="BU1131" s="13"/>
      <c r="BV1131" s="13"/>
      <c r="BW1131" s="13"/>
      <c r="BX1131" s="13"/>
      <c r="BY1131" s="13"/>
      <c r="BZ1131" s="13"/>
      <c r="CA1131" s="13"/>
      <c r="CB1131" s="13"/>
      <c r="CC1131" s="13"/>
      <c r="CD1131" s="13"/>
      <c r="CE1131" s="13"/>
      <c r="CF1131" s="13"/>
      <c r="CG1131" s="13"/>
    </row>
    <row r="1132" spans="1:85">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Y1132" s="15"/>
      <c r="Z1132" s="15"/>
      <c r="AA1132" s="15"/>
      <c r="AB1132" s="15"/>
      <c r="AC1132" s="15"/>
      <c r="AD1132" s="15"/>
      <c r="AE1132" s="15"/>
      <c r="AF1132" s="15"/>
      <c r="AG1132" s="15"/>
      <c r="AH1132" s="15"/>
      <c r="AI1132" s="15"/>
      <c r="AJ1132" s="15"/>
      <c r="AK1132" s="15"/>
      <c r="AL1132" s="13"/>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c r="BP1132" s="13"/>
      <c r="BQ1132" s="13"/>
      <c r="BR1132" s="13"/>
      <c r="BS1132" s="13"/>
      <c r="BT1132" s="13"/>
      <c r="BU1132" s="13"/>
      <c r="BV1132" s="13"/>
      <c r="BW1132" s="13"/>
      <c r="BX1132" s="13"/>
      <c r="BY1132" s="13"/>
      <c r="BZ1132" s="13"/>
      <c r="CA1132" s="13"/>
      <c r="CB1132" s="13"/>
      <c r="CC1132" s="13"/>
      <c r="CD1132" s="13"/>
      <c r="CE1132" s="13"/>
      <c r="CF1132" s="13"/>
      <c r="CG1132" s="13"/>
    </row>
    <row r="1133" spans="1:85">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Y1133" s="15"/>
      <c r="Z1133" s="15"/>
      <c r="AA1133" s="15"/>
      <c r="AB1133" s="15"/>
      <c r="AC1133" s="15"/>
      <c r="AD1133" s="15"/>
      <c r="AE1133" s="15"/>
      <c r="AF1133" s="15"/>
      <c r="AG1133" s="15"/>
      <c r="AH1133" s="15"/>
      <c r="AI1133" s="15"/>
      <c r="AJ1133" s="15"/>
      <c r="AK1133" s="15"/>
      <c r="AL1133" s="13"/>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c r="BQ1133" s="13"/>
      <c r="BR1133" s="13"/>
      <c r="BS1133" s="13"/>
      <c r="BT1133" s="13"/>
      <c r="BU1133" s="13"/>
      <c r="BV1133" s="13"/>
      <c r="BW1133" s="13"/>
      <c r="BX1133" s="13"/>
      <c r="BY1133" s="13"/>
      <c r="BZ1133" s="13"/>
      <c r="CA1133" s="13"/>
      <c r="CB1133" s="13"/>
      <c r="CC1133" s="13"/>
      <c r="CD1133" s="13"/>
      <c r="CE1133" s="13"/>
      <c r="CF1133" s="13"/>
      <c r="CG1133" s="13"/>
    </row>
    <row r="1134" spans="1:85">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Y1134" s="15"/>
      <c r="Z1134" s="15"/>
      <c r="AA1134" s="15"/>
      <c r="AB1134" s="15"/>
      <c r="AC1134" s="15"/>
      <c r="AD1134" s="15"/>
      <c r="AE1134" s="15"/>
      <c r="AF1134" s="15"/>
      <c r="AG1134" s="15"/>
      <c r="AH1134" s="15"/>
      <c r="AI1134" s="15"/>
      <c r="AJ1134" s="15"/>
      <c r="AK1134" s="15"/>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row>
    <row r="1135" spans="1:85">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Y1135" s="15"/>
      <c r="Z1135" s="15"/>
      <c r="AA1135" s="15"/>
      <c r="AB1135" s="15"/>
      <c r="AC1135" s="15"/>
      <c r="AD1135" s="15"/>
      <c r="AE1135" s="15"/>
      <c r="AF1135" s="15"/>
      <c r="AG1135" s="15"/>
      <c r="AH1135" s="15"/>
      <c r="AI1135" s="15"/>
      <c r="AJ1135" s="15"/>
      <c r="AK1135" s="15"/>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13"/>
      <c r="BY1135" s="13"/>
      <c r="BZ1135" s="13"/>
      <c r="CA1135" s="13"/>
      <c r="CB1135" s="13"/>
      <c r="CC1135" s="13"/>
      <c r="CD1135" s="13"/>
      <c r="CE1135" s="13"/>
      <c r="CF1135" s="13"/>
      <c r="CG1135" s="13"/>
    </row>
    <row r="1136" spans="1:85">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Y1136" s="15"/>
      <c r="Z1136" s="15"/>
      <c r="AA1136" s="15"/>
      <c r="AB1136" s="15"/>
      <c r="AC1136" s="15"/>
      <c r="AD1136" s="15"/>
      <c r="AE1136" s="15"/>
      <c r="AF1136" s="15"/>
      <c r="AG1136" s="15"/>
      <c r="AH1136" s="15"/>
      <c r="AI1136" s="15"/>
      <c r="AJ1136" s="15"/>
      <c r="AK1136" s="15"/>
      <c r="AL1136" s="13"/>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13"/>
      <c r="BY1136" s="13"/>
      <c r="BZ1136" s="13"/>
      <c r="CA1136" s="13"/>
      <c r="CB1136" s="13"/>
      <c r="CC1136" s="13"/>
      <c r="CD1136" s="13"/>
      <c r="CE1136" s="13"/>
      <c r="CF1136" s="13"/>
      <c r="CG1136" s="13"/>
    </row>
    <row r="1137" spans="1:85">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Y1137" s="15"/>
      <c r="Z1137" s="15"/>
      <c r="AA1137" s="15"/>
      <c r="AB1137" s="15"/>
      <c r="AC1137" s="15"/>
      <c r="AD1137" s="15"/>
      <c r="AE1137" s="15"/>
      <c r="AF1137" s="15"/>
      <c r="AG1137" s="15"/>
      <c r="AH1137" s="15"/>
      <c r="AI1137" s="15"/>
      <c r="AJ1137" s="15"/>
      <c r="AK1137" s="15"/>
      <c r="AL1137" s="13"/>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13"/>
      <c r="BY1137" s="13"/>
      <c r="BZ1137" s="13"/>
      <c r="CA1137" s="13"/>
      <c r="CB1137" s="13"/>
      <c r="CC1137" s="13"/>
      <c r="CD1137" s="13"/>
      <c r="CE1137" s="13"/>
      <c r="CF1137" s="13"/>
      <c r="CG1137" s="13"/>
    </row>
    <row r="1138" spans="1:85">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Y1138" s="15"/>
      <c r="Z1138" s="15"/>
      <c r="AA1138" s="15"/>
      <c r="AB1138" s="15"/>
      <c r="AC1138" s="15"/>
      <c r="AD1138" s="15"/>
      <c r="AE1138" s="15"/>
      <c r="AF1138" s="15"/>
      <c r="AG1138" s="15"/>
      <c r="AH1138" s="15"/>
      <c r="AI1138" s="15"/>
      <c r="AJ1138" s="15"/>
      <c r="AK1138" s="15"/>
      <c r="AL1138" s="13"/>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c r="BM1138" s="13"/>
      <c r="BN1138" s="13"/>
      <c r="BO1138" s="13"/>
      <c r="BP1138" s="13"/>
      <c r="BQ1138" s="13"/>
      <c r="BR1138" s="13"/>
      <c r="BS1138" s="13"/>
      <c r="BT1138" s="13"/>
      <c r="BU1138" s="13"/>
      <c r="BV1138" s="13"/>
      <c r="BW1138" s="13"/>
      <c r="BX1138" s="13"/>
      <c r="BY1138" s="13"/>
      <c r="BZ1138" s="13"/>
      <c r="CA1138" s="13"/>
      <c r="CB1138" s="13"/>
      <c r="CC1138" s="13"/>
      <c r="CD1138" s="13"/>
      <c r="CE1138" s="13"/>
      <c r="CF1138" s="13"/>
      <c r="CG1138" s="13"/>
    </row>
    <row r="1139" spans="1:85">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Y1139" s="15"/>
      <c r="Z1139" s="15"/>
      <c r="AA1139" s="15"/>
      <c r="AB1139" s="15"/>
      <c r="AC1139" s="15"/>
      <c r="AD1139" s="15"/>
      <c r="AE1139" s="15"/>
      <c r="AF1139" s="15"/>
      <c r="AG1139" s="15"/>
      <c r="AH1139" s="15"/>
      <c r="AI1139" s="15"/>
      <c r="AJ1139" s="15"/>
      <c r="AK1139" s="15"/>
      <c r="AL1139" s="13"/>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c r="BM1139" s="13"/>
      <c r="BN1139" s="13"/>
      <c r="BO1139" s="13"/>
      <c r="BP1139" s="13"/>
      <c r="BQ1139" s="13"/>
      <c r="BR1139" s="13"/>
      <c r="BS1139" s="13"/>
      <c r="BT1139" s="13"/>
      <c r="BU1139" s="13"/>
      <c r="BV1139" s="13"/>
      <c r="BW1139" s="13"/>
      <c r="BX1139" s="13"/>
      <c r="BY1139" s="13"/>
      <c r="BZ1139" s="13"/>
      <c r="CA1139" s="13"/>
      <c r="CB1139" s="13"/>
      <c r="CC1139" s="13"/>
      <c r="CD1139" s="13"/>
      <c r="CE1139" s="13"/>
      <c r="CF1139" s="13"/>
      <c r="CG1139" s="13"/>
    </row>
    <row r="1140" spans="1:85">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Y1140" s="15"/>
      <c r="Z1140" s="15"/>
      <c r="AA1140" s="15"/>
      <c r="AB1140" s="15"/>
      <c r="AC1140" s="15"/>
      <c r="AD1140" s="15"/>
      <c r="AE1140" s="15"/>
      <c r="AF1140" s="15"/>
      <c r="AG1140" s="15"/>
      <c r="AH1140" s="15"/>
      <c r="AI1140" s="15"/>
      <c r="AJ1140" s="15"/>
      <c r="AK1140" s="15"/>
      <c r="AL1140" s="13"/>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13"/>
      <c r="BY1140" s="13"/>
      <c r="BZ1140" s="13"/>
      <c r="CA1140" s="13"/>
      <c r="CB1140" s="13"/>
      <c r="CC1140" s="13"/>
      <c r="CD1140" s="13"/>
      <c r="CE1140" s="13"/>
      <c r="CF1140" s="13"/>
      <c r="CG1140" s="13"/>
    </row>
    <row r="1141" spans="1:85">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Y1141" s="15"/>
      <c r="Z1141" s="15"/>
      <c r="AA1141" s="15"/>
      <c r="AB1141" s="15"/>
      <c r="AC1141" s="15"/>
      <c r="AD1141" s="15"/>
      <c r="AE1141" s="15"/>
      <c r="AF1141" s="15"/>
      <c r="AG1141" s="15"/>
      <c r="AH1141" s="15"/>
      <c r="AI1141" s="15"/>
      <c r="AJ1141" s="15"/>
      <c r="AK1141" s="15"/>
      <c r="AL1141" s="13"/>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c r="BM1141" s="13"/>
      <c r="BN1141" s="13"/>
      <c r="BO1141" s="13"/>
      <c r="BP1141" s="13"/>
      <c r="BQ1141" s="13"/>
      <c r="BR1141" s="13"/>
      <c r="BS1141" s="13"/>
      <c r="BT1141" s="13"/>
      <c r="BU1141" s="13"/>
      <c r="BV1141" s="13"/>
      <c r="BW1141" s="13"/>
      <c r="BX1141" s="13"/>
      <c r="BY1141" s="13"/>
      <c r="BZ1141" s="13"/>
      <c r="CA1141" s="13"/>
      <c r="CB1141" s="13"/>
      <c r="CC1141" s="13"/>
      <c r="CD1141" s="13"/>
      <c r="CE1141" s="13"/>
      <c r="CF1141" s="13"/>
      <c r="CG1141" s="13"/>
    </row>
    <row r="1142" spans="1:85">
      <c r="A1142" s="15"/>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Y1142" s="15"/>
      <c r="Z1142" s="15"/>
      <c r="AA1142" s="15"/>
      <c r="AB1142" s="15"/>
      <c r="AC1142" s="15"/>
      <c r="AD1142" s="15"/>
      <c r="AE1142" s="15"/>
      <c r="AF1142" s="15"/>
      <c r="AG1142" s="15"/>
      <c r="AH1142" s="15"/>
      <c r="AI1142" s="15"/>
      <c r="AJ1142" s="15"/>
      <c r="AK1142" s="15"/>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row>
    <row r="1143" spans="1:85">
      <c r="A1143" s="15"/>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Y1143" s="15"/>
      <c r="Z1143" s="15"/>
      <c r="AA1143" s="15"/>
      <c r="AB1143" s="15"/>
      <c r="AC1143" s="15"/>
      <c r="AD1143" s="15"/>
      <c r="AE1143" s="15"/>
      <c r="AF1143" s="15"/>
      <c r="AG1143" s="15"/>
      <c r="AH1143" s="15"/>
      <c r="AI1143" s="15"/>
      <c r="AJ1143" s="15"/>
      <c r="AK1143" s="15"/>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c r="CA1143" s="13"/>
      <c r="CB1143" s="13"/>
      <c r="CC1143" s="13"/>
      <c r="CD1143" s="13"/>
      <c r="CE1143" s="13"/>
      <c r="CF1143" s="13"/>
      <c r="CG1143" s="13"/>
    </row>
    <row r="1144" spans="1:85">
      <c r="A1144" s="15"/>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Y1144" s="15"/>
      <c r="Z1144" s="15"/>
      <c r="AA1144" s="15"/>
      <c r="AB1144" s="15"/>
      <c r="AC1144" s="15"/>
      <c r="AD1144" s="15"/>
      <c r="AE1144" s="15"/>
      <c r="AF1144" s="15"/>
      <c r="AG1144" s="15"/>
      <c r="AH1144" s="15"/>
      <c r="AI1144" s="15"/>
      <c r="AJ1144" s="15"/>
      <c r="AK1144" s="15"/>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13"/>
      <c r="BY1144" s="13"/>
      <c r="BZ1144" s="13"/>
      <c r="CA1144" s="13"/>
      <c r="CB1144" s="13"/>
      <c r="CC1144" s="13"/>
      <c r="CD1144" s="13"/>
      <c r="CE1144" s="13"/>
      <c r="CF1144" s="13"/>
      <c r="CG1144" s="13"/>
    </row>
    <row r="1145" spans="1:85">
      <c r="A1145" s="15"/>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Y1145" s="15"/>
      <c r="Z1145" s="15"/>
      <c r="AA1145" s="15"/>
      <c r="AB1145" s="15"/>
      <c r="AC1145" s="15"/>
      <c r="AD1145" s="15"/>
      <c r="AE1145" s="15"/>
      <c r="AF1145" s="15"/>
      <c r="AG1145" s="15"/>
      <c r="AH1145" s="15"/>
      <c r="AI1145" s="15"/>
      <c r="AJ1145" s="15"/>
      <c r="AK1145" s="15"/>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13"/>
      <c r="BY1145" s="13"/>
      <c r="BZ1145" s="13"/>
      <c r="CA1145" s="13"/>
      <c r="CB1145" s="13"/>
      <c r="CC1145" s="13"/>
      <c r="CD1145" s="13"/>
      <c r="CE1145" s="13"/>
      <c r="CF1145" s="13"/>
      <c r="CG1145" s="13"/>
    </row>
    <row r="1146" spans="1:85">
      <c r="A1146" s="15"/>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Y1146" s="15"/>
      <c r="Z1146" s="15"/>
      <c r="AA1146" s="15"/>
      <c r="AB1146" s="15"/>
      <c r="AC1146" s="15"/>
      <c r="AD1146" s="15"/>
      <c r="AE1146" s="15"/>
      <c r="AF1146" s="15"/>
      <c r="AG1146" s="15"/>
      <c r="AH1146" s="15"/>
      <c r="AI1146" s="15"/>
      <c r="AJ1146" s="15"/>
      <c r="AK1146" s="15"/>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c r="BP1146" s="13"/>
      <c r="BQ1146" s="13"/>
      <c r="BR1146" s="13"/>
      <c r="BS1146" s="13"/>
      <c r="BT1146" s="13"/>
      <c r="BU1146" s="13"/>
      <c r="BV1146" s="13"/>
      <c r="BW1146" s="13"/>
      <c r="BX1146" s="13"/>
      <c r="BY1146" s="13"/>
      <c r="BZ1146" s="13"/>
      <c r="CA1146" s="13"/>
      <c r="CB1146" s="13"/>
      <c r="CC1146" s="13"/>
      <c r="CD1146" s="13"/>
      <c r="CE1146" s="13"/>
      <c r="CF1146" s="13"/>
      <c r="CG1146" s="13"/>
    </row>
    <row r="1147" spans="1:85">
      <c r="A1147" s="15"/>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Y1147" s="15"/>
      <c r="Z1147" s="15"/>
      <c r="AA1147" s="15"/>
      <c r="AB1147" s="15"/>
      <c r="AC1147" s="15"/>
      <c r="AD1147" s="15"/>
      <c r="AE1147" s="15"/>
      <c r="AF1147" s="15"/>
      <c r="AG1147" s="15"/>
      <c r="AH1147" s="15"/>
      <c r="AI1147" s="15"/>
      <c r="AJ1147" s="15"/>
      <c r="AK1147" s="15"/>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c r="BP1147" s="13"/>
      <c r="BQ1147" s="13"/>
      <c r="BR1147" s="13"/>
      <c r="BS1147" s="13"/>
      <c r="BT1147" s="13"/>
      <c r="BU1147" s="13"/>
      <c r="BV1147" s="13"/>
      <c r="BW1147" s="13"/>
      <c r="BX1147" s="13"/>
      <c r="BY1147" s="13"/>
      <c r="BZ1147" s="13"/>
      <c r="CA1147" s="13"/>
      <c r="CB1147" s="13"/>
      <c r="CC1147" s="13"/>
      <c r="CD1147" s="13"/>
      <c r="CE1147" s="13"/>
      <c r="CF1147" s="13"/>
      <c r="CG1147" s="13"/>
    </row>
    <row r="1148" spans="1:85">
      <c r="A1148" s="15"/>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Y1148" s="15"/>
      <c r="Z1148" s="15"/>
      <c r="AA1148" s="15"/>
      <c r="AB1148" s="15"/>
      <c r="AC1148" s="15"/>
      <c r="AD1148" s="15"/>
      <c r="AE1148" s="15"/>
      <c r="AF1148" s="15"/>
      <c r="AG1148" s="15"/>
      <c r="AH1148" s="15"/>
      <c r="AI1148" s="15"/>
      <c r="AJ1148" s="15"/>
      <c r="AK1148" s="15"/>
      <c r="AL1148" s="13"/>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13"/>
      <c r="BY1148" s="13"/>
      <c r="BZ1148" s="13"/>
      <c r="CA1148" s="13"/>
      <c r="CB1148" s="13"/>
      <c r="CC1148" s="13"/>
      <c r="CD1148" s="13"/>
      <c r="CE1148" s="13"/>
      <c r="CF1148" s="13"/>
      <c r="CG1148" s="13"/>
    </row>
    <row r="1149" spans="1:85">
      <c r="A1149" s="15"/>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Y1149" s="15"/>
      <c r="Z1149" s="15"/>
      <c r="AA1149" s="15"/>
      <c r="AB1149" s="15"/>
      <c r="AC1149" s="15"/>
      <c r="AD1149" s="15"/>
      <c r="AE1149" s="15"/>
      <c r="AF1149" s="15"/>
      <c r="AG1149" s="15"/>
      <c r="AH1149" s="15"/>
      <c r="AI1149" s="15"/>
      <c r="AJ1149" s="15"/>
      <c r="AK1149" s="15"/>
      <c r="AL1149" s="13"/>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13"/>
      <c r="BY1149" s="13"/>
      <c r="BZ1149" s="13"/>
      <c r="CA1149" s="13"/>
      <c r="CB1149" s="13"/>
      <c r="CC1149" s="13"/>
      <c r="CD1149" s="13"/>
      <c r="CE1149" s="13"/>
      <c r="CF1149" s="13"/>
      <c r="CG1149" s="13"/>
    </row>
    <row r="1150" spans="1:85">
      <c r="A1150" s="15"/>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Y1150" s="15"/>
      <c r="Z1150" s="15"/>
      <c r="AA1150" s="15"/>
      <c r="AB1150" s="15"/>
      <c r="AC1150" s="15"/>
      <c r="AD1150" s="15"/>
      <c r="AE1150" s="15"/>
      <c r="AF1150" s="15"/>
      <c r="AG1150" s="15"/>
      <c r="AH1150" s="15"/>
      <c r="AI1150" s="15"/>
      <c r="AJ1150" s="15"/>
      <c r="AK1150" s="15"/>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row>
    <row r="1151" spans="1:85">
      <c r="A1151" s="15"/>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Y1151" s="15"/>
      <c r="Z1151" s="15"/>
      <c r="AA1151" s="15"/>
      <c r="AB1151" s="15"/>
      <c r="AC1151" s="15"/>
      <c r="AD1151" s="15"/>
      <c r="AE1151" s="15"/>
      <c r="AF1151" s="15"/>
      <c r="AG1151" s="15"/>
      <c r="AH1151" s="15"/>
      <c r="AI1151" s="15"/>
      <c r="AJ1151" s="15"/>
      <c r="AK1151" s="15"/>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row>
    <row r="1152" spans="1:85">
      <c r="A1152" s="15"/>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Y1152" s="15"/>
      <c r="Z1152" s="15"/>
      <c r="AA1152" s="15"/>
      <c r="AB1152" s="15"/>
      <c r="AC1152" s="15"/>
      <c r="AD1152" s="15"/>
      <c r="AE1152" s="15"/>
      <c r="AF1152" s="15"/>
      <c r="AG1152" s="15"/>
      <c r="AH1152" s="15"/>
      <c r="AI1152" s="15"/>
      <c r="AJ1152" s="15"/>
      <c r="AK1152" s="15"/>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13"/>
      <c r="BY1152" s="13"/>
      <c r="BZ1152" s="13"/>
      <c r="CA1152" s="13"/>
      <c r="CB1152" s="13"/>
      <c r="CC1152" s="13"/>
      <c r="CD1152" s="13"/>
      <c r="CE1152" s="13"/>
      <c r="CF1152" s="13"/>
      <c r="CG1152" s="13"/>
    </row>
    <row r="1153" spans="1:85">
      <c r="A1153" s="15"/>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Y1153" s="15"/>
      <c r="Z1153" s="15"/>
      <c r="AA1153" s="15"/>
      <c r="AB1153" s="15"/>
      <c r="AC1153" s="15"/>
      <c r="AD1153" s="15"/>
      <c r="AE1153" s="15"/>
      <c r="AF1153" s="15"/>
      <c r="AG1153" s="15"/>
      <c r="AH1153" s="15"/>
      <c r="AI1153" s="15"/>
      <c r="AJ1153" s="15"/>
      <c r="AK1153" s="15"/>
      <c r="AL1153" s="13"/>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13"/>
      <c r="BY1153" s="13"/>
      <c r="BZ1153" s="13"/>
      <c r="CA1153" s="13"/>
      <c r="CB1153" s="13"/>
      <c r="CC1153" s="13"/>
      <c r="CD1153" s="13"/>
      <c r="CE1153" s="13"/>
      <c r="CF1153" s="13"/>
      <c r="CG1153" s="13"/>
    </row>
    <row r="1154" spans="1:85">
      <c r="A1154" s="15"/>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Y1154" s="15"/>
      <c r="Z1154" s="15"/>
      <c r="AA1154" s="15"/>
      <c r="AB1154" s="15"/>
      <c r="AC1154" s="15"/>
      <c r="AD1154" s="15"/>
      <c r="AE1154" s="15"/>
      <c r="AF1154" s="15"/>
      <c r="AG1154" s="15"/>
      <c r="AH1154" s="15"/>
      <c r="AI1154" s="15"/>
      <c r="AJ1154" s="15"/>
      <c r="AK1154" s="15"/>
      <c r="AL1154" s="13"/>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13"/>
      <c r="BY1154" s="13"/>
      <c r="BZ1154" s="13"/>
      <c r="CA1154" s="13"/>
      <c r="CB1154" s="13"/>
      <c r="CC1154" s="13"/>
      <c r="CD1154" s="13"/>
      <c r="CE1154" s="13"/>
      <c r="CF1154" s="13"/>
      <c r="CG1154" s="13"/>
    </row>
    <row r="1155" spans="1:85">
      <c r="A1155" s="15"/>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Y1155" s="15"/>
      <c r="Z1155" s="15"/>
      <c r="AA1155" s="15"/>
      <c r="AB1155" s="15"/>
      <c r="AC1155" s="15"/>
      <c r="AD1155" s="15"/>
      <c r="AE1155" s="15"/>
      <c r="AF1155" s="15"/>
      <c r="AG1155" s="15"/>
      <c r="AH1155" s="15"/>
      <c r="AI1155" s="15"/>
      <c r="AJ1155" s="15"/>
      <c r="AK1155" s="15"/>
      <c r="AL1155" s="13"/>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13"/>
      <c r="BY1155" s="13"/>
      <c r="BZ1155" s="13"/>
      <c r="CA1155" s="13"/>
      <c r="CB1155" s="13"/>
      <c r="CC1155" s="13"/>
      <c r="CD1155" s="13"/>
      <c r="CE1155" s="13"/>
      <c r="CF1155" s="13"/>
      <c r="CG1155" s="13"/>
    </row>
    <row r="1156" spans="1:85">
      <c r="A1156" s="15"/>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Y1156" s="15"/>
      <c r="Z1156" s="15"/>
      <c r="AA1156" s="15"/>
      <c r="AB1156" s="15"/>
      <c r="AC1156" s="15"/>
      <c r="AD1156" s="15"/>
      <c r="AE1156" s="15"/>
      <c r="AF1156" s="15"/>
      <c r="AG1156" s="15"/>
      <c r="AH1156" s="15"/>
      <c r="AI1156" s="15"/>
      <c r="AJ1156" s="15"/>
      <c r="AK1156" s="15"/>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13"/>
      <c r="BY1156" s="13"/>
      <c r="BZ1156" s="13"/>
      <c r="CA1156" s="13"/>
      <c r="CB1156" s="13"/>
      <c r="CC1156" s="13"/>
      <c r="CD1156" s="13"/>
      <c r="CE1156" s="13"/>
      <c r="CF1156" s="13"/>
      <c r="CG1156" s="13"/>
    </row>
    <row r="1157" spans="1:85">
      <c r="A1157" s="15"/>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Y1157" s="15"/>
      <c r="Z1157" s="15"/>
      <c r="AA1157" s="15"/>
      <c r="AB1157" s="15"/>
      <c r="AC1157" s="15"/>
      <c r="AD1157" s="15"/>
      <c r="AE1157" s="15"/>
      <c r="AF1157" s="15"/>
      <c r="AG1157" s="15"/>
      <c r="AH1157" s="15"/>
      <c r="AI1157" s="15"/>
      <c r="AJ1157" s="15"/>
      <c r="AK1157" s="15"/>
      <c r="AL1157" s="13"/>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c r="BM1157" s="13"/>
      <c r="BN1157" s="13"/>
      <c r="BO1157" s="13"/>
      <c r="BP1157" s="13"/>
      <c r="BQ1157" s="13"/>
      <c r="BR1157" s="13"/>
      <c r="BS1157" s="13"/>
      <c r="BT1157" s="13"/>
      <c r="BU1157" s="13"/>
      <c r="BV1157" s="13"/>
      <c r="BW1157" s="13"/>
      <c r="BX1157" s="13"/>
      <c r="BY1157" s="13"/>
      <c r="BZ1157" s="13"/>
      <c r="CA1157" s="13"/>
      <c r="CB1157" s="13"/>
      <c r="CC1157" s="13"/>
      <c r="CD1157" s="13"/>
      <c r="CE1157" s="13"/>
      <c r="CF1157" s="13"/>
      <c r="CG1157" s="13"/>
    </row>
    <row r="1158" spans="1:85">
      <c r="A1158" s="15"/>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Y1158" s="15"/>
      <c r="Z1158" s="15"/>
      <c r="AA1158" s="15"/>
      <c r="AB1158" s="15"/>
      <c r="AC1158" s="15"/>
      <c r="AD1158" s="15"/>
      <c r="AE1158" s="15"/>
      <c r="AF1158" s="15"/>
      <c r="AG1158" s="15"/>
      <c r="AH1158" s="15"/>
      <c r="AI1158" s="15"/>
      <c r="AJ1158" s="15"/>
      <c r="AK1158" s="15"/>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row>
    <row r="1159" spans="1:85">
      <c r="A1159" s="15"/>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Y1159" s="15"/>
      <c r="Z1159" s="15"/>
      <c r="AA1159" s="15"/>
      <c r="AB1159" s="15"/>
      <c r="AC1159" s="15"/>
      <c r="AD1159" s="15"/>
      <c r="AE1159" s="15"/>
      <c r="AF1159" s="15"/>
      <c r="AG1159" s="15"/>
      <c r="AH1159" s="15"/>
      <c r="AI1159" s="15"/>
      <c r="AJ1159" s="15"/>
      <c r="AK1159" s="15"/>
      <c r="AL1159" s="13"/>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row>
    <row r="1160" spans="1:85">
      <c r="A1160" s="15"/>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Y1160" s="15"/>
      <c r="Z1160" s="15"/>
      <c r="AA1160" s="15"/>
      <c r="AB1160" s="15"/>
      <c r="AC1160" s="15"/>
      <c r="AD1160" s="15"/>
      <c r="AE1160" s="15"/>
      <c r="AF1160" s="15"/>
      <c r="AG1160" s="15"/>
      <c r="AH1160" s="15"/>
      <c r="AI1160" s="15"/>
      <c r="AJ1160" s="15"/>
      <c r="AK1160" s="15"/>
      <c r="AL1160" s="13"/>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13"/>
      <c r="BY1160" s="13"/>
      <c r="BZ1160" s="13"/>
      <c r="CA1160" s="13"/>
      <c r="CB1160" s="13"/>
      <c r="CC1160" s="13"/>
      <c r="CD1160" s="13"/>
      <c r="CE1160" s="13"/>
      <c r="CF1160" s="13"/>
      <c r="CG1160" s="13"/>
    </row>
    <row r="1161" spans="1:85">
      <c r="A1161" s="15"/>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Y1161" s="15"/>
      <c r="Z1161" s="15"/>
      <c r="AA1161" s="15"/>
      <c r="AB1161" s="15"/>
      <c r="AC1161" s="15"/>
      <c r="AD1161" s="15"/>
      <c r="AE1161" s="15"/>
      <c r="AF1161" s="15"/>
      <c r="AG1161" s="15"/>
      <c r="AH1161" s="15"/>
      <c r="AI1161" s="15"/>
      <c r="AJ1161" s="15"/>
      <c r="AK1161" s="15"/>
      <c r="AL1161" s="13"/>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13"/>
      <c r="BY1161" s="13"/>
      <c r="BZ1161" s="13"/>
      <c r="CA1161" s="13"/>
      <c r="CB1161" s="13"/>
      <c r="CC1161" s="13"/>
      <c r="CD1161" s="13"/>
      <c r="CE1161" s="13"/>
      <c r="CF1161" s="13"/>
      <c r="CG1161" s="13"/>
    </row>
    <row r="1162" spans="1:85">
      <c r="A1162" s="15"/>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Y1162" s="15"/>
      <c r="Z1162" s="15"/>
      <c r="AA1162" s="15"/>
      <c r="AB1162" s="15"/>
      <c r="AC1162" s="15"/>
      <c r="AD1162" s="15"/>
      <c r="AE1162" s="15"/>
      <c r="AF1162" s="15"/>
      <c r="AG1162" s="15"/>
      <c r="AH1162" s="15"/>
      <c r="AI1162" s="15"/>
      <c r="AJ1162" s="15"/>
      <c r="AK1162" s="15"/>
      <c r="AL1162" s="13"/>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13"/>
      <c r="BY1162" s="13"/>
      <c r="BZ1162" s="13"/>
      <c r="CA1162" s="13"/>
      <c r="CB1162" s="13"/>
      <c r="CC1162" s="13"/>
      <c r="CD1162" s="13"/>
      <c r="CE1162" s="13"/>
      <c r="CF1162" s="13"/>
      <c r="CG1162" s="13"/>
    </row>
    <row r="1163" spans="1:85">
      <c r="A1163" s="15"/>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Y1163" s="15"/>
      <c r="Z1163" s="15"/>
      <c r="AA1163" s="15"/>
      <c r="AB1163" s="15"/>
      <c r="AC1163" s="15"/>
      <c r="AD1163" s="15"/>
      <c r="AE1163" s="15"/>
      <c r="AF1163" s="15"/>
      <c r="AG1163" s="15"/>
      <c r="AH1163" s="15"/>
      <c r="AI1163" s="15"/>
      <c r="AJ1163" s="15"/>
      <c r="AK1163" s="15"/>
      <c r="AL1163" s="13"/>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c r="BM1163" s="13"/>
      <c r="BN1163" s="13"/>
      <c r="BO1163" s="13"/>
      <c r="BP1163" s="13"/>
      <c r="BQ1163" s="13"/>
      <c r="BR1163" s="13"/>
      <c r="BS1163" s="13"/>
      <c r="BT1163" s="13"/>
      <c r="BU1163" s="13"/>
      <c r="BV1163" s="13"/>
      <c r="BW1163" s="13"/>
      <c r="BX1163" s="13"/>
      <c r="BY1163" s="13"/>
      <c r="BZ1163" s="13"/>
      <c r="CA1163" s="13"/>
      <c r="CB1163" s="13"/>
      <c r="CC1163" s="13"/>
      <c r="CD1163" s="13"/>
      <c r="CE1163" s="13"/>
      <c r="CF1163" s="13"/>
      <c r="CG1163" s="13"/>
    </row>
    <row r="1164" spans="1:85">
      <c r="A1164" s="15"/>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Y1164" s="15"/>
      <c r="Z1164" s="15"/>
      <c r="AA1164" s="15"/>
      <c r="AB1164" s="15"/>
      <c r="AC1164" s="15"/>
      <c r="AD1164" s="15"/>
      <c r="AE1164" s="15"/>
      <c r="AF1164" s="15"/>
      <c r="AG1164" s="15"/>
      <c r="AH1164" s="15"/>
      <c r="AI1164" s="15"/>
      <c r="AJ1164" s="15"/>
      <c r="AK1164" s="15"/>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c r="BM1164" s="13"/>
      <c r="BN1164" s="13"/>
      <c r="BO1164" s="13"/>
      <c r="BP1164" s="13"/>
      <c r="BQ1164" s="13"/>
      <c r="BR1164" s="13"/>
      <c r="BS1164" s="13"/>
      <c r="BT1164" s="13"/>
      <c r="BU1164" s="13"/>
      <c r="BV1164" s="13"/>
      <c r="BW1164" s="13"/>
      <c r="BX1164" s="13"/>
      <c r="BY1164" s="13"/>
      <c r="BZ1164" s="13"/>
      <c r="CA1164" s="13"/>
      <c r="CB1164" s="13"/>
      <c r="CC1164" s="13"/>
      <c r="CD1164" s="13"/>
      <c r="CE1164" s="13"/>
      <c r="CF1164" s="13"/>
      <c r="CG1164" s="13"/>
    </row>
    <row r="1165" spans="1:85">
      <c r="A1165" s="15"/>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Y1165" s="15"/>
      <c r="Z1165" s="15"/>
      <c r="AA1165" s="15"/>
      <c r="AB1165" s="15"/>
      <c r="AC1165" s="15"/>
      <c r="AD1165" s="15"/>
      <c r="AE1165" s="15"/>
      <c r="AF1165" s="15"/>
      <c r="AG1165" s="15"/>
      <c r="AH1165" s="15"/>
      <c r="AI1165" s="15"/>
      <c r="AJ1165" s="15"/>
      <c r="AK1165" s="15"/>
      <c r="AL1165" s="13"/>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c r="BR1165" s="13"/>
      <c r="BS1165" s="13"/>
      <c r="BT1165" s="13"/>
      <c r="BU1165" s="13"/>
      <c r="BV1165" s="13"/>
      <c r="BW1165" s="13"/>
      <c r="BX1165" s="13"/>
      <c r="BY1165" s="13"/>
      <c r="BZ1165" s="13"/>
      <c r="CA1165" s="13"/>
      <c r="CB1165" s="13"/>
      <c r="CC1165" s="13"/>
      <c r="CD1165" s="13"/>
      <c r="CE1165" s="13"/>
      <c r="CF1165" s="13"/>
      <c r="CG1165" s="13"/>
    </row>
    <row r="1166" spans="1:85">
      <c r="A1166" s="15"/>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Y1166" s="15"/>
      <c r="Z1166" s="15"/>
      <c r="AA1166" s="15"/>
      <c r="AB1166" s="15"/>
      <c r="AC1166" s="15"/>
      <c r="AD1166" s="15"/>
      <c r="AE1166" s="15"/>
      <c r="AF1166" s="15"/>
      <c r="AG1166" s="15"/>
      <c r="AH1166" s="15"/>
      <c r="AI1166" s="15"/>
      <c r="AJ1166" s="15"/>
      <c r="AK1166" s="15"/>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13"/>
      <c r="BY1166" s="13"/>
      <c r="BZ1166" s="13"/>
      <c r="CA1166" s="13"/>
      <c r="CB1166" s="13"/>
      <c r="CC1166" s="13"/>
      <c r="CD1166" s="13"/>
      <c r="CE1166" s="13"/>
      <c r="CF1166" s="13"/>
      <c r="CG1166" s="13"/>
    </row>
    <row r="1167" spans="1:85">
      <c r="A1167" s="15"/>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Y1167" s="15"/>
      <c r="Z1167" s="15"/>
      <c r="AA1167" s="15"/>
      <c r="AB1167" s="15"/>
      <c r="AC1167" s="15"/>
      <c r="AD1167" s="15"/>
      <c r="AE1167" s="15"/>
      <c r="AF1167" s="15"/>
      <c r="AG1167" s="15"/>
      <c r="AH1167" s="15"/>
      <c r="AI1167" s="15"/>
      <c r="AJ1167" s="15"/>
      <c r="AK1167" s="15"/>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row>
    <row r="1168" spans="1:85">
      <c r="A1168" s="15"/>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Y1168" s="15"/>
      <c r="Z1168" s="15"/>
      <c r="AA1168" s="15"/>
      <c r="AB1168" s="15"/>
      <c r="AC1168" s="15"/>
      <c r="AD1168" s="15"/>
      <c r="AE1168" s="15"/>
      <c r="AF1168" s="15"/>
      <c r="AG1168" s="15"/>
      <c r="AH1168" s="15"/>
      <c r="AI1168" s="15"/>
      <c r="AJ1168" s="15"/>
      <c r="AK1168" s="15"/>
      <c r="AL1168" s="13"/>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13"/>
      <c r="BY1168" s="13"/>
      <c r="BZ1168" s="13"/>
      <c r="CA1168" s="13"/>
      <c r="CB1168" s="13"/>
      <c r="CC1168" s="13"/>
      <c r="CD1168" s="13"/>
      <c r="CE1168" s="13"/>
      <c r="CF1168" s="13"/>
      <c r="CG1168" s="13"/>
    </row>
    <row r="1169" spans="1:85">
      <c r="A1169" s="15"/>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Y1169" s="15"/>
      <c r="Z1169" s="15"/>
      <c r="AA1169" s="15"/>
      <c r="AB1169" s="15"/>
      <c r="AC1169" s="15"/>
      <c r="AD1169" s="15"/>
      <c r="AE1169" s="15"/>
      <c r="AF1169" s="15"/>
      <c r="AG1169" s="15"/>
      <c r="AH1169" s="15"/>
      <c r="AI1169" s="15"/>
      <c r="AJ1169" s="15"/>
      <c r="AK1169" s="15"/>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row>
    <row r="1170" spans="1:85">
      <c r="A1170" s="15"/>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Y1170" s="15"/>
      <c r="Z1170" s="15"/>
      <c r="AA1170" s="15"/>
      <c r="AB1170" s="15"/>
      <c r="AC1170" s="15"/>
      <c r="AD1170" s="15"/>
      <c r="AE1170" s="15"/>
      <c r="AF1170" s="15"/>
      <c r="AG1170" s="15"/>
      <c r="AH1170" s="15"/>
      <c r="AI1170" s="15"/>
      <c r="AJ1170" s="15"/>
      <c r="AK1170" s="15"/>
      <c r="AL1170" s="13"/>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row>
    <row r="1171" spans="1:85">
      <c r="A1171" s="15"/>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Y1171" s="15"/>
      <c r="Z1171" s="15"/>
      <c r="AA1171" s="15"/>
      <c r="AB1171" s="15"/>
      <c r="AC1171" s="15"/>
      <c r="AD1171" s="15"/>
      <c r="AE1171" s="15"/>
      <c r="AF1171" s="15"/>
      <c r="AG1171" s="15"/>
      <c r="AH1171" s="15"/>
      <c r="AI1171" s="15"/>
      <c r="AJ1171" s="15"/>
      <c r="AK1171" s="15"/>
      <c r="AL1171" s="13"/>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c r="BM1171" s="13"/>
      <c r="BN1171" s="13"/>
      <c r="BO1171" s="13"/>
      <c r="BP1171" s="13"/>
      <c r="BQ1171" s="13"/>
      <c r="BR1171" s="13"/>
      <c r="BS1171" s="13"/>
      <c r="BT1171" s="13"/>
      <c r="BU1171" s="13"/>
      <c r="BV1171" s="13"/>
      <c r="BW1171" s="13"/>
      <c r="BX1171" s="13"/>
      <c r="BY1171" s="13"/>
      <c r="BZ1171" s="13"/>
      <c r="CA1171" s="13"/>
      <c r="CB1171" s="13"/>
      <c r="CC1171" s="13"/>
      <c r="CD1171" s="13"/>
      <c r="CE1171" s="13"/>
      <c r="CF1171" s="13"/>
      <c r="CG1171" s="13"/>
    </row>
    <row r="1172" spans="1:85">
      <c r="A1172" s="15"/>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Y1172" s="15"/>
      <c r="Z1172" s="15"/>
      <c r="AA1172" s="15"/>
      <c r="AB1172" s="15"/>
      <c r="AC1172" s="15"/>
      <c r="AD1172" s="15"/>
      <c r="AE1172" s="15"/>
      <c r="AF1172" s="15"/>
      <c r="AG1172" s="15"/>
      <c r="AH1172" s="15"/>
      <c r="AI1172" s="15"/>
      <c r="AJ1172" s="15"/>
      <c r="AK1172" s="15"/>
      <c r="AL1172" s="13"/>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13"/>
      <c r="BY1172" s="13"/>
      <c r="BZ1172" s="13"/>
      <c r="CA1172" s="13"/>
      <c r="CB1172" s="13"/>
      <c r="CC1172" s="13"/>
      <c r="CD1172" s="13"/>
      <c r="CE1172" s="13"/>
      <c r="CF1172" s="13"/>
      <c r="CG1172" s="13"/>
    </row>
    <row r="1173" spans="1:85">
      <c r="A1173" s="15"/>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Y1173" s="15"/>
      <c r="Z1173" s="15"/>
      <c r="AA1173" s="15"/>
      <c r="AB1173" s="15"/>
      <c r="AC1173" s="15"/>
      <c r="AD1173" s="15"/>
      <c r="AE1173" s="15"/>
      <c r="AF1173" s="15"/>
      <c r="AG1173" s="15"/>
      <c r="AH1173" s="15"/>
      <c r="AI1173" s="15"/>
      <c r="AJ1173" s="15"/>
      <c r="AK1173" s="15"/>
      <c r="AL1173" s="13"/>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c r="BW1173" s="13"/>
      <c r="BX1173" s="13"/>
      <c r="BY1173" s="13"/>
      <c r="BZ1173" s="13"/>
      <c r="CA1173" s="13"/>
      <c r="CB1173" s="13"/>
      <c r="CC1173" s="13"/>
      <c r="CD1173" s="13"/>
      <c r="CE1173" s="13"/>
      <c r="CF1173" s="13"/>
      <c r="CG1173" s="13"/>
    </row>
    <row r="1174" spans="1:85">
      <c r="A1174" s="15"/>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Y1174" s="15"/>
      <c r="Z1174" s="15"/>
      <c r="AA1174" s="15"/>
      <c r="AB1174" s="15"/>
      <c r="AC1174" s="15"/>
      <c r="AD1174" s="15"/>
      <c r="AE1174" s="15"/>
      <c r="AF1174" s="15"/>
      <c r="AG1174" s="15"/>
      <c r="AH1174" s="15"/>
      <c r="AI1174" s="15"/>
      <c r="AJ1174" s="15"/>
      <c r="AK1174" s="15"/>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row>
    <row r="1175" spans="1:85">
      <c r="A1175" s="15"/>
      <c r="B1175" s="15"/>
      <c r="C1175" s="15"/>
      <c r="D1175" s="15"/>
      <c r="E1175" s="15"/>
      <c r="F1175" s="15"/>
      <c r="G1175" s="15"/>
      <c r="H1175" s="15"/>
      <c r="I1175" s="15"/>
      <c r="J1175" s="15"/>
      <c r="K1175" s="15"/>
      <c r="L1175" s="15"/>
      <c r="M1175" s="15"/>
      <c r="N1175" s="15"/>
      <c r="O1175" s="15"/>
      <c r="P1175" s="15"/>
      <c r="Q1175" s="15"/>
      <c r="R1175" s="15"/>
      <c r="S1175" s="15"/>
      <c r="T1175" s="15"/>
      <c r="U1175" s="15"/>
      <c r="V1175" s="15"/>
      <c r="W1175" s="15"/>
      <c r="Y1175" s="15"/>
      <c r="Z1175" s="15"/>
      <c r="AA1175" s="15"/>
      <c r="AB1175" s="15"/>
      <c r="AC1175" s="15"/>
      <c r="AD1175" s="15"/>
      <c r="AE1175" s="15"/>
      <c r="AF1175" s="15"/>
      <c r="AG1175" s="15"/>
      <c r="AH1175" s="15"/>
      <c r="AI1175" s="15"/>
      <c r="AJ1175" s="15"/>
      <c r="AK1175" s="15"/>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row>
    <row r="1176" spans="1:85">
      <c r="A1176" s="15"/>
      <c r="B1176" s="15"/>
      <c r="C1176" s="15"/>
      <c r="D1176" s="15"/>
      <c r="E1176" s="15"/>
      <c r="F1176" s="15"/>
      <c r="G1176" s="15"/>
      <c r="H1176" s="15"/>
      <c r="I1176" s="15"/>
      <c r="J1176" s="15"/>
      <c r="K1176" s="15"/>
      <c r="L1176" s="15"/>
      <c r="M1176" s="15"/>
      <c r="N1176" s="15"/>
      <c r="O1176" s="15"/>
      <c r="P1176" s="15"/>
      <c r="Q1176" s="15"/>
      <c r="R1176" s="15"/>
      <c r="S1176" s="15"/>
      <c r="T1176" s="15"/>
      <c r="U1176" s="15"/>
      <c r="V1176" s="15"/>
      <c r="W1176" s="15"/>
      <c r="Y1176" s="15"/>
      <c r="Z1176" s="15"/>
      <c r="AA1176" s="15"/>
      <c r="AB1176" s="15"/>
      <c r="AC1176" s="15"/>
      <c r="AD1176" s="15"/>
      <c r="AE1176" s="15"/>
      <c r="AF1176" s="15"/>
      <c r="AG1176" s="15"/>
      <c r="AH1176" s="15"/>
      <c r="AI1176" s="15"/>
      <c r="AJ1176" s="15"/>
      <c r="AK1176" s="15"/>
      <c r="AL1176" s="13"/>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c r="BM1176" s="13"/>
      <c r="BN1176" s="13"/>
      <c r="BO1176" s="13"/>
      <c r="BP1176" s="13"/>
      <c r="BQ1176" s="13"/>
      <c r="BR1176" s="13"/>
      <c r="BS1176" s="13"/>
      <c r="BT1176" s="13"/>
      <c r="BU1176" s="13"/>
      <c r="BV1176" s="13"/>
      <c r="BW1176" s="13"/>
      <c r="BX1176" s="13"/>
      <c r="BY1176" s="13"/>
      <c r="BZ1176" s="13"/>
      <c r="CA1176" s="13"/>
      <c r="CB1176" s="13"/>
      <c r="CC1176" s="13"/>
      <c r="CD1176" s="13"/>
      <c r="CE1176" s="13"/>
      <c r="CF1176" s="13"/>
      <c r="CG1176" s="13"/>
    </row>
    <row r="1177" spans="1:85">
      <c r="A1177" s="15"/>
      <c r="B1177" s="15"/>
      <c r="C1177" s="15"/>
      <c r="D1177" s="15"/>
      <c r="E1177" s="15"/>
      <c r="F1177" s="15"/>
      <c r="G1177" s="15"/>
      <c r="H1177" s="15"/>
      <c r="I1177" s="15"/>
      <c r="J1177" s="15"/>
      <c r="K1177" s="15"/>
      <c r="L1177" s="15"/>
      <c r="M1177" s="15"/>
      <c r="N1177" s="15"/>
      <c r="O1177" s="15"/>
      <c r="P1177" s="15"/>
      <c r="Q1177" s="15"/>
      <c r="R1177" s="15"/>
      <c r="S1177" s="15"/>
      <c r="T1177" s="15"/>
      <c r="U1177" s="15"/>
      <c r="V1177" s="15"/>
      <c r="W1177" s="15"/>
      <c r="Y1177" s="15"/>
      <c r="Z1177" s="15"/>
      <c r="AA1177" s="15"/>
      <c r="AB1177" s="15"/>
      <c r="AC1177" s="15"/>
      <c r="AD1177" s="15"/>
      <c r="AE1177" s="15"/>
      <c r="AF1177" s="15"/>
      <c r="AG1177" s="15"/>
      <c r="AH1177" s="15"/>
      <c r="AI1177" s="15"/>
      <c r="AJ1177" s="15"/>
      <c r="AK1177" s="15"/>
      <c r="AL1177" s="13"/>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13"/>
      <c r="BY1177" s="13"/>
      <c r="BZ1177" s="13"/>
      <c r="CA1177" s="13"/>
      <c r="CB1177" s="13"/>
      <c r="CC1177" s="13"/>
      <c r="CD1177" s="13"/>
      <c r="CE1177" s="13"/>
      <c r="CF1177" s="13"/>
      <c r="CG1177" s="13"/>
    </row>
    <row r="1178" spans="1:85">
      <c r="A1178" s="15"/>
      <c r="B1178" s="15"/>
      <c r="C1178" s="15"/>
      <c r="D1178" s="15"/>
      <c r="E1178" s="15"/>
      <c r="F1178" s="15"/>
      <c r="G1178" s="15"/>
      <c r="H1178" s="15"/>
      <c r="I1178" s="15"/>
      <c r="J1178" s="15"/>
      <c r="K1178" s="15"/>
      <c r="L1178" s="15"/>
      <c r="M1178" s="15"/>
      <c r="N1178" s="15"/>
      <c r="O1178" s="15"/>
      <c r="P1178" s="15"/>
      <c r="Q1178" s="15"/>
      <c r="R1178" s="15"/>
      <c r="S1178" s="15"/>
      <c r="T1178" s="15"/>
      <c r="U1178" s="15"/>
      <c r="V1178" s="15"/>
      <c r="W1178" s="15"/>
      <c r="Y1178" s="15"/>
      <c r="Z1178" s="15"/>
      <c r="AA1178" s="15"/>
      <c r="AB1178" s="15"/>
      <c r="AC1178" s="15"/>
      <c r="AD1178" s="15"/>
      <c r="AE1178" s="15"/>
      <c r="AF1178" s="15"/>
      <c r="AG1178" s="15"/>
      <c r="AH1178" s="15"/>
      <c r="AI1178" s="15"/>
      <c r="AJ1178" s="15"/>
      <c r="AK1178" s="15"/>
      <c r="AL1178" s="13"/>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13"/>
      <c r="BY1178" s="13"/>
      <c r="BZ1178" s="13"/>
      <c r="CA1178" s="13"/>
      <c r="CB1178" s="13"/>
      <c r="CC1178" s="13"/>
      <c r="CD1178" s="13"/>
      <c r="CE1178" s="13"/>
      <c r="CF1178" s="13"/>
      <c r="CG1178" s="13"/>
    </row>
    <row r="1179" spans="1:85">
      <c r="A1179" s="15"/>
      <c r="B1179" s="15"/>
      <c r="C1179" s="15"/>
      <c r="D1179" s="15"/>
      <c r="E1179" s="15"/>
      <c r="F1179" s="15"/>
      <c r="G1179" s="15"/>
      <c r="H1179" s="15"/>
      <c r="I1179" s="15"/>
      <c r="J1179" s="15"/>
      <c r="K1179" s="15"/>
      <c r="L1179" s="15"/>
      <c r="M1179" s="15"/>
      <c r="N1179" s="15"/>
      <c r="O1179" s="15"/>
      <c r="P1179" s="15"/>
      <c r="Q1179" s="15"/>
      <c r="R1179" s="15"/>
      <c r="S1179" s="15"/>
      <c r="T1179" s="15"/>
      <c r="U1179" s="15"/>
      <c r="V1179" s="15"/>
      <c r="W1179" s="15"/>
      <c r="Y1179" s="15"/>
      <c r="Z1179" s="15"/>
      <c r="AA1179" s="15"/>
      <c r="AB1179" s="15"/>
      <c r="AC1179" s="15"/>
      <c r="AD1179" s="15"/>
      <c r="AE1179" s="15"/>
      <c r="AF1179" s="15"/>
      <c r="AG1179" s="15"/>
      <c r="AH1179" s="15"/>
      <c r="AI1179" s="15"/>
      <c r="AJ1179" s="15"/>
      <c r="AK1179" s="15"/>
      <c r="AL1179" s="13"/>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13"/>
      <c r="BY1179" s="13"/>
      <c r="BZ1179" s="13"/>
      <c r="CA1179" s="13"/>
      <c r="CB1179" s="13"/>
      <c r="CC1179" s="13"/>
      <c r="CD1179" s="13"/>
      <c r="CE1179" s="13"/>
      <c r="CF1179" s="13"/>
      <c r="CG1179" s="13"/>
    </row>
    <row r="1180" spans="1:85">
      <c r="A1180" s="15"/>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Y1180" s="15"/>
      <c r="Z1180" s="15"/>
      <c r="AA1180" s="15"/>
      <c r="AB1180" s="15"/>
      <c r="AC1180" s="15"/>
      <c r="AD1180" s="15"/>
      <c r="AE1180" s="15"/>
      <c r="AF1180" s="15"/>
      <c r="AG1180" s="15"/>
      <c r="AH1180" s="15"/>
      <c r="AI1180" s="15"/>
      <c r="AJ1180" s="15"/>
      <c r="AK1180" s="15"/>
      <c r="AL1180" s="13"/>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13"/>
      <c r="BY1180" s="13"/>
      <c r="BZ1180" s="13"/>
      <c r="CA1180" s="13"/>
      <c r="CB1180" s="13"/>
      <c r="CC1180" s="13"/>
      <c r="CD1180" s="13"/>
      <c r="CE1180" s="13"/>
      <c r="CF1180" s="13"/>
      <c r="CG1180" s="13"/>
    </row>
    <row r="1181" spans="1:85">
      <c r="A1181" s="15"/>
      <c r="B1181" s="15"/>
      <c r="C1181" s="15"/>
      <c r="D1181" s="15"/>
      <c r="E1181" s="15"/>
      <c r="F1181" s="15"/>
      <c r="G1181" s="15"/>
      <c r="H1181" s="15"/>
      <c r="I1181" s="15"/>
      <c r="J1181" s="15"/>
      <c r="K1181" s="15"/>
      <c r="L1181" s="15"/>
      <c r="M1181" s="15"/>
      <c r="N1181" s="15"/>
      <c r="O1181" s="15"/>
      <c r="P1181" s="15"/>
      <c r="Q1181" s="15"/>
      <c r="R1181" s="15"/>
      <c r="S1181" s="15"/>
      <c r="T1181" s="15"/>
      <c r="U1181" s="15"/>
      <c r="V1181" s="15"/>
      <c r="W1181" s="15"/>
      <c r="Y1181" s="15"/>
      <c r="Z1181" s="15"/>
      <c r="AA1181" s="15"/>
      <c r="AB1181" s="15"/>
      <c r="AC1181" s="15"/>
      <c r="AD1181" s="15"/>
      <c r="AE1181" s="15"/>
      <c r="AF1181" s="15"/>
      <c r="AG1181" s="15"/>
      <c r="AH1181" s="15"/>
      <c r="AI1181" s="15"/>
      <c r="AJ1181" s="15"/>
      <c r="AK1181" s="15"/>
      <c r="AL1181" s="13"/>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13"/>
      <c r="BY1181" s="13"/>
      <c r="BZ1181" s="13"/>
      <c r="CA1181" s="13"/>
      <c r="CB1181" s="13"/>
      <c r="CC1181" s="13"/>
      <c r="CD1181" s="13"/>
      <c r="CE1181" s="13"/>
      <c r="CF1181" s="13"/>
      <c r="CG1181" s="13"/>
    </row>
    <row r="1182" spans="1:85">
      <c r="A1182" s="15"/>
      <c r="B1182" s="15"/>
      <c r="C1182" s="15"/>
      <c r="D1182" s="15"/>
      <c r="E1182" s="15"/>
      <c r="F1182" s="15"/>
      <c r="G1182" s="15"/>
      <c r="H1182" s="15"/>
      <c r="I1182" s="15"/>
      <c r="J1182" s="15"/>
      <c r="K1182" s="15"/>
      <c r="L1182" s="15"/>
      <c r="M1182" s="15"/>
      <c r="N1182" s="15"/>
      <c r="O1182" s="15"/>
      <c r="P1182" s="15"/>
      <c r="Q1182" s="15"/>
      <c r="R1182" s="15"/>
      <c r="S1182" s="15"/>
      <c r="T1182" s="15"/>
      <c r="U1182" s="15"/>
      <c r="V1182" s="15"/>
      <c r="W1182" s="15"/>
      <c r="Y1182" s="15"/>
      <c r="Z1182" s="15"/>
      <c r="AA1182" s="15"/>
      <c r="AB1182" s="15"/>
      <c r="AC1182" s="15"/>
      <c r="AD1182" s="15"/>
      <c r="AE1182" s="15"/>
      <c r="AF1182" s="15"/>
      <c r="AG1182" s="15"/>
      <c r="AH1182" s="15"/>
      <c r="AI1182" s="15"/>
      <c r="AJ1182" s="15"/>
      <c r="AK1182" s="15"/>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13"/>
      <c r="BY1182" s="13"/>
      <c r="BZ1182" s="13"/>
      <c r="CA1182" s="13"/>
      <c r="CB1182" s="13"/>
      <c r="CC1182" s="13"/>
      <c r="CD1182" s="13"/>
      <c r="CE1182" s="13"/>
      <c r="CF1182" s="13"/>
      <c r="CG1182" s="13"/>
    </row>
    <row r="1183" spans="1:85">
      <c r="A1183" s="15"/>
      <c r="B1183" s="15"/>
      <c r="C1183" s="15"/>
      <c r="D1183" s="15"/>
      <c r="E1183" s="15"/>
      <c r="F1183" s="15"/>
      <c r="G1183" s="15"/>
      <c r="H1183" s="15"/>
      <c r="I1183" s="15"/>
      <c r="J1183" s="15"/>
      <c r="K1183" s="15"/>
      <c r="L1183" s="15"/>
      <c r="M1183" s="15"/>
      <c r="N1183" s="15"/>
      <c r="O1183" s="15"/>
      <c r="P1183" s="15"/>
      <c r="Q1183" s="15"/>
      <c r="R1183" s="15"/>
      <c r="S1183" s="15"/>
      <c r="T1183" s="15"/>
      <c r="U1183" s="15"/>
      <c r="V1183" s="15"/>
      <c r="W1183" s="15"/>
      <c r="Y1183" s="15"/>
      <c r="Z1183" s="15"/>
      <c r="AA1183" s="15"/>
      <c r="AB1183" s="15"/>
      <c r="AC1183" s="15"/>
      <c r="AD1183" s="15"/>
      <c r="AE1183" s="15"/>
      <c r="AF1183" s="15"/>
      <c r="AG1183" s="15"/>
      <c r="AH1183" s="15"/>
      <c r="AI1183" s="15"/>
      <c r="AJ1183" s="15"/>
      <c r="AK1183" s="15"/>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row>
    <row r="1184" spans="1:85">
      <c r="A1184" s="15"/>
      <c r="B1184" s="15"/>
      <c r="C1184" s="15"/>
      <c r="D1184" s="15"/>
      <c r="E1184" s="15"/>
      <c r="F1184" s="15"/>
      <c r="G1184" s="15"/>
      <c r="H1184" s="15"/>
      <c r="I1184" s="15"/>
      <c r="J1184" s="15"/>
      <c r="K1184" s="15"/>
      <c r="L1184" s="15"/>
      <c r="M1184" s="15"/>
      <c r="N1184" s="15"/>
      <c r="O1184" s="15"/>
      <c r="P1184" s="15"/>
      <c r="Q1184" s="15"/>
      <c r="R1184" s="15"/>
      <c r="S1184" s="15"/>
      <c r="T1184" s="15"/>
      <c r="U1184" s="15"/>
      <c r="V1184" s="15"/>
      <c r="W1184" s="15"/>
      <c r="Y1184" s="15"/>
      <c r="Z1184" s="15"/>
      <c r="AA1184" s="15"/>
      <c r="AB1184" s="15"/>
      <c r="AC1184" s="15"/>
      <c r="AD1184" s="15"/>
      <c r="AE1184" s="15"/>
      <c r="AF1184" s="15"/>
      <c r="AG1184" s="15"/>
      <c r="AH1184" s="15"/>
      <c r="AI1184" s="15"/>
      <c r="AJ1184" s="15"/>
      <c r="AK1184" s="15"/>
      <c r="AL1184" s="13"/>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c r="BQ1184" s="13"/>
      <c r="BR1184" s="13"/>
      <c r="BS1184" s="13"/>
      <c r="BT1184" s="13"/>
      <c r="BU1184" s="13"/>
      <c r="BV1184" s="13"/>
      <c r="BW1184" s="13"/>
      <c r="BX1184" s="13"/>
      <c r="BY1184" s="13"/>
      <c r="BZ1184" s="13"/>
      <c r="CA1184" s="13"/>
      <c r="CB1184" s="13"/>
      <c r="CC1184" s="13"/>
      <c r="CD1184" s="13"/>
      <c r="CE1184" s="13"/>
      <c r="CF1184" s="13"/>
      <c r="CG1184" s="13"/>
    </row>
    <row r="1185" spans="1:85">
      <c r="A1185" s="15"/>
      <c r="B1185" s="15"/>
      <c r="C1185" s="15"/>
      <c r="D1185" s="15"/>
      <c r="E1185" s="15"/>
      <c r="F1185" s="15"/>
      <c r="G1185" s="15"/>
      <c r="H1185" s="15"/>
      <c r="I1185" s="15"/>
      <c r="J1185" s="15"/>
      <c r="K1185" s="15"/>
      <c r="L1185" s="15"/>
      <c r="M1185" s="15"/>
      <c r="N1185" s="15"/>
      <c r="O1185" s="15"/>
      <c r="P1185" s="15"/>
      <c r="Q1185" s="15"/>
      <c r="R1185" s="15"/>
      <c r="S1185" s="15"/>
      <c r="T1185" s="15"/>
      <c r="U1185" s="15"/>
      <c r="V1185" s="15"/>
      <c r="W1185" s="15"/>
      <c r="Y1185" s="15"/>
      <c r="Z1185" s="15"/>
      <c r="AA1185" s="15"/>
      <c r="AB1185" s="15"/>
      <c r="AC1185" s="15"/>
      <c r="AD1185" s="15"/>
      <c r="AE1185" s="15"/>
      <c r="AF1185" s="15"/>
      <c r="AG1185" s="15"/>
      <c r="AH1185" s="15"/>
      <c r="AI1185" s="15"/>
      <c r="AJ1185" s="15"/>
      <c r="AK1185" s="15"/>
      <c r="AL1185" s="13"/>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row>
    <row r="1186" spans="1:85">
      <c r="A1186" s="15"/>
      <c r="B1186" s="15"/>
      <c r="C1186" s="15"/>
      <c r="D1186" s="15"/>
      <c r="E1186" s="15"/>
      <c r="F1186" s="15"/>
      <c r="G1186" s="15"/>
      <c r="H1186" s="15"/>
      <c r="I1186" s="15"/>
      <c r="J1186" s="15"/>
      <c r="K1186" s="15"/>
      <c r="L1186" s="15"/>
      <c r="M1186" s="15"/>
      <c r="N1186" s="15"/>
      <c r="O1186" s="15"/>
      <c r="P1186" s="15"/>
      <c r="Q1186" s="15"/>
      <c r="R1186" s="15"/>
      <c r="S1186" s="15"/>
      <c r="T1186" s="15"/>
      <c r="U1186" s="15"/>
      <c r="V1186" s="15"/>
      <c r="W1186" s="15"/>
      <c r="Y1186" s="15"/>
      <c r="Z1186" s="15"/>
      <c r="AA1186" s="15"/>
      <c r="AB1186" s="15"/>
      <c r="AC1186" s="15"/>
      <c r="AD1186" s="15"/>
      <c r="AE1186" s="15"/>
      <c r="AF1186" s="15"/>
      <c r="AG1186" s="15"/>
      <c r="AH1186" s="15"/>
      <c r="AI1186" s="15"/>
      <c r="AJ1186" s="15"/>
      <c r="AK1186" s="15"/>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row>
    <row r="1187" spans="1:85">
      <c r="A1187" s="15"/>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Y1187" s="15"/>
      <c r="Z1187" s="15"/>
      <c r="AA1187" s="15"/>
      <c r="AB1187" s="15"/>
      <c r="AC1187" s="15"/>
      <c r="AD1187" s="15"/>
      <c r="AE1187" s="15"/>
      <c r="AF1187" s="15"/>
      <c r="AG1187" s="15"/>
      <c r="AH1187" s="15"/>
      <c r="AI1187" s="15"/>
      <c r="AJ1187" s="15"/>
      <c r="AK1187" s="15"/>
      <c r="AL1187" s="13"/>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c r="BM1187" s="13"/>
      <c r="BN1187" s="13"/>
      <c r="BO1187" s="13"/>
      <c r="BP1187" s="13"/>
      <c r="BQ1187" s="13"/>
      <c r="BR1187" s="13"/>
      <c r="BS1187" s="13"/>
      <c r="BT1187" s="13"/>
      <c r="BU1187" s="13"/>
      <c r="BV1187" s="13"/>
      <c r="BW1187" s="13"/>
      <c r="BX1187" s="13"/>
      <c r="BY1187" s="13"/>
      <c r="BZ1187" s="13"/>
      <c r="CA1187" s="13"/>
      <c r="CB1187" s="13"/>
      <c r="CC1187" s="13"/>
      <c r="CD1187" s="13"/>
      <c r="CE1187" s="13"/>
      <c r="CF1187" s="13"/>
      <c r="CG1187" s="13"/>
    </row>
    <row r="1188" spans="1:85">
      <c r="A1188" s="15"/>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Y1188" s="15"/>
      <c r="Z1188" s="15"/>
      <c r="AA1188" s="15"/>
      <c r="AB1188" s="15"/>
      <c r="AC1188" s="15"/>
      <c r="AD1188" s="15"/>
      <c r="AE1188" s="15"/>
      <c r="AF1188" s="15"/>
      <c r="AG1188" s="15"/>
      <c r="AH1188" s="15"/>
      <c r="AI1188" s="15"/>
      <c r="AJ1188" s="15"/>
      <c r="AK1188" s="15"/>
      <c r="AL1188" s="13"/>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c r="BM1188" s="13"/>
      <c r="BN1188" s="13"/>
      <c r="BO1188" s="13"/>
      <c r="BP1188" s="13"/>
      <c r="BQ1188" s="13"/>
      <c r="BR1188" s="13"/>
      <c r="BS1188" s="13"/>
      <c r="BT1188" s="13"/>
      <c r="BU1188" s="13"/>
      <c r="BV1188" s="13"/>
      <c r="BW1188" s="13"/>
      <c r="BX1188" s="13"/>
      <c r="BY1188" s="13"/>
      <c r="BZ1188" s="13"/>
      <c r="CA1188" s="13"/>
      <c r="CB1188" s="13"/>
      <c r="CC1188" s="13"/>
      <c r="CD1188" s="13"/>
      <c r="CE1188" s="13"/>
      <c r="CF1188" s="13"/>
      <c r="CG1188" s="13"/>
    </row>
    <row r="1189" spans="1:85">
      <c r="A1189" s="15"/>
      <c r="B1189" s="15"/>
      <c r="C1189" s="15"/>
      <c r="D1189" s="15"/>
      <c r="E1189" s="15"/>
      <c r="F1189" s="15"/>
      <c r="G1189" s="15"/>
      <c r="H1189" s="15"/>
      <c r="I1189" s="15"/>
      <c r="J1189" s="15"/>
      <c r="K1189" s="15"/>
      <c r="L1189" s="15"/>
      <c r="M1189" s="15"/>
      <c r="N1189" s="15"/>
      <c r="O1189" s="15"/>
      <c r="P1189" s="15"/>
      <c r="Q1189" s="15"/>
      <c r="R1189" s="15"/>
      <c r="S1189" s="15"/>
      <c r="T1189" s="15"/>
      <c r="U1189" s="15"/>
      <c r="V1189" s="15"/>
      <c r="W1189" s="15"/>
      <c r="Y1189" s="15"/>
      <c r="Z1189" s="15"/>
      <c r="AA1189" s="15"/>
      <c r="AB1189" s="15"/>
      <c r="AC1189" s="15"/>
      <c r="AD1189" s="15"/>
      <c r="AE1189" s="15"/>
      <c r="AF1189" s="15"/>
      <c r="AG1189" s="15"/>
      <c r="AH1189" s="15"/>
      <c r="AI1189" s="15"/>
      <c r="AJ1189" s="15"/>
      <c r="AK1189" s="15"/>
      <c r="AL1189" s="13"/>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c r="BP1189" s="13"/>
      <c r="BQ1189" s="13"/>
      <c r="BR1189" s="13"/>
      <c r="BS1189" s="13"/>
      <c r="BT1189" s="13"/>
      <c r="BU1189" s="13"/>
      <c r="BV1189" s="13"/>
      <c r="BW1189" s="13"/>
      <c r="BX1189" s="13"/>
      <c r="BY1189" s="13"/>
      <c r="BZ1189" s="13"/>
      <c r="CA1189" s="13"/>
      <c r="CB1189" s="13"/>
      <c r="CC1189" s="13"/>
      <c r="CD1189" s="13"/>
      <c r="CE1189" s="13"/>
      <c r="CF1189" s="13"/>
      <c r="CG1189" s="13"/>
    </row>
    <row r="1190" spans="1:85">
      <c r="A1190" s="15"/>
      <c r="B1190" s="15"/>
      <c r="C1190" s="15"/>
      <c r="D1190" s="15"/>
      <c r="E1190" s="15"/>
      <c r="F1190" s="15"/>
      <c r="G1190" s="15"/>
      <c r="H1190" s="15"/>
      <c r="I1190" s="15"/>
      <c r="J1190" s="15"/>
      <c r="K1190" s="15"/>
      <c r="L1190" s="15"/>
      <c r="M1190" s="15"/>
      <c r="N1190" s="15"/>
      <c r="O1190" s="15"/>
      <c r="P1190" s="15"/>
      <c r="Q1190" s="15"/>
      <c r="R1190" s="15"/>
      <c r="S1190" s="15"/>
      <c r="T1190" s="15"/>
      <c r="U1190" s="15"/>
      <c r="V1190" s="15"/>
      <c r="W1190" s="15"/>
      <c r="Y1190" s="15"/>
      <c r="Z1190" s="15"/>
      <c r="AA1190" s="15"/>
      <c r="AB1190" s="15"/>
      <c r="AC1190" s="15"/>
      <c r="AD1190" s="15"/>
      <c r="AE1190" s="15"/>
      <c r="AF1190" s="15"/>
      <c r="AG1190" s="15"/>
      <c r="AH1190" s="15"/>
      <c r="AI1190" s="15"/>
      <c r="AJ1190" s="15"/>
      <c r="AK1190" s="15"/>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13"/>
      <c r="BY1190" s="13"/>
      <c r="BZ1190" s="13"/>
      <c r="CA1190" s="13"/>
      <c r="CB1190" s="13"/>
      <c r="CC1190" s="13"/>
      <c r="CD1190" s="13"/>
      <c r="CE1190" s="13"/>
      <c r="CF1190" s="13"/>
      <c r="CG1190" s="13"/>
    </row>
    <row r="1191" spans="1:85">
      <c r="A1191" s="15"/>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Y1191" s="15"/>
      <c r="Z1191" s="15"/>
      <c r="AA1191" s="15"/>
      <c r="AB1191" s="15"/>
      <c r="AC1191" s="15"/>
      <c r="AD1191" s="15"/>
      <c r="AE1191" s="15"/>
      <c r="AF1191" s="15"/>
      <c r="AG1191" s="15"/>
      <c r="AH1191" s="15"/>
      <c r="AI1191" s="15"/>
      <c r="AJ1191" s="15"/>
      <c r="AK1191" s="15"/>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13"/>
      <c r="BY1191" s="13"/>
      <c r="BZ1191" s="13"/>
      <c r="CA1191" s="13"/>
      <c r="CB1191" s="13"/>
      <c r="CC1191" s="13"/>
      <c r="CD1191" s="13"/>
      <c r="CE1191" s="13"/>
      <c r="CF1191" s="13"/>
      <c r="CG1191" s="13"/>
    </row>
    <row r="1192" spans="1:85">
      <c r="A1192" s="15"/>
      <c r="B1192" s="15"/>
      <c r="C1192" s="15"/>
      <c r="D1192" s="15"/>
      <c r="E1192" s="15"/>
      <c r="F1192" s="15"/>
      <c r="G1192" s="15"/>
      <c r="H1192" s="15"/>
      <c r="I1192" s="15"/>
      <c r="J1192" s="15"/>
      <c r="K1192" s="15"/>
      <c r="L1192" s="15"/>
      <c r="M1192" s="15"/>
      <c r="N1192" s="15"/>
      <c r="O1192" s="15"/>
      <c r="P1192" s="15"/>
      <c r="Q1192" s="15"/>
      <c r="R1192" s="15"/>
      <c r="S1192" s="15"/>
      <c r="T1192" s="15"/>
      <c r="U1192" s="15"/>
      <c r="V1192" s="15"/>
      <c r="W1192" s="15"/>
      <c r="Y1192" s="15"/>
      <c r="Z1192" s="15"/>
      <c r="AA1192" s="15"/>
      <c r="AB1192" s="15"/>
      <c r="AC1192" s="15"/>
      <c r="AD1192" s="15"/>
      <c r="AE1192" s="15"/>
      <c r="AF1192" s="15"/>
      <c r="AG1192" s="15"/>
      <c r="AH1192" s="15"/>
      <c r="AI1192" s="15"/>
      <c r="AJ1192" s="15"/>
      <c r="AK1192" s="15"/>
      <c r="AL1192" s="13"/>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c r="BM1192" s="13"/>
      <c r="BN1192" s="13"/>
      <c r="BO1192" s="13"/>
      <c r="BP1192" s="13"/>
      <c r="BQ1192" s="13"/>
      <c r="BR1192" s="13"/>
      <c r="BS1192" s="13"/>
      <c r="BT1192" s="13"/>
      <c r="BU1192" s="13"/>
      <c r="BV1192" s="13"/>
      <c r="BW1192" s="13"/>
      <c r="BX1192" s="13"/>
      <c r="BY1192" s="13"/>
      <c r="BZ1192" s="13"/>
      <c r="CA1192" s="13"/>
      <c r="CB1192" s="13"/>
      <c r="CC1192" s="13"/>
      <c r="CD1192" s="13"/>
      <c r="CE1192" s="13"/>
      <c r="CF1192" s="13"/>
      <c r="CG1192" s="13"/>
    </row>
    <row r="1193" spans="1:85">
      <c r="A1193" s="15"/>
      <c r="B1193" s="15"/>
      <c r="C1193" s="15"/>
      <c r="D1193" s="15"/>
      <c r="E1193" s="15"/>
      <c r="F1193" s="15"/>
      <c r="G1193" s="15"/>
      <c r="H1193" s="15"/>
      <c r="I1193" s="15"/>
      <c r="J1193" s="15"/>
      <c r="K1193" s="15"/>
      <c r="L1193" s="15"/>
      <c r="M1193" s="15"/>
      <c r="N1193" s="15"/>
      <c r="O1193" s="15"/>
      <c r="P1193" s="15"/>
      <c r="Q1193" s="15"/>
      <c r="R1193" s="15"/>
      <c r="S1193" s="15"/>
      <c r="T1193" s="15"/>
      <c r="U1193" s="15"/>
      <c r="V1193" s="15"/>
      <c r="W1193" s="15"/>
      <c r="Y1193" s="15"/>
      <c r="Z1193" s="15"/>
      <c r="AA1193" s="15"/>
      <c r="AB1193" s="15"/>
      <c r="AC1193" s="15"/>
      <c r="AD1193" s="15"/>
      <c r="AE1193" s="15"/>
      <c r="AF1193" s="15"/>
      <c r="AG1193" s="15"/>
      <c r="AH1193" s="15"/>
      <c r="AI1193" s="15"/>
      <c r="AJ1193" s="15"/>
      <c r="AK1193" s="15"/>
      <c r="AL1193" s="13"/>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c r="BM1193" s="13"/>
      <c r="BN1193" s="13"/>
      <c r="BO1193" s="13"/>
      <c r="BP1193" s="13"/>
      <c r="BQ1193" s="13"/>
      <c r="BR1193" s="13"/>
      <c r="BS1193" s="13"/>
      <c r="BT1193" s="13"/>
      <c r="BU1193" s="13"/>
      <c r="BV1193" s="13"/>
      <c r="BW1193" s="13"/>
      <c r="BX1193" s="13"/>
      <c r="BY1193" s="13"/>
      <c r="BZ1193" s="13"/>
      <c r="CA1193" s="13"/>
      <c r="CB1193" s="13"/>
      <c r="CC1193" s="13"/>
      <c r="CD1193" s="13"/>
      <c r="CE1193" s="13"/>
      <c r="CF1193" s="13"/>
      <c r="CG1193" s="13"/>
    </row>
    <row r="1194" spans="1:85">
      <c r="A1194" s="15"/>
      <c r="B1194" s="15"/>
      <c r="C1194" s="15"/>
      <c r="D1194" s="15"/>
      <c r="E1194" s="15"/>
      <c r="F1194" s="15"/>
      <c r="G1194" s="15"/>
      <c r="H1194" s="15"/>
      <c r="I1194" s="15"/>
      <c r="J1194" s="15"/>
      <c r="K1194" s="15"/>
      <c r="L1194" s="15"/>
      <c r="M1194" s="15"/>
      <c r="N1194" s="15"/>
      <c r="O1194" s="15"/>
      <c r="P1194" s="15"/>
      <c r="Q1194" s="15"/>
      <c r="R1194" s="15"/>
      <c r="S1194" s="15"/>
      <c r="T1194" s="15"/>
      <c r="U1194" s="15"/>
      <c r="V1194" s="15"/>
      <c r="W1194" s="15"/>
      <c r="Y1194" s="15"/>
      <c r="Z1194" s="15"/>
      <c r="AA1194" s="15"/>
      <c r="AB1194" s="15"/>
      <c r="AC1194" s="15"/>
      <c r="AD1194" s="15"/>
      <c r="AE1194" s="15"/>
      <c r="AF1194" s="15"/>
      <c r="AG1194" s="15"/>
      <c r="AH1194" s="15"/>
      <c r="AI1194" s="15"/>
      <c r="AJ1194" s="15"/>
      <c r="AK1194" s="15"/>
      <c r="AL1194" s="13"/>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c r="BM1194" s="13"/>
      <c r="BN1194" s="13"/>
      <c r="BO1194" s="13"/>
      <c r="BP1194" s="13"/>
      <c r="BQ1194" s="13"/>
      <c r="BR1194" s="13"/>
      <c r="BS1194" s="13"/>
      <c r="BT1194" s="13"/>
      <c r="BU1194" s="13"/>
      <c r="BV1194" s="13"/>
      <c r="BW1194" s="13"/>
      <c r="BX1194" s="13"/>
      <c r="BY1194" s="13"/>
      <c r="BZ1194" s="13"/>
      <c r="CA1194" s="13"/>
      <c r="CB1194" s="13"/>
      <c r="CC1194" s="13"/>
      <c r="CD1194" s="13"/>
      <c r="CE1194" s="13"/>
      <c r="CF1194" s="13"/>
      <c r="CG1194" s="13"/>
    </row>
    <row r="1195" spans="1:85">
      <c r="A1195" s="15"/>
      <c r="B1195" s="15"/>
      <c r="C1195" s="15"/>
      <c r="D1195" s="15"/>
      <c r="E1195" s="15"/>
      <c r="F1195" s="15"/>
      <c r="G1195" s="15"/>
      <c r="H1195" s="15"/>
      <c r="I1195" s="15"/>
      <c r="J1195" s="15"/>
      <c r="K1195" s="15"/>
      <c r="L1195" s="15"/>
      <c r="M1195" s="15"/>
      <c r="N1195" s="15"/>
      <c r="O1195" s="15"/>
      <c r="P1195" s="15"/>
      <c r="Q1195" s="15"/>
      <c r="R1195" s="15"/>
      <c r="S1195" s="15"/>
      <c r="T1195" s="15"/>
      <c r="U1195" s="15"/>
      <c r="V1195" s="15"/>
      <c r="W1195" s="15"/>
      <c r="Y1195" s="15"/>
      <c r="Z1195" s="15"/>
      <c r="AA1195" s="15"/>
      <c r="AB1195" s="15"/>
      <c r="AC1195" s="15"/>
      <c r="AD1195" s="15"/>
      <c r="AE1195" s="15"/>
      <c r="AF1195" s="15"/>
      <c r="AG1195" s="15"/>
      <c r="AH1195" s="15"/>
      <c r="AI1195" s="15"/>
      <c r="AJ1195" s="15"/>
      <c r="AK1195" s="15"/>
      <c r="AL1195" s="13"/>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13"/>
      <c r="BY1195" s="13"/>
      <c r="BZ1195" s="13"/>
      <c r="CA1195" s="13"/>
      <c r="CB1195" s="13"/>
      <c r="CC1195" s="13"/>
      <c r="CD1195" s="13"/>
      <c r="CE1195" s="13"/>
      <c r="CF1195" s="13"/>
      <c r="CG1195" s="13"/>
    </row>
    <row r="1196" spans="1:85">
      <c r="A1196" s="15"/>
      <c r="B1196" s="15"/>
      <c r="C1196" s="15"/>
      <c r="D1196" s="15"/>
      <c r="E1196" s="15"/>
      <c r="F1196" s="15"/>
      <c r="G1196" s="15"/>
      <c r="H1196" s="15"/>
      <c r="I1196" s="15"/>
      <c r="J1196" s="15"/>
      <c r="K1196" s="15"/>
      <c r="L1196" s="15"/>
      <c r="M1196" s="15"/>
      <c r="N1196" s="15"/>
      <c r="O1196" s="15"/>
      <c r="P1196" s="15"/>
      <c r="Q1196" s="15"/>
      <c r="R1196" s="15"/>
      <c r="S1196" s="15"/>
      <c r="T1196" s="15"/>
      <c r="U1196" s="15"/>
      <c r="V1196" s="15"/>
      <c r="W1196" s="15"/>
      <c r="Y1196" s="15"/>
      <c r="Z1196" s="15"/>
      <c r="AA1196" s="15"/>
      <c r="AB1196" s="15"/>
      <c r="AC1196" s="15"/>
      <c r="AD1196" s="15"/>
      <c r="AE1196" s="15"/>
      <c r="AF1196" s="15"/>
      <c r="AG1196" s="15"/>
      <c r="AH1196" s="15"/>
      <c r="AI1196" s="15"/>
      <c r="AJ1196" s="15"/>
      <c r="AK1196" s="15"/>
      <c r="AL1196" s="13"/>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c r="BM1196" s="13"/>
      <c r="BN1196" s="13"/>
      <c r="BO1196" s="13"/>
      <c r="BP1196" s="13"/>
      <c r="BQ1196" s="13"/>
      <c r="BR1196" s="13"/>
      <c r="BS1196" s="13"/>
      <c r="BT1196" s="13"/>
      <c r="BU1196" s="13"/>
      <c r="BV1196" s="13"/>
      <c r="BW1196" s="13"/>
      <c r="BX1196" s="13"/>
      <c r="BY1196" s="13"/>
      <c r="BZ1196" s="13"/>
      <c r="CA1196" s="13"/>
      <c r="CB1196" s="13"/>
      <c r="CC1196" s="13"/>
      <c r="CD1196" s="13"/>
      <c r="CE1196" s="13"/>
      <c r="CF1196" s="13"/>
      <c r="CG1196" s="13"/>
    </row>
    <row r="1197" spans="1:85">
      <c r="A1197" s="15"/>
      <c r="B1197" s="15"/>
      <c r="C1197" s="15"/>
      <c r="D1197" s="15"/>
      <c r="E1197" s="15"/>
      <c r="F1197" s="15"/>
      <c r="G1197" s="15"/>
      <c r="H1197" s="15"/>
      <c r="I1197" s="15"/>
      <c r="J1197" s="15"/>
      <c r="K1197" s="15"/>
      <c r="L1197" s="15"/>
      <c r="M1197" s="15"/>
      <c r="N1197" s="15"/>
      <c r="O1197" s="15"/>
      <c r="P1197" s="15"/>
      <c r="Q1197" s="15"/>
      <c r="R1197" s="15"/>
      <c r="S1197" s="15"/>
      <c r="T1197" s="15"/>
      <c r="U1197" s="15"/>
      <c r="V1197" s="15"/>
      <c r="W1197" s="15"/>
      <c r="Y1197" s="15"/>
      <c r="Z1197" s="15"/>
      <c r="AA1197" s="15"/>
      <c r="AB1197" s="15"/>
      <c r="AC1197" s="15"/>
      <c r="AD1197" s="15"/>
      <c r="AE1197" s="15"/>
      <c r="AF1197" s="15"/>
      <c r="AG1197" s="15"/>
      <c r="AH1197" s="15"/>
      <c r="AI1197" s="15"/>
      <c r="AJ1197" s="15"/>
      <c r="AK1197" s="15"/>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13"/>
      <c r="BY1197" s="13"/>
      <c r="BZ1197" s="13"/>
      <c r="CA1197" s="13"/>
      <c r="CB1197" s="13"/>
      <c r="CC1197" s="13"/>
      <c r="CD1197" s="13"/>
      <c r="CE1197" s="13"/>
      <c r="CF1197" s="13"/>
      <c r="CG1197" s="13"/>
    </row>
    <row r="1198" spans="1:85">
      <c r="A1198" s="15"/>
      <c r="B1198" s="15"/>
      <c r="C1198" s="15"/>
      <c r="D1198" s="15"/>
      <c r="E1198" s="15"/>
      <c r="F1198" s="15"/>
      <c r="G1198" s="15"/>
      <c r="H1198" s="15"/>
      <c r="I1198" s="15"/>
      <c r="J1198" s="15"/>
      <c r="K1198" s="15"/>
      <c r="L1198" s="15"/>
      <c r="M1198" s="15"/>
      <c r="N1198" s="15"/>
      <c r="O1198" s="15"/>
      <c r="P1198" s="15"/>
      <c r="Q1198" s="15"/>
      <c r="R1198" s="15"/>
      <c r="S1198" s="15"/>
      <c r="T1198" s="15"/>
      <c r="U1198" s="15"/>
      <c r="V1198" s="15"/>
      <c r="W1198" s="15"/>
      <c r="Y1198" s="15"/>
      <c r="Z1198" s="15"/>
      <c r="AA1198" s="15"/>
      <c r="AB1198" s="15"/>
      <c r="AC1198" s="15"/>
      <c r="AD1198" s="15"/>
      <c r="AE1198" s="15"/>
      <c r="AF1198" s="15"/>
      <c r="AG1198" s="15"/>
      <c r="AH1198" s="15"/>
      <c r="AI1198" s="15"/>
      <c r="AJ1198" s="15"/>
      <c r="AK1198" s="15"/>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row>
    <row r="1199" spans="1:85">
      <c r="A1199" s="15"/>
      <c r="B1199" s="15"/>
      <c r="C1199" s="15"/>
      <c r="D1199" s="15"/>
      <c r="E1199" s="15"/>
      <c r="F1199" s="15"/>
      <c r="G1199" s="15"/>
      <c r="H1199" s="15"/>
      <c r="I1199" s="15"/>
      <c r="J1199" s="15"/>
      <c r="K1199" s="15"/>
      <c r="L1199" s="15"/>
      <c r="M1199" s="15"/>
      <c r="N1199" s="15"/>
      <c r="O1199" s="15"/>
      <c r="P1199" s="15"/>
      <c r="Q1199" s="15"/>
      <c r="R1199" s="15"/>
      <c r="S1199" s="15"/>
      <c r="T1199" s="15"/>
      <c r="U1199" s="15"/>
      <c r="V1199" s="15"/>
      <c r="W1199" s="15"/>
      <c r="Y1199" s="15"/>
      <c r="Z1199" s="15"/>
      <c r="AA1199" s="15"/>
      <c r="AB1199" s="15"/>
      <c r="AC1199" s="15"/>
      <c r="AD1199" s="15"/>
      <c r="AE1199" s="15"/>
      <c r="AF1199" s="15"/>
      <c r="AG1199" s="15"/>
      <c r="AH1199" s="15"/>
      <c r="AI1199" s="15"/>
      <c r="AJ1199" s="15"/>
      <c r="AK1199" s="15"/>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row>
    <row r="1200" spans="1:85">
      <c r="A1200" s="15"/>
      <c r="B1200" s="15"/>
      <c r="C1200" s="15"/>
      <c r="D1200" s="15"/>
      <c r="E1200" s="15"/>
      <c r="F1200" s="15"/>
      <c r="G1200" s="15"/>
      <c r="H1200" s="15"/>
      <c r="I1200" s="15"/>
      <c r="J1200" s="15"/>
      <c r="K1200" s="15"/>
      <c r="L1200" s="15"/>
      <c r="M1200" s="15"/>
      <c r="N1200" s="15"/>
      <c r="O1200" s="15"/>
      <c r="P1200" s="15"/>
      <c r="Q1200" s="15"/>
      <c r="R1200" s="15"/>
      <c r="S1200" s="15"/>
      <c r="T1200" s="15"/>
      <c r="U1200" s="15"/>
      <c r="V1200" s="15"/>
      <c r="W1200" s="15"/>
      <c r="Y1200" s="15"/>
      <c r="Z1200" s="15"/>
      <c r="AA1200" s="15"/>
      <c r="AB1200" s="15"/>
      <c r="AC1200" s="15"/>
      <c r="AD1200" s="15"/>
      <c r="AE1200" s="15"/>
      <c r="AF1200" s="15"/>
      <c r="AG1200" s="15"/>
      <c r="AH1200" s="15"/>
      <c r="AI1200" s="15"/>
      <c r="AJ1200" s="15"/>
      <c r="AK1200" s="15"/>
      <c r="AL1200" s="13"/>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c r="BM1200" s="13"/>
      <c r="BN1200" s="13"/>
      <c r="BO1200" s="13"/>
      <c r="BP1200" s="13"/>
      <c r="BQ1200" s="13"/>
      <c r="BR1200" s="13"/>
      <c r="BS1200" s="13"/>
      <c r="BT1200" s="13"/>
      <c r="BU1200" s="13"/>
      <c r="BV1200" s="13"/>
      <c r="BW1200" s="13"/>
      <c r="BX1200" s="13"/>
      <c r="BY1200" s="13"/>
      <c r="BZ1200" s="13"/>
      <c r="CA1200" s="13"/>
      <c r="CB1200" s="13"/>
      <c r="CC1200" s="13"/>
      <c r="CD1200" s="13"/>
      <c r="CE1200" s="13"/>
      <c r="CF1200" s="13"/>
      <c r="CG1200" s="13"/>
    </row>
    <row r="1201" spans="1:85">
      <c r="A1201" s="15"/>
      <c r="B1201" s="15"/>
      <c r="C1201" s="15"/>
      <c r="D1201" s="15"/>
      <c r="E1201" s="15"/>
      <c r="F1201" s="15"/>
      <c r="G1201" s="15"/>
      <c r="H1201" s="15"/>
      <c r="I1201" s="15"/>
      <c r="J1201" s="15"/>
      <c r="K1201" s="15"/>
      <c r="L1201" s="15"/>
      <c r="M1201" s="15"/>
      <c r="N1201" s="15"/>
      <c r="O1201" s="15"/>
      <c r="P1201" s="15"/>
      <c r="Q1201" s="15"/>
      <c r="R1201" s="15"/>
      <c r="S1201" s="15"/>
      <c r="T1201" s="15"/>
      <c r="U1201" s="15"/>
      <c r="V1201" s="15"/>
      <c r="W1201" s="15"/>
      <c r="Y1201" s="15"/>
      <c r="Z1201" s="15"/>
      <c r="AA1201" s="15"/>
      <c r="AB1201" s="15"/>
      <c r="AC1201" s="15"/>
      <c r="AD1201" s="15"/>
      <c r="AE1201" s="15"/>
      <c r="AF1201" s="15"/>
      <c r="AG1201" s="15"/>
      <c r="AH1201" s="15"/>
      <c r="AI1201" s="15"/>
      <c r="AJ1201" s="15"/>
      <c r="AK1201" s="15"/>
      <c r="AL1201" s="13"/>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c r="BM1201" s="13"/>
      <c r="BN1201" s="13"/>
      <c r="BO1201" s="13"/>
      <c r="BP1201" s="13"/>
      <c r="BQ1201" s="13"/>
      <c r="BR1201" s="13"/>
      <c r="BS1201" s="13"/>
      <c r="BT1201" s="13"/>
      <c r="BU1201" s="13"/>
      <c r="BV1201" s="13"/>
      <c r="BW1201" s="13"/>
      <c r="BX1201" s="13"/>
      <c r="BY1201" s="13"/>
      <c r="BZ1201" s="13"/>
      <c r="CA1201" s="13"/>
      <c r="CB1201" s="13"/>
      <c r="CC1201" s="13"/>
      <c r="CD1201" s="13"/>
      <c r="CE1201" s="13"/>
      <c r="CF1201" s="13"/>
      <c r="CG1201" s="13"/>
    </row>
    <row r="1202" spans="1:85">
      <c r="A1202" s="15"/>
      <c r="B1202" s="15"/>
      <c r="C1202" s="15"/>
      <c r="D1202" s="15"/>
      <c r="E1202" s="15"/>
      <c r="F1202" s="15"/>
      <c r="G1202" s="15"/>
      <c r="H1202" s="15"/>
      <c r="I1202" s="15"/>
      <c r="J1202" s="15"/>
      <c r="K1202" s="15"/>
      <c r="L1202" s="15"/>
      <c r="M1202" s="15"/>
      <c r="N1202" s="15"/>
      <c r="O1202" s="15"/>
      <c r="P1202" s="15"/>
      <c r="Q1202" s="15"/>
      <c r="R1202" s="15"/>
      <c r="S1202" s="15"/>
      <c r="T1202" s="15"/>
      <c r="U1202" s="15"/>
      <c r="V1202" s="15"/>
      <c r="W1202" s="15"/>
      <c r="Y1202" s="15"/>
      <c r="Z1202" s="15"/>
      <c r="AA1202" s="15"/>
      <c r="AB1202" s="15"/>
      <c r="AC1202" s="15"/>
      <c r="AD1202" s="15"/>
      <c r="AE1202" s="15"/>
      <c r="AF1202" s="15"/>
      <c r="AG1202" s="15"/>
      <c r="AH1202" s="15"/>
      <c r="AI1202" s="15"/>
      <c r="AJ1202" s="15"/>
      <c r="AK1202" s="15"/>
      <c r="AL1202" s="13"/>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row>
    <row r="1203" spans="1:85">
      <c r="A1203" s="15"/>
      <c r="B1203" s="15"/>
      <c r="C1203" s="15"/>
      <c r="D1203" s="15"/>
      <c r="E1203" s="15"/>
      <c r="F1203" s="15"/>
      <c r="G1203" s="15"/>
      <c r="H1203" s="15"/>
      <c r="I1203" s="15"/>
      <c r="J1203" s="15"/>
      <c r="K1203" s="15"/>
      <c r="L1203" s="15"/>
      <c r="M1203" s="15"/>
      <c r="N1203" s="15"/>
      <c r="O1203" s="15"/>
      <c r="P1203" s="15"/>
      <c r="Q1203" s="15"/>
      <c r="R1203" s="15"/>
      <c r="S1203" s="15"/>
      <c r="T1203" s="15"/>
      <c r="U1203" s="15"/>
      <c r="V1203" s="15"/>
      <c r="W1203" s="15"/>
      <c r="Y1203" s="15"/>
      <c r="Z1203" s="15"/>
      <c r="AA1203" s="15"/>
      <c r="AB1203" s="15"/>
      <c r="AC1203" s="15"/>
      <c r="AD1203" s="15"/>
      <c r="AE1203" s="15"/>
      <c r="AF1203" s="15"/>
      <c r="AG1203" s="15"/>
      <c r="AH1203" s="15"/>
      <c r="AI1203" s="15"/>
      <c r="AJ1203" s="15"/>
      <c r="AK1203" s="15"/>
      <c r="AL1203" s="13"/>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c r="BM1203" s="13"/>
      <c r="BN1203" s="13"/>
      <c r="BO1203" s="13"/>
      <c r="BP1203" s="13"/>
      <c r="BQ1203" s="13"/>
      <c r="BR1203" s="13"/>
      <c r="BS1203" s="13"/>
      <c r="BT1203" s="13"/>
      <c r="BU1203" s="13"/>
      <c r="BV1203" s="13"/>
      <c r="BW1203" s="13"/>
      <c r="BX1203" s="13"/>
      <c r="BY1203" s="13"/>
      <c r="BZ1203" s="13"/>
      <c r="CA1203" s="13"/>
      <c r="CB1203" s="13"/>
      <c r="CC1203" s="13"/>
      <c r="CD1203" s="13"/>
      <c r="CE1203" s="13"/>
      <c r="CF1203" s="13"/>
      <c r="CG1203" s="13"/>
    </row>
    <row r="1204" spans="1:85">
      <c r="A1204" s="15"/>
      <c r="B1204" s="15"/>
      <c r="C1204" s="15"/>
      <c r="D1204" s="15"/>
      <c r="E1204" s="15"/>
      <c r="F1204" s="15"/>
      <c r="G1204" s="15"/>
      <c r="H1204" s="15"/>
      <c r="I1204" s="15"/>
      <c r="J1204" s="15"/>
      <c r="K1204" s="15"/>
      <c r="L1204" s="15"/>
      <c r="M1204" s="15"/>
      <c r="N1204" s="15"/>
      <c r="O1204" s="15"/>
      <c r="P1204" s="15"/>
      <c r="Q1204" s="15"/>
      <c r="R1204" s="15"/>
      <c r="S1204" s="15"/>
      <c r="T1204" s="15"/>
      <c r="U1204" s="15"/>
      <c r="V1204" s="15"/>
      <c r="W1204" s="15"/>
      <c r="Y1204" s="15"/>
      <c r="Z1204" s="15"/>
      <c r="AA1204" s="15"/>
      <c r="AB1204" s="15"/>
      <c r="AC1204" s="15"/>
      <c r="AD1204" s="15"/>
      <c r="AE1204" s="15"/>
      <c r="AF1204" s="15"/>
      <c r="AG1204" s="15"/>
      <c r="AH1204" s="15"/>
      <c r="AI1204" s="15"/>
      <c r="AJ1204" s="15"/>
      <c r="AK1204" s="15"/>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c r="BS1204" s="13"/>
      <c r="BT1204" s="13"/>
      <c r="BU1204" s="13"/>
      <c r="BV1204" s="13"/>
      <c r="BW1204" s="13"/>
      <c r="BX1204" s="13"/>
      <c r="BY1204" s="13"/>
      <c r="BZ1204" s="13"/>
      <c r="CA1204" s="13"/>
      <c r="CB1204" s="13"/>
      <c r="CC1204" s="13"/>
      <c r="CD1204" s="13"/>
      <c r="CE1204" s="13"/>
      <c r="CF1204" s="13"/>
      <c r="CG1204" s="13"/>
    </row>
    <row r="1205" spans="1:85">
      <c r="A1205" s="15"/>
      <c r="B1205" s="15"/>
      <c r="C1205" s="15"/>
      <c r="D1205" s="15"/>
      <c r="E1205" s="15"/>
      <c r="F1205" s="15"/>
      <c r="G1205" s="15"/>
      <c r="H1205" s="15"/>
      <c r="I1205" s="15"/>
      <c r="J1205" s="15"/>
      <c r="K1205" s="15"/>
      <c r="L1205" s="15"/>
      <c r="M1205" s="15"/>
      <c r="N1205" s="15"/>
      <c r="O1205" s="15"/>
      <c r="P1205" s="15"/>
      <c r="Q1205" s="15"/>
      <c r="R1205" s="15"/>
      <c r="S1205" s="15"/>
      <c r="T1205" s="15"/>
      <c r="U1205" s="15"/>
      <c r="V1205" s="15"/>
      <c r="W1205" s="15"/>
      <c r="Y1205" s="15"/>
      <c r="Z1205" s="15"/>
      <c r="AA1205" s="15"/>
      <c r="AB1205" s="15"/>
      <c r="AC1205" s="15"/>
      <c r="AD1205" s="15"/>
      <c r="AE1205" s="15"/>
      <c r="AF1205" s="15"/>
      <c r="AG1205" s="15"/>
      <c r="AH1205" s="15"/>
      <c r="AI1205" s="15"/>
      <c r="AJ1205" s="15"/>
      <c r="AK1205" s="15"/>
      <c r="AL1205" s="13"/>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13"/>
      <c r="BY1205" s="13"/>
      <c r="BZ1205" s="13"/>
      <c r="CA1205" s="13"/>
      <c r="CB1205" s="13"/>
      <c r="CC1205" s="13"/>
      <c r="CD1205" s="13"/>
      <c r="CE1205" s="13"/>
      <c r="CF1205" s="13"/>
      <c r="CG1205" s="13"/>
    </row>
    <row r="1206" spans="1:85">
      <c r="A1206" s="15"/>
      <c r="B1206" s="15"/>
      <c r="C1206" s="15"/>
      <c r="D1206" s="15"/>
      <c r="E1206" s="15"/>
      <c r="F1206" s="15"/>
      <c r="G1206" s="15"/>
      <c r="H1206" s="15"/>
      <c r="I1206" s="15"/>
      <c r="J1206" s="15"/>
      <c r="K1206" s="15"/>
      <c r="L1206" s="15"/>
      <c r="M1206" s="15"/>
      <c r="N1206" s="15"/>
      <c r="O1206" s="15"/>
      <c r="P1206" s="15"/>
      <c r="Q1206" s="15"/>
      <c r="R1206" s="15"/>
      <c r="S1206" s="15"/>
      <c r="T1206" s="15"/>
      <c r="U1206" s="15"/>
      <c r="V1206" s="15"/>
      <c r="W1206" s="15"/>
      <c r="Y1206" s="15"/>
      <c r="Z1206" s="15"/>
      <c r="AA1206" s="15"/>
      <c r="AB1206" s="15"/>
      <c r="AC1206" s="15"/>
      <c r="AD1206" s="15"/>
      <c r="AE1206" s="15"/>
      <c r="AF1206" s="15"/>
      <c r="AG1206" s="15"/>
      <c r="AH1206" s="15"/>
      <c r="AI1206" s="15"/>
      <c r="AJ1206" s="15"/>
      <c r="AK1206" s="15"/>
      <c r="AL1206" s="13"/>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c r="CA1206" s="13"/>
      <c r="CB1206" s="13"/>
      <c r="CC1206" s="13"/>
      <c r="CD1206" s="13"/>
      <c r="CE1206" s="13"/>
      <c r="CF1206" s="13"/>
      <c r="CG1206" s="13"/>
    </row>
    <row r="1207" spans="1:85">
      <c r="A1207" s="15"/>
      <c r="B1207" s="15"/>
      <c r="C1207" s="15"/>
      <c r="D1207" s="15"/>
      <c r="E1207" s="15"/>
      <c r="F1207" s="15"/>
      <c r="G1207" s="15"/>
      <c r="H1207" s="15"/>
      <c r="I1207" s="15"/>
      <c r="J1207" s="15"/>
      <c r="K1207" s="15"/>
      <c r="L1207" s="15"/>
      <c r="M1207" s="15"/>
      <c r="N1207" s="15"/>
      <c r="O1207" s="15"/>
      <c r="P1207" s="15"/>
      <c r="Q1207" s="15"/>
      <c r="R1207" s="15"/>
      <c r="S1207" s="15"/>
      <c r="T1207" s="15"/>
      <c r="U1207" s="15"/>
      <c r="V1207" s="15"/>
      <c r="W1207" s="15"/>
      <c r="Y1207" s="15"/>
      <c r="Z1207" s="15"/>
      <c r="AA1207" s="15"/>
      <c r="AB1207" s="15"/>
      <c r="AC1207" s="15"/>
      <c r="AD1207" s="15"/>
      <c r="AE1207" s="15"/>
      <c r="AF1207" s="15"/>
      <c r="AG1207" s="15"/>
      <c r="AH1207" s="15"/>
      <c r="AI1207" s="15"/>
      <c r="AJ1207" s="15"/>
      <c r="AK1207" s="15"/>
      <c r="AL1207" s="13"/>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13"/>
      <c r="BY1207" s="13"/>
      <c r="BZ1207" s="13"/>
      <c r="CA1207" s="13"/>
      <c r="CB1207" s="13"/>
      <c r="CC1207" s="13"/>
      <c r="CD1207" s="13"/>
      <c r="CE1207" s="13"/>
      <c r="CF1207" s="13"/>
      <c r="CG1207" s="13"/>
    </row>
    <row r="1208" spans="1:85">
      <c r="A1208" s="15"/>
      <c r="B1208" s="15"/>
      <c r="C1208" s="15"/>
      <c r="D1208" s="15"/>
      <c r="E1208" s="15"/>
      <c r="F1208" s="15"/>
      <c r="G1208" s="15"/>
      <c r="H1208" s="15"/>
      <c r="I1208" s="15"/>
      <c r="J1208" s="15"/>
      <c r="K1208" s="15"/>
      <c r="L1208" s="15"/>
      <c r="M1208" s="15"/>
      <c r="N1208" s="15"/>
      <c r="O1208" s="15"/>
      <c r="P1208" s="15"/>
      <c r="Q1208" s="15"/>
      <c r="R1208" s="15"/>
      <c r="S1208" s="15"/>
      <c r="T1208" s="15"/>
      <c r="U1208" s="15"/>
      <c r="V1208" s="15"/>
      <c r="W1208" s="15"/>
      <c r="Y1208" s="15"/>
      <c r="Z1208" s="15"/>
      <c r="AA1208" s="15"/>
      <c r="AB1208" s="15"/>
      <c r="AC1208" s="15"/>
      <c r="AD1208" s="15"/>
      <c r="AE1208" s="15"/>
      <c r="AF1208" s="15"/>
      <c r="AG1208" s="15"/>
      <c r="AH1208" s="15"/>
      <c r="AI1208" s="15"/>
      <c r="AJ1208" s="15"/>
      <c r="AK1208" s="15"/>
      <c r="AL1208" s="13"/>
      <c r="AM1208" s="13"/>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13"/>
      <c r="BY1208" s="13"/>
      <c r="BZ1208" s="13"/>
      <c r="CA1208" s="13"/>
      <c r="CB1208" s="13"/>
      <c r="CC1208" s="13"/>
      <c r="CD1208" s="13"/>
      <c r="CE1208" s="13"/>
      <c r="CF1208" s="13"/>
      <c r="CG1208" s="13"/>
    </row>
    <row r="1209" spans="1:85">
      <c r="A1209" s="15"/>
      <c r="B1209" s="15"/>
      <c r="C1209" s="15"/>
      <c r="D1209" s="15"/>
      <c r="E1209" s="15"/>
      <c r="F1209" s="15"/>
      <c r="G1209" s="15"/>
      <c r="H1209" s="15"/>
      <c r="I1209" s="15"/>
      <c r="J1209" s="15"/>
      <c r="K1209" s="15"/>
      <c r="L1209" s="15"/>
      <c r="M1209" s="15"/>
      <c r="N1209" s="15"/>
      <c r="O1209" s="15"/>
      <c r="P1209" s="15"/>
      <c r="Q1209" s="15"/>
      <c r="R1209" s="15"/>
      <c r="S1209" s="15"/>
      <c r="T1209" s="15"/>
      <c r="U1209" s="15"/>
      <c r="V1209" s="15"/>
      <c r="W1209" s="15"/>
      <c r="Y1209" s="15"/>
      <c r="Z1209" s="15"/>
      <c r="AA1209" s="15"/>
      <c r="AB1209" s="15"/>
      <c r="AC1209" s="15"/>
      <c r="AD1209" s="15"/>
      <c r="AE1209" s="15"/>
      <c r="AF1209" s="15"/>
      <c r="AG1209" s="15"/>
      <c r="AH1209" s="15"/>
      <c r="AI1209" s="15"/>
      <c r="AJ1209" s="15"/>
      <c r="AK1209" s="15"/>
      <c r="AL1209" s="13"/>
      <c r="AM1209" s="13"/>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13"/>
      <c r="BY1209" s="13"/>
      <c r="BZ1209" s="13"/>
      <c r="CA1209" s="13"/>
      <c r="CB1209" s="13"/>
      <c r="CC1209" s="13"/>
      <c r="CD1209" s="13"/>
      <c r="CE1209" s="13"/>
      <c r="CF1209" s="13"/>
      <c r="CG1209" s="13"/>
    </row>
    <row r="1210" spans="1:85">
      <c r="A1210" s="15"/>
      <c r="B1210" s="15"/>
      <c r="C1210" s="15"/>
      <c r="D1210" s="15"/>
      <c r="E1210" s="15"/>
      <c r="F1210" s="15"/>
      <c r="G1210" s="15"/>
      <c r="H1210" s="15"/>
      <c r="I1210" s="15"/>
      <c r="J1210" s="15"/>
      <c r="K1210" s="15"/>
      <c r="L1210" s="15"/>
      <c r="M1210" s="15"/>
      <c r="N1210" s="15"/>
      <c r="O1210" s="15"/>
      <c r="P1210" s="15"/>
      <c r="Q1210" s="15"/>
      <c r="R1210" s="15"/>
      <c r="S1210" s="15"/>
      <c r="T1210" s="15"/>
      <c r="U1210" s="15"/>
      <c r="V1210" s="15"/>
      <c r="W1210" s="15"/>
      <c r="Y1210" s="15"/>
      <c r="Z1210" s="15"/>
      <c r="AA1210" s="15"/>
      <c r="AB1210" s="15"/>
      <c r="AC1210" s="15"/>
      <c r="AD1210" s="15"/>
      <c r="AE1210" s="15"/>
      <c r="AF1210" s="15"/>
      <c r="AG1210" s="15"/>
      <c r="AH1210" s="15"/>
      <c r="AI1210" s="15"/>
      <c r="AJ1210" s="15"/>
      <c r="AK1210" s="15"/>
      <c r="AL1210" s="13"/>
      <c r="AM1210" s="13"/>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13"/>
      <c r="BY1210" s="13"/>
      <c r="BZ1210" s="13"/>
      <c r="CA1210" s="13"/>
      <c r="CB1210" s="13"/>
      <c r="CC1210" s="13"/>
      <c r="CD1210" s="13"/>
      <c r="CE1210" s="13"/>
      <c r="CF1210" s="13"/>
      <c r="CG1210" s="13"/>
    </row>
    <row r="1211" spans="1:85">
      <c r="A1211" s="15"/>
      <c r="B1211" s="15"/>
      <c r="C1211" s="15"/>
      <c r="D1211" s="15"/>
      <c r="E1211" s="15"/>
      <c r="F1211" s="15"/>
      <c r="G1211" s="15"/>
      <c r="H1211" s="15"/>
      <c r="I1211" s="15"/>
      <c r="J1211" s="15"/>
      <c r="K1211" s="15"/>
      <c r="L1211" s="15"/>
      <c r="M1211" s="15"/>
      <c r="N1211" s="15"/>
      <c r="O1211" s="15"/>
      <c r="P1211" s="15"/>
      <c r="Q1211" s="15"/>
      <c r="R1211" s="15"/>
      <c r="S1211" s="15"/>
      <c r="T1211" s="15"/>
      <c r="U1211" s="15"/>
      <c r="V1211" s="15"/>
      <c r="W1211" s="15"/>
      <c r="Y1211" s="15"/>
      <c r="Z1211" s="15"/>
      <c r="AA1211" s="15"/>
      <c r="AB1211" s="15"/>
      <c r="AC1211" s="15"/>
      <c r="AD1211" s="15"/>
      <c r="AE1211" s="15"/>
      <c r="AF1211" s="15"/>
      <c r="AG1211" s="15"/>
      <c r="AH1211" s="15"/>
      <c r="AI1211" s="15"/>
      <c r="AJ1211" s="15"/>
      <c r="AK1211" s="15"/>
      <c r="AL1211" s="13"/>
      <c r="AM1211" s="13"/>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13"/>
      <c r="BY1211" s="13"/>
      <c r="BZ1211" s="13"/>
      <c r="CA1211" s="13"/>
      <c r="CB1211" s="13"/>
      <c r="CC1211" s="13"/>
      <c r="CD1211" s="13"/>
      <c r="CE1211" s="13"/>
      <c r="CF1211" s="13"/>
      <c r="CG1211" s="13"/>
    </row>
    <row r="1212" spans="1:85">
      <c r="A1212" s="15"/>
      <c r="B1212" s="15"/>
      <c r="C1212" s="15"/>
      <c r="D1212" s="15"/>
      <c r="E1212" s="15"/>
      <c r="F1212" s="15"/>
      <c r="G1212" s="15"/>
      <c r="H1212" s="15"/>
      <c r="I1212" s="15"/>
      <c r="J1212" s="15"/>
      <c r="K1212" s="15"/>
      <c r="L1212" s="15"/>
      <c r="M1212" s="15"/>
      <c r="N1212" s="15"/>
      <c r="O1212" s="15"/>
      <c r="P1212" s="15"/>
      <c r="Q1212" s="15"/>
      <c r="R1212" s="15"/>
      <c r="S1212" s="15"/>
      <c r="T1212" s="15"/>
      <c r="U1212" s="15"/>
      <c r="V1212" s="15"/>
      <c r="W1212" s="15"/>
      <c r="Y1212" s="15"/>
      <c r="Z1212" s="15"/>
      <c r="AA1212" s="15"/>
      <c r="AB1212" s="15"/>
      <c r="AC1212" s="15"/>
      <c r="AD1212" s="15"/>
      <c r="AE1212" s="15"/>
      <c r="AF1212" s="15"/>
      <c r="AG1212" s="15"/>
      <c r="AH1212" s="15"/>
      <c r="AI1212" s="15"/>
      <c r="AJ1212" s="15"/>
      <c r="AK1212" s="15"/>
      <c r="AL1212" s="13"/>
      <c r="AM1212" s="13"/>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13"/>
      <c r="BY1212" s="13"/>
      <c r="BZ1212" s="13"/>
      <c r="CA1212" s="13"/>
      <c r="CB1212" s="13"/>
      <c r="CC1212" s="13"/>
      <c r="CD1212" s="13"/>
      <c r="CE1212" s="13"/>
      <c r="CF1212" s="13"/>
      <c r="CG1212" s="13"/>
    </row>
    <row r="1213" spans="1:85">
      <c r="A1213" s="15"/>
      <c r="B1213" s="15"/>
      <c r="C1213" s="15"/>
      <c r="D1213" s="15"/>
      <c r="E1213" s="15"/>
      <c r="F1213" s="15"/>
      <c r="G1213" s="15"/>
      <c r="H1213" s="15"/>
      <c r="I1213" s="15"/>
      <c r="J1213" s="15"/>
      <c r="K1213" s="15"/>
      <c r="L1213" s="15"/>
      <c r="M1213" s="15"/>
      <c r="N1213" s="15"/>
      <c r="O1213" s="15"/>
      <c r="P1213" s="15"/>
      <c r="Q1213" s="15"/>
      <c r="R1213" s="15"/>
      <c r="S1213" s="15"/>
      <c r="T1213" s="15"/>
      <c r="U1213" s="15"/>
      <c r="V1213" s="15"/>
      <c r="W1213" s="15"/>
      <c r="Y1213" s="15"/>
      <c r="Z1213" s="15"/>
      <c r="AA1213" s="15"/>
      <c r="AB1213" s="15"/>
      <c r="AC1213" s="15"/>
      <c r="AD1213" s="15"/>
      <c r="AE1213" s="15"/>
      <c r="AF1213" s="15"/>
      <c r="AG1213" s="15"/>
      <c r="AH1213" s="15"/>
      <c r="AI1213" s="15"/>
      <c r="AJ1213" s="15"/>
      <c r="AK1213" s="15"/>
      <c r="AL1213" s="13"/>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13"/>
      <c r="BY1213" s="13"/>
      <c r="BZ1213" s="13"/>
      <c r="CA1213" s="13"/>
      <c r="CB1213" s="13"/>
      <c r="CC1213" s="13"/>
      <c r="CD1213" s="13"/>
      <c r="CE1213" s="13"/>
      <c r="CF1213" s="13"/>
      <c r="CG1213" s="13"/>
    </row>
    <row r="1214" spans="1:85">
      <c r="A1214" s="15"/>
      <c r="B1214" s="15"/>
      <c r="C1214" s="15"/>
      <c r="D1214" s="15"/>
      <c r="E1214" s="15"/>
      <c r="F1214" s="15"/>
      <c r="G1214" s="15"/>
      <c r="H1214" s="15"/>
      <c r="I1214" s="15"/>
      <c r="J1214" s="15"/>
      <c r="K1214" s="15"/>
      <c r="L1214" s="15"/>
      <c r="M1214" s="15"/>
      <c r="N1214" s="15"/>
      <c r="O1214" s="15"/>
      <c r="P1214" s="15"/>
      <c r="Q1214" s="15"/>
      <c r="R1214" s="15"/>
      <c r="S1214" s="15"/>
      <c r="T1214" s="15"/>
      <c r="U1214" s="15"/>
      <c r="V1214" s="15"/>
      <c r="W1214" s="15"/>
      <c r="Y1214" s="15"/>
      <c r="Z1214" s="15"/>
      <c r="AA1214" s="15"/>
      <c r="AB1214" s="15"/>
      <c r="AC1214" s="15"/>
      <c r="AD1214" s="15"/>
      <c r="AE1214" s="15"/>
      <c r="AF1214" s="15"/>
      <c r="AG1214" s="15"/>
      <c r="AH1214" s="15"/>
      <c r="AI1214" s="15"/>
      <c r="AJ1214" s="15"/>
      <c r="AK1214" s="15"/>
      <c r="AL1214" s="13"/>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row>
    <row r="1215" spans="1:85">
      <c r="A1215" s="15"/>
      <c r="B1215" s="15"/>
      <c r="C1215" s="15"/>
      <c r="D1215" s="15"/>
      <c r="E1215" s="15"/>
      <c r="F1215" s="15"/>
      <c r="G1215" s="15"/>
      <c r="H1215" s="15"/>
      <c r="I1215" s="15"/>
      <c r="J1215" s="15"/>
      <c r="K1215" s="15"/>
      <c r="L1215" s="15"/>
      <c r="M1215" s="15"/>
      <c r="N1215" s="15"/>
      <c r="O1215" s="15"/>
      <c r="P1215" s="15"/>
      <c r="Q1215" s="15"/>
      <c r="R1215" s="15"/>
      <c r="S1215" s="15"/>
      <c r="T1215" s="15"/>
      <c r="U1215" s="15"/>
      <c r="V1215" s="15"/>
      <c r="W1215" s="15"/>
      <c r="Y1215" s="15"/>
      <c r="Z1215" s="15"/>
      <c r="AA1215" s="15"/>
      <c r="AB1215" s="15"/>
      <c r="AC1215" s="15"/>
      <c r="AD1215" s="15"/>
      <c r="AE1215" s="15"/>
      <c r="AF1215" s="15"/>
      <c r="AG1215" s="15"/>
      <c r="AH1215" s="15"/>
      <c r="AI1215" s="15"/>
      <c r="AJ1215" s="15"/>
      <c r="AK1215" s="15"/>
      <c r="AL1215" s="13"/>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row>
    <row r="1216" spans="1:85">
      <c r="A1216" s="15"/>
      <c r="B1216" s="15"/>
      <c r="C1216" s="15"/>
      <c r="D1216" s="15"/>
      <c r="E1216" s="15"/>
      <c r="F1216" s="15"/>
      <c r="G1216" s="15"/>
      <c r="H1216" s="15"/>
      <c r="I1216" s="15"/>
      <c r="J1216" s="15"/>
      <c r="K1216" s="15"/>
      <c r="L1216" s="15"/>
      <c r="M1216" s="15"/>
      <c r="N1216" s="15"/>
      <c r="O1216" s="15"/>
      <c r="P1216" s="15"/>
      <c r="Q1216" s="15"/>
      <c r="R1216" s="15"/>
      <c r="S1216" s="15"/>
      <c r="T1216" s="15"/>
      <c r="U1216" s="15"/>
      <c r="V1216" s="15"/>
      <c r="W1216" s="15"/>
      <c r="Y1216" s="15"/>
      <c r="Z1216" s="15"/>
      <c r="AA1216" s="15"/>
      <c r="AB1216" s="15"/>
      <c r="AC1216" s="15"/>
      <c r="AD1216" s="15"/>
      <c r="AE1216" s="15"/>
      <c r="AF1216" s="15"/>
      <c r="AG1216" s="15"/>
      <c r="AH1216" s="15"/>
      <c r="AI1216" s="15"/>
      <c r="AJ1216" s="15"/>
      <c r="AK1216" s="15"/>
      <c r="AL1216" s="13"/>
      <c r="AM1216" s="13"/>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c r="CA1216" s="13"/>
      <c r="CB1216" s="13"/>
      <c r="CC1216" s="13"/>
      <c r="CD1216" s="13"/>
      <c r="CE1216" s="13"/>
      <c r="CF1216" s="13"/>
      <c r="CG1216" s="13"/>
    </row>
    <row r="1217" spans="1:85">
      <c r="A1217" s="15"/>
      <c r="B1217" s="15"/>
      <c r="C1217" s="15"/>
      <c r="D1217" s="15"/>
      <c r="E1217" s="15"/>
      <c r="F1217" s="15"/>
      <c r="G1217" s="15"/>
      <c r="H1217" s="15"/>
      <c r="I1217" s="15"/>
      <c r="J1217" s="15"/>
      <c r="K1217" s="15"/>
      <c r="L1217" s="15"/>
      <c r="M1217" s="15"/>
      <c r="N1217" s="15"/>
      <c r="O1217" s="15"/>
      <c r="P1217" s="15"/>
      <c r="Q1217" s="15"/>
      <c r="R1217" s="15"/>
      <c r="S1217" s="15"/>
      <c r="T1217" s="15"/>
      <c r="U1217" s="15"/>
      <c r="V1217" s="15"/>
      <c r="W1217" s="15"/>
      <c r="Y1217" s="15"/>
      <c r="Z1217" s="15"/>
      <c r="AA1217" s="15"/>
      <c r="AB1217" s="15"/>
      <c r="AC1217" s="15"/>
      <c r="AD1217" s="15"/>
      <c r="AE1217" s="15"/>
      <c r="AF1217" s="15"/>
      <c r="AG1217" s="15"/>
      <c r="AH1217" s="15"/>
      <c r="AI1217" s="15"/>
      <c r="AJ1217" s="15"/>
      <c r="AK1217" s="15"/>
      <c r="AL1217" s="13"/>
      <c r="AM1217" s="13"/>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c r="CA1217" s="13"/>
      <c r="CB1217" s="13"/>
      <c r="CC1217" s="13"/>
      <c r="CD1217" s="13"/>
      <c r="CE1217" s="13"/>
      <c r="CF1217" s="13"/>
      <c r="CG1217" s="13"/>
    </row>
    <row r="1218" spans="1:85">
      <c r="A1218" s="15"/>
      <c r="B1218" s="15"/>
      <c r="C1218" s="15"/>
      <c r="D1218" s="15"/>
      <c r="E1218" s="15"/>
      <c r="F1218" s="15"/>
      <c r="G1218" s="15"/>
      <c r="H1218" s="15"/>
      <c r="I1218" s="15"/>
      <c r="J1218" s="15"/>
      <c r="K1218" s="15"/>
      <c r="L1218" s="15"/>
      <c r="M1218" s="15"/>
      <c r="N1218" s="15"/>
      <c r="O1218" s="15"/>
      <c r="P1218" s="15"/>
      <c r="Q1218" s="15"/>
      <c r="R1218" s="15"/>
      <c r="S1218" s="15"/>
      <c r="T1218" s="15"/>
      <c r="U1218" s="15"/>
      <c r="V1218" s="15"/>
      <c r="W1218" s="15"/>
      <c r="Y1218" s="15"/>
      <c r="Z1218" s="15"/>
      <c r="AA1218" s="15"/>
      <c r="AB1218" s="15"/>
      <c r="AC1218" s="15"/>
      <c r="AD1218" s="15"/>
      <c r="AE1218" s="15"/>
      <c r="AF1218" s="15"/>
      <c r="AG1218" s="15"/>
      <c r="AH1218" s="15"/>
      <c r="AI1218" s="15"/>
      <c r="AJ1218" s="15"/>
      <c r="AK1218" s="15"/>
      <c r="AL1218" s="13"/>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13"/>
      <c r="BY1218" s="13"/>
      <c r="BZ1218" s="13"/>
      <c r="CA1218" s="13"/>
      <c r="CB1218" s="13"/>
      <c r="CC1218" s="13"/>
      <c r="CD1218" s="13"/>
      <c r="CE1218" s="13"/>
      <c r="CF1218" s="13"/>
      <c r="CG1218" s="13"/>
    </row>
    <row r="1219" spans="1:85">
      <c r="A1219" s="15"/>
      <c r="B1219" s="15"/>
      <c r="C1219" s="15"/>
      <c r="D1219" s="15"/>
      <c r="E1219" s="15"/>
      <c r="F1219" s="15"/>
      <c r="G1219" s="15"/>
      <c r="H1219" s="15"/>
      <c r="I1219" s="15"/>
      <c r="J1219" s="15"/>
      <c r="K1219" s="15"/>
      <c r="L1219" s="15"/>
      <c r="M1219" s="15"/>
      <c r="N1219" s="15"/>
      <c r="O1219" s="15"/>
      <c r="P1219" s="15"/>
      <c r="Q1219" s="15"/>
      <c r="R1219" s="15"/>
      <c r="S1219" s="15"/>
      <c r="T1219" s="15"/>
      <c r="U1219" s="15"/>
      <c r="V1219" s="15"/>
      <c r="W1219" s="15"/>
      <c r="Y1219" s="15"/>
      <c r="Z1219" s="15"/>
      <c r="AA1219" s="15"/>
      <c r="AB1219" s="15"/>
      <c r="AC1219" s="15"/>
      <c r="AD1219" s="15"/>
      <c r="AE1219" s="15"/>
      <c r="AF1219" s="15"/>
      <c r="AG1219" s="15"/>
      <c r="AH1219" s="15"/>
      <c r="AI1219" s="15"/>
      <c r="AJ1219" s="15"/>
      <c r="AK1219" s="15"/>
      <c r="AL1219" s="13"/>
      <c r="AM1219" s="13"/>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c r="CA1219" s="13"/>
      <c r="CB1219" s="13"/>
      <c r="CC1219" s="13"/>
      <c r="CD1219" s="13"/>
      <c r="CE1219" s="13"/>
      <c r="CF1219" s="13"/>
      <c r="CG1219" s="13"/>
    </row>
    <row r="1220" spans="1:85">
      <c r="A1220" s="15"/>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Y1220" s="15"/>
      <c r="Z1220" s="15"/>
      <c r="AA1220" s="15"/>
      <c r="AB1220" s="15"/>
      <c r="AC1220" s="15"/>
      <c r="AD1220" s="15"/>
      <c r="AE1220" s="15"/>
      <c r="AF1220" s="15"/>
      <c r="AG1220" s="15"/>
      <c r="AH1220" s="15"/>
      <c r="AI1220" s="15"/>
      <c r="AJ1220" s="15"/>
      <c r="AK1220" s="15"/>
      <c r="AL1220" s="13"/>
      <c r="AM1220" s="13"/>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13"/>
      <c r="BY1220" s="13"/>
      <c r="BZ1220" s="13"/>
      <c r="CA1220" s="13"/>
      <c r="CB1220" s="13"/>
      <c r="CC1220" s="13"/>
      <c r="CD1220" s="13"/>
      <c r="CE1220" s="13"/>
      <c r="CF1220" s="13"/>
      <c r="CG1220" s="13"/>
    </row>
    <row r="1221" spans="1:85">
      <c r="A1221" s="15"/>
      <c r="B1221" s="15"/>
      <c r="C1221" s="15"/>
      <c r="D1221" s="15"/>
      <c r="E1221" s="15"/>
      <c r="F1221" s="15"/>
      <c r="G1221" s="15"/>
      <c r="H1221" s="15"/>
      <c r="I1221" s="15"/>
      <c r="J1221" s="15"/>
      <c r="K1221" s="15"/>
      <c r="L1221" s="15"/>
      <c r="M1221" s="15"/>
      <c r="N1221" s="15"/>
      <c r="O1221" s="15"/>
      <c r="P1221" s="15"/>
      <c r="Q1221" s="15"/>
      <c r="R1221" s="15"/>
      <c r="S1221" s="15"/>
      <c r="T1221" s="15"/>
      <c r="U1221" s="15"/>
      <c r="V1221" s="15"/>
      <c r="W1221" s="15"/>
      <c r="Y1221" s="15"/>
      <c r="Z1221" s="15"/>
      <c r="AA1221" s="15"/>
      <c r="AB1221" s="15"/>
      <c r="AC1221" s="15"/>
      <c r="AD1221" s="15"/>
      <c r="AE1221" s="15"/>
      <c r="AF1221" s="15"/>
      <c r="AG1221" s="15"/>
      <c r="AH1221" s="15"/>
      <c r="AI1221" s="15"/>
      <c r="AJ1221" s="15"/>
      <c r="AK1221" s="15"/>
      <c r="AL1221" s="13"/>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c r="BQ1221" s="13"/>
      <c r="BR1221" s="13"/>
      <c r="BS1221" s="13"/>
      <c r="BT1221" s="13"/>
      <c r="BU1221" s="13"/>
      <c r="BV1221" s="13"/>
      <c r="BW1221" s="13"/>
      <c r="BX1221" s="13"/>
      <c r="BY1221" s="13"/>
      <c r="BZ1221" s="13"/>
      <c r="CA1221" s="13"/>
      <c r="CB1221" s="13"/>
      <c r="CC1221" s="13"/>
      <c r="CD1221" s="13"/>
      <c r="CE1221" s="13"/>
      <c r="CF1221" s="13"/>
      <c r="CG1221" s="13"/>
    </row>
    <row r="1222" spans="1:85">
      <c r="A1222" s="15"/>
      <c r="B1222" s="15"/>
      <c r="C1222" s="15"/>
      <c r="D1222" s="15"/>
      <c r="E1222" s="15"/>
      <c r="F1222" s="15"/>
      <c r="G1222" s="15"/>
      <c r="H1222" s="15"/>
      <c r="I1222" s="15"/>
      <c r="J1222" s="15"/>
      <c r="K1222" s="15"/>
      <c r="L1222" s="15"/>
      <c r="M1222" s="15"/>
      <c r="N1222" s="15"/>
      <c r="O1222" s="15"/>
      <c r="P1222" s="15"/>
      <c r="Q1222" s="15"/>
      <c r="R1222" s="15"/>
      <c r="S1222" s="15"/>
      <c r="T1222" s="15"/>
      <c r="U1222" s="15"/>
      <c r="V1222" s="15"/>
      <c r="W1222" s="15"/>
      <c r="Y1222" s="15"/>
      <c r="Z1222" s="15"/>
      <c r="AA1222" s="15"/>
      <c r="AB1222" s="15"/>
      <c r="AC1222" s="15"/>
      <c r="AD1222" s="15"/>
      <c r="AE1222" s="15"/>
      <c r="AF1222" s="15"/>
      <c r="AG1222" s="15"/>
      <c r="AH1222" s="15"/>
      <c r="AI1222" s="15"/>
      <c r="AJ1222" s="15"/>
      <c r="AK1222" s="15"/>
      <c r="AL1222" s="13"/>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row>
    <row r="1223" spans="1:85">
      <c r="A1223" s="15"/>
      <c r="B1223" s="15"/>
      <c r="C1223" s="15"/>
      <c r="D1223" s="15"/>
      <c r="E1223" s="15"/>
      <c r="F1223" s="15"/>
      <c r="G1223" s="15"/>
      <c r="H1223" s="15"/>
      <c r="I1223" s="15"/>
      <c r="J1223" s="15"/>
      <c r="K1223" s="15"/>
      <c r="L1223" s="15"/>
      <c r="M1223" s="15"/>
      <c r="N1223" s="15"/>
      <c r="O1223" s="15"/>
      <c r="P1223" s="15"/>
      <c r="Q1223" s="15"/>
      <c r="R1223" s="15"/>
      <c r="S1223" s="15"/>
      <c r="T1223" s="15"/>
      <c r="U1223" s="15"/>
      <c r="V1223" s="15"/>
      <c r="W1223" s="15"/>
      <c r="Y1223" s="15"/>
      <c r="Z1223" s="15"/>
      <c r="AA1223" s="15"/>
      <c r="AB1223" s="15"/>
      <c r="AC1223" s="15"/>
      <c r="AD1223" s="15"/>
      <c r="AE1223" s="15"/>
      <c r="AF1223" s="15"/>
      <c r="AG1223" s="15"/>
      <c r="AH1223" s="15"/>
      <c r="AI1223" s="15"/>
      <c r="AJ1223" s="15"/>
      <c r="AK1223" s="15"/>
      <c r="AL1223" s="13"/>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row>
    <row r="1224" spans="1:85">
      <c r="A1224" s="15"/>
      <c r="B1224" s="15"/>
      <c r="C1224" s="15"/>
      <c r="D1224" s="15"/>
      <c r="E1224" s="15"/>
      <c r="F1224" s="15"/>
      <c r="G1224" s="15"/>
      <c r="H1224" s="15"/>
      <c r="I1224" s="15"/>
      <c r="J1224" s="15"/>
      <c r="K1224" s="15"/>
      <c r="L1224" s="15"/>
      <c r="M1224" s="15"/>
      <c r="N1224" s="15"/>
      <c r="O1224" s="15"/>
      <c r="P1224" s="15"/>
      <c r="Q1224" s="15"/>
      <c r="R1224" s="15"/>
      <c r="S1224" s="15"/>
      <c r="T1224" s="15"/>
      <c r="U1224" s="15"/>
      <c r="V1224" s="15"/>
      <c r="W1224" s="15"/>
      <c r="Y1224" s="15"/>
      <c r="Z1224" s="15"/>
      <c r="AA1224" s="15"/>
      <c r="AB1224" s="15"/>
      <c r="AC1224" s="15"/>
      <c r="AD1224" s="15"/>
      <c r="AE1224" s="15"/>
      <c r="AF1224" s="15"/>
      <c r="AG1224" s="15"/>
      <c r="AH1224" s="15"/>
      <c r="AI1224" s="15"/>
      <c r="AJ1224" s="15"/>
      <c r="AK1224" s="15"/>
      <c r="AL1224" s="13"/>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13"/>
      <c r="BY1224" s="13"/>
      <c r="BZ1224" s="13"/>
      <c r="CA1224" s="13"/>
      <c r="CB1224" s="13"/>
      <c r="CC1224" s="13"/>
      <c r="CD1224" s="13"/>
      <c r="CE1224" s="13"/>
      <c r="CF1224" s="13"/>
      <c r="CG1224" s="13"/>
    </row>
    <row r="1225" spans="1:85">
      <c r="A1225" s="15"/>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Y1225" s="15"/>
      <c r="Z1225" s="15"/>
      <c r="AA1225" s="15"/>
      <c r="AB1225" s="15"/>
      <c r="AC1225" s="15"/>
      <c r="AD1225" s="15"/>
      <c r="AE1225" s="15"/>
      <c r="AF1225" s="15"/>
      <c r="AG1225" s="15"/>
      <c r="AH1225" s="15"/>
      <c r="AI1225" s="15"/>
      <c r="AJ1225" s="15"/>
      <c r="AK1225" s="15"/>
      <c r="AL1225" s="13"/>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c r="BY1225" s="13"/>
      <c r="BZ1225" s="13"/>
      <c r="CA1225" s="13"/>
      <c r="CB1225" s="13"/>
      <c r="CC1225" s="13"/>
      <c r="CD1225" s="13"/>
      <c r="CE1225" s="13"/>
      <c r="CF1225" s="13"/>
      <c r="CG1225" s="13"/>
    </row>
    <row r="1226" spans="1:85">
      <c r="A1226" s="15"/>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Y1226" s="15"/>
      <c r="Z1226" s="15"/>
      <c r="AA1226" s="15"/>
      <c r="AB1226" s="15"/>
      <c r="AC1226" s="15"/>
      <c r="AD1226" s="15"/>
      <c r="AE1226" s="15"/>
      <c r="AF1226" s="15"/>
      <c r="AG1226" s="15"/>
      <c r="AH1226" s="15"/>
      <c r="AI1226" s="15"/>
      <c r="AJ1226" s="15"/>
      <c r="AK1226" s="15"/>
      <c r="AL1226" s="13"/>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13"/>
      <c r="BY1226" s="13"/>
      <c r="BZ1226" s="13"/>
      <c r="CA1226" s="13"/>
      <c r="CB1226" s="13"/>
      <c r="CC1226" s="13"/>
      <c r="CD1226" s="13"/>
      <c r="CE1226" s="13"/>
      <c r="CF1226" s="13"/>
      <c r="CG1226" s="13"/>
    </row>
    <row r="1227" spans="1:85">
      <c r="A1227" s="15"/>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Y1227" s="15"/>
      <c r="Z1227" s="15"/>
      <c r="AA1227" s="15"/>
      <c r="AB1227" s="15"/>
      <c r="AC1227" s="15"/>
      <c r="AD1227" s="15"/>
      <c r="AE1227" s="15"/>
      <c r="AF1227" s="15"/>
      <c r="AG1227" s="15"/>
      <c r="AH1227" s="15"/>
      <c r="AI1227" s="15"/>
      <c r="AJ1227" s="15"/>
      <c r="AK1227" s="15"/>
      <c r="AL1227" s="13"/>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13"/>
      <c r="BY1227" s="13"/>
      <c r="BZ1227" s="13"/>
      <c r="CA1227" s="13"/>
      <c r="CB1227" s="13"/>
      <c r="CC1227" s="13"/>
      <c r="CD1227" s="13"/>
      <c r="CE1227" s="13"/>
      <c r="CF1227" s="13"/>
      <c r="CG1227" s="13"/>
    </row>
    <row r="1228" spans="1:85">
      <c r="A1228" s="15"/>
      <c r="B1228" s="15"/>
      <c r="C1228" s="15"/>
      <c r="D1228" s="15"/>
      <c r="E1228" s="15"/>
      <c r="F1228" s="15"/>
      <c r="G1228" s="15"/>
      <c r="H1228" s="15"/>
      <c r="I1228" s="15"/>
      <c r="J1228" s="15"/>
      <c r="K1228" s="15"/>
      <c r="L1228" s="15"/>
      <c r="M1228" s="15"/>
      <c r="N1228" s="15"/>
      <c r="O1228" s="15"/>
      <c r="P1228" s="15"/>
      <c r="Q1228" s="15"/>
      <c r="R1228" s="15"/>
      <c r="S1228" s="15"/>
      <c r="T1228" s="15"/>
      <c r="U1228" s="15"/>
      <c r="V1228" s="15"/>
      <c r="W1228" s="15"/>
      <c r="Y1228" s="15"/>
      <c r="Z1228" s="15"/>
      <c r="AA1228" s="15"/>
      <c r="AB1228" s="15"/>
      <c r="AC1228" s="15"/>
      <c r="AD1228" s="15"/>
      <c r="AE1228" s="15"/>
      <c r="AF1228" s="15"/>
      <c r="AG1228" s="15"/>
      <c r="AH1228" s="15"/>
      <c r="AI1228" s="15"/>
      <c r="AJ1228" s="15"/>
      <c r="AK1228" s="15"/>
      <c r="AL1228" s="13"/>
      <c r="AM1228" s="13"/>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c r="BS1228" s="13"/>
      <c r="BT1228" s="13"/>
      <c r="BU1228" s="13"/>
      <c r="BV1228" s="13"/>
      <c r="BW1228" s="13"/>
      <c r="BX1228" s="13"/>
      <c r="BY1228" s="13"/>
      <c r="BZ1228" s="13"/>
      <c r="CA1228" s="13"/>
      <c r="CB1228" s="13"/>
      <c r="CC1228" s="13"/>
      <c r="CD1228" s="13"/>
      <c r="CE1228" s="13"/>
      <c r="CF1228" s="13"/>
      <c r="CG1228" s="13"/>
    </row>
  </sheetData>
  <mergeCells count="2">
    <mergeCell ref="A1:J1"/>
    <mergeCell ref="A28:J28"/>
  </mergeCells>
  <phoneticPr fontId="20" type="noConversion"/>
  <printOptions horizontalCentered="1" headings="1"/>
  <pageMargins left="0.5" right="0.5" top="0.75" bottom="1" header="0.25" footer="0.5"/>
  <pageSetup paperSize="5" scale="66" firstPageNumber="88" orientation="landscape" r:id="rId1"/>
  <headerFooter scaleWithDoc="0" alignWithMargins="0">
    <oddHeader>&amp;CPacific Gas and Electric Company 
PY 2018 ESA-CARE Annual Report</oddHeader>
    <oddFooter xml:space="preserve">&amp;RJuly 2, 2019 </oddFooter>
  </headerFooter>
  <colBreaks count="3" manualBreakCount="3">
    <brk id="9" max="1048575" man="1"/>
    <brk id="17" max="36" man="1"/>
    <brk id="27" max="1048575" man="1"/>
  </colBreaks>
  <customProperties>
    <customPr name="_pios_id" r:id="rId2"/>
    <customPr name="EpmWorksheetKeyString_GUID" r:id="rId3"/>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W35"/>
  <sheetViews>
    <sheetView zoomScale="90" zoomScaleNormal="90" zoomScaleSheetLayoutView="100" workbookViewId="0">
      <pane xSplit="1" ySplit="6" topLeftCell="B7" activePane="bottomRight" state="frozen"/>
      <selection activeCell="B24" sqref="B24"/>
      <selection pane="topRight" activeCell="B24" sqref="B24"/>
      <selection pane="bottomLeft" activeCell="B24" sqref="B24"/>
      <selection pane="bottomRight" sqref="A1:J1"/>
    </sheetView>
  </sheetViews>
  <sheetFormatPr defaultColWidth="9.140625" defaultRowHeight="12.75"/>
  <cols>
    <col min="1" max="1" width="46.5703125" style="308" customWidth="1"/>
    <col min="2" max="2" width="14.42578125" style="308" customWidth="1"/>
    <col min="3" max="3" width="15.5703125" style="308" bestFit="1" customWidth="1"/>
    <col min="4" max="4" width="13.42578125" style="308" bestFit="1" customWidth="1"/>
    <col min="5" max="5" width="15.42578125" style="308" bestFit="1" customWidth="1"/>
    <col min="6" max="6" width="15.5703125" style="308" bestFit="1" customWidth="1"/>
    <col min="7" max="7" width="13.28515625" style="308" bestFit="1" customWidth="1"/>
    <col min="8" max="9" width="12.42578125" style="308" bestFit="1" customWidth="1"/>
    <col min="10" max="10" width="13.42578125" style="308" bestFit="1" customWidth="1"/>
    <col min="11" max="11" width="7.5703125" style="308" bestFit="1" customWidth="1"/>
    <col min="12" max="12" width="6.42578125" style="308" customWidth="1"/>
    <col min="13" max="13" width="10.5703125" style="308" customWidth="1"/>
    <col min="14" max="16384" width="9.140625" style="308"/>
  </cols>
  <sheetData>
    <row r="1" spans="1:13" ht="18.75">
      <c r="A1" s="1634" t="s">
        <v>629</v>
      </c>
      <c r="B1" s="1634"/>
      <c r="C1" s="1634"/>
      <c r="D1" s="1634"/>
      <c r="E1" s="1634"/>
      <c r="F1" s="1634"/>
      <c r="G1" s="1634"/>
      <c r="H1" s="1634"/>
      <c r="I1" s="1634"/>
      <c r="J1" s="1634"/>
      <c r="K1" s="1047" t="s">
        <v>3</v>
      </c>
      <c r="L1" s="331"/>
      <c r="M1" s="331"/>
    </row>
    <row r="2" spans="1:13" ht="15.75">
      <c r="A2" s="1635" t="s">
        <v>433</v>
      </c>
      <c r="B2" s="1635"/>
      <c r="C2" s="1635"/>
      <c r="D2" s="1635"/>
      <c r="E2" s="1635"/>
      <c r="F2" s="1635"/>
      <c r="G2" s="1635"/>
      <c r="H2" s="1635"/>
      <c r="I2" s="1635"/>
      <c r="J2" s="1635"/>
      <c r="K2" s="332"/>
      <c r="L2" s="332"/>
      <c r="M2" s="332"/>
    </row>
    <row r="3" spans="1:13" ht="16.5" thickBot="1">
      <c r="A3" s="1636" t="s">
        <v>781</v>
      </c>
      <c r="B3" s="1636"/>
      <c r="C3" s="1636"/>
      <c r="D3" s="1636"/>
      <c r="E3" s="1636"/>
      <c r="F3" s="1636"/>
      <c r="G3" s="1636"/>
      <c r="H3" s="1636"/>
      <c r="I3" s="1636"/>
      <c r="J3" s="1636"/>
    </row>
    <row r="4" spans="1:13">
      <c r="A4" s="844"/>
      <c r="B4" s="1637" t="s">
        <v>99</v>
      </c>
      <c r="C4" s="1638"/>
      <c r="D4" s="1639"/>
      <c r="E4" s="1640" t="s">
        <v>438</v>
      </c>
      <c r="F4" s="1641"/>
      <c r="G4" s="1642"/>
      <c r="H4" s="1643" t="s">
        <v>434</v>
      </c>
      <c r="I4" s="1638"/>
      <c r="J4" s="1639"/>
    </row>
    <row r="5" spans="1:13" ht="13.5" thickBot="1">
      <c r="A5" s="1076" t="s">
        <v>162</v>
      </c>
      <c r="B5" s="1077" t="s">
        <v>4</v>
      </c>
      <c r="C5" s="1078" t="s">
        <v>98</v>
      </c>
      <c r="D5" s="1079" t="s">
        <v>47</v>
      </c>
      <c r="E5" s="1077" t="s">
        <v>4</v>
      </c>
      <c r="F5" s="1078" t="s">
        <v>98</v>
      </c>
      <c r="G5" s="1079" t="s">
        <v>47</v>
      </c>
      <c r="H5" s="1077" t="s">
        <v>4</v>
      </c>
      <c r="I5" s="1078" t="s">
        <v>98</v>
      </c>
      <c r="J5" s="1079" t="s">
        <v>47</v>
      </c>
    </row>
    <row r="6" spans="1:13" ht="13.5" thickBot="1">
      <c r="A6" s="1084" t="s">
        <v>5</v>
      </c>
      <c r="B6" s="1085"/>
      <c r="C6" s="1086"/>
      <c r="D6" s="1087"/>
      <c r="E6" s="1085"/>
      <c r="F6" s="1086"/>
      <c r="G6" s="1087"/>
      <c r="H6" s="1085"/>
      <c r="I6" s="1086"/>
      <c r="J6" s="1087"/>
    </row>
    <row r="7" spans="1:13">
      <c r="A7" s="1080" t="s">
        <v>216</v>
      </c>
      <c r="B7" s="1081">
        <v>15021704.07114028</v>
      </c>
      <c r="C7" s="1517">
        <v>0</v>
      </c>
      <c r="D7" s="1083">
        <f>B7+C7</f>
        <v>15021704.07114028</v>
      </c>
      <c r="E7" s="1524"/>
      <c r="F7" s="1526"/>
      <c r="G7" s="1521">
        <f>SUM(E7:F7)</f>
        <v>0</v>
      </c>
      <c r="H7" s="101">
        <f>IFERROR(+E7/B7,"")</f>
        <v>0</v>
      </c>
      <c r="I7" s="1008" t="str">
        <f t="shared" ref="I7:I17" si="0">IFERROR(+F7/C7,"")</f>
        <v/>
      </c>
      <c r="J7" s="1009">
        <f t="shared" ref="J7:J17" si="1">IFERROR(+G7/D7,"")</f>
        <v>0</v>
      </c>
    </row>
    <row r="8" spans="1:13" s="1515" customFormat="1">
      <c r="A8" s="313" t="s">
        <v>252</v>
      </c>
      <c r="B8" s="748">
        <v>1107221.5</v>
      </c>
      <c r="C8" s="1518">
        <v>3499999.6991583295</v>
      </c>
      <c r="D8" s="309">
        <f t="shared" ref="D8" si="2">B8+C8</f>
        <v>4607221.1991583295</v>
      </c>
      <c r="E8" s="1524"/>
      <c r="F8" s="1526"/>
      <c r="G8" s="1522">
        <f>SUM(E8:F8)</f>
        <v>0</v>
      </c>
      <c r="H8" s="310">
        <f t="shared" ref="H8" si="3">IFERROR(+E8/B8,"")</f>
        <v>0</v>
      </c>
      <c r="I8" s="311">
        <f t="shared" ref="I8" si="4">IFERROR(+F8/C8,"")</f>
        <v>0</v>
      </c>
      <c r="J8" s="312">
        <f t="shared" ref="J8" si="5">IFERROR(+G8/D8,"")</f>
        <v>0</v>
      </c>
    </row>
    <row r="9" spans="1:13">
      <c r="A9" s="313" t="s">
        <v>1054</v>
      </c>
      <c r="B9" s="1073">
        <v>18648078.900587901</v>
      </c>
      <c r="C9" s="1518">
        <v>3018815.2250000001</v>
      </c>
      <c r="D9" s="309">
        <f>SUM(B9:C9)</f>
        <v>21666894.125587903</v>
      </c>
      <c r="E9" s="1525">
        <v>0</v>
      </c>
      <c r="F9" s="1527">
        <v>6518815</v>
      </c>
      <c r="G9" s="1522">
        <f>SUM(E9:F9)</f>
        <v>6518815</v>
      </c>
      <c r="H9" s="1007">
        <f t="shared" ref="H9:H17" si="6">IFERROR(+E9/B9,"")</f>
        <v>0</v>
      </c>
      <c r="I9" s="1008">
        <f t="shared" si="0"/>
        <v>2.1593951647040601</v>
      </c>
      <c r="J9" s="1009">
        <f t="shared" si="1"/>
        <v>0.30086522610093386</v>
      </c>
    </row>
    <row r="10" spans="1:13">
      <c r="A10" s="313" t="s">
        <v>1056</v>
      </c>
      <c r="B10" s="748">
        <v>366517.86</v>
      </c>
      <c r="C10" s="1518">
        <v>171286.14</v>
      </c>
      <c r="D10" s="309">
        <f t="shared" ref="D10:D17" si="7">SUM(B10:C10)</f>
        <v>537804</v>
      </c>
      <c r="E10" s="1525">
        <v>279658.08</v>
      </c>
      <c r="F10" s="1527">
        <v>258145.92000000001</v>
      </c>
      <c r="G10" s="1522">
        <f>SUM(E10:F10)</f>
        <v>537804</v>
      </c>
      <c r="H10" s="310">
        <f t="shared" si="6"/>
        <v>0.76301351317504695</v>
      </c>
      <c r="I10" s="311">
        <f t="shared" si="0"/>
        <v>1.5071033768406481</v>
      </c>
      <c r="J10" s="312">
        <f t="shared" si="1"/>
        <v>1</v>
      </c>
    </row>
    <row r="11" spans="1:13">
      <c r="A11" s="314" t="s">
        <v>435</v>
      </c>
      <c r="B11" s="748">
        <v>320011.1052130576</v>
      </c>
      <c r="C11" s="1519">
        <v>159952.70804314042</v>
      </c>
      <c r="D11" s="309">
        <f t="shared" si="7"/>
        <v>479963.81325619802</v>
      </c>
      <c r="E11" s="1524">
        <v>82063.862399999998</v>
      </c>
      <c r="F11" s="1526">
        <v>75751.257599999997</v>
      </c>
      <c r="G11" s="1522">
        <f>SUM(E11:F11)</f>
        <v>157815.12</v>
      </c>
      <c r="H11" s="310">
        <f t="shared" si="6"/>
        <v>0.25644067053661579</v>
      </c>
      <c r="I11" s="311">
        <f t="shared" si="0"/>
        <v>0.47358533985913714</v>
      </c>
      <c r="J11" s="312">
        <f t="shared" si="1"/>
        <v>0.32880628839358034</v>
      </c>
    </row>
    <row r="12" spans="1:13">
      <c r="A12" s="313" t="s">
        <v>327</v>
      </c>
      <c r="B12" s="748">
        <v>8720889</v>
      </c>
      <c r="C12" s="1519">
        <v>4045184.0000000005</v>
      </c>
      <c r="D12" s="309">
        <f t="shared" si="7"/>
        <v>12766073</v>
      </c>
      <c r="E12" s="1525">
        <v>1227645.6451999999</v>
      </c>
      <c r="F12" s="1527">
        <v>1133211.3648000001</v>
      </c>
      <c r="G12" s="1522">
        <f t="shared" ref="G12:G17" si="8">SUM(E12:F12)</f>
        <v>2360857.0099999998</v>
      </c>
      <c r="H12" s="310">
        <f t="shared" si="6"/>
        <v>0.14077069954680077</v>
      </c>
      <c r="I12" s="311">
        <f t="shared" si="0"/>
        <v>0.28013839785779832</v>
      </c>
      <c r="J12" s="312">
        <f t="shared" si="1"/>
        <v>0.18493212517271362</v>
      </c>
    </row>
    <row r="13" spans="1:13">
      <c r="A13" s="313" t="s">
        <v>1055</v>
      </c>
      <c r="B13" s="748">
        <v>1947316.8325</v>
      </c>
      <c r="C13" s="1519">
        <v>975485.1675000001</v>
      </c>
      <c r="D13" s="309">
        <f t="shared" si="7"/>
        <v>2922802</v>
      </c>
      <c r="E13" s="1525">
        <v>150211.5784</v>
      </c>
      <c r="F13" s="1527">
        <v>138656.84160000001</v>
      </c>
      <c r="G13" s="1522">
        <f t="shared" si="8"/>
        <v>288868.42000000004</v>
      </c>
      <c r="H13" s="310">
        <f t="shared" si="6"/>
        <v>7.7137718882219958E-2</v>
      </c>
      <c r="I13" s="311">
        <f t="shared" si="0"/>
        <v>0.14214141456948395</v>
      </c>
      <c r="J13" s="312">
        <f t="shared" si="1"/>
        <v>9.8832702317844329E-2</v>
      </c>
    </row>
    <row r="14" spans="1:13">
      <c r="A14" s="313" t="s">
        <v>209</v>
      </c>
      <c r="B14" s="1073">
        <v>0</v>
      </c>
      <c r="C14" s="1518">
        <v>0</v>
      </c>
      <c r="D14" s="309">
        <f t="shared" si="7"/>
        <v>0</v>
      </c>
      <c r="E14" s="1525">
        <v>0</v>
      </c>
      <c r="F14" s="1527">
        <v>0</v>
      </c>
      <c r="G14" s="1522">
        <f t="shared" si="8"/>
        <v>0</v>
      </c>
      <c r="H14" s="310" t="str">
        <f t="shared" si="6"/>
        <v/>
      </c>
      <c r="I14" s="311" t="str">
        <f t="shared" si="0"/>
        <v/>
      </c>
      <c r="J14" s="312" t="str">
        <f t="shared" si="1"/>
        <v/>
      </c>
    </row>
    <row r="15" spans="1:13">
      <c r="A15" s="314" t="s">
        <v>378</v>
      </c>
      <c r="B15" s="1073">
        <v>62549.999999999993</v>
      </c>
      <c r="C15" s="1518">
        <v>27450</v>
      </c>
      <c r="D15" s="309">
        <f t="shared" si="7"/>
        <v>90000</v>
      </c>
      <c r="E15" s="1525">
        <v>0</v>
      </c>
      <c r="F15" s="1527">
        <v>0</v>
      </c>
      <c r="G15" s="1522">
        <f t="shared" si="8"/>
        <v>0</v>
      </c>
      <c r="H15" s="310">
        <f t="shared" si="6"/>
        <v>0</v>
      </c>
      <c r="I15" s="311">
        <f t="shared" si="0"/>
        <v>0</v>
      </c>
      <c r="J15" s="312">
        <f t="shared" si="1"/>
        <v>0</v>
      </c>
    </row>
    <row r="16" spans="1:13">
      <c r="A16" s="315" t="s">
        <v>9</v>
      </c>
      <c r="B16" s="1073">
        <v>1074832</v>
      </c>
      <c r="C16" s="1518">
        <v>110951</v>
      </c>
      <c r="D16" s="309">
        <f t="shared" si="7"/>
        <v>1185783</v>
      </c>
      <c r="E16" s="1525">
        <v>5200.13</v>
      </c>
      <c r="F16" s="1527">
        <v>4800.12</v>
      </c>
      <c r="G16" s="1522">
        <f t="shared" si="8"/>
        <v>10000.25</v>
      </c>
      <c r="H16" s="310">
        <f t="shared" si="6"/>
        <v>4.8380863241883386E-3</v>
      </c>
      <c r="I16" s="311">
        <f t="shared" si="0"/>
        <v>4.3263422591955009E-2</v>
      </c>
      <c r="J16" s="312">
        <f t="shared" si="1"/>
        <v>8.4334570490553502E-3</v>
      </c>
    </row>
    <row r="17" spans="1:23" ht="13.5" thickBot="1">
      <c r="A17" s="316" t="s">
        <v>44</v>
      </c>
      <c r="B17" s="1075">
        <v>277784</v>
      </c>
      <c r="C17" s="1520">
        <v>137921</v>
      </c>
      <c r="D17" s="317">
        <f t="shared" si="7"/>
        <v>415705</v>
      </c>
      <c r="E17" s="1525">
        <v>131005.74239999999</v>
      </c>
      <c r="F17" s="1527">
        <v>120928.37759999999</v>
      </c>
      <c r="G17" s="1523">
        <f t="shared" si="8"/>
        <v>251934.12</v>
      </c>
      <c r="H17" s="318">
        <f t="shared" si="6"/>
        <v>0.47161010857356789</v>
      </c>
      <c r="I17" s="319">
        <f t="shared" si="0"/>
        <v>0.87679452440165018</v>
      </c>
      <c r="J17" s="320">
        <f t="shared" si="1"/>
        <v>0.60604062977351725</v>
      </c>
    </row>
    <row r="18" spans="1:23" ht="9" customHeight="1" thickBot="1">
      <c r="A18" s="321"/>
      <c r="B18" s="322"/>
      <c r="C18" s="322"/>
      <c r="D18" s="322"/>
      <c r="E18" s="322"/>
      <c r="F18" s="322"/>
      <c r="G18" s="322"/>
      <c r="H18" s="321"/>
      <c r="I18" s="321"/>
      <c r="J18" s="323"/>
    </row>
    <row r="19" spans="1:23" ht="13.5" thickBot="1">
      <c r="A19" s="324" t="s">
        <v>437</v>
      </c>
      <c r="B19" s="325">
        <f t="shared" ref="B19:G19" si="9">SUM(B7:B17)</f>
        <v>47546905.269441247</v>
      </c>
      <c r="C19" s="325">
        <f t="shared" si="9"/>
        <v>12147044.93970147</v>
      </c>
      <c r="D19" s="325">
        <f t="shared" si="9"/>
        <v>59693950.209142707</v>
      </c>
      <c r="E19" s="325">
        <f t="shared" si="9"/>
        <v>1875785.0384</v>
      </c>
      <c r="F19" s="325">
        <f t="shared" si="9"/>
        <v>8250308.8816000009</v>
      </c>
      <c r="G19" s="326">
        <f t="shared" si="9"/>
        <v>10126093.919999998</v>
      </c>
      <c r="H19" s="327">
        <f t="shared" ref="H19" si="10">IFERROR(+E19/B19,"")</f>
        <v>3.9451254035782243E-2</v>
      </c>
      <c r="I19" s="328">
        <f t="shared" ref="I19" si="11">IFERROR(+F19/C19,"")</f>
        <v>0.67920296027181437</v>
      </c>
      <c r="J19" s="329">
        <f t="shared" ref="J19" si="12">IFERROR(+G19/D19,"")</f>
        <v>0.16963350363851593</v>
      </c>
    </row>
    <row r="20" spans="1:23">
      <c r="A20" s="330"/>
      <c r="B20" s="330"/>
      <c r="C20" s="330"/>
      <c r="D20" s="330"/>
      <c r="E20" s="330"/>
      <c r="F20" s="330"/>
      <c r="G20" s="330"/>
      <c r="H20" s="330"/>
      <c r="I20" s="330"/>
      <c r="J20" s="330"/>
      <c r="K20" s="330"/>
      <c r="L20" s="330"/>
      <c r="M20" s="330"/>
    </row>
    <row r="21" spans="1:23" ht="26.25" customHeight="1">
      <c r="A21" s="1644" t="s">
        <v>1057</v>
      </c>
      <c r="B21" s="1645"/>
      <c r="C21" s="1645"/>
      <c r="D21" s="1645"/>
      <c r="E21" s="1645"/>
      <c r="F21" s="1645"/>
      <c r="G21" s="1645"/>
      <c r="H21" s="1645"/>
      <c r="I21" s="1528"/>
      <c r="J21" s="1528"/>
      <c r="K21" s="1528"/>
      <c r="L21" s="1528"/>
      <c r="M21" s="1529"/>
    </row>
    <row r="22" spans="1:23" ht="16.5">
      <c r="A22" s="1646" t="s">
        <v>1058</v>
      </c>
      <c r="B22" s="1646"/>
      <c r="C22" s="1646"/>
      <c r="D22" s="1646"/>
      <c r="E22" s="1646"/>
      <c r="F22" s="1646"/>
      <c r="G22" s="1530"/>
      <c r="H22" s="1530"/>
      <c r="I22" s="1530"/>
      <c r="J22" s="1530"/>
      <c r="K22" s="1530"/>
      <c r="L22" s="1530"/>
      <c r="M22" s="1530"/>
    </row>
    <row r="23" spans="1:23" ht="16.5">
      <c r="A23" s="1647" t="s">
        <v>1059</v>
      </c>
      <c r="B23" s="1647"/>
      <c r="C23" s="1647"/>
      <c r="D23" s="1647"/>
      <c r="E23" s="1647"/>
      <c r="F23" s="1647"/>
      <c r="G23" s="1531"/>
      <c r="H23" s="1531"/>
      <c r="I23" s="1531"/>
      <c r="J23" s="1532"/>
      <c r="K23" s="1532"/>
      <c r="L23" s="1532"/>
      <c r="M23" s="1532"/>
    </row>
    <row r="24" spans="1:23" ht="12.75" customHeight="1">
      <c r="A24" s="1533"/>
      <c r="B24" s="1533"/>
      <c r="C24" s="1533"/>
      <c r="D24" s="1533"/>
      <c r="E24" s="1533"/>
      <c r="F24" s="1533"/>
      <c r="G24" s="1531"/>
      <c r="H24" s="1531"/>
      <c r="I24" s="1531"/>
      <c r="J24" s="1532"/>
      <c r="K24" s="1532"/>
      <c r="L24" s="1532"/>
      <c r="M24" s="1532"/>
    </row>
    <row r="25" spans="1:23" s="1620" customFormat="1" ht="12.75" customHeight="1">
      <c r="A25" s="1648" t="s">
        <v>1127</v>
      </c>
      <c r="B25" s="1648"/>
      <c r="C25" s="1648"/>
      <c r="D25" s="1648"/>
      <c r="E25" s="1648"/>
      <c r="F25" s="1648"/>
      <c r="G25" s="1648"/>
      <c r="H25" s="1648"/>
      <c r="I25" s="1648"/>
      <c r="J25" s="1648"/>
      <c r="K25" s="1618"/>
      <c r="L25" s="1618"/>
      <c r="M25" s="1618"/>
      <c r="N25" s="1093"/>
      <c r="O25" s="1093"/>
      <c r="P25" s="1093"/>
      <c r="Q25" s="1093"/>
      <c r="R25" s="1093"/>
      <c r="S25" s="1093"/>
      <c r="T25" s="1093"/>
      <c r="U25" s="1093"/>
      <c r="V25" s="1093"/>
      <c r="W25" s="1093"/>
    </row>
    <row r="26" spans="1:23" s="1620" customFormat="1" ht="12.75" customHeight="1">
      <c r="A26" s="2048" t="s">
        <v>1126</v>
      </c>
      <c r="B26" s="2048"/>
      <c r="C26" s="2048"/>
      <c r="D26" s="2048"/>
      <c r="E26" s="1617"/>
      <c r="F26" s="1617"/>
      <c r="G26" s="1617"/>
      <c r="H26" s="1617"/>
      <c r="I26" s="1618"/>
      <c r="J26" s="1618"/>
      <c r="K26" s="1618"/>
      <c r="L26" s="1618"/>
      <c r="M26" s="1618"/>
      <c r="N26" s="1093"/>
      <c r="O26" s="1093"/>
      <c r="P26" s="1093"/>
      <c r="Q26" s="1093"/>
      <c r="R26" s="1093"/>
      <c r="S26" s="1093"/>
      <c r="T26" s="1093"/>
      <c r="U26" s="1093"/>
      <c r="V26" s="1093"/>
      <c r="W26" s="1093"/>
    </row>
    <row r="27" spans="1:23">
      <c r="A27" s="1534" t="s">
        <v>797</v>
      </c>
      <c r="B27" s="1515"/>
      <c r="C27" s="1515"/>
      <c r="D27" s="1515"/>
      <c r="E27" s="1515"/>
      <c r="F27" s="1515"/>
      <c r="G27" s="1515"/>
      <c r="H27" s="1515"/>
      <c r="I27" s="1515"/>
      <c r="J27" s="1515"/>
      <c r="K27" s="1515"/>
      <c r="L27" s="1515"/>
      <c r="M27" s="1515"/>
      <c r="N27" s="1093"/>
      <c r="O27" s="1093"/>
      <c r="P27" s="1093"/>
      <c r="Q27" s="1093"/>
      <c r="R27" s="1093"/>
      <c r="S27" s="1093"/>
      <c r="T27" s="1093"/>
      <c r="U27" s="1093"/>
      <c r="V27" s="1093"/>
      <c r="W27" s="1093"/>
    </row>
    <row r="28" spans="1:23">
      <c r="A28" s="1535" t="s">
        <v>798</v>
      </c>
      <c r="B28" s="1515"/>
      <c r="C28" s="1515"/>
      <c r="D28" s="1515"/>
      <c r="E28" s="1515"/>
      <c r="F28" s="1515"/>
      <c r="G28" s="1515"/>
      <c r="H28" s="1515"/>
      <c r="I28" s="1515"/>
      <c r="J28" s="1515"/>
      <c r="K28" s="1515"/>
      <c r="L28" s="1515"/>
      <c r="M28" s="1515"/>
      <c r="N28" s="1093"/>
      <c r="O28" s="1093"/>
      <c r="P28" s="1093"/>
      <c r="Q28" s="1093"/>
      <c r="R28" s="1093"/>
      <c r="S28" s="1093"/>
      <c r="T28" s="1093"/>
      <c r="U28" s="1093"/>
      <c r="V28" s="1093"/>
      <c r="W28" s="1093"/>
    </row>
    <row r="29" spans="1:23" s="1620" customFormat="1">
      <c r="A29" s="1535" t="s">
        <v>799</v>
      </c>
      <c r="N29" s="1093"/>
      <c r="O29" s="1093"/>
      <c r="P29" s="1093"/>
      <c r="Q29" s="1093"/>
      <c r="R29" s="1093"/>
      <c r="S29" s="1093"/>
      <c r="T29" s="1093"/>
      <c r="U29" s="1093"/>
      <c r="V29" s="1093"/>
      <c r="W29" s="1093"/>
    </row>
    <row r="30" spans="1:23">
      <c r="A30" s="1536" t="s">
        <v>1129</v>
      </c>
      <c r="B30" s="1515"/>
      <c r="C30" s="1515"/>
      <c r="D30" s="1515"/>
      <c r="E30" s="1515"/>
      <c r="F30" s="1515"/>
      <c r="G30" s="1515"/>
      <c r="H30" s="1515"/>
      <c r="I30" s="1515"/>
      <c r="J30" s="1515"/>
      <c r="K30" s="1515"/>
      <c r="L30" s="1537"/>
      <c r="M30" s="1537"/>
    </row>
    <row r="31" spans="1:23" s="1620" customFormat="1">
      <c r="A31" s="1536" t="s">
        <v>1128</v>
      </c>
      <c r="L31" s="1537"/>
      <c r="M31" s="1537"/>
    </row>
    <row r="32" spans="1:23">
      <c r="A32" s="1538" t="s">
        <v>1060</v>
      </c>
      <c r="B32" s="1059"/>
      <c r="C32" s="1059"/>
      <c r="D32" s="1059"/>
      <c r="E32" s="1059"/>
      <c r="F32" s="1059"/>
      <c r="G32" s="1059"/>
      <c r="H32" s="1059"/>
      <c r="I32" s="1059"/>
      <c r="J32" s="1059"/>
      <c r="K32" s="1059"/>
      <c r="L32" s="1059"/>
      <c r="M32" s="1059"/>
    </row>
    <row r="33" spans="1:13">
      <c r="A33" s="1538" t="s">
        <v>1061</v>
      </c>
      <c r="B33" s="189"/>
      <c r="C33" s="1539"/>
      <c r="D33" s="189"/>
      <c r="E33" s="189"/>
      <c r="F33" s="189"/>
      <c r="G33" s="1539"/>
      <c r="H33" s="189"/>
      <c r="I33" s="189"/>
      <c r="J33" s="189"/>
      <c r="K33" s="189"/>
      <c r="L33" s="189"/>
      <c r="M33" s="189"/>
    </row>
    <row r="35" spans="1:13">
      <c r="A35" s="308" t="s">
        <v>789</v>
      </c>
    </row>
  </sheetData>
  <mergeCells count="11">
    <mergeCell ref="A1:J1"/>
    <mergeCell ref="A2:J2"/>
    <mergeCell ref="A3:J3"/>
    <mergeCell ref="B4:D4"/>
    <mergeCell ref="E4:G4"/>
    <mergeCell ref="H4:J4"/>
    <mergeCell ref="A21:H21"/>
    <mergeCell ref="A22:F22"/>
    <mergeCell ref="A23:F23"/>
    <mergeCell ref="A26:D26"/>
    <mergeCell ref="A25:J25"/>
  </mergeCells>
  <printOptions horizontalCentered="1" headings="1"/>
  <pageMargins left="0.7" right="0.7" top="0.75" bottom="0.75" header="0.25" footer="0.3"/>
  <pageSetup scale="70"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88"/>
  <sheetViews>
    <sheetView topLeftCell="C1" zoomScale="80" zoomScaleNormal="80" workbookViewId="0">
      <selection activeCell="Z23" sqref="Z23"/>
    </sheetView>
  </sheetViews>
  <sheetFormatPr defaultColWidth="18.140625" defaultRowHeight="12.75"/>
  <cols>
    <col min="1" max="1" width="46" style="194" customWidth="1"/>
    <col min="2" max="2" width="10.140625" customWidth="1"/>
    <col min="3" max="3" width="12.42578125" customWidth="1"/>
    <col min="4" max="4" width="13.85546875" customWidth="1"/>
    <col min="5" max="5" width="12.7109375" customWidth="1"/>
    <col min="6" max="6" width="17" customWidth="1"/>
    <col min="8" max="8" width="14.42578125" customWidth="1"/>
    <col min="9" max="9" width="2.42578125" customWidth="1"/>
    <col min="10" max="10" width="9.42578125" customWidth="1"/>
    <col min="11" max="11" width="14.5703125" customWidth="1"/>
    <col min="12" max="12" width="14.85546875" customWidth="1"/>
    <col min="13" max="13" width="11.5703125" customWidth="1"/>
    <col min="14" max="14" width="16.140625" customWidth="1"/>
    <col min="16" max="16" width="13.7109375" customWidth="1"/>
    <col min="17" max="17" width="2.5703125" customWidth="1"/>
    <col min="18" max="18" width="8.42578125" customWidth="1"/>
    <col min="19" max="19" width="13.7109375" customWidth="1"/>
    <col min="20" max="20" width="15.5703125" customWidth="1"/>
    <col min="21" max="21" width="12.7109375" customWidth="1"/>
    <col min="22" max="22" width="14.85546875" customWidth="1"/>
    <col min="24" max="24" width="13" customWidth="1"/>
  </cols>
  <sheetData>
    <row r="1" spans="1:24" ht="15.75">
      <c r="A1" s="1659" t="s">
        <v>630</v>
      </c>
      <c r="B1" s="1659"/>
      <c r="C1" s="1659"/>
      <c r="D1" s="1659"/>
      <c r="E1" s="1659"/>
      <c r="F1" s="1659"/>
      <c r="G1" s="1659"/>
      <c r="H1" s="1659"/>
      <c r="I1" s="1659"/>
      <c r="J1" s="1659"/>
      <c r="K1" s="1659"/>
      <c r="L1" s="1659"/>
      <c r="M1" s="1659"/>
      <c r="N1" s="1659"/>
      <c r="O1" s="1659"/>
      <c r="P1" s="1659"/>
      <c r="Q1" s="1659"/>
      <c r="R1" s="1659"/>
      <c r="S1" s="1659"/>
      <c r="T1" s="1659"/>
      <c r="U1" s="1659"/>
      <c r="V1" s="1659"/>
      <c r="W1" s="1659"/>
      <c r="X1" s="1659"/>
    </row>
    <row r="2" spans="1:24" ht="15.6" customHeight="1">
      <c r="A2" s="1660" t="s">
        <v>433</v>
      </c>
      <c r="B2" s="1660"/>
      <c r="C2" s="1660"/>
      <c r="D2" s="1660"/>
      <c r="E2" s="1660"/>
      <c r="F2" s="1660"/>
      <c r="G2" s="1660"/>
      <c r="H2" s="1660"/>
      <c r="I2" s="1660"/>
      <c r="J2" s="1660"/>
      <c r="K2" s="1660"/>
      <c r="L2" s="1660"/>
      <c r="M2" s="1660"/>
      <c r="N2" s="1660"/>
      <c r="O2" s="1660"/>
      <c r="P2" s="1660"/>
      <c r="Q2" s="1660"/>
      <c r="R2" s="1660"/>
      <c r="S2" s="1660"/>
      <c r="T2" s="1660"/>
      <c r="U2" s="1660"/>
      <c r="V2" s="1660"/>
      <c r="W2" s="1660"/>
      <c r="X2" s="1660"/>
    </row>
    <row r="3" spans="1:24" ht="15.6" customHeight="1">
      <c r="A3" s="1661" t="s">
        <v>781</v>
      </c>
      <c r="B3" s="1661"/>
      <c r="C3" s="1661"/>
      <c r="D3" s="1661"/>
      <c r="E3" s="1661"/>
      <c r="F3" s="1661"/>
      <c r="G3" s="1661"/>
      <c r="H3" s="1661"/>
      <c r="I3" s="1661"/>
      <c r="J3" s="1661"/>
      <c r="K3" s="1661"/>
      <c r="L3" s="1661"/>
      <c r="M3" s="1661"/>
      <c r="N3" s="1661"/>
      <c r="O3" s="1661"/>
      <c r="P3" s="1661"/>
      <c r="Q3" s="1661"/>
      <c r="R3" s="1661"/>
      <c r="S3" s="1661"/>
      <c r="T3" s="1661"/>
      <c r="U3" s="1661"/>
      <c r="V3" s="1661"/>
      <c r="W3" s="1661"/>
      <c r="X3" s="1661"/>
    </row>
    <row r="4" spans="1:24" ht="16.5" thickBot="1">
      <c r="A4" s="1383"/>
      <c r="B4" s="334"/>
      <c r="C4" s="334"/>
      <c r="D4" s="1202"/>
      <c r="E4" s="334"/>
      <c r="F4" s="334"/>
      <c r="G4" s="334"/>
      <c r="H4" s="334"/>
      <c r="I4" s="334"/>
      <c r="J4" s="308"/>
      <c r="K4" s="308"/>
      <c r="L4" s="308"/>
      <c r="M4" s="308"/>
      <c r="N4" s="308"/>
      <c r="O4" s="308"/>
      <c r="P4" s="308"/>
      <c r="Q4" s="308"/>
      <c r="R4" s="308"/>
      <c r="S4" s="308"/>
      <c r="T4" s="1234"/>
      <c r="U4" s="308"/>
      <c r="V4" s="308"/>
      <c r="W4" s="308"/>
      <c r="X4" s="308"/>
    </row>
    <row r="5" spans="1:24" ht="16.5" thickBot="1">
      <c r="A5" s="1384" t="s">
        <v>3</v>
      </c>
      <c r="B5" s="1662" t="s">
        <v>950</v>
      </c>
      <c r="C5" s="1663"/>
      <c r="D5" s="1663"/>
      <c r="E5" s="1663"/>
      <c r="F5" s="1663"/>
      <c r="G5" s="1663"/>
      <c r="H5" s="1663"/>
      <c r="I5" s="1292"/>
      <c r="J5" s="1662" t="s">
        <v>328</v>
      </c>
      <c r="K5" s="1663"/>
      <c r="L5" s="1663"/>
      <c r="M5" s="1663"/>
      <c r="N5" s="1663"/>
      <c r="O5" s="1663"/>
      <c r="P5" s="1663"/>
      <c r="Q5" s="1292"/>
      <c r="R5" s="1662" t="s">
        <v>329</v>
      </c>
      <c r="S5" s="1663"/>
      <c r="T5" s="1663"/>
      <c r="U5" s="1663"/>
      <c r="V5" s="1663"/>
      <c r="W5" s="1663"/>
      <c r="X5" s="1664"/>
    </row>
    <row r="6" spans="1:24">
      <c r="A6" s="1385"/>
      <c r="B6" s="1293"/>
      <c r="C6" s="1652" t="s">
        <v>783</v>
      </c>
      <c r="D6" s="1653"/>
      <c r="E6" s="1653"/>
      <c r="F6" s="1653"/>
      <c r="G6" s="1653"/>
      <c r="H6" s="1654"/>
      <c r="I6" s="1294"/>
      <c r="J6" s="1293"/>
      <c r="K6" s="1652" t="s">
        <v>783</v>
      </c>
      <c r="L6" s="1653"/>
      <c r="M6" s="1653"/>
      <c r="N6" s="1653"/>
      <c r="O6" s="1653"/>
      <c r="P6" s="1654"/>
      <c r="Q6" s="1294"/>
      <c r="R6" s="1293"/>
      <c r="S6" s="1652" t="s">
        <v>783</v>
      </c>
      <c r="T6" s="1653"/>
      <c r="U6" s="1653"/>
      <c r="V6" s="1653"/>
      <c r="W6" s="1653"/>
      <c r="X6" s="1654"/>
    </row>
    <row r="7" spans="1:24" ht="25.5">
      <c r="A7" s="1233" t="s">
        <v>13</v>
      </c>
      <c r="B7" s="1295" t="s">
        <v>14</v>
      </c>
      <c r="C7" s="1296" t="s">
        <v>86</v>
      </c>
      <c r="D7" s="1297" t="s">
        <v>330</v>
      </c>
      <c r="E7" s="1297" t="s">
        <v>331</v>
      </c>
      <c r="F7" s="1297" t="s">
        <v>332</v>
      </c>
      <c r="G7" s="1297" t="s">
        <v>1136</v>
      </c>
      <c r="H7" s="1298" t="s">
        <v>85</v>
      </c>
      <c r="I7" s="1299"/>
      <c r="J7" s="1295" t="s">
        <v>14</v>
      </c>
      <c r="K7" s="1296" t="s">
        <v>86</v>
      </c>
      <c r="L7" s="1297" t="s">
        <v>330</v>
      </c>
      <c r="M7" s="1297" t="s">
        <v>331</v>
      </c>
      <c r="N7" s="1297" t="s">
        <v>332</v>
      </c>
      <c r="O7" s="1297" t="s">
        <v>1136</v>
      </c>
      <c r="P7" s="1298" t="s">
        <v>85</v>
      </c>
      <c r="Q7" s="1299"/>
      <c r="R7" s="1295" t="s">
        <v>14</v>
      </c>
      <c r="S7" s="1296" t="s">
        <v>86</v>
      </c>
      <c r="T7" s="1297" t="s">
        <v>330</v>
      </c>
      <c r="U7" s="1297" t="s">
        <v>331</v>
      </c>
      <c r="V7" s="1297" t="s">
        <v>332</v>
      </c>
      <c r="W7" s="1297" t="s">
        <v>1136</v>
      </c>
      <c r="X7" s="1298" t="s">
        <v>85</v>
      </c>
    </row>
    <row r="8" spans="1:24">
      <c r="A8" s="1386" t="s">
        <v>216</v>
      </c>
      <c r="B8" s="1300"/>
      <c r="C8" s="1300" t="s">
        <v>333</v>
      </c>
      <c r="D8" s="1300" t="s">
        <v>334</v>
      </c>
      <c r="E8" s="1300" t="s">
        <v>335</v>
      </c>
      <c r="F8" s="1300" t="s">
        <v>336</v>
      </c>
      <c r="G8" s="1300" t="s">
        <v>337</v>
      </c>
      <c r="H8" s="1300"/>
      <c r="I8" s="1308"/>
      <c r="J8" s="1300"/>
      <c r="K8" s="1309"/>
      <c r="L8" s="1310"/>
      <c r="M8" s="1310"/>
      <c r="N8" s="1310"/>
      <c r="O8" s="1310"/>
      <c r="P8" s="1311"/>
      <c r="Q8" s="1308"/>
      <c r="R8" s="1300"/>
      <c r="S8" s="1309"/>
      <c r="T8" s="1310"/>
      <c r="U8" s="1310"/>
      <c r="V8" s="1310"/>
      <c r="W8" s="1310"/>
      <c r="X8" s="1311"/>
    </row>
    <row r="9" spans="1:24">
      <c r="A9" s="1301" t="s">
        <v>84</v>
      </c>
      <c r="B9" s="1289" t="s">
        <v>16</v>
      </c>
      <c r="C9" s="1264">
        <v>3367</v>
      </c>
      <c r="D9" s="1265">
        <v>20882.316355999999</v>
      </c>
      <c r="E9" s="1265">
        <v>3.762900000000001</v>
      </c>
      <c r="F9" s="1265">
        <v>62650</v>
      </c>
      <c r="G9" s="1266">
        <v>2945878.5300000003</v>
      </c>
      <c r="H9" s="1312">
        <v>2.0637828365608388E-2</v>
      </c>
      <c r="I9" s="1313"/>
      <c r="J9" s="1289" t="s">
        <v>16</v>
      </c>
      <c r="K9" s="1264">
        <v>1284</v>
      </c>
      <c r="L9" s="1265">
        <v>9793.7751040000003</v>
      </c>
      <c r="M9" s="1265">
        <v>1.7649000000000008</v>
      </c>
      <c r="N9" s="1265">
        <v>23845</v>
      </c>
      <c r="O9" s="1266">
        <v>1123406.0100000002</v>
      </c>
      <c r="P9" s="1312">
        <v>2.0108243934496384E-2</v>
      </c>
      <c r="Q9" s="1313"/>
      <c r="R9" s="1289" t="s">
        <v>16</v>
      </c>
      <c r="S9" s="1264">
        <v>2083</v>
      </c>
      <c r="T9" s="1265">
        <v>11088.541251999999</v>
      </c>
      <c r="U9" s="1265">
        <v>1.9980000000000002</v>
      </c>
      <c r="V9" s="1439">
        <v>38805</v>
      </c>
      <c r="W9" s="1266">
        <v>1822472.52</v>
      </c>
      <c r="X9" s="1312">
        <v>2.0978400563458982E-2</v>
      </c>
    </row>
    <row r="10" spans="1:24">
      <c r="A10" s="1301" t="s">
        <v>338</v>
      </c>
      <c r="B10" s="1289" t="s">
        <v>15</v>
      </c>
      <c r="C10" s="1264">
        <v>9786</v>
      </c>
      <c r="D10" s="1265">
        <v>5402305.1198269995</v>
      </c>
      <c r="E10" s="1265">
        <v>756.22949999999992</v>
      </c>
      <c r="F10" s="1265">
        <v>0</v>
      </c>
      <c r="G10" s="1266">
        <v>7960928.379999998</v>
      </c>
      <c r="H10" s="1312">
        <v>5.57715709810142E-2</v>
      </c>
      <c r="I10" s="1313"/>
      <c r="J10" s="1289" t="s">
        <v>15</v>
      </c>
      <c r="K10" s="1264">
        <v>4105</v>
      </c>
      <c r="L10" s="1265">
        <v>2243284.4359011999</v>
      </c>
      <c r="M10" s="1265">
        <v>314.02639999999991</v>
      </c>
      <c r="N10" s="1265">
        <v>0</v>
      </c>
      <c r="O10" s="1266">
        <v>3339424.7899999982</v>
      </c>
      <c r="P10" s="1312">
        <v>5.9773552643023788E-2</v>
      </c>
      <c r="Q10" s="1313"/>
      <c r="R10" s="1289" t="s">
        <v>15</v>
      </c>
      <c r="S10" s="1264">
        <v>5681</v>
      </c>
      <c r="T10" s="1265">
        <v>3159020.6839257996</v>
      </c>
      <c r="U10" s="1265">
        <v>442.20310000000001</v>
      </c>
      <c r="V10" s="1439">
        <v>0</v>
      </c>
      <c r="W10" s="1266">
        <v>4621503.59</v>
      </c>
      <c r="X10" s="1312">
        <v>5.319792339940671E-2</v>
      </c>
    </row>
    <row r="11" spans="1:24">
      <c r="A11" s="1301" t="s">
        <v>493</v>
      </c>
      <c r="B11" s="1289" t="s">
        <v>16</v>
      </c>
      <c r="C11" s="1264">
        <v>8022</v>
      </c>
      <c r="D11" s="1265">
        <v>-131591.74797296</v>
      </c>
      <c r="E11" s="1265">
        <v>-26.319040000000005</v>
      </c>
      <c r="F11" s="1265">
        <v>12758.984100000001</v>
      </c>
      <c r="G11" s="1266">
        <v>742944.2</v>
      </c>
      <c r="H11" s="1312">
        <v>5.2048157209062616E-3</v>
      </c>
      <c r="I11" s="1313"/>
      <c r="J11" s="1289" t="s">
        <v>16</v>
      </c>
      <c r="K11" s="1264">
        <v>3801</v>
      </c>
      <c r="L11" s="1265">
        <v>-73873.071310650004</v>
      </c>
      <c r="M11" s="1265">
        <v>-14.775000000000006</v>
      </c>
      <c r="N11" s="1265">
        <v>5327.912800000001</v>
      </c>
      <c r="O11" s="1266">
        <v>352023.29999999993</v>
      </c>
      <c r="P11" s="1312">
        <v>6.3009903134009383E-3</v>
      </c>
      <c r="Q11" s="1313"/>
      <c r="R11" s="1289" t="s">
        <v>16</v>
      </c>
      <c r="S11" s="1264">
        <v>4221</v>
      </c>
      <c r="T11" s="1265">
        <v>-57718.676662310005</v>
      </c>
      <c r="U11" s="1265">
        <v>-11.544039999999999</v>
      </c>
      <c r="V11" s="1439">
        <v>7431.0713000000005</v>
      </c>
      <c r="W11" s="1266">
        <v>390920.9</v>
      </c>
      <c r="X11" s="1312">
        <v>4.4998731881169289E-3</v>
      </c>
    </row>
    <row r="12" spans="1:24">
      <c r="A12" s="1301" t="s">
        <v>951</v>
      </c>
      <c r="B12" s="1289" t="s">
        <v>15</v>
      </c>
      <c r="C12" s="1264"/>
      <c r="D12" s="1265"/>
      <c r="E12" s="1265"/>
      <c r="F12" s="1265"/>
      <c r="G12" s="1266"/>
      <c r="H12" s="1312"/>
      <c r="I12" s="1313"/>
      <c r="J12" s="1289" t="s">
        <v>15</v>
      </c>
      <c r="K12" s="1264">
        <v>0</v>
      </c>
      <c r="L12" s="1265">
        <v>0</v>
      </c>
      <c r="M12" s="1265">
        <v>0</v>
      </c>
      <c r="N12" s="1265">
        <v>0</v>
      </c>
      <c r="O12" s="1266">
        <v>0</v>
      </c>
      <c r="P12" s="1312"/>
      <c r="Q12" s="1313"/>
      <c r="R12" s="1289" t="s">
        <v>15</v>
      </c>
      <c r="S12" s="1264"/>
      <c r="T12" s="1265"/>
      <c r="U12" s="1265"/>
      <c r="V12" s="1439"/>
      <c r="W12" s="1266"/>
      <c r="X12" s="1312"/>
    </row>
    <row r="13" spans="1:24">
      <c r="A13" s="1301"/>
      <c r="B13" s="1289"/>
      <c r="C13" s="1264"/>
      <c r="D13" s="1265"/>
      <c r="E13" s="1265"/>
      <c r="F13" s="1265"/>
      <c r="G13" s="1266"/>
      <c r="H13" s="1312"/>
      <c r="I13" s="1313"/>
      <c r="J13" s="1289"/>
      <c r="K13" s="1264"/>
      <c r="L13" s="1265"/>
      <c r="M13" s="1265"/>
      <c r="N13" s="1265"/>
      <c r="O13" s="1266"/>
      <c r="P13" s="1312"/>
      <c r="Q13" s="1313"/>
      <c r="R13" s="1289"/>
      <c r="S13" s="1264"/>
      <c r="T13" s="1265"/>
      <c r="U13" s="1265"/>
      <c r="V13" s="1439"/>
      <c r="W13" s="1266"/>
      <c r="X13" s="1312"/>
    </row>
    <row r="14" spans="1:24">
      <c r="A14" s="1304" t="s">
        <v>252</v>
      </c>
      <c r="B14" s="1290"/>
      <c r="C14" s="1267"/>
      <c r="D14" s="1268"/>
      <c r="E14" s="1268"/>
      <c r="F14" s="1268"/>
      <c r="G14" s="1268">
        <v>0</v>
      </c>
      <c r="H14" s="1314"/>
      <c r="I14" s="1313"/>
      <c r="J14" s="1290"/>
      <c r="K14" s="1267"/>
      <c r="L14" s="1268"/>
      <c r="M14" s="1268"/>
      <c r="N14" s="1268"/>
      <c r="O14" s="1268"/>
      <c r="P14" s="1314"/>
      <c r="Q14" s="1313"/>
      <c r="R14" s="1290"/>
      <c r="S14" s="1267"/>
      <c r="T14" s="1268"/>
      <c r="U14" s="1268"/>
      <c r="V14" s="1268"/>
      <c r="W14" s="1268"/>
      <c r="X14" s="1314"/>
    </row>
    <row r="15" spans="1:24">
      <c r="A15" s="1301" t="s">
        <v>952</v>
      </c>
      <c r="B15" s="1289" t="s">
        <v>16</v>
      </c>
      <c r="C15" s="1264">
        <v>79760</v>
      </c>
      <c r="D15" s="1265">
        <v>550174.19872645999</v>
      </c>
      <c r="E15" s="1265">
        <v>76.965240000000009</v>
      </c>
      <c r="F15" s="1265">
        <v>404434.06119999994</v>
      </c>
      <c r="G15" s="1266">
        <v>6167147.7400000002</v>
      </c>
      <c r="H15" s="1312">
        <v>4.3204950668305271E-2</v>
      </c>
      <c r="I15" s="1313"/>
      <c r="J15" s="1289" t="s">
        <v>16</v>
      </c>
      <c r="K15" s="1264">
        <v>31223</v>
      </c>
      <c r="L15" s="1265">
        <v>256168.58134549001</v>
      </c>
      <c r="M15" s="1265">
        <v>35.839060000000003</v>
      </c>
      <c r="N15" s="1265">
        <v>159949.97799999992</v>
      </c>
      <c r="O15" s="1266">
        <v>2414203.2800000003</v>
      </c>
      <c r="P15" s="1312">
        <v>4.3212683597536806E-2</v>
      </c>
      <c r="Q15" s="1313"/>
      <c r="R15" s="1289" t="s">
        <v>16</v>
      </c>
      <c r="S15" s="1315">
        <v>48537</v>
      </c>
      <c r="T15" s="1316">
        <v>294006</v>
      </c>
      <c r="U15" s="1316">
        <v>41.126180000000005</v>
      </c>
      <c r="V15" s="1440">
        <v>244484.08320000002</v>
      </c>
      <c r="W15" s="1266">
        <v>3752944.46</v>
      </c>
      <c r="X15" s="1312">
        <v>4.3199977673350196E-2</v>
      </c>
    </row>
    <row r="16" spans="1:24">
      <c r="A16" s="1301" t="s">
        <v>953</v>
      </c>
      <c r="B16" s="1289" t="s">
        <v>16</v>
      </c>
      <c r="C16" s="1264">
        <v>9187</v>
      </c>
      <c r="D16" s="1265">
        <v>39771</v>
      </c>
      <c r="E16" s="1265">
        <v>6.7610699999999984</v>
      </c>
      <c r="F16" s="1265">
        <v>37503.796600000001</v>
      </c>
      <c r="G16" s="1266">
        <v>35091.620000000003</v>
      </c>
      <c r="H16" s="1312">
        <v>2.4584001792876046E-4</v>
      </c>
      <c r="I16" s="1313"/>
      <c r="J16" s="1289" t="s">
        <v>16</v>
      </c>
      <c r="K16" s="1264">
        <v>4213</v>
      </c>
      <c r="L16" s="1265">
        <v>20412</v>
      </c>
      <c r="M16" s="1265">
        <v>3.4700399999999978</v>
      </c>
      <c r="N16" s="1265">
        <v>17082.593000000001</v>
      </c>
      <c r="O16" s="1266">
        <v>16092.410000000003</v>
      </c>
      <c r="P16" s="1312">
        <v>2.8804377303796777E-4</v>
      </c>
      <c r="Q16" s="1313"/>
      <c r="R16" s="1289" t="s">
        <v>16</v>
      </c>
      <c r="S16" s="1315">
        <v>4974</v>
      </c>
      <c r="T16" s="1316">
        <v>19359</v>
      </c>
      <c r="U16" s="1316">
        <v>3.2910300000000006</v>
      </c>
      <c r="V16" s="1440">
        <v>20421.203600000001</v>
      </c>
      <c r="W16" s="1266">
        <v>18999.21</v>
      </c>
      <c r="X16" s="1312">
        <v>2.1869906590924921E-4</v>
      </c>
    </row>
    <row r="17" spans="1:24">
      <c r="A17" s="1301" t="s">
        <v>665</v>
      </c>
      <c r="B17" s="1289" t="s">
        <v>16</v>
      </c>
      <c r="C17" s="1264">
        <v>1560</v>
      </c>
      <c r="D17" s="1265">
        <v>0</v>
      </c>
      <c r="E17" s="1265">
        <v>0</v>
      </c>
      <c r="F17" s="1265">
        <v>11430.206600000001</v>
      </c>
      <c r="G17" s="1266">
        <v>3333967.2</v>
      </c>
      <c r="H17" s="1312">
        <v>2.3356646293955632E-2</v>
      </c>
      <c r="I17" s="1313"/>
      <c r="J17" s="1289" t="s">
        <v>16</v>
      </c>
      <c r="K17" s="1264">
        <v>533</v>
      </c>
      <c r="L17" s="1265">
        <v>0</v>
      </c>
      <c r="M17" s="1265">
        <v>0</v>
      </c>
      <c r="N17" s="1265">
        <v>3723.6378000000004</v>
      </c>
      <c r="O17" s="1266">
        <v>1139105.46</v>
      </c>
      <c r="P17" s="1312">
        <v>2.0389253976660412E-2</v>
      </c>
      <c r="Q17" s="1313"/>
      <c r="R17" s="1289" t="s">
        <v>16</v>
      </c>
      <c r="S17" s="1315">
        <v>1027</v>
      </c>
      <c r="T17" s="1316">
        <v>0</v>
      </c>
      <c r="U17" s="1316">
        <v>0</v>
      </c>
      <c r="V17" s="1440">
        <v>7706.5688000000009</v>
      </c>
      <c r="W17" s="1266">
        <v>2194861.7400000002</v>
      </c>
      <c r="X17" s="1312">
        <v>2.5264956402816195E-2</v>
      </c>
    </row>
    <row r="18" spans="1:24">
      <c r="A18" s="1301" t="s">
        <v>954</v>
      </c>
      <c r="B18" s="1289" t="s">
        <v>15</v>
      </c>
      <c r="C18" s="1264"/>
      <c r="D18" s="1265"/>
      <c r="E18" s="1265"/>
      <c r="F18" s="1265"/>
      <c r="G18" s="1266"/>
      <c r="H18" s="1312"/>
      <c r="I18" s="1313"/>
      <c r="J18" s="1289" t="s">
        <v>15</v>
      </c>
      <c r="K18" s="1264">
        <v>0</v>
      </c>
      <c r="L18" s="1265">
        <v>0</v>
      </c>
      <c r="M18" s="1265">
        <v>0</v>
      </c>
      <c r="N18" s="1265">
        <v>0</v>
      </c>
      <c r="O18" s="1266">
        <v>0</v>
      </c>
      <c r="P18" s="1312"/>
      <c r="Q18" s="1313"/>
      <c r="R18" s="1289" t="s">
        <v>15</v>
      </c>
      <c r="S18" s="1315"/>
      <c r="T18" s="1316"/>
      <c r="U18" s="1316"/>
      <c r="V18" s="1440"/>
      <c r="W18" s="1266"/>
      <c r="X18" s="1312"/>
    </row>
    <row r="19" spans="1:24" s="781" customFormat="1">
      <c r="A19" s="1301"/>
      <c r="B19" s="1289"/>
      <c r="C19" s="1264"/>
      <c r="D19" s="1265"/>
      <c r="E19" s="1265"/>
      <c r="F19" s="1265"/>
      <c r="G19" s="1266"/>
      <c r="H19" s="1312"/>
      <c r="I19" s="1313"/>
      <c r="J19" s="1289"/>
      <c r="K19" s="1264"/>
      <c r="L19" s="1265"/>
      <c r="M19" s="1265"/>
      <c r="N19" s="1265"/>
      <c r="O19" s="1266"/>
      <c r="P19" s="1312"/>
      <c r="Q19" s="1313"/>
      <c r="R19" s="1289"/>
      <c r="S19" s="1315"/>
      <c r="T19" s="1316"/>
      <c r="U19" s="1316"/>
      <c r="V19" s="1440"/>
      <c r="W19" s="1266"/>
      <c r="X19" s="1312"/>
    </row>
    <row r="20" spans="1:24" s="781" customFormat="1">
      <c r="A20" s="1301"/>
      <c r="B20" s="1289"/>
      <c r="C20" s="1264"/>
      <c r="D20" s="1265"/>
      <c r="E20" s="1265"/>
      <c r="F20" s="1265"/>
      <c r="G20" s="1266"/>
      <c r="H20" s="1312"/>
      <c r="I20" s="1313"/>
      <c r="J20" s="1289"/>
      <c r="K20" s="1264"/>
      <c r="L20" s="1265"/>
      <c r="M20" s="1265"/>
      <c r="N20" s="1265"/>
      <c r="O20" s="1266"/>
      <c r="P20" s="1312"/>
      <c r="Q20" s="1313"/>
      <c r="R20" s="1289"/>
      <c r="S20" s="1315"/>
      <c r="T20" s="1316"/>
      <c r="U20" s="1316"/>
      <c r="V20" s="1440"/>
      <c r="W20" s="1266"/>
      <c r="X20" s="1312"/>
    </row>
    <row r="21" spans="1:24">
      <c r="A21" s="1301" t="s">
        <v>955</v>
      </c>
      <c r="B21" s="1289" t="s">
        <v>15</v>
      </c>
      <c r="C21" s="1264"/>
      <c r="D21" s="1265"/>
      <c r="E21" s="1265"/>
      <c r="F21" s="1265"/>
      <c r="G21" s="1266"/>
      <c r="H21" s="1312"/>
      <c r="I21" s="1313"/>
      <c r="J21" s="1289" t="s">
        <v>15</v>
      </c>
      <c r="K21" s="1264"/>
      <c r="L21" s="1265"/>
      <c r="M21" s="1265"/>
      <c r="N21" s="1265"/>
      <c r="O21" s="1266"/>
      <c r="P21" s="1312"/>
      <c r="Q21" s="1313"/>
      <c r="R21" s="1289" t="s">
        <v>15</v>
      </c>
      <c r="S21" s="1315"/>
      <c r="T21" s="1316"/>
      <c r="U21" s="1316"/>
      <c r="V21" s="1440"/>
      <c r="W21" s="1266"/>
      <c r="X21" s="1312"/>
    </row>
    <row r="22" spans="1:24">
      <c r="A22" s="1301" t="s">
        <v>339</v>
      </c>
      <c r="B22" s="1289" t="s">
        <v>15</v>
      </c>
      <c r="C22" s="1264"/>
      <c r="D22" s="1265"/>
      <c r="E22" s="1265"/>
      <c r="F22" s="1265"/>
      <c r="G22" s="1266"/>
      <c r="H22" s="1312"/>
      <c r="I22" s="1313"/>
      <c r="J22" s="1289" t="s">
        <v>15</v>
      </c>
      <c r="K22" s="1264"/>
      <c r="L22" s="1265"/>
      <c r="M22" s="1265"/>
      <c r="N22" s="1265"/>
      <c r="O22" s="1266"/>
      <c r="P22" s="1312"/>
      <c r="Q22" s="1313"/>
      <c r="R22" s="1289" t="s">
        <v>15</v>
      </c>
      <c r="S22" s="1315"/>
      <c r="T22" s="1316"/>
      <c r="U22" s="1316"/>
      <c r="V22" s="1440"/>
      <c r="W22" s="1266"/>
      <c r="X22" s="1312"/>
    </row>
    <row r="23" spans="1:24">
      <c r="A23" s="1387" t="s">
        <v>1010</v>
      </c>
      <c r="B23" s="1289" t="s">
        <v>15</v>
      </c>
      <c r="C23" s="1264">
        <v>353</v>
      </c>
      <c r="D23" s="1265">
        <v>30</v>
      </c>
      <c r="E23" s="1265">
        <v>0</v>
      </c>
      <c r="F23" s="1265">
        <v>581.39999999999986</v>
      </c>
      <c r="G23" s="1266">
        <v>26198.349999999995</v>
      </c>
      <c r="H23" s="1312">
        <v>1.8353677697706576E-4</v>
      </c>
      <c r="I23" s="1313"/>
      <c r="J23" s="1289" t="s">
        <v>15</v>
      </c>
      <c r="K23" s="1264">
        <v>91</v>
      </c>
      <c r="L23" s="1265">
        <v>7</v>
      </c>
      <c r="M23" s="1265">
        <v>0</v>
      </c>
      <c r="N23" s="1265">
        <v>147.79999999999984</v>
      </c>
      <c r="O23" s="1266">
        <v>6753.6799999999967</v>
      </c>
      <c r="P23" s="1312">
        <v>1.2088652160186453E-4</v>
      </c>
      <c r="Q23" s="1313"/>
      <c r="R23" s="1289" t="s">
        <v>15</v>
      </c>
      <c r="S23" s="1315">
        <v>262</v>
      </c>
      <c r="T23" s="1316">
        <v>23</v>
      </c>
      <c r="U23" s="1316">
        <v>0</v>
      </c>
      <c r="V23" s="1440">
        <v>433.6</v>
      </c>
      <c r="W23" s="1266">
        <v>19444.669999999998</v>
      </c>
      <c r="X23" s="1312">
        <v>2.2382673626501317E-4</v>
      </c>
    </row>
    <row r="24" spans="1:24">
      <c r="A24" s="1301"/>
      <c r="B24" s="1289"/>
      <c r="C24" s="1264"/>
      <c r="D24" s="1265"/>
      <c r="E24" s="1265"/>
      <c r="F24" s="1265"/>
      <c r="G24" s="1266"/>
      <c r="H24" s="1312"/>
      <c r="I24" s="1313"/>
      <c r="J24" s="1289"/>
      <c r="K24" s="1264"/>
      <c r="L24" s="1265"/>
      <c r="M24" s="1265"/>
      <c r="N24" s="1265"/>
      <c r="O24" s="1266"/>
      <c r="P24" s="1312"/>
      <c r="Q24" s="1313"/>
      <c r="R24" s="1289"/>
      <c r="S24" s="1315"/>
      <c r="T24" s="1316"/>
      <c r="U24" s="1316"/>
      <c r="V24" s="1440"/>
      <c r="W24" s="1266"/>
      <c r="X24" s="1312"/>
    </row>
    <row r="25" spans="1:24">
      <c r="A25" s="1304" t="s">
        <v>251</v>
      </c>
      <c r="B25" s="1290"/>
      <c r="C25" s="1267"/>
      <c r="D25" s="1268"/>
      <c r="E25" s="1268"/>
      <c r="F25" s="1268"/>
      <c r="G25" s="1268"/>
      <c r="H25" s="1314"/>
      <c r="I25" s="1313"/>
      <c r="J25" s="1290"/>
      <c r="K25" s="1267"/>
      <c r="L25" s="1268"/>
      <c r="M25" s="1268"/>
      <c r="N25" s="1268"/>
      <c r="O25" s="1268"/>
      <c r="P25" s="1314"/>
      <c r="Q25" s="1313"/>
      <c r="R25" s="1290"/>
      <c r="S25" s="1267"/>
      <c r="T25" s="1268"/>
      <c r="U25" s="1268"/>
      <c r="V25" s="1268"/>
      <c r="W25" s="1268"/>
      <c r="X25" s="1314"/>
    </row>
    <row r="26" spans="1:24">
      <c r="A26" s="1301" t="s">
        <v>340</v>
      </c>
      <c r="B26" s="1289" t="s">
        <v>16</v>
      </c>
      <c r="C26" s="1264">
        <v>62459</v>
      </c>
      <c r="D26" s="1265">
        <v>183866.04994023003</v>
      </c>
      <c r="E26" s="1265">
        <v>34.980100000000007</v>
      </c>
      <c r="F26" s="1265">
        <v>64465.546099999992</v>
      </c>
      <c r="G26" s="1266">
        <v>27083684.32</v>
      </c>
      <c r="H26" s="1312">
        <v>0.18973912970691262</v>
      </c>
      <c r="I26" s="1313"/>
      <c r="J26" s="1289" t="s">
        <v>16</v>
      </c>
      <c r="K26" s="1264">
        <v>25174</v>
      </c>
      <c r="L26" s="1265">
        <v>87122.966137010022</v>
      </c>
      <c r="M26" s="1265">
        <v>16.574960000000004</v>
      </c>
      <c r="N26" s="1265">
        <v>25137.160299999989</v>
      </c>
      <c r="O26" s="1266">
        <v>10916035.620000001</v>
      </c>
      <c r="P26" s="1312">
        <v>0.19539000600914663</v>
      </c>
      <c r="Q26" s="1313"/>
      <c r="R26" s="1289" t="s">
        <v>16</v>
      </c>
      <c r="S26" s="1317">
        <v>37285</v>
      </c>
      <c r="T26" s="1318">
        <v>96743.083803220012</v>
      </c>
      <c r="U26" s="1318">
        <v>18.405140000000003</v>
      </c>
      <c r="V26" s="1441">
        <v>39328.385800000004</v>
      </c>
      <c r="W26" s="1266">
        <v>16167648.699999999</v>
      </c>
      <c r="X26" s="1312">
        <v>0.18610508903469605</v>
      </c>
    </row>
    <row r="27" spans="1:24">
      <c r="A27" s="1301" t="s">
        <v>341</v>
      </c>
      <c r="B27" s="1289" t="s">
        <v>16</v>
      </c>
      <c r="C27" s="1264">
        <v>2862</v>
      </c>
      <c r="D27" s="1265">
        <v>27533.414572000009</v>
      </c>
      <c r="E27" s="1265">
        <v>4.9573199999999993</v>
      </c>
      <c r="F27" s="1265">
        <v>129904.7286</v>
      </c>
      <c r="G27" s="1266">
        <v>4775949.0599999996</v>
      </c>
      <c r="H27" s="1312">
        <v>3.3458683370481232E-2</v>
      </c>
      <c r="I27" s="1313"/>
      <c r="J27" s="1289" t="s">
        <v>16</v>
      </c>
      <c r="K27" s="1264">
        <v>1511</v>
      </c>
      <c r="L27" s="1265">
        <v>16328.381338000008</v>
      </c>
      <c r="M27" s="1265">
        <v>2.9398799999999992</v>
      </c>
      <c r="N27" s="1265">
        <v>68259.257700000002</v>
      </c>
      <c r="O27" s="1266">
        <v>2521474.1499999994</v>
      </c>
      <c r="P27" s="1312">
        <v>4.5132763071765038E-2</v>
      </c>
      <c r="Q27" s="1313"/>
      <c r="R27" s="1289" t="s">
        <v>16</v>
      </c>
      <c r="S27" s="1317">
        <v>1351</v>
      </c>
      <c r="T27" s="1318">
        <v>11205.033234</v>
      </c>
      <c r="U27" s="1318">
        <v>2.0174400000000001</v>
      </c>
      <c r="V27" s="1441">
        <v>61645.4709</v>
      </c>
      <c r="W27" s="1266">
        <v>2254474.91</v>
      </c>
      <c r="X27" s="1312">
        <v>2.5951160965789564E-2</v>
      </c>
    </row>
    <row r="28" spans="1:24">
      <c r="A28" s="1303"/>
      <c r="B28" s="1291"/>
      <c r="C28" s="1264"/>
      <c r="D28" s="1265"/>
      <c r="E28" s="1265"/>
      <c r="F28" s="1265"/>
      <c r="G28" s="1266"/>
      <c r="H28" s="1312"/>
      <c r="I28" s="1313"/>
      <c r="J28" s="1291"/>
      <c r="K28" s="1264"/>
      <c r="L28" s="1265"/>
      <c r="M28" s="1265"/>
      <c r="N28" s="1265"/>
      <c r="O28" s="1266"/>
      <c r="P28" s="1312"/>
      <c r="Q28" s="1313"/>
      <c r="R28" s="1291"/>
      <c r="S28" s="1319"/>
      <c r="T28" s="1320"/>
      <c r="U28" s="1320"/>
      <c r="V28" s="1442"/>
      <c r="W28" s="1266"/>
      <c r="X28" s="1312"/>
    </row>
    <row r="29" spans="1:24">
      <c r="A29" s="1304" t="s">
        <v>250</v>
      </c>
      <c r="B29" s="1290"/>
      <c r="C29" s="1267"/>
      <c r="D29" s="1268"/>
      <c r="E29" s="1268"/>
      <c r="F29" s="1268"/>
      <c r="G29" s="1268"/>
      <c r="H29" s="1314"/>
      <c r="I29" s="1313"/>
      <c r="J29" s="1290"/>
      <c r="K29" s="1267"/>
      <c r="L29" s="1268"/>
      <c r="M29" s="1268"/>
      <c r="N29" s="1268"/>
      <c r="O29" s="1268"/>
      <c r="P29" s="1314"/>
      <c r="Q29" s="1313"/>
      <c r="R29" s="1290"/>
      <c r="S29" s="1267"/>
      <c r="T29" s="1268"/>
      <c r="U29" s="1268"/>
      <c r="V29" s="1268"/>
      <c r="W29" s="1268"/>
      <c r="X29" s="1314"/>
    </row>
    <row r="30" spans="1:24">
      <c r="A30" s="1301" t="s">
        <v>249</v>
      </c>
      <c r="B30" s="1289" t="s">
        <v>16</v>
      </c>
      <c r="C30" s="1264">
        <v>1800</v>
      </c>
      <c r="D30" s="1265">
        <v>0</v>
      </c>
      <c r="E30" s="1265">
        <v>0</v>
      </c>
      <c r="F30" s="1265">
        <v>-43991.179000000011</v>
      </c>
      <c r="G30" s="1266">
        <v>6011957.4699999988</v>
      </c>
      <c r="H30" s="1312">
        <v>4.2117740138863498E-2</v>
      </c>
      <c r="I30" s="1313"/>
      <c r="J30" s="1289" t="s">
        <v>16</v>
      </c>
      <c r="K30" s="1264">
        <v>620</v>
      </c>
      <c r="L30" s="1265">
        <v>0</v>
      </c>
      <c r="M30" s="1265">
        <v>0</v>
      </c>
      <c r="N30" s="1265">
        <v>-15157.68840000001</v>
      </c>
      <c r="O30" s="1266">
        <v>2070785.3499999987</v>
      </c>
      <c r="P30" s="1312">
        <v>3.7065723863967434E-2</v>
      </c>
      <c r="Q30" s="1313"/>
      <c r="R30" s="1289" t="s">
        <v>16</v>
      </c>
      <c r="S30" s="1321">
        <v>1180</v>
      </c>
      <c r="T30" s="1322">
        <v>0</v>
      </c>
      <c r="U30" s="1322">
        <v>0</v>
      </c>
      <c r="V30" s="1443">
        <v>-28833.490600000001</v>
      </c>
      <c r="W30" s="1266">
        <v>3941172.12</v>
      </c>
      <c r="X30" s="1312">
        <v>4.5366657941649971E-2</v>
      </c>
    </row>
    <row r="31" spans="1:24">
      <c r="A31" s="1301" t="s">
        <v>248</v>
      </c>
      <c r="B31" s="1289" t="s">
        <v>16</v>
      </c>
      <c r="C31" s="1264">
        <v>1451</v>
      </c>
      <c r="D31" s="1265">
        <v>-277160.78186819999</v>
      </c>
      <c r="E31" s="1265">
        <v>-49.89528</v>
      </c>
      <c r="F31" s="1265">
        <v>0</v>
      </c>
      <c r="G31" s="1266">
        <v>1262468.0199999998</v>
      </c>
      <c r="H31" s="1312">
        <v>8.844423844532873E-3</v>
      </c>
      <c r="I31" s="1313"/>
      <c r="J31" s="1289" t="s">
        <v>16</v>
      </c>
      <c r="K31" s="1264">
        <v>360</v>
      </c>
      <c r="L31" s="1265">
        <v>-68722.948091499973</v>
      </c>
      <c r="M31" s="1265">
        <v>-12.371699999999997</v>
      </c>
      <c r="N31" s="1265">
        <v>0</v>
      </c>
      <c r="O31" s="1266">
        <v>313224.31999999983</v>
      </c>
      <c r="P31" s="1312">
        <v>5.6065135638510158E-3</v>
      </c>
      <c r="Q31" s="1313"/>
      <c r="R31" s="1289" t="s">
        <v>16</v>
      </c>
      <c r="S31" s="1321">
        <v>1091</v>
      </c>
      <c r="T31" s="1322">
        <v>-208437.83377670002</v>
      </c>
      <c r="U31" s="1322">
        <v>-37.523580000000003</v>
      </c>
      <c r="V31" s="1443">
        <v>0</v>
      </c>
      <c r="W31" s="1266">
        <v>949243.7</v>
      </c>
      <c r="X31" s="1312">
        <v>1.0926702242369003E-2</v>
      </c>
    </row>
    <row r="32" spans="1:24">
      <c r="A32" s="1301" t="s">
        <v>1012</v>
      </c>
      <c r="B32" s="1289" t="s">
        <v>16</v>
      </c>
      <c r="C32" s="1264">
        <v>0</v>
      </c>
      <c r="D32" s="1265">
        <v>0</v>
      </c>
      <c r="E32" s="1265">
        <v>0</v>
      </c>
      <c r="F32" s="1265">
        <v>0</v>
      </c>
      <c r="G32" s="1266"/>
      <c r="H32" s="1312">
        <v>1.5055412830872405E-5</v>
      </c>
      <c r="I32" s="1313"/>
      <c r="J32" s="1289" t="s">
        <v>16</v>
      </c>
      <c r="K32" s="1264">
        <v>0</v>
      </c>
      <c r="L32" s="1265">
        <v>0</v>
      </c>
      <c r="M32" s="1265">
        <v>0</v>
      </c>
      <c r="N32" s="1265">
        <v>0</v>
      </c>
      <c r="O32" s="1266"/>
      <c r="P32" s="1312">
        <v>3.8439592600655256E-5</v>
      </c>
      <c r="Q32" s="1313"/>
      <c r="R32" s="1289" t="s">
        <v>16</v>
      </c>
      <c r="S32" s="1321">
        <v>0</v>
      </c>
      <c r="T32" s="1322">
        <v>0</v>
      </c>
      <c r="U32" s="1322">
        <v>0</v>
      </c>
      <c r="V32" s="1443">
        <v>0</v>
      </c>
      <c r="W32" s="1266"/>
      <c r="X32" s="1312">
        <v>0</v>
      </c>
    </row>
    <row r="33" spans="1:24">
      <c r="A33" s="1301" t="s">
        <v>247</v>
      </c>
      <c r="B33" s="1289" t="s">
        <v>16</v>
      </c>
      <c r="C33" s="1264">
        <v>0</v>
      </c>
      <c r="D33" s="1265"/>
      <c r="E33" s="1265"/>
      <c r="F33" s="1265"/>
      <c r="G33" s="1266"/>
      <c r="H33" s="1312"/>
      <c r="I33" s="1313"/>
      <c r="J33" s="1289" t="s">
        <v>16</v>
      </c>
      <c r="K33" s="1264">
        <v>0</v>
      </c>
      <c r="L33" s="1265">
        <v>0</v>
      </c>
      <c r="M33" s="1265">
        <v>0</v>
      </c>
      <c r="N33" s="1265">
        <v>0</v>
      </c>
      <c r="O33" s="1266">
        <v>0</v>
      </c>
      <c r="P33" s="1312"/>
      <c r="Q33" s="1313"/>
      <c r="R33" s="1289" t="s">
        <v>16</v>
      </c>
      <c r="S33" s="1321">
        <v>0</v>
      </c>
      <c r="T33" s="1322">
        <v>0</v>
      </c>
      <c r="U33" s="1322">
        <v>0</v>
      </c>
      <c r="V33" s="1443">
        <v>0</v>
      </c>
      <c r="W33" s="1266"/>
      <c r="X33" s="1312"/>
    </row>
    <row r="34" spans="1:24">
      <c r="A34" s="1301" t="s">
        <v>956</v>
      </c>
      <c r="B34" s="1289" t="s">
        <v>16</v>
      </c>
      <c r="C34" s="1264">
        <v>2059</v>
      </c>
      <c r="D34" s="1265">
        <v>774304.57410670002</v>
      </c>
      <c r="E34" s="1265">
        <v>123.89988564999999</v>
      </c>
      <c r="F34" s="1265">
        <v>0</v>
      </c>
      <c r="G34" s="1266">
        <v>1475444.01</v>
      </c>
      <c r="H34" s="1312">
        <v>1.0336461578897817E-2</v>
      </c>
      <c r="I34" s="1313"/>
      <c r="J34" s="1289" t="s">
        <v>16</v>
      </c>
      <c r="K34" s="1264">
        <v>677</v>
      </c>
      <c r="L34" s="1265">
        <v>255026.62592809997</v>
      </c>
      <c r="M34" s="1265">
        <v>40.807816099999982</v>
      </c>
      <c r="N34" s="1265">
        <v>0</v>
      </c>
      <c r="O34" s="1266">
        <v>485126.56000000006</v>
      </c>
      <c r="P34" s="1312">
        <v>8.6834529286371667E-3</v>
      </c>
      <c r="Q34" s="1313"/>
      <c r="R34" s="1289" t="s">
        <v>16</v>
      </c>
      <c r="S34" s="1321">
        <v>1382</v>
      </c>
      <c r="T34" s="1322">
        <v>519277.94817860005</v>
      </c>
      <c r="U34" s="1322">
        <v>83.092069550000005</v>
      </c>
      <c r="V34" s="1443">
        <v>0</v>
      </c>
      <c r="W34" s="1266">
        <v>990317.45</v>
      </c>
      <c r="X34" s="1312">
        <v>1.1399500361785022E-2</v>
      </c>
    </row>
    <row r="35" spans="1:24">
      <c r="A35" s="1301" t="s">
        <v>246</v>
      </c>
      <c r="B35" s="1289" t="s">
        <v>16</v>
      </c>
      <c r="C35" s="1264">
        <v>18111</v>
      </c>
      <c r="D35" s="1265">
        <v>-36351.5274804</v>
      </c>
      <c r="E35" s="1265">
        <v>-4.7328000000000001</v>
      </c>
      <c r="F35" s="1265">
        <v>114910.99900000001</v>
      </c>
      <c r="G35" s="1266">
        <v>12560514.139999999</v>
      </c>
      <c r="H35" s="1312">
        <v>8.7994712736888442E-2</v>
      </c>
      <c r="I35" s="1313"/>
      <c r="J35" s="1289" t="s">
        <v>16</v>
      </c>
      <c r="K35" s="1264">
        <v>7011</v>
      </c>
      <c r="L35" s="1265">
        <v>-16504.429143399997</v>
      </c>
      <c r="M35" s="1265">
        <v>-2.1488000000000005</v>
      </c>
      <c r="N35" s="1265">
        <v>44547.198500000013</v>
      </c>
      <c r="O35" s="1266">
        <v>4862335.8499999987</v>
      </c>
      <c r="P35" s="1312">
        <v>8.7032679630445253E-2</v>
      </c>
      <c r="Q35" s="1313"/>
      <c r="R35" s="1289" t="s">
        <v>16</v>
      </c>
      <c r="S35" s="1321">
        <v>11100</v>
      </c>
      <c r="T35" s="1322">
        <v>-19847.098337000003</v>
      </c>
      <c r="U35" s="1322">
        <v>-2.5839999999999996</v>
      </c>
      <c r="V35" s="1443">
        <v>70363.800499999998</v>
      </c>
      <c r="W35" s="1266">
        <v>7698178.29</v>
      </c>
      <c r="X35" s="1312">
        <v>8.8613389779146692E-2</v>
      </c>
    </row>
    <row r="36" spans="1:24">
      <c r="A36" s="1301" t="s">
        <v>345</v>
      </c>
      <c r="B36" s="1289" t="s">
        <v>16</v>
      </c>
      <c r="C36" s="1264">
        <v>7626</v>
      </c>
      <c r="D36" s="1265">
        <v>-704848.44226079993</v>
      </c>
      <c r="E36" s="1265">
        <v>-126.99816000000001</v>
      </c>
      <c r="F36" s="1265">
        <v>0</v>
      </c>
      <c r="G36" s="1266">
        <v>1756618.62</v>
      </c>
      <c r="H36" s="1312">
        <v>1.230627577281398E-2</v>
      </c>
      <c r="I36" s="1313"/>
      <c r="J36" s="1289" t="s">
        <v>16</v>
      </c>
      <c r="K36" s="1264">
        <v>3090</v>
      </c>
      <c r="L36" s="1265">
        <v>-285621.7213667999</v>
      </c>
      <c r="M36" s="1265">
        <v>-51.462820000000022</v>
      </c>
      <c r="N36" s="1265">
        <v>0</v>
      </c>
      <c r="O36" s="1266">
        <v>711769.15000000014</v>
      </c>
      <c r="P36" s="1312">
        <v>1.2740209297303962E-2</v>
      </c>
      <c r="Q36" s="1313"/>
      <c r="R36" s="1289" t="s">
        <v>16</v>
      </c>
      <c r="S36" s="1321">
        <v>4536</v>
      </c>
      <c r="T36" s="1322">
        <v>-419226.72089400003</v>
      </c>
      <c r="U36" s="1322">
        <v>-75.535339999999991</v>
      </c>
      <c r="V36" s="1443">
        <v>0</v>
      </c>
      <c r="W36" s="1266">
        <v>1044849.47</v>
      </c>
      <c r="X36" s="1312">
        <v>1.2027216031865226E-2</v>
      </c>
    </row>
    <row r="37" spans="1:24">
      <c r="A37" s="1301" t="s">
        <v>346</v>
      </c>
      <c r="B37" s="1289" t="s">
        <v>16</v>
      </c>
      <c r="C37" s="1264"/>
      <c r="D37" s="1265"/>
      <c r="E37" s="1265"/>
      <c r="F37" s="1265"/>
      <c r="G37" s="1266"/>
      <c r="H37" s="1312"/>
      <c r="I37" s="1313"/>
      <c r="J37" s="1289" t="s">
        <v>16</v>
      </c>
      <c r="K37" s="1264">
        <v>0</v>
      </c>
      <c r="L37" s="1265">
        <v>0</v>
      </c>
      <c r="M37" s="1265">
        <v>0</v>
      </c>
      <c r="N37" s="1265">
        <v>0</v>
      </c>
      <c r="O37" s="1266">
        <v>0</v>
      </c>
      <c r="P37" s="1312">
        <v>0</v>
      </c>
      <c r="Q37" s="1313"/>
      <c r="R37" s="1289" t="s">
        <v>16</v>
      </c>
      <c r="S37" s="1321">
        <v>0</v>
      </c>
      <c r="T37" s="1322">
        <v>0</v>
      </c>
      <c r="U37" s="1322">
        <v>0</v>
      </c>
      <c r="V37" s="1443">
        <v>0</v>
      </c>
      <c r="W37" s="1266">
        <v>0</v>
      </c>
      <c r="X37" s="1312">
        <v>0</v>
      </c>
    </row>
    <row r="38" spans="1:24">
      <c r="A38" s="1301" t="s">
        <v>348</v>
      </c>
      <c r="B38" s="1289" t="s">
        <v>16</v>
      </c>
      <c r="C38" s="1264">
        <v>9417</v>
      </c>
      <c r="D38" s="1265">
        <v>-160567.59141199998</v>
      </c>
      <c r="E38" s="1265">
        <v>-32.092000000000006</v>
      </c>
      <c r="F38" s="1265">
        <v>0</v>
      </c>
      <c r="G38" s="1266">
        <v>3361403.5999999996</v>
      </c>
      <c r="H38" s="1312">
        <v>2.3548856430389929E-2</v>
      </c>
      <c r="I38" s="1313"/>
      <c r="J38" s="1289" t="s">
        <v>16</v>
      </c>
      <c r="K38" s="1264">
        <v>3857</v>
      </c>
      <c r="L38" s="1265">
        <v>-80849.174548999974</v>
      </c>
      <c r="M38" s="1265">
        <v>-16.159000000000006</v>
      </c>
      <c r="N38" s="1265">
        <v>0</v>
      </c>
      <c r="O38" s="1266">
        <v>1376758.3799999997</v>
      </c>
      <c r="P38" s="1312">
        <v>2.4643088159998407E-2</v>
      </c>
      <c r="Q38" s="1313"/>
      <c r="R38" s="1289" t="s">
        <v>16</v>
      </c>
      <c r="S38" s="1321">
        <v>5560</v>
      </c>
      <c r="T38" s="1322">
        <v>-79718.416863000006</v>
      </c>
      <c r="U38" s="1322">
        <v>-15.933</v>
      </c>
      <c r="V38" s="1443">
        <v>0</v>
      </c>
      <c r="W38" s="1266">
        <v>1984645.22</v>
      </c>
      <c r="X38" s="1312">
        <v>2.2845163339699725E-2</v>
      </c>
    </row>
    <row r="39" spans="1:24">
      <c r="A39" s="1301" t="s">
        <v>957</v>
      </c>
      <c r="B39" s="1289" t="s">
        <v>15</v>
      </c>
      <c r="C39" s="1264">
        <v>505</v>
      </c>
      <c r="D39" s="1265">
        <v>107880.71999999999</v>
      </c>
      <c r="E39" s="1265">
        <v>19.423019999999998</v>
      </c>
      <c r="F39" s="1265">
        <v>12641.739999999998</v>
      </c>
      <c r="G39" s="1266">
        <v>144544.82999999999</v>
      </c>
      <c r="H39" s="1312">
        <v>1.0126321782439691E-3</v>
      </c>
      <c r="I39" s="1313"/>
      <c r="J39" s="1289" t="s">
        <v>15</v>
      </c>
      <c r="K39" s="1264">
        <v>225</v>
      </c>
      <c r="L39" s="1265">
        <v>48404.459999999985</v>
      </c>
      <c r="M39" s="1265">
        <v>8.714439999999998</v>
      </c>
      <c r="N39" s="1265">
        <v>5621.1699999999983</v>
      </c>
      <c r="O39" s="1266">
        <v>64401.159999999989</v>
      </c>
      <c r="P39" s="1312">
        <v>1.1527392798481918E-3</v>
      </c>
      <c r="Q39" s="1313"/>
      <c r="R39" s="1289" t="s">
        <v>15</v>
      </c>
      <c r="S39" s="1321">
        <v>280</v>
      </c>
      <c r="T39" s="1322">
        <v>59476.26</v>
      </c>
      <c r="U39" s="1322">
        <v>10.70858</v>
      </c>
      <c r="V39" s="1443">
        <v>7020.57</v>
      </c>
      <c r="W39" s="1266">
        <v>80143.67</v>
      </c>
      <c r="X39" s="1312">
        <v>9.2253024033836777E-4</v>
      </c>
    </row>
    <row r="40" spans="1:24">
      <c r="A40" s="1301" t="s">
        <v>347</v>
      </c>
      <c r="B40" s="1289" t="s">
        <v>16</v>
      </c>
      <c r="C40" s="1264">
        <v>0</v>
      </c>
      <c r="D40" s="1265">
        <v>0</v>
      </c>
      <c r="E40" s="1265">
        <v>0</v>
      </c>
      <c r="F40" s="1265">
        <v>0</v>
      </c>
      <c r="G40" s="1266">
        <v>0</v>
      </c>
      <c r="H40" s="1312">
        <v>0</v>
      </c>
      <c r="I40" s="1313"/>
      <c r="J40" s="1289" t="s">
        <v>16</v>
      </c>
      <c r="K40" s="1264">
        <v>0</v>
      </c>
      <c r="L40" s="1265">
        <v>0</v>
      </c>
      <c r="M40" s="1265">
        <v>0</v>
      </c>
      <c r="N40" s="1265">
        <v>0</v>
      </c>
      <c r="O40" s="1266">
        <v>0</v>
      </c>
      <c r="P40" s="1312"/>
      <c r="Q40" s="1313"/>
      <c r="R40" s="1289" t="s">
        <v>16</v>
      </c>
      <c r="S40" s="1321"/>
      <c r="T40" s="1322"/>
      <c r="U40" s="1322"/>
      <c r="V40" s="1443"/>
      <c r="W40" s="1266"/>
      <c r="X40" s="1312"/>
    </row>
    <row r="41" spans="1:24">
      <c r="A41" s="1301" t="s">
        <v>958</v>
      </c>
      <c r="B41" s="1289" t="s">
        <v>16</v>
      </c>
      <c r="C41" s="1264"/>
      <c r="D41" s="1265"/>
      <c r="E41" s="1265"/>
      <c r="F41" s="1265"/>
      <c r="G41" s="1266"/>
      <c r="H41" s="1312"/>
      <c r="I41" s="1313"/>
      <c r="J41" s="1289" t="s">
        <v>16</v>
      </c>
      <c r="K41" s="1264"/>
      <c r="L41" s="1265"/>
      <c r="M41" s="1265"/>
      <c r="N41" s="1265"/>
      <c r="O41" s="1266"/>
      <c r="P41" s="1312"/>
      <c r="Q41" s="1313"/>
      <c r="R41" s="1289" t="s">
        <v>16</v>
      </c>
      <c r="S41" s="1321"/>
      <c r="T41" s="1322"/>
      <c r="U41" s="1322"/>
      <c r="V41" s="1443"/>
      <c r="W41" s="1266"/>
      <c r="X41" s="1312"/>
    </row>
    <row r="42" spans="1:24">
      <c r="A42" s="1304" t="s">
        <v>218</v>
      </c>
      <c r="B42" s="1290"/>
      <c r="C42" s="1267"/>
      <c r="D42" s="1268"/>
      <c r="E42" s="1268"/>
      <c r="F42" s="1268"/>
      <c r="G42" s="1269"/>
      <c r="H42" s="1314"/>
      <c r="I42" s="1313"/>
      <c r="J42" s="1290"/>
      <c r="K42" s="1267"/>
      <c r="L42" s="1268"/>
      <c r="M42" s="1268"/>
      <c r="N42" s="1268"/>
      <c r="O42" s="1269"/>
      <c r="P42" s="1314"/>
      <c r="Q42" s="1313"/>
      <c r="R42" s="1290"/>
      <c r="S42" s="1267"/>
      <c r="T42" s="1268"/>
      <c r="U42" s="1268"/>
      <c r="V42" s="1268"/>
      <c r="W42" s="1269"/>
      <c r="X42" s="1314"/>
    </row>
    <row r="43" spans="1:24">
      <c r="A43" s="1301" t="s">
        <v>79</v>
      </c>
      <c r="B43" s="1289" t="s">
        <v>16</v>
      </c>
      <c r="C43" s="1264"/>
      <c r="D43" s="1265"/>
      <c r="E43" s="1265"/>
      <c r="F43" s="1265"/>
      <c r="G43" s="1266"/>
      <c r="H43" s="1312"/>
      <c r="I43" s="1313"/>
      <c r="J43" s="1289" t="s">
        <v>16</v>
      </c>
      <c r="K43" s="1264"/>
      <c r="L43" s="1265"/>
      <c r="M43" s="1265"/>
      <c r="N43" s="1265"/>
      <c r="O43" s="1266"/>
      <c r="P43" s="1312"/>
      <c r="Q43" s="1313"/>
      <c r="R43" s="1289" t="s">
        <v>16</v>
      </c>
      <c r="S43" s="1323"/>
      <c r="T43" s="1324"/>
      <c r="U43" s="1324"/>
      <c r="V43" s="1324"/>
      <c r="W43" s="1266"/>
      <c r="X43" s="1312"/>
    </row>
    <row r="44" spans="1:24">
      <c r="A44" s="1301"/>
      <c r="B44" s="1289"/>
      <c r="C44" s="1264"/>
      <c r="D44" s="1265"/>
      <c r="E44" s="1265"/>
      <c r="F44" s="1265"/>
      <c r="G44" s="1266"/>
      <c r="H44" s="1312"/>
      <c r="I44" s="1313"/>
      <c r="J44" s="1289" t="s">
        <v>16</v>
      </c>
      <c r="K44" s="1264"/>
      <c r="L44" s="1265"/>
      <c r="M44" s="1265"/>
      <c r="N44" s="1265"/>
      <c r="O44" s="1266"/>
      <c r="P44" s="1312"/>
      <c r="Q44" s="1313"/>
      <c r="R44" s="1289" t="s">
        <v>16</v>
      </c>
      <c r="S44" s="1323"/>
      <c r="T44" s="1324"/>
      <c r="U44" s="1324"/>
      <c r="V44" s="1324"/>
      <c r="W44" s="1266"/>
      <c r="X44" s="1312"/>
    </row>
    <row r="45" spans="1:24">
      <c r="A45" s="1304" t="s">
        <v>349</v>
      </c>
      <c r="B45" s="1290"/>
      <c r="C45" s="1267"/>
      <c r="D45" s="1268"/>
      <c r="E45" s="1268"/>
      <c r="F45" s="1268"/>
      <c r="G45" s="1268"/>
      <c r="H45" s="1314"/>
      <c r="I45" s="1313"/>
      <c r="J45" s="1290"/>
      <c r="K45" s="1267"/>
      <c r="L45" s="1268"/>
      <c r="M45" s="1268"/>
      <c r="N45" s="1268"/>
      <c r="O45" s="1268"/>
      <c r="P45" s="1314"/>
      <c r="Q45" s="1313"/>
      <c r="R45" s="1290"/>
      <c r="S45" s="1267"/>
      <c r="T45" s="1268"/>
      <c r="U45" s="1268"/>
      <c r="V45" s="1268"/>
      <c r="W45" s="1268"/>
      <c r="X45" s="1314"/>
    </row>
    <row r="46" spans="1:24">
      <c r="A46" s="1301" t="s">
        <v>959</v>
      </c>
      <c r="B46" s="1289" t="s">
        <v>16</v>
      </c>
      <c r="C46" s="1264">
        <v>238</v>
      </c>
      <c r="D46" s="1265">
        <v>6854.0088332400001</v>
      </c>
      <c r="E46" s="1265">
        <v>12.345122079999999</v>
      </c>
      <c r="F46" s="1265">
        <v>0</v>
      </c>
      <c r="G46" s="1266">
        <v>24159.64</v>
      </c>
      <c r="H46" s="1312">
        <v>1.6925426442986668E-4</v>
      </c>
      <c r="I46" s="1313"/>
      <c r="J46" s="1289" t="s">
        <v>16</v>
      </c>
      <c r="K46" s="1264">
        <v>86</v>
      </c>
      <c r="L46" s="1265">
        <v>2547.6563872799998</v>
      </c>
      <c r="M46" s="1265">
        <v>4.5885610399999992</v>
      </c>
      <c r="N46" s="1265">
        <v>0</v>
      </c>
      <c r="O46" s="1266">
        <v>8729.9499999999989</v>
      </c>
      <c r="P46" s="1312">
        <v>1.5626048158310694E-4</v>
      </c>
      <c r="Q46" s="1313"/>
      <c r="R46" s="1289" t="s">
        <v>16</v>
      </c>
      <c r="S46" s="1325">
        <v>152</v>
      </c>
      <c r="T46" s="1326">
        <v>4306.3524459600003</v>
      </c>
      <c r="U46" s="1326">
        <v>7.7565610400000002</v>
      </c>
      <c r="V46" s="1444">
        <v>0</v>
      </c>
      <c r="W46" s="1266">
        <v>15429.69</v>
      </c>
      <c r="X46" s="1312">
        <v>1.7761047908146095E-4</v>
      </c>
    </row>
    <row r="47" spans="1:24" s="781" customFormat="1">
      <c r="A47" s="1301"/>
      <c r="B47" s="1289"/>
      <c r="C47" s="1264"/>
      <c r="D47" s="1265"/>
      <c r="E47" s="1265"/>
      <c r="F47" s="1265"/>
      <c r="G47" s="1266"/>
      <c r="H47" s="1312"/>
      <c r="I47" s="1313"/>
      <c r="J47" s="1289"/>
      <c r="K47" s="1264"/>
      <c r="L47" s="1265"/>
      <c r="M47" s="1265"/>
      <c r="N47" s="1265"/>
      <c r="O47" s="1266"/>
      <c r="P47" s="1312"/>
      <c r="Q47" s="1313"/>
      <c r="R47" s="1289"/>
      <c r="S47" s="1325"/>
      <c r="T47" s="1326"/>
      <c r="U47" s="1326"/>
      <c r="V47" s="1444"/>
      <c r="W47" s="1266"/>
      <c r="X47" s="1312"/>
    </row>
    <row r="48" spans="1:24" s="781" customFormat="1">
      <c r="A48" s="1301"/>
      <c r="B48" s="1289"/>
      <c r="C48" s="1264"/>
      <c r="D48" s="1265"/>
      <c r="E48" s="1265"/>
      <c r="F48" s="1265"/>
      <c r="G48" s="1266"/>
      <c r="H48" s="1312"/>
      <c r="I48" s="1313"/>
      <c r="J48" s="1289"/>
      <c r="K48" s="1264"/>
      <c r="L48" s="1265"/>
      <c r="M48" s="1265"/>
      <c r="N48" s="1265"/>
      <c r="O48" s="1266"/>
      <c r="P48" s="1312"/>
      <c r="Q48" s="1313"/>
      <c r="R48" s="1289"/>
      <c r="S48" s="1325"/>
      <c r="T48" s="1326"/>
      <c r="U48" s="1326"/>
      <c r="V48" s="1444"/>
      <c r="W48" s="1266"/>
      <c r="X48" s="1312"/>
    </row>
    <row r="49" spans="1:24">
      <c r="A49" s="1301" t="s">
        <v>350</v>
      </c>
      <c r="B49" s="1289" t="s">
        <v>15</v>
      </c>
      <c r="C49" s="1264"/>
      <c r="D49" s="1265"/>
      <c r="E49" s="1265"/>
      <c r="F49" s="1265"/>
      <c r="G49" s="1266"/>
      <c r="H49" s="1312"/>
      <c r="I49" s="1313"/>
      <c r="J49" s="1289" t="s">
        <v>15</v>
      </c>
      <c r="K49" s="1264">
        <v>0</v>
      </c>
      <c r="L49" s="1265">
        <v>0</v>
      </c>
      <c r="M49" s="1265">
        <v>0</v>
      </c>
      <c r="N49" s="1265">
        <v>0</v>
      </c>
      <c r="O49" s="1266">
        <v>0</v>
      </c>
      <c r="P49" s="1312"/>
      <c r="Q49" s="1313"/>
      <c r="R49" s="1289" t="s">
        <v>15</v>
      </c>
      <c r="S49" s="1325"/>
      <c r="T49" s="1326"/>
      <c r="U49" s="1326"/>
      <c r="V49" s="1444"/>
      <c r="W49" s="1266"/>
      <c r="X49" s="1312"/>
    </row>
    <row r="50" spans="1:24">
      <c r="A50" s="1301" t="s">
        <v>960</v>
      </c>
      <c r="B50" s="1289" t="s">
        <v>15</v>
      </c>
      <c r="C50" s="1264">
        <v>840119</v>
      </c>
      <c r="D50" s="1265">
        <v>25432902.384999998</v>
      </c>
      <c r="E50" s="1265">
        <v>3096.5134684000004</v>
      </c>
      <c r="F50" s="1265">
        <v>-581967.50399999972</v>
      </c>
      <c r="G50" s="1266">
        <v>6850936.4199999999</v>
      </c>
      <c r="H50" s="1312">
        <v>4.7995342828903255E-2</v>
      </c>
      <c r="I50" s="1313"/>
      <c r="J50" s="1289" t="s">
        <v>15</v>
      </c>
      <c r="K50" s="1264">
        <v>357748</v>
      </c>
      <c r="L50" s="1265">
        <v>10877672.874999998</v>
      </c>
      <c r="M50" s="1265">
        <v>1325.7009202800002</v>
      </c>
      <c r="N50" s="1265">
        <v>-247042.40299999976</v>
      </c>
      <c r="O50" s="1266">
        <v>2917335.29</v>
      </c>
      <c r="P50" s="1312">
        <v>5.2218422482922924E-2</v>
      </c>
      <c r="Q50" s="1313"/>
      <c r="R50" s="1289" t="s">
        <v>15</v>
      </c>
      <c r="S50" s="1325">
        <v>482371</v>
      </c>
      <c r="T50" s="1326">
        <v>14555229.51</v>
      </c>
      <c r="U50" s="1326">
        <v>1770.8125481200002</v>
      </c>
      <c r="V50" s="1444">
        <v>-334925.10099999997</v>
      </c>
      <c r="W50" s="1266">
        <v>3933601.13</v>
      </c>
      <c r="X50" s="1312">
        <v>4.5279508610651033E-2</v>
      </c>
    </row>
    <row r="51" spans="1:24">
      <c r="A51" s="1301" t="s">
        <v>961</v>
      </c>
      <c r="B51" s="1289" t="s">
        <v>15</v>
      </c>
      <c r="C51" s="1264">
        <v>81662</v>
      </c>
      <c r="D51" s="1265">
        <v>3792720.1690000012</v>
      </c>
      <c r="E51" s="1265">
        <v>463.03190999999998</v>
      </c>
      <c r="F51" s="1265">
        <v>-89528.853000000003</v>
      </c>
      <c r="G51" s="1266">
        <v>703969.41999999993</v>
      </c>
      <c r="H51" s="1312">
        <v>4.9317715977233046E-3</v>
      </c>
      <c r="I51" s="1313"/>
      <c r="J51" s="1289" t="s">
        <v>15</v>
      </c>
      <c r="K51" s="1264">
        <v>40936</v>
      </c>
      <c r="L51" s="1265">
        <v>1901721.7690000008</v>
      </c>
      <c r="M51" s="1265">
        <v>232.26613079999996</v>
      </c>
      <c r="N51" s="1265">
        <v>-44863.343000000001</v>
      </c>
      <c r="O51" s="1266">
        <v>352889.86999999994</v>
      </c>
      <c r="P51" s="1312">
        <v>6.3165013581979275E-3</v>
      </c>
      <c r="Q51" s="1313"/>
      <c r="R51" s="1289" t="s">
        <v>15</v>
      </c>
      <c r="S51" s="1325">
        <v>40726</v>
      </c>
      <c r="T51" s="1326">
        <v>1890998.4000000004</v>
      </c>
      <c r="U51" s="1326">
        <v>230.76577920000003</v>
      </c>
      <c r="V51" s="1444">
        <v>-44665.51</v>
      </c>
      <c r="W51" s="1266">
        <v>351079.55</v>
      </c>
      <c r="X51" s="1312">
        <v>4.0412611705875961E-3</v>
      </c>
    </row>
    <row r="52" spans="1:24">
      <c r="A52" s="1301" t="s">
        <v>962</v>
      </c>
      <c r="B52" s="1289" t="s">
        <v>15</v>
      </c>
      <c r="C52" s="1264">
        <v>34052</v>
      </c>
      <c r="D52" s="1265">
        <v>2404025.6429999997</v>
      </c>
      <c r="E52" s="1265">
        <v>290.97672912000007</v>
      </c>
      <c r="F52" s="1265">
        <v>-54802</v>
      </c>
      <c r="G52" s="1266">
        <v>1898711.71</v>
      </c>
      <c r="H52" s="1312">
        <v>1.3301731890062283E-2</v>
      </c>
      <c r="I52" s="1313"/>
      <c r="J52" s="1289" t="s">
        <v>15</v>
      </c>
      <c r="K52" s="1264">
        <v>11972</v>
      </c>
      <c r="L52" s="1265">
        <v>846920.73599999957</v>
      </c>
      <c r="M52" s="1265">
        <v>102.84408288000006</v>
      </c>
      <c r="N52" s="1265">
        <v>-19169.552000000003</v>
      </c>
      <c r="O52" s="1266">
        <v>667548.93999999994</v>
      </c>
      <c r="P52" s="1312">
        <v>1.1948696022851512E-2</v>
      </c>
      <c r="Q52" s="1313"/>
      <c r="R52" s="1289" t="s">
        <v>15</v>
      </c>
      <c r="S52" s="1325">
        <v>22080</v>
      </c>
      <c r="T52" s="1326">
        <v>1557104.9070000001</v>
      </c>
      <c r="U52" s="1326">
        <v>188.13264624000001</v>
      </c>
      <c r="V52" s="1444">
        <v>-35632.447999999997</v>
      </c>
      <c r="W52" s="1266">
        <v>1231162.77</v>
      </c>
      <c r="X52" s="1312">
        <v>1.4171860186883763E-2</v>
      </c>
    </row>
    <row r="53" spans="1:24">
      <c r="A53" s="1301" t="s">
        <v>963</v>
      </c>
      <c r="B53" s="1289" t="s">
        <v>15</v>
      </c>
      <c r="C53" s="1264">
        <v>81933</v>
      </c>
      <c r="D53" s="1265">
        <v>6358410.4650000026</v>
      </c>
      <c r="E53" s="1265">
        <v>612.03950999999995</v>
      </c>
      <c r="F53" s="1265">
        <v>0</v>
      </c>
      <c r="G53" s="1266">
        <v>4637235.38</v>
      </c>
      <c r="H53" s="1312">
        <v>3.2486902256410002E-2</v>
      </c>
      <c r="I53" s="1313"/>
      <c r="J53" s="1289" t="s">
        <v>15</v>
      </c>
      <c r="K53" s="1264">
        <v>28557</v>
      </c>
      <c r="L53" s="1265">
        <v>2216165.9850000027</v>
      </c>
      <c r="M53" s="1265">
        <v>213.32078999999999</v>
      </c>
      <c r="N53" s="1265">
        <v>0</v>
      </c>
      <c r="O53" s="1266">
        <v>1616266.1</v>
      </c>
      <c r="P53" s="1312">
        <v>2.8930122068562835E-2</v>
      </c>
      <c r="Q53" s="1313"/>
      <c r="R53" s="1289" t="s">
        <v>15</v>
      </c>
      <c r="S53" s="1325">
        <v>53376</v>
      </c>
      <c r="T53" s="1326">
        <v>4142244.48</v>
      </c>
      <c r="U53" s="1326">
        <v>398.71871999999996</v>
      </c>
      <c r="V53" s="1444">
        <v>0</v>
      </c>
      <c r="W53" s="1266">
        <v>3020969.28</v>
      </c>
      <c r="X53" s="1312">
        <v>3.4774243754163311E-2</v>
      </c>
    </row>
    <row r="54" spans="1:24">
      <c r="A54" s="1301" t="s">
        <v>964</v>
      </c>
      <c r="B54" s="1289" t="s">
        <v>15</v>
      </c>
      <c r="C54" s="1264">
        <v>351754</v>
      </c>
      <c r="D54" s="1265">
        <v>24501017.311999995</v>
      </c>
      <c r="E54" s="1265">
        <v>2966.55012016</v>
      </c>
      <c r="F54" s="1265">
        <v>-551897.826</v>
      </c>
      <c r="G54" s="1266">
        <v>18133858.059999999</v>
      </c>
      <c r="H54" s="1312">
        <v>0.12703967473111805</v>
      </c>
      <c r="I54" s="1313"/>
      <c r="J54" s="1289" t="s">
        <v>15</v>
      </c>
      <c r="K54" s="1264">
        <v>120799</v>
      </c>
      <c r="L54" s="1265">
        <v>8441472.6579999961</v>
      </c>
      <c r="M54" s="1265">
        <v>1024.3213463999996</v>
      </c>
      <c r="N54" s="1265">
        <v>-187490.13999999996</v>
      </c>
      <c r="O54" s="1266">
        <v>6227511.0399999991</v>
      </c>
      <c r="P54" s="1312">
        <v>0.11146843615078152</v>
      </c>
      <c r="Q54" s="1313"/>
      <c r="R54" s="1289" t="s">
        <v>15</v>
      </c>
      <c r="S54" s="1325">
        <v>230955</v>
      </c>
      <c r="T54" s="1326">
        <v>16059544.653999999</v>
      </c>
      <c r="U54" s="1326">
        <v>1942.2287737600004</v>
      </c>
      <c r="V54" s="1444">
        <v>-364407.68600000005</v>
      </c>
      <c r="W54" s="1266">
        <v>11906347.02</v>
      </c>
      <c r="X54" s="1312">
        <v>0.13705343388832342</v>
      </c>
    </row>
    <row r="55" spans="1:24">
      <c r="A55" s="1301"/>
      <c r="B55" s="1289"/>
      <c r="C55" s="1264"/>
      <c r="D55" s="1265"/>
      <c r="E55" s="1265"/>
      <c r="F55" s="1265"/>
      <c r="G55" s="1266"/>
      <c r="H55" s="1312"/>
      <c r="I55" s="1313"/>
      <c r="J55" s="1289"/>
      <c r="K55" s="1264"/>
      <c r="L55" s="1265"/>
      <c r="M55" s="1265"/>
      <c r="N55" s="1265"/>
      <c r="O55" s="1266"/>
      <c r="P55" s="1312"/>
      <c r="Q55" s="1313"/>
      <c r="R55" s="1289"/>
      <c r="S55" s="1325"/>
      <c r="T55" s="1326"/>
      <c r="U55" s="1326"/>
      <c r="V55" s="1444"/>
      <c r="W55" s="1266"/>
      <c r="X55" s="1312"/>
    </row>
    <row r="56" spans="1:24">
      <c r="A56" s="1304" t="s">
        <v>245</v>
      </c>
      <c r="B56" s="1290"/>
      <c r="C56" s="1267"/>
      <c r="D56" s="1268"/>
      <c r="E56" s="1268"/>
      <c r="F56" s="1268"/>
      <c r="G56" s="1268"/>
      <c r="H56" s="1314"/>
      <c r="I56" s="1313"/>
      <c r="J56" s="1290"/>
      <c r="K56" s="1267"/>
      <c r="L56" s="1268"/>
      <c r="M56" s="1268"/>
      <c r="N56" s="1268"/>
      <c r="O56" s="1268"/>
      <c r="P56" s="1314"/>
      <c r="Q56" s="1313"/>
      <c r="R56" s="1290"/>
      <c r="S56" s="1267"/>
      <c r="T56" s="1268"/>
      <c r="U56" s="1268"/>
      <c r="V56" s="1268"/>
      <c r="W56" s="1268"/>
      <c r="X56" s="1314"/>
    </row>
    <row r="57" spans="1:24">
      <c r="A57" s="1301" t="s">
        <v>78</v>
      </c>
      <c r="B57" s="1289" t="s">
        <v>16</v>
      </c>
      <c r="C57" s="1264"/>
      <c r="D57" s="1265"/>
      <c r="E57" s="1265"/>
      <c r="F57" s="1265"/>
      <c r="G57" s="1266"/>
      <c r="H57" s="1312"/>
      <c r="I57" s="1313"/>
      <c r="J57" s="1289" t="s">
        <v>16</v>
      </c>
      <c r="K57" s="1264">
        <v>0</v>
      </c>
      <c r="L57" s="1265">
        <v>0</v>
      </c>
      <c r="M57" s="1265">
        <v>0</v>
      </c>
      <c r="N57" s="1265">
        <v>0</v>
      </c>
      <c r="O57" s="1266">
        <v>0</v>
      </c>
      <c r="P57" s="1312"/>
      <c r="Q57" s="1313"/>
      <c r="R57" s="1289" t="s">
        <v>16</v>
      </c>
      <c r="S57" s="1327"/>
      <c r="T57" s="1328"/>
      <c r="U57" s="1328"/>
      <c r="V57" s="1328"/>
      <c r="W57" s="1266"/>
      <c r="X57" s="1312"/>
    </row>
    <row r="58" spans="1:24">
      <c r="A58" s="1301" t="s">
        <v>351</v>
      </c>
      <c r="B58" s="1289" t="s">
        <v>16</v>
      </c>
      <c r="C58" s="1264">
        <v>19898</v>
      </c>
      <c r="D58" s="1265">
        <v>0</v>
      </c>
      <c r="E58" s="1265">
        <v>0</v>
      </c>
      <c r="F58" s="1265">
        <v>0</v>
      </c>
      <c r="G58" s="1266">
        <v>1681510.71</v>
      </c>
      <c r="H58" s="1312">
        <v>1.1780095164993886E-2</v>
      </c>
      <c r="I58" s="1313"/>
      <c r="J58" s="1289" t="s">
        <v>16</v>
      </c>
      <c r="K58" s="1264">
        <v>8599</v>
      </c>
      <c r="L58" s="1265">
        <v>0</v>
      </c>
      <c r="M58" s="1265">
        <v>0</v>
      </c>
      <c r="N58" s="1265">
        <v>0</v>
      </c>
      <c r="O58" s="1266">
        <v>726671.54999999993</v>
      </c>
      <c r="P58" s="1312">
        <v>1.3006952657889538E-2</v>
      </c>
      <c r="Q58" s="1313"/>
      <c r="R58" s="1289" t="s">
        <v>16</v>
      </c>
      <c r="S58" s="1327">
        <v>11299</v>
      </c>
      <c r="T58" s="1328">
        <v>0</v>
      </c>
      <c r="U58" s="1328">
        <v>0</v>
      </c>
      <c r="V58" s="1328">
        <v>0</v>
      </c>
      <c r="W58" s="1266">
        <v>954839.16</v>
      </c>
      <c r="X58" s="1312">
        <v>1.0991111334922461E-2</v>
      </c>
    </row>
    <row r="59" spans="1:24">
      <c r="A59" s="1301" t="s">
        <v>352</v>
      </c>
      <c r="B59" s="1289" t="s">
        <v>15</v>
      </c>
      <c r="C59" s="1264">
        <v>8669</v>
      </c>
      <c r="D59" s="1265">
        <v>658844</v>
      </c>
      <c r="E59" s="1265">
        <v>366.69870000000003</v>
      </c>
      <c r="F59" s="1265">
        <v>0</v>
      </c>
      <c r="G59" s="1266">
        <v>962685.54</v>
      </c>
      <c r="H59" s="1312">
        <v>6.7442492085961966E-3</v>
      </c>
      <c r="I59" s="1313"/>
      <c r="J59" s="1289" t="s">
        <v>15</v>
      </c>
      <c r="K59" s="1264">
        <v>3637</v>
      </c>
      <c r="L59" s="1265">
        <v>276412</v>
      </c>
      <c r="M59" s="1265">
        <v>153.8451</v>
      </c>
      <c r="N59" s="1265">
        <v>0</v>
      </c>
      <c r="O59" s="1266">
        <v>403885.95000000007</v>
      </c>
      <c r="P59" s="1312">
        <v>7.2292983409585013E-3</v>
      </c>
      <c r="Q59" s="1313"/>
      <c r="R59" s="1289" t="s">
        <v>15</v>
      </c>
      <c r="S59" s="1327">
        <v>5032</v>
      </c>
      <c r="T59" s="1328">
        <v>382432</v>
      </c>
      <c r="U59" s="1328">
        <v>212.85360000000003</v>
      </c>
      <c r="V59" s="1328">
        <v>0</v>
      </c>
      <c r="W59" s="1266">
        <v>558799.59</v>
      </c>
      <c r="X59" s="1312">
        <v>6.4323173628520053E-3</v>
      </c>
    </row>
    <row r="60" spans="1:24">
      <c r="A60" s="1304" t="s">
        <v>32</v>
      </c>
      <c r="B60" s="1290"/>
      <c r="C60" s="1267"/>
      <c r="D60" s="1268"/>
      <c r="E60" s="1268"/>
      <c r="F60" s="1268"/>
      <c r="G60" s="1268"/>
      <c r="H60" s="1314"/>
      <c r="I60" s="1313"/>
      <c r="J60" s="1290"/>
      <c r="K60" s="1267"/>
      <c r="L60" s="1268"/>
      <c r="M60" s="1268"/>
      <c r="N60" s="1268"/>
      <c r="O60" s="1268"/>
      <c r="P60" s="1314"/>
      <c r="Q60" s="1313"/>
      <c r="R60" s="1290"/>
      <c r="S60" s="1267"/>
      <c r="T60" s="1268"/>
      <c r="U60" s="1268"/>
      <c r="V60" s="1268"/>
      <c r="W60" s="1268"/>
      <c r="X60" s="1314"/>
    </row>
    <row r="61" spans="1:24">
      <c r="A61" s="1301"/>
      <c r="B61" s="1289"/>
      <c r="C61" s="1329"/>
      <c r="D61" s="1330"/>
      <c r="E61" s="1330"/>
      <c r="F61" s="1330"/>
      <c r="G61" s="1330"/>
      <c r="H61" s="1331"/>
      <c r="I61" s="1313"/>
      <c r="J61" s="1289"/>
      <c r="K61" s="1329"/>
      <c r="L61" s="1330"/>
      <c r="M61" s="1330"/>
      <c r="N61" s="1330"/>
      <c r="O61" s="1330"/>
      <c r="P61" s="1331"/>
      <c r="Q61" s="1313"/>
      <c r="R61" s="1289"/>
      <c r="S61" s="1329"/>
      <c r="T61" s="1330"/>
      <c r="U61" s="1330"/>
      <c r="V61" s="1330"/>
      <c r="W61" s="1330"/>
      <c r="X61" s="1331"/>
    </row>
    <row r="62" spans="1:24">
      <c r="A62" s="1304" t="s">
        <v>81</v>
      </c>
      <c r="B62" s="1290"/>
      <c r="C62" s="1267"/>
      <c r="D62" s="1268"/>
      <c r="E62" s="1268"/>
      <c r="F62" s="1268"/>
      <c r="G62" s="1268"/>
      <c r="H62" s="1314"/>
      <c r="I62" s="1313"/>
      <c r="J62" s="1290"/>
      <c r="K62" s="1267"/>
      <c r="L62" s="1268"/>
      <c r="M62" s="1268"/>
      <c r="N62" s="1268"/>
      <c r="O62" s="1268"/>
      <c r="P62" s="1314"/>
      <c r="Q62" s="1313"/>
      <c r="R62" s="1290"/>
      <c r="S62" s="1267"/>
      <c r="T62" s="1268"/>
      <c r="U62" s="1268"/>
      <c r="V62" s="1268"/>
      <c r="W62" s="1268"/>
      <c r="X62" s="1314"/>
    </row>
    <row r="63" spans="1:24">
      <c r="A63" s="1301" t="s">
        <v>82</v>
      </c>
      <c r="B63" s="1289" t="s">
        <v>16</v>
      </c>
      <c r="C63" s="1264">
        <v>106673</v>
      </c>
      <c r="D63" s="1332"/>
      <c r="E63" s="1332"/>
      <c r="F63" s="1332"/>
      <c r="G63" s="1266">
        <v>21331086.270000003</v>
      </c>
      <c r="H63" s="1312">
        <v>0.14943837392108819</v>
      </c>
      <c r="I63" s="1313"/>
      <c r="J63" s="1289" t="s">
        <v>16</v>
      </c>
      <c r="K63" s="1333">
        <v>42490</v>
      </c>
      <c r="L63" s="1332"/>
      <c r="M63" s="1332"/>
      <c r="N63" s="1332"/>
      <c r="O63" s="1266">
        <v>8496600.4100000039</v>
      </c>
      <c r="P63" s="1312">
        <v>0.15208367423476934</v>
      </c>
      <c r="Q63" s="1313"/>
      <c r="R63" s="1289" t="s">
        <v>16</v>
      </c>
      <c r="S63" s="1333">
        <v>64183</v>
      </c>
      <c r="T63" s="1332"/>
      <c r="U63" s="1332"/>
      <c r="V63" s="1332"/>
      <c r="W63" s="1266">
        <v>12834485.859999999</v>
      </c>
      <c r="X63" s="1312">
        <v>0.14773719902077334</v>
      </c>
    </row>
    <row r="64" spans="1:24">
      <c r="A64" s="1301" t="s">
        <v>83</v>
      </c>
      <c r="B64" s="1289" t="s">
        <v>16</v>
      </c>
      <c r="C64" s="1264">
        <v>106673</v>
      </c>
      <c r="D64" s="1332"/>
      <c r="E64" s="1332"/>
      <c r="F64" s="1332"/>
      <c r="G64" s="1266">
        <v>6872798.2699999996</v>
      </c>
      <c r="H64" s="1312">
        <v>4.8148499553954872E-2</v>
      </c>
      <c r="I64" s="1313"/>
      <c r="J64" s="1289" t="s">
        <v>16</v>
      </c>
      <c r="K64" s="1333">
        <v>42490</v>
      </c>
      <c r="L64" s="1332"/>
      <c r="M64" s="1332"/>
      <c r="N64" s="1332"/>
      <c r="O64" s="1266">
        <v>2737573.6899999995</v>
      </c>
      <c r="P64" s="1312">
        <v>4.9000805636761159E-2</v>
      </c>
      <c r="Q64" s="1313"/>
      <c r="R64" s="1289" t="s">
        <v>16</v>
      </c>
      <c r="S64" s="1333">
        <v>64183</v>
      </c>
      <c r="T64" s="1332"/>
      <c r="U64" s="1332"/>
      <c r="V64" s="1332"/>
      <c r="W64" s="1266">
        <v>4135224.58</v>
      </c>
      <c r="X64" s="1312">
        <v>4.7600387225098698E-2</v>
      </c>
    </row>
    <row r="65" spans="1:24">
      <c r="A65" s="1302"/>
      <c r="B65" s="1313"/>
      <c r="C65" s="1334"/>
      <c r="D65" s="1335"/>
      <c r="E65" s="1332"/>
      <c r="F65" s="1335"/>
      <c r="G65" s="1335"/>
      <c r="H65" s="1336"/>
      <c r="I65" s="1313"/>
      <c r="J65" s="1313"/>
      <c r="K65" s="1334"/>
      <c r="L65" s="1335"/>
      <c r="M65" s="1332"/>
      <c r="N65" s="1335"/>
      <c r="O65" s="1335"/>
      <c r="P65" s="1336"/>
      <c r="Q65" s="1313"/>
      <c r="R65" s="1313"/>
      <c r="S65" s="1334"/>
      <c r="T65" s="1335"/>
      <c r="U65" s="1332"/>
      <c r="V65" s="1335"/>
      <c r="W65" s="1335"/>
      <c r="X65" s="1336"/>
    </row>
    <row r="66" spans="1:24">
      <c r="A66" s="1304" t="s">
        <v>353</v>
      </c>
      <c r="B66" s="1337"/>
      <c r="C66" s="1338"/>
      <c r="D66" s="1339">
        <f>SUM(D9:D59)</f>
        <v>68951001.285367265</v>
      </c>
      <c r="E66" s="1339">
        <f>SUM(E9:E59)</f>
        <v>8595.0973154099993</v>
      </c>
      <c r="F66" s="1339">
        <f>SUM(F9:F59)</f>
        <v>-470905.89979999978</v>
      </c>
      <c r="G66" s="1340">
        <f>SUM(G9:G64)</f>
        <v>142741691.51000002</v>
      </c>
      <c r="H66" s="1341"/>
      <c r="I66" s="1342"/>
      <c r="J66" s="1337"/>
      <c r="K66" s="1338"/>
      <c r="L66" s="1339">
        <f>SUM(L9:L59)</f>
        <v>26973890.560679726</v>
      </c>
      <c r="M66" s="1339">
        <f>SUM(M9:M59)</f>
        <v>3384.1071075</v>
      </c>
      <c r="N66" s="1339">
        <f>SUM(N9:N59)</f>
        <v>-160081.41829999984</v>
      </c>
      <c r="O66" s="1340">
        <f>SUM(O9:O64)</f>
        <v>55867932.25999999</v>
      </c>
      <c r="P66" s="1341"/>
      <c r="Q66" s="1342"/>
      <c r="R66" s="1337"/>
      <c r="S66" s="1338"/>
      <c r="T66" s="1339">
        <f>SUM(T9:T59)</f>
        <v>41977111.10730657</v>
      </c>
      <c r="U66" s="1339">
        <f>SUM(U9:U59)</f>
        <v>5210.9902079100011</v>
      </c>
      <c r="V66" s="1339">
        <f>SUM(V9:V59)</f>
        <v>-310824.48149999999</v>
      </c>
      <c r="W66" s="1340">
        <f>SUM(W9:W64)</f>
        <v>86873759.25</v>
      </c>
      <c r="X66" s="1341"/>
    </row>
    <row r="67" spans="1:24">
      <c r="A67" s="1305"/>
      <c r="B67" s="1343"/>
      <c r="C67" s="1344"/>
      <c r="D67" s="1335"/>
      <c r="E67" s="1335"/>
      <c r="F67" s="1335"/>
      <c r="G67" s="1345"/>
      <c r="H67" s="1335"/>
      <c r="I67" s="1346"/>
      <c r="J67" s="1343"/>
      <c r="K67" s="1344"/>
      <c r="L67" s="1335"/>
      <c r="M67" s="1335"/>
      <c r="N67" s="1335"/>
      <c r="O67" s="1345"/>
      <c r="P67" s="1335"/>
      <c r="Q67" s="1346"/>
      <c r="R67" s="1343"/>
      <c r="S67" s="1344"/>
      <c r="T67" s="1335"/>
      <c r="U67" s="1335"/>
      <c r="V67" s="1335"/>
      <c r="W67" s="1345"/>
      <c r="X67" s="1335"/>
    </row>
    <row r="68" spans="1:24" ht="39.6" customHeight="1" thickBot="1">
      <c r="A68" s="1306" t="s">
        <v>354</v>
      </c>
      <c r="B68" s="1347"/>
      <c r="C68" s="1264">
        <v>83907</v>
      </c>
      <c r="D68" s="1335"/>
      <c r="E68" s="1335"/>
      <c r="F68" s="1335"/>
      <c r="G68" s="1335"/>
      <c r="H68" s="1335"/>
      <c r="I68" s="1348"/>
      <c r="J68" s="1347"/>
      <c r="K68" s="1349">
        <v>33996</v>
      </c>
      <c r="L68" s="1335"/>
      <c r="M68" s="1335"/>
      <c r="N68" s="1335"/>
      <c r="O68" s="1335"/>
      <c r="P68" s="1335"/>
      <c r="Q68" s="1348"/>
      <c r="R68" s="1347"/>
      <c r="S68" s="1349">
        <v>49911</v>
      </c>
      <c r="T68" s="1335"/>
      <c r="U68" s="1335"/>
      <c r="V68" s="1335"/>
      <c r="W68" s="1335"/>
      <c r="X68" s="1335"/>
    </row>
    <row r="69" spans="1:24">
      <c r="A69" s="1388"/>
      <c r="B69" s="1350"/>
      <c r="C69" s="1351"/>
      <c r="D69" s="1655"/>
      <c r="E69" s="1656"/>
      <c r="F69" s="1657"/>
      <c r="G69" s="1655"/>
      <c r="H69" s="1656"/>
      <c r="I69" s="1658"/>
      <c r="J69" s="1350"/>
      <c r="K69" s="1351"/>
      <c r="L69" s="1649"/>
      <c r="M69" s="1650"/>
      <c r="N69" s="1651"/>
      <c r="O69" s="1649"/>
      <c r="P69" s="1650"/>
      <c r="Q69" s="1658"/>
      <c r="R69" s="1350"/>
      <c r="S69" s="1351"/>
      <c r="T69" s="1649"/>
      <c r="U69" s="1650"/>
      <c r="V69" s="1651"/>
      <c r="W69" s="1649"/>
      <c r="X69" s="1651"/>
    </row>
    <row r="70" spans="1:24" ht="13.5" thickBot="1">
      <c r="A70" s="1307" t="s">
        <v>355</v>
      </c>
      <c r="B70" s="1352" t="s">
        <v>356</v>
      </c>
      <c r="C70" s="1352"/>
      <c r="D70" s="1352"/>
      <c r="E70" s="1352"/>
      <c r="F70" s="1352"/>
      <c r="G70" s="1352"/>
      <c r="H70" s="1352"/>
      <c r="I70" s="1353"/>
      <c r="J70" s="1381" t="s">
        <v>357</v>
      </c>
      <c r="K70" s="1352"/>
      <c r="L70" s="1352"/>
      <c r="M70" s="1354"/>
      <c r="N70" s="1355"/>
      <c r="O70" s="1356"/>
      <c r="P70" s="1354"/>
      <c r="Q70" s="1357"/>
      <c r="R70" s="1382" t="s">
        <v>358</v>
      </c>
      <c r="S70" s="1354"/>
      <c r="T70" s="1358"/>
      <c r="U70" s="1352"/>
      <c r="V70" s="1359"/>
      <c r="W70" s="1358"/>
      <c r="X70" s="1359"/>
    </row>
    <row r="71" spans="1:24">
      <c r="A71" s="1389" t="s">
        <v>359</v>
      </c>
      <c r="B71" s="1360" t="s">
        <v>16</v>
      </c>
      <c r="C71" s="1361">
        <v>78597</v>
      </c>
      <c r="D71" s="1362"/>
      <c r="E71" s="1363"/>
      <c r="F71" s="1363"/>
      <c r="G71" s="1363"/>
      <c r="H71" s="1364"/>
      <c r="I71" s="1346"/>
      <c r="J71" s="1360" t="s">
        <v>16</v>
      </c>
      <c r="K71" s="1361">
        <v>29655</v>
      </c>
      <c r="L71" s="1365"/>
      <c r="M71" s="1366"/>
      <c r="N71" s="1367"/>
      <c r="O71" s="1367"/>
      <c r="P71" s="1368"/>
      <c r="Q71" s="1346"/>
      <c r="R71" s="1360" t="s">
        <v>16</v>
      </c>
      <c r="S71" s="1361">
        <v>48942</v>
      </c>
      <c r="T71" s="1365"/>
      <c r="U71" s="1366"/>
      <c r="V71" s="1367"/>
      <c r="W71" s="1367"/>
      <c r="X71" s="1368"/>
    </row>
    <row r="72" spans="1:24">
      <c r="A72" s="1389" t="s">
        <v>360</v>
      </c>
      <c r="B72" s="1360" t="s">
        <v>16</v>
      </c>
      <c r="C72" s="1361">
        <v>19340</v>
      </c>
      <c r="D72" s="1362"/>
      <c r="E72" s="1363"/>
      <c r="F72" s="1363"/>
      <c r="G72" s="1363"/>
      <c r="H72" s="1364"/>
      <c r="I72" s="1346"/>
      <c r="J72" s="1360" t="s">
        <v>16</v>
      </c>
      <c r="K72" s="1361">
        <v>8348</v>
      </c>
      <c r="L72" s="1362"/>
      <c r="M72" s="1369"/>
      <c r="N72" s="1363"/>
      <c r="O72" s="1363"/>
      <c r="P72" s="1370"/>
      <c r="Q72" s="1346"/>
      <c r="R72" s="1360" t="s">
        <v>16</v>
      </c>
      <c r="S72" s="1361">
        <v>10992</v>
      </c>
      <c r="T72" s="1362"/>
      <c r="U72" s="1369"/>
      <c r="V72" s="1363"/>
      <c r="W72" s="1363"/>
      <c r="X72" s="1370"/>
    </row>
    <row r="73" spans="1:24">
      <c r="A73" s="1389" t="s">
        <v>46</v>
      </c>
      <c r="B73" s="1360" t="s">
        <v>16</v>
      </c>
      <c r="C73" s="1361">
        <v>8736</v>
      </c>
      <c r="D73" s="1362"/>
      <c r="E73" s="1363"/>
      <c r="F73" s="1363"/>
      <c r="G73" s="1363"/>
      <c r="H73" s="1364"/>
      <c r="I73" s="1346"/>
      <c r="J73" s="1360" t="s">
        <v>16</v>
      </c>
      <c r="K73" s="1361">
        <v>4487</v>
      </c>
      <c r="L73" s="1362"/>
      <c r="M73" s="1369"/>
      <c r="N73" s="1363"/>
      <c r="O73" s="1363"/>
      <c r="P73" s="1370"/>
      <c r="Q73" s="1346"/>
      <c r="R73" s="1360" t="s">
        <v>16</v>
      </c>
      <c r="S73" s="1361">
        <v>4249</v>
      </c>
      <c r="T73" s="1362"/>
      <c r="U73" s="1369"/>
      <c r="V73" s="1363"/>
      <c r="W73" s="1363"/>
      <c r="X73" s="1370"/>
    </row>
    <row r="74" spans="1:24">
      <c r="A74" s="1390" t="s">
        <v>361</v>
      </c>
      <c r="B74" s="1360" t="s">
        <v>16</v>
      </c>
      <c r="C74" s="1361">
        <v>106673</v>
      </c>
      <c r="D74" s="1362"/>
      <c r="E74" s="1363"/>
      <c r="F74" s="1363"/>
      <c r="G74" s="1363"/>
      <c r="H74" s="1364"/>
      <c r="I74" s="1371"/>
      <c r="J74" s="1360" t="s">
        <v>16</v>
      </c>
      <c r="K74" s="1361">
        <v>42490</v>
      </c>
      <c r="L74" s="1372"/>
      <c r="M74" s="1369"/>
      <c r="N74" s="1373"/>
      <c r="O74" s="1373"/>
      <c r="P74" s="1370"/>
      <c r="Q74" s="1371"/>
      <c r="R74" s="1360" t="s">
        <v>16</v>
      </c>
      <c r="S74" s="1361">
        <v>64183</v>
      </c>
      <c r="T74" s="1372"/>
      <c r="U74" s="1369"/>
      <c r="V74" s="1373"/>
      <c r="W74" s="1373"/>
      <c r="X74" s="1370"/>
    </row>
    <row r="75" spans="1:24">
      <c r="A75" s="1390" t="s">
        <v>362</v>
      </c>
      <c r="B75" s="1360" t="s">
        <v>16</v>
      </c>
      <c r="C75" s="1374">
        <v>102237</v>
      </c>
      <c r="D75" s="1362"/>
      <c r="E75" s="1369"/>
      <c r="F75" s="1363"/>
      <c r="G75" s="1363"/>
      <c r="H75" s="1370"/>
      <c r="I75" s="1346"/>
      <c r="J75" s="1360" t="s">
        <v>16</v>
      </c>
      <c r="K75" s="1374">
        <v>46006</v>
      </c>
      <c r="L75" s="1362"/>
      <c r="M75" s="1369"/>
      <c r="N75" s="1363"/>
      <c r="O75" s="1363"/>
      <c r="P75" s="1370"/>
      <c r="Q75" s="1346"/>
      <c r="R75" s="1360" t="s">
        <v>16</v>
      </c>
      <c r="S75" s="1374">
        <v>56231</v>
      </c>
      <c r="T75" s="1362"/>
      <c r="U75" s="1369"/>
      <c r="V75" s="1363"/>
      <c r="W75" s="1363"/>
      <c r="X75" s="1370"/>
    </row>
    <row r="76" spans="1:24">
      <c r="A76" s="1390" t="s">
        <v>363</v>
      </c>
      <c r="B76" s="1360" t="s">
        <v>42</v>
      </c>
      <c r="C76" s="1432">
        <v>1.0433893795788218</v>
      </c>
      <c r="D76" s="1362"/>
      <c r="E76" s="1369"/>
      <c r="F76" s="1363"/>
      <c r="G76" s="1363"/>
      <c r="H76" s="1370"/>
      <c r="I76" s="1346"/>
      <c r="J76" s="1360" t="s">
        <v>42</v>
      </c>
      <c r="K76" s="1432">
        <v>0.9235751858453245</v>
      </c>
      <c r="L76" s="1362"/>
      <c r="M76" s="1369"/>
      <c r="N76" s="1363"/>
      <c r="O76" s="1363"/>
      <c r="P76" s="1370"/>
      <c r="Q76" s="1346"/>
      <c r="R76" s="1360" t="s">
        <v>42</v>
      </c>
      <c r="S76" s="1432">
        <v>1.1414166562927923</v>
      </c>
      <c r="T76" s="1362"/>
      <c r="U76" s="1369"/>
      <c r="V76" s="1363"/>
      <c r="W76" s="1363"/>
      <c r="X76" s="1370"/>
    </row>
    <row r="77" spans="1:24" ht="31.7" customHeight="1" thickBot="1">
      <c r="A77" s="1391" t="s">
        <v>364</v>
      </c>
      <c r="B77" s="1375" t="s">
        <v>16</v>
      </c>
      <c r="C77" s="1376">
        <v>6138</v>
      </c>
      <c r="D77" s="1377"/>
      <c r="E77" s="1378"/>
      <c r="F77" s="1379"/>
      <c r="G77" s="1379"/>
      <c r="H77" s="1380"/>
      <c r="I77" s="1348"/>
      <c r="J77" s="1375" t="s">
        <v>16</v>
      </c>
      <c r="K77" s="1376">
        <v>3545</v>
      </c>
      <c r="L77" s="1377"/>
      <c r="M77" s="1378"/>
      <c r="N77" s="1379"/>
      <c r="O77" s="1379"/>
      <c r="P77" s="1380"/>
      <c r="Q77" s="1348"/>
      <c r="R77" s="1375" t="s">
        <v>16</v>
      </c>
      <c r="S77" s="1376">
        <v>2593</v>
      </c>
      <c r="T77" s="1377"/>
      <c r="U77" s="1378"/>
      <c r="V77" s="1379"/>
      <c r="W77" s="1379"/>
      <c r="X77" s="1380"/>
    </row>
    <row r="78" spans="1:24">
      <c r="A78" s="1392"/>
      <c r="B78" s="296"/>
      <c r="C78" s="296"/>
      <c r="D78" s="296"/>
      <c r="E78" s="296"/>
      <c r="F78" s="296"/>
      <c r="G78" s="296"/>
      <c r="H78" s="296"/>
      <c r="I78" s="296"/>
      <c r="J78" s="302"/>
      <c r="K78" s="296"/>
      <c r="L78" s="296"/>
      <c r="M78" s="302"/>
      <c r="N78" s="302"/>
      <c r="O78" s="302"/>
      <c r="P78" s="302"/>
      <c r="Q78" s="302"/>
      <c r="R78" s="302"/>
      <c r="S78" s="302"/>
      <c r="T78" s="302"/>
      <c r="U78" s="302"/>
      <c r="V78" s="302"/>
      <c r="W78" s="302"/>
      <c r="X78" s="302"/>
    </row>
    <row r="79" spans="1:24">
      <c r="A79" s="1665" t="s">
        <v>365</v>
      </c>
      <c r="B79" s="1665"/>
      <c r="C79" s="1665"/>
      <c r="D79" s="1665"/>
      <c r="E79" s="1665"/>
      <c r="F79" s="1665"/>
      <c r="G79" s="1665"/>
      <c r="H79" s="1665"/>
      <c r="I79" s="1665"/>
      <c r="J79" s="781"/>
      <c r="K79" s="781"/>
      <c r="L79" s="302"/>
      <c r="M79" s="302"/>
      <c r="N79" s="302"/>
      <c r="O79" s="302"/>
      <c r="P79" s="302"/>
      <c r="Q79" s="302"/>
      <c r="R79" s="346"/>
      <c r="S79" s="302"/>
      <c r="T79" s="302"/>
      <c r="U79" s="302"/>
      <c r="V79" s="302"/>
      <c r="W79" s="302"/>
      <c r="X79" s="302"/>
    </row>
    <row r="80" spans="1:24">
      <c r="A80" s="1665" t="s">
        <v>366</v>
      </c>
      <c r="B80" s="1665"/>
      <c r="C80" s="1665"/>
      <c r="D80" s="1665"/>
      <c r="E80" s="1665"/>
      <c r="F80" s="1665"/>
      <c r="G80" s="1665"/>
      <c r="H80" s="1665"/>
      <c r="I80" s="1665"/>
      <c r="J80" s="781"/>
      <c r="K80" s="781"/>
      <c r="L80" s="302"/>
      <c r="M80" s="302"/>
      <c r="N80" s="302"/>
      <c r="O80" s="302"/>
      <c r="P80" s="302"/>
      <c r="Q80" s="302"/>
      <c r="R80" s="1203"/>
      <c r="S80" s="302"/>
      <c r="T80" s="302"/>
      <c r="U80" s="302"/>
      <c r="V80" s="302"/>
      <c r="W80" s="302"/>
      <c r="X80" s="302"/>
    </row>
    <row r="81" spans="1:24">
      <c r="A81" s="1540" t="s">
        <v>1062</v>
      </c>
      <c r="B81" s="1540"/>
      <c r="C81" s="1540"/>
      <c r="D81" s="1540"/>
      <c r="E81" s="1540"/>
      <c r="F81" s="1540"/>
      <c r="G81" s="1540"/>
      <c r="H81" s="189"/>
      <c r="I81" s="189"/>
      <c r="J81" s="781"/>
      <c r="K81" s="781"/>
      <c r="L81" s="302"/>
      <c r="M81" s="302"/>
      <c r="N81" s="302"/>
      <c r="O81" s="302"/>
      <c r="P81" s="302"/>
      <c r="Q81" s="302"/>
      <c r="R81" s="347"/>
      <c r="S81" s="302"/>
      <c r="T81" s="302"/>
      <c r="U81" s="302"/>
      <c r="V81" s="302"/>
      <c r="W81" s="302"/>
      <c r="X81" s="302"/>
    </row>
    <row r="82" spans="1:24">
      <c r="A82" s="1540" t="s">
        <v>367</v>
      </c>
      <c r="B82" s="1541"/>
      <c r="C82" s="1542"/>
      <c r="D82" s="1540"/>
      <c r="E82" s="1540"/>
      <c r="F82" s="1540"/>
      <c r="G82" s="1540"/>
      <c r="H82" s="189"/>
      <c r="I82" s="189"/>
      <c r="J82" s="781"/>
      <c r="K82" s="781"/>
      <c r="L82" s="302"/>
      <c r="M82" s="302"/>
      <c r="N82" s="302"/>
      <c r="O82" s="302"/>
      <c r="P82" s="302"/>
      <c r="Q82" s="302"/>
      <c r="R82" s="347"/>
      <c r="S82" s="302"/>
      <c r="T82" s="302"/>
      <c r="U82" s="302"/>
      <c r="V82" s="302"/>
      <c r="W82" s="302"/>
      <c r="X82" s="302"/>
    </row>
    <row r="83" spans="1:24">
      <c r="A83" s="1540" t="s">
        <v>368</v>
      </c>
      <c r="B83" s="1541"/>
      <c r="C83" s="1541"/>
      <c r="D83" s="1541"/>
      <c r="E83" s="1541"/>
      <c r="F83" s="1541"/>
      <c r="G83" s="1541"/>
      <c r="H83" s="189"/>
      <c r="I83" s="189"/>
      <c r="J83" s="781"/>
      <c r="K83" s="781"/>
      <c r="L83" s="302"/>
      <c r="M83" s="302"/>
      <c r="N83" s="302"/>
      <c r="O83" s="302"/>
      <c r="P83" s="302"/>
      <c r="Q83" s="302"/>
      <c r="R83" s="347"/>
      <c r="S83" s="302"/>
      <c r="T83" s="302"/>
      <c r="U83" s="302"/>
      <c r="V83" s="302"/>
      <c r="W83" s="302"/>
      <c r="X83" s="302"/>
    </row>
    <row r="84" spans="1:24">
      <c r="A84" s="1543" t="s">
        <v>1063</v>
      </c>
      <c r="B84" s="1541"/>
      <c r="C84" s="1541"/>
      <c r="D84" s="1541"/>
      <c r="E84" s="1541"/>
      <c r="F84" s="1541"/>
      <c r="G84" s="1541"/>
      <c r="H84" s="189"/>
      <c r="I84" s="189"/>
      <c r="J84" s="781"/>
      <c r="K84" s="781"/>
      <c r="L84" s="302"/>
      <c r="M84" s="302"/>
      <c r="N84" s="302"/>
      <c r="O84" s="302"/>
      <c r="P84" s="302"/>
      <c r="Q84" s="302"/>
      <c r="R84" s="348"/>
      <c r="S84" s="302"/>
      <c r="T84" s="302"/>
      <c r="U84" s="302"/>
      <c r="V84" s="302"/>
      <c r="W84" s="302"/>
      <c r="X84" s="302"/>
    </row>
    <row r="85" spans="1:24">
      <c r="A85" s="1666" t="s">
        <v>1064</v>
      </c>
      <c r="B85" s="1666"/>
      <c r="C85" s="1666"/>
      <c r="D85" s="1666"/>
      <c r="E85" s="1666"/>
      <c r="F85" s="1666"/>
      <c r="G85" s="1666"/>
      <c r="H85" s="189"/>
      <c r="I85" s="189"/>
      <c r="J85" s="781"/>
      <c r="K85" s="781"/>
      <c r="L85" s="302"/>
      <c r="M85" s="302"/>
      <c r="N85" s="302"/>
      <c r="O85" s="302"/>
      <c r="P85" s="302"/>
      <c r="Q85" s="302"/>
      <c r="R85" s="348"/>
      <c r="S85" s="302"/>
      <c r="T85" s="302"/>
      <c r="U85" s="302"/>
      <c r="V85" s="302"/>
      <c r="W85" s="302"/>
      <c r="X85" s="302"/>
    </row>
    <row r="86" spans="1:24">
      <c r="A86" s="1666" t="s">
        <v>1130</v>
      </c>
      <c r="B86" s="1666"/>
      <c r="C86" s="1666"/>
      <c r="D86" s="1666"/>
      <c r="E86" s="1666"/>
      <c r="F86" s="1666"/>
      <c r="G86" s="1666"/>
      <c r="H86" s="189"/>
      <c r="I86" s="189"/>
      <c r="J86" s="781"/>
      <c r="K86" s="781"/>
      <c r="L86" s="308"/>
      <c r="M86" s="308"/>
      <c r="N86" s="308"/>
      <c r="O86" s="308"/>
      <c r="P86" s="308"/>
      <c r="Q86" s="308"/>
      <c r="R86" s="349"/>
      <c r="S86" s="308"/>
      <c r="T86" s="308"/>
      <c r="U86" s="308"/>
      <c r="V86" s="308"/>
      <c r="W86" s="308"/>
      <c r="X86" s="308"/>
    </row>
    <row r="87" spans="1:24">
      <c r="A87" s="1544"/>
      <c r="B87" s="1544"/>
      <c r="C87" s="1544"/>
      <c r="D87" s="1544"/>
      <c r="E87" s="1544"/>
      <c r="F87" s="1544"/>
      <c r="G87" s="1544"/>
      <c r="H87" s="189"/>
      <c r="I87" s="189"/>
      <c r="J87" s="781"/>
      <c r="K87" s="781"/>
      <c r="L87" s="308"/>
      <c r="M87" s="308"/>
      <c r="N87" s="308"/>
      <c r="O87" s="308"/>
      <c r="P87" s="308"/>
      <c r="Q87" s="308"/>
      <c r="R87" s="1192"/>
      <c r="S87" s="308"/>
      <c r="T87" s="308"/>
      <c r="U87" s="308"/>
      <c r="V87" s="308"/>
      <c r="W87" s="308"/>
      <c r="X87" s="308"/>
    </row>
    <row r="88" spans="1:24">
      <c r="A88" s="1667" t="s">
        <v>789</v>
      </c>
      <c r="B88" s="1667"/>
      <c r="C88" s="1667"/>
      <c r="D88" s="1667"/>
      <c r="E88" s="1667"/>
      <c r="F88" s="1667"/>
      <c r="G88" s="1667"/>
      <c r="H88" s="1667"/>
      <c r="I88" s="1667"/>
      <c r="J88" s="1667"/>
      <c r="K88" s="1667"/>
    </row>
  </sheetData>
  <mergeCells count="20">
    <mergeCell ref="A79:I79"/>
    <mergeCell ref="A80:I80"/>
    <mergeCell ref="A85:G85"/>
    <mergeCell ref="A86:G86"/>
    <mergeCell ref="A88:K88"/>
    <mergeCell ref="A1:X1"/>
    <mergeCell ref="A2:X2"/>
    <mergeCell ref="A3:X3"/>
    <mergeCell ref="B5:H5"/>
    <mergeCell ref="J5:P5"/>
    <mergeCell ref="R5:X5"/>
    <mergeCell ref="T69:V69"/>
    <mergeCell ref="W69:X69"/>
    <mergeCell ref="C6:H6"/>
    <mergeCell ref="K6:P6"/>
    <mergeCell ref="S6:X6"/>
    <mergeCell ref="D69:F69"/>
    <mergeCell ref="G69:I69"/>
    <mergeCell ref="L69:N69"/>
    <mergeCell ref="O69:Q69"/>
  </mergeCells>
  <printOptions horizontalCentered="1" headings="1"/>
  <pageMargins left="0.25" right="0.25" top="0.75" bottom="0.75" header="0.25" footer="0.5"/>
  <pageSetup paperSize="5" scale="43"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7"/>
  <sheetViews>
    <sheetView showFormulas="1" zoomScale="90" zoomScaleNormal="90" workbookViewId="0">
      <pane xSplit="2" ySplit="8" topLeftCell="C9" activePane="bottomRight" state="frozen"/>
      <selection activeCell="B24" sqref="B24"/>
      <selection pane="topRight" activeCell="B24" sqref="B24"/>
      <selection pane="bottomLeft" activeCell="B24" sqref="B24"/>
      <selection pane="bottomRight" sqref="A1:H1"/>
    </sheetView>
  </sheetViews>
  <sheetFormatPr defaultColWidth="8.85546875" defaultRowHeight="12.75"/>
  <cols>
    <col min="1" max="1" width="41.5703125" style="308" customWidth="1"/>
    <col min="2" max="2" width="7.5703125" style="308" customWidth="1"/>
    <col min="3" max="5" width="5.140625" style="308" customWidth="1"/>
    <col min="6" max="6" width="5.28515625" style="308" customWidth="1"/>
    <col min="7" max="7" width="4.5703125" style="308" customWidth="1"/>
    <col min="8" max="8" width="5.5703125" style="308" customWidth="1"/>
    <col min="9" max="16384" width="8.85546875" style="308"/>
  </cols>
  <sheetData>
    <row r="1" spans="1:9" ht="15.75">
      <c r="A1" s="1671" t="s">
        <v>631</v>
      </c>
      <c r="B1" s="1671"/>
      <c r="C1" s="1671"/>
      <c r="D1" s="1671"/>
      <c r="E1" s="1671"/>
      <c r="F1" s="1671"/>
      <c r="G1" s="1671"/>
      <c r="H1" s="1671"/>
    </row>
    <row r="2" spans="1:9" ht="15.6" customHeight="1">
      <c r="A2" s="1672" t="s">
        <v>433</v>
      </c>
      <c r="B2" s="1672"/>
      <c r="C2" s="1672"/>
      <c r="D2" s="1672"/>
      <c r="E2" s="1672"/>
      <c r="F2" s="1672"/>
      <c r="G2" s="1672"/>
      <c r="H2" s="1672"/>
    </row>
    <row r="3" spans="1:9" ht="15.6" customHeight="1">
      <c r="A3" s="1673" t="s">
        <v>781</v>
      </c>
      <c r="B3" s="1673"/>
      <c r="C3" s="1673"/>
      <c r="D3" s="1673"/>
      <c r="E3" s="1673"/>
      <c r="F3" s="1673"/>
      <c r="G3" s="1673"/>
      <c r="H3" s="1673"/>
      <c r="I3" s="1050" t="s">
        <v>3</v>
      </c>
    </row>
    <row r="4" spans="1:9" ht="16.5" thickBot="1">
      <c r="A4" s="333"/>
      <c r="B4" s="334"/>
      <c r="C4" s="350"/>
      <c r="D4" s="350"/>
      <c r="E4" s="350"/>
      <c r="F4" s="350"/>
      <c r="G4" s="302" t="s">
        <v>3</v>
      </c>
    </row>
    <row r="5" spans="1:9" ht="16.5" thickBot="1">
      <c r="A5" s="845"/>
      <c r="B5" s="557"/>
      <c r="C5" s="1674" t="s">
        <v>1065</v>
      </c>
      <c r="D5" s="1675"/>
      <c r="E5" s="1675"/>
      <c r="F5" s="1675"/>
      <c r="G5" s="1675"/>
      <c r="H5" s="1675"/>
      <c r="I5" s="1559"/>
    </row>
    <row r="6" spans="1:9">
      <c r="A6" s="582"/>
      <c r="B6" s="582"/>
      <c r="C6" s="1676" t="s">
        <v>1066</v>
      </c>
      <c r="D6" s="1677"/>
      <c r="E6" s="1677"/>
      <c r="F6" s="1677"/>
      <c r="G6" s="1677"/>
      <c r="H6" s="1678"/>
      <c r="I6" s="1559"/>
    </row>
    <row r="7" spans="1:9" ht="63.75">
      <c r="A7" s="598" t="s">
        <v>13</v>
      </c>
      <c r="B7" s="578" t="s">
        <v>14</v>
      </c>
      <c r="C7" s="599" t="s">
        <v>86</v>
      </c>
      <c r="D7" s="539" t="s">
        <v>1067</v>
      </c>
      <c r="E7" s="539" t="s">
        <v>1068</v>
      </c>
      <c r="F7" s="539" t="s">
        <v>1069</v>
      </c>
      <c r="G7" s="539" t="s">
        <v>1070</v>
      </c>
      <c r="H7" s="1590" t="s">
        <v>1071</v>
      </c>
      <c r="I7" s="1559"/>
    </row>
    <row r="8" spans="1:9">
      <c r="A8" s="1548" t="s">
        <v>216</v>
      </c>
      <c r="B8" s="344"/>
      <c r="C8" s="344"/>
      <c r="D8" s="344"/>
      <c r="E8" s="344"/>
      <c r="F8" s="344"/>
      <c r="G8" s="344"/>
      <c r="H8" s="1591"/>
      <c r="I8" s="1592"/>
    </row>
    <row r="9" spans="1:9">
      <c r="A9" s="744" t="s">
        <v>84</v>
      </c>
      <c r="B9" s="1579" t="s">
        <v>15</v>
      </c>
      <c r="C9" s="1564" t="s">
        <v>1085</v>
      </c>
      <c r="D9" s="1564" t="s">
        <v>1085</v>
      </c>
      <c r="E9" s="1564" t="s">
        <v>1085</v>
      </c>
      <c r="F9" s="1564" t="s">
        <v>1085</v>
      </c>
      <c r="G9" s="1572" t="s">
        <v>1084</v>
      </c>
      <c r="H9" s="1586" t="s">
        <v>1074</v>
      </c>
      <c r="I9" s="1559"/>
    </row>
    <row r="10" spans="1:9">
      <c r="A10" s="744" t="s">
        <v>338</v>
      </c>
      <c r="B10" s="1579" t="s">
        <v>15</v>
      </c>
      <c r="C10" s="1564" t="s">
        <v>1085</v>
      </c>
      <c r="D10" s="1564" t="s">
        <v>1085</v>
      </c>
      <c r="E10" s="1564" t="s">
        <v>1085</v>
      </c>
      <c r="F10" s="1564" t="s">
        <v>1085</v>
      </c>
      <c r="G10" s="1572" t="s">
        <v>1084</v>
      </c>
      <c r="H10" s="1586" t="s">
        <v>1074</v>
      </c>
      <c r="I10" s="1559"/>
    </row>
    <row r="11" spans="1:9" s="1515" customFormat="1">
      <c r="A11" s="744" t="s">
        <v>1073</v>
      </c>
      <c r="B11" s="1579" t="s">
        <v>15</v>
      </c>
      <c r="C11" s="1564" t="s">
        <v>1085</v>
      </c>
      <c r="D11" s="1564" t="s">
        <v>1085</v>
      </c>
      <c r="E11" s="1564" t="s">
        <v>1085</v>
      </c>
      <c r="F11" s="1564" t="s">
        <v>1085</v>
      </c>
      <c r="G11" s="1572" t="s">
        <v>1084</v>
      </c>
      <c r="H11" s="1586" t="s">
        <v>1074</v>
      </c>
      <c r="I11" s="1559"/>
    </row>
    <row r="12" spans="1:9">
      <c r="A12" s="1545" t="s">
        <v>252</v>
      </c>
      <c r="B12" s="1582"/>
      <c r="C12" s="1565"/>
      <c r="D12" s="1565"/>
      <c r="E12" s="1565"/>
      <c r="F12" s="1565"/>
      <c r="G12" s="1573"/>
      <c r="H12" s="1587"/>
      <c r="I12" s="1559"/>
    </row>
    <row r="13" spans="1:9">
      <c r="A13" s="744" t="s">
        <v>1075</v>
      </c>
      <c r="B13" s="1579" t="s">
        <v>16</v>
      </c>
      <c r="C13" s="1564" t="s">
        <v>1085</v>
      </c>
      <c r="D13" s="1564" t="s">
        <v>1085</v>
      </c>
      <c r="E13" s="1564" t="s">
        <v>1085</v>
      </c>
      <c r="F13" s="1564" t="s">
        <v>1085</v>
      </c>
      <c r="G13" s="1572" t="s">
        <v>1084</v>
      </c>
      <c r="H13" s="1586" t="s">
        <v>1074</v>
      </c>
      <c r="I13" s="1559"/>
    </row>
    <row r="14" spans="1:9" s="1515" customFormat="1">
      <c r="A14" s="744" t="s">
        <v>1076</v>
      </c>
      <c r="B14" s="1579" t="s">
        <v>16</v>
      </c>
      <c r="C14" s="1564" t="s">
        <v>1085</v>
      </c>
      <c r="D14" s="1564" t="s">
        <v>1085</v>
      </c>
      <c r="E14" s="1564" t="s">
        <v>1085</v>
      </c>
      <c r="F14" s="1564" t="s">
        <v>1085</v>
      </c>
      <c r="G14" s="1572" t="s">
        <v>1084</v>
      </c>
      <c r="H14" s="1586" t="s">
        <v>1074</v>
      </c>
      <c r="I14" s="1559"/>
    </row>
    <row r="15" spans="1:9" s="1515" customFormat="1">
      <c r="A15" s="744" t="s">
        <v>1077</v>
      </c>
      <c r="B15" s="1579" t="s">
        <v>16</v>
      </c>
      <c r="C15" s="1564" t="s">
        <v>1085</v>
      </c>
      <c r="D15" s="1564" t="s">
        <v>1085</v>
      </c>
      <c r="E15" s="1564" t="s">
        <v>1085</v>
      </c>
      <c r="F15" s="1564" t="s">
        <v>1085</v>
      </c>
      <c r="G15" s="1572" t="s">
        <v>1084</v>
      </c>
      <c r="H15" s="1586" t="s">
        <v>1074</v>
      </c>
      <c r="I15" s="1559"/>
    </row>
    <row r="16" spans="1:9" s="1515" customFormat="1">
      <c r="A16" s="744" t="s">
        <v>1078</v>
      </c>
      <c r="B16" s="1579" t="s">
        <v>16</v>
      </c>
      <c r="C16" s="1564" t="s">
        <v>1085</v>
      </c>
      <c r="D16" s="1564" t="s">
        <v>1085</v>
      </c>
      <c r="E16" s="1564" t="s">
        <v>1085</v>
      </c>
      <c r="F16" s="1564" t="s">
        <v>1085</v>
      </c>
      <c r="G16" s="1572" t="s">
        <v>1084</v>
      </c>
      <c r="H16" s="1586" t="s">
        <v>1074</v>
      </c>
      <c r="I16" s="1559"/>
    </row>
    <row r="17" spans="1:9" s="1515" customFormat="1">
      <c r="A17" s="744" t="s">
        <v>665</v>
      </c>
      <c r="B17" s="1579" t="s">
        <v>15</v>
      </c>
      <c r="C17" s="1564" t="s">
        <v>1085</v>
      </c>
      <c r="D17" s="1564" t="s">
        <v>1085</v>
      </c>
      <c r="E17" s="1564" t="s">
        <v>1085</v>
      </c>
      <c r="F17" s="1564" t="s">
        <v>1085</v>
      </c>
      <c r="G17" s="1572" t="s">
        <v>1084</v>
      </c>
      <c r="H17" s="1586" t="s">
        <v>1074</v>
      </c>
      <c r="I17" s="1559"/>
    </row>
    <row r="18" spans="1:9" s="1515" customFormat="1">
      <c r="A18" s="744" t="s">
        <v>1079</v>
      </c>
      <c r="B18" s="1579" t="s">
        <v>15</v>
      </c>
      <c r="C18" s="1564" t="s">
        <v>1085</v>
      </c>
      <c r="D18" s="1564" t="s">
        <v>1085</v>
      </c>
      <c r="E18" s="1564" t="s">
        <v>1085</v>
      </c>
      <c r="F18" s="1564" t="s">
        <v>1085</v>
      </c>
      <c r="G18" s="1572" t="s">
        <v>1084</v>
      </c>
      <c r="H18" s="1586" t="s">
        <v>1074</v>
      </c>
      <c r="I18" s="1559"/>
    </row>
    <row r="19" spans="1:9" s="1515" customFormat="1">
      <c r="A19" s="744" t="s">
        <v>1080</v>
      </c>
      <c r="B19" s="1579" t="s">
        <v>15</v>
      </c>
      <c r="C19" s="1564" t="s">
        <v>1085</v>
      </c>
      <c r="D19" s="1564" t="s">
        <v>1085</v>
      </c>
      <c r="E19" s="1564" t="s">
        <v>1085</v>
      </c>
      <c r="F19" s="1564" t="s">
        <v>1085</v>
      </c>
      <c r="G19" s="1572" t="s">
        <v>1084</v>
      </c>
      <c r="H19" s="1586" t="s">
        <v>1074</v>
      </c>
      <c r="I19" s="1559"/>
    </row>
    <row r="20" spans="1:9" s="1515" customFormat="1">
      <c r="A20" s="744" t="s">
        <v>1081</v>
      </c>
      <c r="B20" s="1579" t="s">
        <v>15</v>
      </c>
      <c r="C20" s="1564" t="s">
        <v>1085</v>
      </c>
      <c r="D20" s="1564" t="s">
        <v>1085</v>
      </c>
      <c r="E20" s="1564" t="s">
        <v>1085</v>
      </c>
      <c r="F20" s="1564" t="s">
        <v>1085</v>
      </c>
      <c r="G20" s="1572" t="s">
        <v>1084</v>
      </c>
      <c r="H20" s="1586" t="s">
        <v>1074</v>
      </c>
      <c r="I20" s="1559"/>
    </row>
    <row r="21" spans="1:9" s="1515" customFormat="1">
      <c r="A21" s="744" t="s">
        <v>1082</v>
      </c>
      <c r="B21" s="1579" t="s">
        <v>15</v>
      </c>
      <c r="C21" s="1564" t="s">
        <v>1085</v>
      </c>
      <c r="D21" s="1564" t="s">
        <v>1085</v>
      </c>
      <c r="E21" s="1564" t="s">
        <v>1085</v>
      </c>
      <c r="F21" s="1564" t="s">
        <v>1085</v>
      </c>
      <c r="G21" s="1572" t="s">
        <v>1084</v>
      </c>
      <c r="H21" s="1586" t="s">
        <v>1074</v>
      </c>
      <c r="I21" s="1559"/>
    </row>
    <row r="22" spans="1:9" s="1515" customFormat="1">
      <c r="A22" s="744" t="s">
        <v>1083</v>
      </c>
      <c r="B22" s="1579" t="s">
        <v>15</v>
      </c>
      <c r="C22" s="1564" t="s">
        <v>1085</v>
      </c>
      <c r="D22" s="1564" t="s">
        <v>1085</v>
      </c>
      <c r="E22" s="1564" t="s">
        <v>1085</v>
      </c>
      <c r="F22" s="1564" t="s">
        <v>1085</v>
      </c>
      <c r="G22" s="1572" t="s">
        <v>1084</v>
      </c>
      <c r="H22" s="1586" t="s">
        <v>1074</v>
      </c>
      <c r="I22" s="1559"/>
    </row>
    <row r="23" spans="1:9">
      <c r="A23" s="1545" t="s">
        <v>251</v>
      </c>
      <c r="B23" s="1583"/>
      <c r="C23" s="1566"/>
      <c r="D23" s="1566"/>
      <c r="E23" s="1566"/>
      <c r="F23" s="1566"/>
      <c r="G23" s="1566"/>
      <c r="H23" s="1588"/>
      <c r="I23" s="1559"/>
    </row>
    <row r="24" spans="1:9">
      <c r="A24" s="744" t="s">
        <v>340</v>
      </c>
      <c r="B24" s="1579" t="s">
        <v>15</v>
      </c>
      <c r="C24" s="1564" t="s">
        <v>1085</v>
      </c>
      <c r="D24" s="1564" t="s">
        <v>1085</v>
      </c>
      <c r="E24" s="1564" t="s">
        <v>1085</v>
      </c>
      <c r="F24" s="1564" t="s">
        <v>1085</v>
      </c>
      <c r="G24" s="1572" t="s">
        <v>1084</v>
      </c>
      <c r="H24" s="1586" t="s">
        <v>1074</v>
      </c>
      <c r="I24" s="1559"/>
    </row>
    <row r="25" spans="1:9">
      <c r="A25" s="744" t="s">
        <v>1086</v>
      </c>
      <c r="B25" s="1579" t="s">
        <v>15</v>
      </c>
      <c r="C25" s="1564" t="s">
        <v>1085</v>
      </c>
      <c r="D25" s="1564" t="s">
        <v>1085</v>
      </c>
      <c r="E25" s="1564" t="s">
        <v>1085</v>
      </c>
      <c r="F25" s="1564" t="s">
        <v>1085</v>
      </c>
      <c r="G25" s="1572" t="s">
        <v>1084</v>
      </c>
      <c r="H25" s="1586" t="s">
        <v>1074</v>
      </c>
      <c r="I25" s="1559"/>
    </row>
    <row r="26" spans="1:9" s="1515" customFormat="1">
      <c r="A26" s="1577" t="s">
        <v>341</v>
      </c>
      <c r="B26" s="1579" t="s">
        <v>15</v>
      </c>
      <c r="C26" s="1564" t="s">
        <v>1085</v>
      </c>
      <c r="D26" s="1564" t="s">
        <v>1085</v>
      </c>
      <c r="E26" s="1564" t="s">
        <v>1085</v>
      </c>
      <c r="F26" s="1564" t="s">
        <v>1085</v>
      </c>
      <c r="G26" s="1572" t="s">
        <v>1084</v>
      </c>
      <c r="H26" s="1586" t="s">
        <v>1074</v>
      </c>
      <c r="I26" s="1559"/>
    </row>
    <row r="27" spans="1:9">
      <c r="A27" s="1545" t="s">
        <v>250</v>
      </c>
      <c r="B27" s="1582"/>
      <c r="C27" s="1566"/>
      <c r="D27" s="1566"/>
      <c r="E27" s="1566"/>
      <c r="F27" s="1566"/>
      <c r="G27" s="1573"/>
      <c r="H27" s="1587"/>
      <c r="I27" s="1559"/>
    </row>
    <row r="28" spans="1:9">
      <c r="A28" s="744" t="s">
        <v>342</v>
      </c>
      <c r="B28" s="1579" t="s">
        <v>15</v>
      </c>
      <c r="C28" s="1564" t="s">
        <v>1085</v>
      </c>
      <c r="D28" s="1564" t="s">
        <v>1085</v>
      </c>
      <c r="E28" s="1564" t="s">
        <v>1085</v>
      </c>
      <c r="F28" s="1564" t="s">
        <v>1085</v>
      </c>
      <c r="G28" s="1572" t="s">
        <v>1084</v>
      </c>
      <c r="H28" s="1586" t="s">
        <v>1074</v>
      </c>
      <c r="I28" s="1559"/>
    </row>
    <row r="29" spans="1:9">
      <c r="A29" s="744" t="s">
        <v>249</v>
      </c>
      <c r="B29" s="1579" t="s">
        <v>15</v>
      </c>
      <c r="C29" s="1564" t="s">
        <v>1085</v>
      </c>
      <c r="D29" s="1564" t="s">
        <v>1085</v>
      </c>
      <c r="E29" s="1564" t="s">
        <v>1085</v>
      </c>
      <c r="F29" s="1564" t="s">
        <v>1085</v>
      </c>
      <c r="G29" s="1572" t="s">
        <v>1084</v>
      </c>
      <c r="H29" s="1586" t="s">
        <v>1074</v>
      </c>
      <c r="I29" s="1559"/>
    </row>
    <row r="30" spans="1:9" s="1515" customFormat="1">
      <c r="A30" s="744" t="s">
        <v>248</v>
      </c>
      <c r="B30" s="1579" t="s">
        <v>15</v>
      </c>
      <c r="C30" s="1564" t="s">
        <v>1085</v>
      </c>
      <c r="D30" s="1564" t="s">
        <v>1085</v>
      </c>
      <c r="E30" s="1564" t="s">
        <v>1085</v>
      </c>
      <c r="F30" s="1564" t="s">
        <v>1085</v>
      </c>
      <c r="G30" s="1572" t="s">
        <v>1084</v>
      </c>
      <c r="H30" s="1586" t="s">
        <v>1074</v>
      </c>
      <c r="I30" s="1559"/>
    </row>
    <row r="31" spans="1:9" s="1515" customFormat="1">
      <c r="A31" s="744" t="s">
        <v>343</v>
      </c>
      <c r="B31" s="1579" t="s">
        <v>15</v>
      </c>
      <c r="C31" s="1564" t="s">
        <v>1085</v>
      </c>
      <c r="D31" s="1564" t="s">
        <v>1085</v>
      </c>
      <c r="E31" s="1564" t="s">
        <v>1085</v>
      </c>
      <c r="F31" s="1564" t="s">
        <v>1085</v>
      </c>
      <c r="G31" s="1572" t="s">
        <v>1084</v>
      </c>
      <c r="H31" s="1586" t="s">
        <v>1074</v>
      </c>
      <c r="I31" s="1559"/>
    </row>
    <row r="32" spans="1:9" s="1515" customFormat="1">
      <c r="A32" s="744" t="s">
        <v>247</v>
      </c>
      <c r="B32" s="1579" t="s">
        <v>15</v>
      </c>
      <c r="C32" s="1564" t="s">
        <v>1085</v>
      </c>
      <c r="D32" s="1564" t="s">
        <v>1085</v>
      </c>
      <c r="E32" s="1564" t="s">
        <v>1085</v>
      </c>
      <c r="F32" s="1564" t="s">
        <v>1085</v>
      </c>
      <c r="G32" s="1572" t="s">
        <v>1084</v>
      </c>
      <c r="H32" s="1586" t="s">
        <v>1074</v>
      </c>
      <c r="I32" s="1559"/>
    </row>
    <row r="33" spans="1:9" s="1515" customFormat="1">
      <c r="A33" s="744" t="s">
        <v>344</v>
      </c>
      <c r="B33" s="1579" t="s">
        <v>15</v>
      </c>
      <c r="C33" s="1564" t="s">
        <v>1085</v>
      </c>
      <c r="D33" s="1564" t="s">
        <v>1085</v>
      </c>
      <c r="E33" s="1564" t="s">
        <v>1085</v>
      </c>
      <c r="F33" s="1564" t="s">
        <v>1085</v>
      </c>
      <c r="G33" s="1572" t="s">
        <v>1084</v>
      </c>
      <c r="H33" s="1586" t="s">
        <v>1074</v>
      </c>
      <c r="I33" s="1559"/>
    </row>
    <row r="34" spans="1:9" s="1515" customFormat="1">
      <c r="A34" s="744" t="s">
        <v>1087</v>
      </c>
      <c r="B34" s="1579" t="s">
        <v>15</v>
      </c>
      <c r="C34" s="1564" t="s">
        <v>1085</v>
      </c>
      <c r="D34" s="1564" t="s">
        <v>1085</v>
      </c>
      <c r="E34" s="1564" t="s">
        <v>1085</v>
      </c>
      <c r="F34" s="1564" t="s">
        <v>1085</v>
      </c>
      <c r="G34" s="1572" t="s">
        <v>1084</v>
      </c>
      <c r="H34" s="1586" t="s">
        <v>1074</v>
      </c>
      <c r="I34" s="1559"/>
    </row>
    <row r="35" spans="1:9" s="1515" customFormat="1">
      <c r="A35" s="744" t="s">
        <v>246</v>
      </c>
      <c r="B35" s="1579" t="s">
        <v>16</v>
      </c>
      <c r="C35" s="1564" t="s">
        <v>1085</v>
      </c>
      <c r="D35" s="1564" t="s">
        <v>1085</v>
      </c>
      <c r="E35" s="1564" t="s">
        <v>1085</v>
      </c>
      <c r="F35" s="1564" t="s">
        <v>1085</v>
      </c>
      <c r="G35" s="1572" t="s">
        <v>1084</v>
      </c>
      <c r="H35" s="1586" t="s">
        <v>1074</v>
      </c>
      <c r="I35" s="1559"/>
    </row>
    <row r="36" spans="1:9" s="1515" customFormat="1">
      <c r="A36" s="744" t="s">
        <v>1088</v>
      </c>
      <c r="B36" s="1579" t="s">
        <v>16</v>
      </c>
      <c r="C36" s="1564" t="s">
        <v>1085</v>
      </c>
      <c r="D36" s="1564" t="s">
        <v>1085</v>
      </c>
      <c r="E36" s="1564" t="s">
        <v>1085</v>
      </c>
      <c r="F36" s="1564" t="s">
        <v>1085</v>
      </c>
      <c r="G36" s="1572" t="s">
        <v>1084</v>
      </c>
      <c r="H36" s="1586" t="s">
        <v>1074</v>
      </c>
      <c r="I36" s="1559"/>
    </row>
    <row r="37" spans="1:9" s="1515" customFormat="1">
      <c r="A37" s="744" t="s">
        <v>1089</v>
      </c>
      <c r="B37" s="1579" t="s">
        <v>16</v>
      </c>
      <c r="C37" s="1564" t="s">
        <v>1085</v>
      </c>
      <c r="D37" s="1564" t="s">
        <v>1085</v>
      </c>
      <c r="E37" s="1564" t="s">
        <v>1085</v>
      </c>
      <c r="F37" s="1564" t="s">
        <v>1085</v>
      </c>
      <c r="G37" s="1572" t="s">
        <v>1084</v>
      </c>
      <c r="H37" s="1586" t="s">
        <v>1074</v>
      </c>
      <c r="I37" s="1559"/>
    </row>
    <row r="38" spans="1:9" s="1515" customFormat="1">
      <c r="A38" s="744" t="s">
        <v>1090</v>
      </c>
      <c r="B38" s="1579" t="s">
        <v>16</v>
      </c>
      <c r="C38" s="1564" t="s">
        <v>1085</v>
      </c>
      <c r="D38" s="1564" t="s">
        <v>1085</v>
      </c>
      <c r="E38" s="1564" t="s">
        <v>1085</v>
      </c>
      <c r="F38" s="1564" t="s">
        <v>1085</v>
      </c>
      <c r="G38" s="1572" t="s">
        <v>1084</v>
      </c>
      <c r="H38" s="1586" t="s">
        <v>1074</v>
      </c>
      <c r="I38" s="1559"/>
    </row>
    <row r="39" spans="1:9" s="1515" customFormat="1">
      <c r="A39" s="744" t="s">
        <v>1091</v>
      </c>
      <c r="B39" s="1579" t="s">
        <v>16</v>
      </c>
      <c r="C39" s="1564" t="s">
        <v>1085</v>
      </c>
      <c r="D39" s="1564" t="s">
        <v>1085</v>
      </c>
      <c r="E39" s="1564" t="s">
        <v>1085</v>
      </c>
      <c r="F39" s="1564" t="s">
        <v>1085</v>
      </c>
      <c r="G39" s="1572" t="s">
        <v>1084</v>
      </c>
      <c r="H39" s="1586" t="s">
        <v>1074</v>
      </c>
      <c r="I39" s="1559"/>
    </row>
    <row r="40" spans="1:9">
      <c r="A40" s="1545" t="s">
        <v>218</v>
      </c>
      <c r="B40" s="1582"/>
      <c r="C40" s="1566"/>
      <c r="D40" s="1566"/>
      <c r="E40" s="1566"/>
      <c r="F40" s="1566"/>
      <c r="G40" s="1573"/>
      <c r="H40" s="1587"/>
      <c r="I40" s="1559"/>
    </row>
    <row r="41" spans="1:9">
      <c r="A41" s="744" t="s">
        <v>79</v>
      </c>
      <c r="B41" s="1579" t="s">
        <v>16</v>
      </c>
      <c r="C41" s="1564" t="s">
        <v>1085</v>
      </c>
      <c r="D41" s="1564" t="s">
        <v>1085</v>
      </c>
      <c r="E41" s="1564" t="s">
        <v>1085</v>
      </c>
      <c r="F41" s="1564" t="s">
        <v>1085</v>
      </c>
      <c r="G41" s="1572" t="s">
        <v>1084</v>
      </c>
      <c r="H41" s="1586" t="s">
        <v>1074</v>
      </c>
      <c r="I41" s="1559"/>
    </row>
    <row r="42" spans="1:9" s="1515" customFormat="1">
      <c r="A42" s="744" t="s">
        <v>348</v>
      </c>
      <c r="B42" s="1579" t="s">
        <v>16</v>
      </c>
      <c r="C42" s="1564" t="s">
        <v>1085</v>
      </c>
      <c r="D42" s="1564" t="s">
        <v>1085</v>
      </c>
      <c r="E42" s="1564" t="s">
        <v>1085</v>
      </c>
      <c r="F42" s="1564" t="s">
        <v>1085</v>
      </c>
      <c r="G42" s="1572" t="s">
        <v>1084</v>
      </c>
      <c r="H42" s="1586" t="s">
        <v>1074</v>
      </c>
      <c r="I42" s="1559"/>
    </row>
    <row r="43" spans="1:9">
      <c r="A43" s="1545" t="s">
        <v>349</v>
      </c>
      <c r="B43" s="1547"/>
      <c r="C43" s="1567"/>
      <c r="D43" s="1567"/>
      <c r="E43" s="1567"/>
      <c r="F43" s="1567"/>
      <c r="G43" s="1567"/>
      <c r="H43" s="1589"/>
      <c r="I43" s="1559"/>
    </row>
    <row r="44" spans="1:9" s="339" customFormat="1">
      <c r="A44" s="744" t="s">
        <v>1092</v>
      </c>
      <c r="B44" s="1579" t="s">
        <v>15</v>
      </c>
      <c r="C44" s="1564" t="s">
        <v>1085</v>
      </c>
      <c r="D44" s="1564" t="s">
        <v>1085</v>
      </c>
      <c r="E44" s="1564" t="s">
        <v>1085</v>
      </c>
      <c r="F44" s="1564" t="s">
        <v>1085</v>
      </c>
      <c r="G44" s="1572" t="s">
        <v>1084</v>
      </c>
      <c r="H44" s="1586" t="s">
        <v>1074</v>
      </c>
      <c r="I44" s="1593"/>
    </row>
    <row r="45" spans="1:9">
      <c r="A45" s="744" t="s">
        <v>1093</v>
      </c>
      <c r="B45" s="1579" t="s">
        <v>15</v>
      </c>
      <c r="C45" s="1564" t="s">
        <v>1085</v>
      </c>
      <c r="D45" s="1564" t="s">
        <v>1085</v>
      </c>
      <c r="E45" s="1564" t="s">
        <v>1085</v>
      </c>
      <c r="F45" s="1564" t="s">
        <v>1085</v>
      </c>
      <c r="G45" s="1572" t="s">
        <v>1084</v>
      </c>
      <c r="H45" s="1586" t="s">
        <v>1074</v>
      </c>
      <c r="I45" s="1559"/>
    </row>
    <row r="46" spans="1:9" s="1515" customFormat="1">
      <c r="A46" s="744" t="s">
        <v>1094</v>
      </c>
      <c r="B46" s="1579" t="s">
        <v>15</v>
      </c>
      <c r="C46" s="1564" t="s">
        <v>1085</v>
      </c>
      <c r="D46" s="1564" t="s">
        <v>1085</v>
      </c>
      <c r="E46" s="1564" t="s">
        <v>1085</v>
      </c>
      <c r="F46" s="1564" t="s">
        <v>1085</v>
      </c>
      <c r="G46" s="1572" t="s">
        <v>1084</v>
      </c>
      <c r="H46" s="1586" t="s">
        <v>1074</v>
      </c>
      <c r="I46" s="1559"/>
    </row>
    <row r="47" spans="1:9" s="1515" customFormat="1">
      <c r="A47" s="744" t="s">
        <v>1095</v>
      </c>
      <c r="B47" s="1579" t="s">
        <v>15</v>
      </c>
      <c r="C47" s="1564" t="s">
        <v>1085</v>
      </c>
      <c r="D47" s="1564" t="s">
        <v>1085</v>
      </c>
      <c r="E47" s="1564" t="s">
        <v>1085</v>
      </c>
      <c r="F47" s="1564" t="s">
        <v>1085</v>
      </c>
      <c r="G47" s="1572" t="s">
        <v>1084</v>
      </c>
      <c r="H47" s="1586" t="s">
        <v>1074</v>
      </c>
      <c r="I47" s="1559"/>
    </row>
    <row r="48" spans="1:9" s="1515" customFormat="1">
      <c r="A48" s="744" t="s">
        <v>80</v>
      </c>
      <c r="B48" s="1579" t="s">
        <v>15</v>
      </c>
      <c r="C48" s="1564" t="s">
        <v>1085</v>
      </c>
      <c r="D48" s="1564" t="s">
        <v>1085</v>
      </c>
      <c r="E48" s="1564" t="s">
        <v>1085</v>
      </c>
      <c r="F48" s="1564" t="s">
        <v>1085</v>
      </c>
      <c r="G48" s="1572" t="s">
        <v>1084</v>
      </c>
      <c r="H48" s="1586" t="s">
        <v>1074</v>
      </c>
      <c r="I48" s="1559"/>
    </row>
    <row r="49" spans="1:9" s="1515" customFormat="1">
      <c r="A49" s="744" t="s">
        <v>1096</v>
      </c>
      <c r="B49" s="1579" t="s">
        <v>15</v>
      </c>
      <c r="C49" s="1564" t="s">
        <v>1085</v>
      </c>
      <c r="D49" s="1564" t="s">
        <v>1085</v>
      </c>
      <c r="E49" s="1564" t="s">
        <v>1085</v>
      </c>
      <c r="F49" s="1564" t="s">
        <v>1085</v>
      </c>
      <c r="G49" s="1572" t="s">
        <v>1084</v>
      </c>
      <c r="H49" s="1586" t="s">
        <v>1074</v>
      </c>
      <c r="I49" s="1559"/>
    </row>
    <row r="50" spans="1:9" s="1515" customFormat="1">
      <c r="A50" s="744" t="s">
        <v>1097</v>
      </c>
      <c r="B50" s="1579" t="s">
        <v>15</v>
      </c>
      <c r="C50" s="1564" t="s">
        <v>1085</v>
      </c>
      <c r="D50" s="1564" t="s">
        <v>1085</v>
      </c>
      <c r="E50" s="1564" t="s">
        <v>1085</v>
      </c>
      <c r="F50" s="1564" t="s">
        <v>1085</v>
      </c>
      <c r="G50" s="1572" t="s">
        <v>1084</v>
      </c>
      <c r="H50" s="1586" t="s">
        <v>1074</v>
      </c>
      <c r="I50" s="1559"/>
    </row>
    <row r="51" spans="1:9" s="1515" customFormat="1">
      <c r="A51" s="744" t="s">
        <v>1098</v>
      </c>
      <c r="B51" s="1579" t="s">
        <v>15</v>
      </c>
      <c r="C51" s="1564" t="s">
        <v>1085</v>
      </c>
      <c r="D51" s="1564" t="s">
        <v>1085</v>
      </c>
      <c r="E51" s="1564" t="s">
        <v>1085</v>
      </c>
      <c r="F51" s="1564" t="s">
        <v>1085</v>
      </c>
      <c r="G51" s="1572" t="s">
        <v>1084</v>
      </c>
      <c r="H51" s="1586" t="s">
        <v>1074</v>
      </c>
      <c r="I51" s="1559"/>
    </row>
    <row r="52" spans="1:9" s="1515" customFormat="1">
      <c r="A52" s="744" t="s">
        <v>1099</v>
      </c>
      <c r="B52" s="1579" t="s">
        <v>15</v>
      </c>
      <c r="C52" s="1564" t="s">
        <v>1085</v>
      </c>
      <c r="D52" s="1564" t="s">
        <v>1085</v>
      </c>
      <c r="E52" s="1564" t="s">
        <v>1085</v>
      </c>
      <c r="F52" s="1564" t="s">
        <v>1085</v>
      </c>
      <c r="G52" s="1572" t="s">
        <v>1084</v>
      </c>
      <c r="H52" s="1586" t="s">
        <v>1074</v>
      </c>
      <c r="I52" s="1559"/>
    </row>
    <row r="53" spans="1:9">
      <c r="A53" s="1545" t="s">
        <v>245</v>
      </c>
      <c r="B53" s="1582"/>
      <c r="C53" s="1569"/>
      <c r="D53" s="1569"/>
      <c r="E53" s="1569"/>
      <c r="F53" s="1569"/>
      <c r="G53" s="1573"/>
      <c r="H53" s="1587"/>
      <c r="I53" s="1559"/>
    </row>
    <row r="54" spans="1:9" s="339" customFormat="1">
      <c r="A54" s="744" t="s">
        <v>78</v>
      </c>
      <c r="B54" s="1579" t="s">
        <v>15</v>
      </c>
      <c r="C54" s="1564" t="s">
        <v>1085</v>
      </c>
      <c r="D54" s="1564" t="s">
        <v>1085</v>
      </c>
      <c r="E54" s="1564" t="s">
        <v>1085</v>
      </c>
      <c r="F54" s="1564" t="s">
        <v>1085</v>
      </c>
      <c r="G54" s="1572" t="s">
        <v>1084</v>
      </c>
      <c r="H54" s="1586" t="s">
        <v>1074</v>
      </c>
      <c r="I54" s="1593"/>
    </row>
    <row r="55" spans="1:9" s="1515" customFormat="1">
      <c r="A55" s="744" t="s">
        <v>351</v>
      </c>
      <c r="B55" s="1579" t="s">
        <v>15</v>
      </c>
      <c r="C55" s="1564" t="s">
        <v>1085</v>
      </c>
      <c r="D55" s="1564" t="s">
        <v>1085</v>
      </c>
      <c r="E55" s="1564" t="s">
        <v>1085</v>
      </c>
      <c r="F55" s="1564" t="s">
        <v>1085</v>
      </c>
      <c r="G55" s="1572" t="s">
        <v>1084</v>
      </c>
      <c r="H55" s="1586" t="s">
        <v>1074</v>
      </c>
      <c r="I55" s="1559"/>
    </row>
    <row r="56" spans="1:9" s="1515" customFormat="1">
      <c r="A56" s="744" t="s">
        <v>1100</v>
      </c>
      <c r="B56" s="1579" t="s">
        <v>15</v>
      </c>
      <c r="C56" s="1564" t="s">
        <v>1085</v>
      </c>
      <c r="D56" s="1564" t="s">
        <v>1085</v>
      </c>
      <c r="E56" s="1564" t="s">
        <v>1085</v>
      </c>
      <c r="F56" s="1564" t="s">
        <v>1085</v>
      </c>
      <c r="G56" s="1572" t="s">
        <v>1084</v>
      </c>
      <c r="H56" s="1586" t="s">
        <v>1074</v>
      </c>
      <c r="I56" s="1559"/>
    </row>
    <row r="57" spans="1:9">
      <c r="A57" s="1546" t="s">
        <v>32</v>
      </c>
      <c r="B57" s="1582"/>
      <c r="C57" s="1569"/>
      <c r="D57" s="1569"/>
      <c r="E57" s="1569"/>
      <c r="F57" s="1569"/>
      <c r="G57" s="1573"/>
      <c r="H57" s="1587"/>
      <c r="I57" s="1559"/>
    </row>
    <row r="58" spans="1:9" s="339" customFormat="1">
      <c r="A58" s="335"/>
      <c r="B58" s="1578"/>
      <c r="C58" s="1584"/>
      <c r="D58" s="1584"/>
      <c r="E58" s="1584"/>
      <c r="F58" s="1584"/>
      <c r="G58" s="1572"/>
      <c r="H58" s="1576"/>
      <c r="I58" s="1593"/>
    </row>
    <row r="59" spans="1:9">
      <c r="A59" s="1545" t="s">
        <v>81</v>
      </c>
      <c r="B59" s="1547"/>
      <c r="C59" s="1567"/>
      <c r="D59" s="1567"/>
      <c r="E59" s="1567"/>
      <c r="F59" s="1567"/>
      <c r="G59" s="1567"/>
      <c r="H59" s="1589"/>
      <c r="I59" s="1559"/>
    </row>
    <row r="60" spans="1:9" s="339" customFormat="1">
      <c r="A60" s="744" t="s">
        <v>82</v>
      </c>
      <c r="B60" s="1579" t="s">
        <v>16</v>
      </c>
      <c r="C60" s="1564" t="s">
        <v>1085</v>
      </c>
      <c r="D60" s="1585" t="s">
        <v>1085</v>
      </c>
      <c r="E60" s="1585" t="s">
        <v>1085</v>
      </c>
      <c r="F60" s="1585" t="s">
        <v>1085</v>
      </c>
      <c r="G60" s="1572" t="s">
        <v>1084</v>
      </c>
      <c r="H60" s="1586" t="s">
        <v>1074</v>
      </c>
      <c r="I60" s="1593"/>
    </row>
    <row r="61" spans="1:9" s="1515" customFormat="1">
      <c r="A61" s="744" t="s">
        <v>83</v>
      </c>
      <c r="B61" s="1579" t="s">
        <v>16</v>
      </c>
      <c r="C61" s="1564" t="s">
        <v>1085</v>
      </c>
      <c r="D61" s="1585" t="s">
        <v>1085</v>
      </c>
      <c r="E61" s="1585" t="s">
        <v>1085</v>
      </c>
      <c r="F61" s="1585" t="s">
        <v>1085</v>
      </c>
      <c r="G61" s="1572" t="s">
        <v>1084</v>
      </c>
      <c r="H61" s="1586" t="s">
        <v>1074</v>
      </c>
      <c r="I61" s="1559"/>
    </row>
    <row r="62" spans="1:9">
      <c r="A62" s="337"/>
      <c r="B62" s="1582"/>
      <c r="C62" s="1569"/>
      <c r="D62" s="1569"/>
      <c r="E62" s="1569"/>
      <c r="F62" s="1569"/>
      <c r="G62" s="1573"/>
      <c r="H62" s="1587"/>
      <c r="I62" s="1559"/>
    </row>
    <row r="63" spans="1:9" s="1515" customFormat="1">
      <c r="A63" s="1549" t="s">
        <v>353</v>
      </c>
      <c r="B63" s="1578"/>
      <c r="C63" s="1568"/>
      <c r="D63" s="1564" t="s">
        <v>1085</v>
      </c>
      <c r="E63" s="1564" t="s">
        <v>1085</v>
      </c>
      <c r="F63" s="1564" t="s">
        <v>1085</v>
      </c>
      <c r="G63" s="1572" t="s">
        <v>1084</v>
      </c>
      <c r="H63" s="1586" t="s">
        <v>1074</v>
      </c>
      <c r="I63" s="1559"/>
    </row>
    <row r="64" spans="1:9" s="1515" customFormat="1">
      <c r="A64" s="337"/>
      <c r="B64" s="1582"/>
      <c r="C64" s="1569"/>
      <c r="D64" s="1569"/>
      <c r="E64" s="1569"/>
      <c r="F64" s="1569"/>
      <c r="G64" s="1573"/>
      <c r="H64" s="1587"/>
      <c r="I64" s="1559"/>
    </row>
    <row r="65" spans="1:9" s="1515" customFormat="1" ht="13.5" thickBot="1">
      <c r="A65" s="1550" t="s">
        <v>354</v>
      </c>
      <c r="B65" s="1578"/>
      <c r="C65" s="1568"/>
      <c r="D65" s="1568"/>
      <c r="E65" s="1568"/>
      <c r="F65" s="1568"/>
      <c r="G65" s="1572"/>
      <c r="H65" s="1576"/>
      <c r="I65" s="1559"/>
    </row>
    <row r="66" spans="1:9" s="1515" customFormat="1" ht="13.5" thickBot="1">
      <c r="A66" s="337"/>
      <c r="B66" s="1552"/>
      <c r="C66" s="1570"/>
      <c r="D66" s="1571"/>
      <c r="E66" s="1571"/>
      <c r="F66" s="1571"/>
      <c r="G66" s="1574"/>
      <c r="H66" s="1575"/>
    </row>
    <row r="67" spans="1:9" s="1515" customFormat="1">
      <c r="A67" s="1555" t="s">
        <v>1072</v>
      </c>
      <c r="B67" s="1556"/>
      <c r="C67" s="1551"/>
      <c r="D67" s="1553" t="s">
        <v>47</v>
      </c>
      <c r="E67" s="1560"/>
      <c r="F67" s="1561"/>
    </row>
    <row r="68" spans="1:9">
      <c r="A68" s="345"/>
      <c r="B68" s="345"/>
      <c r="C68" s="1580"/>
      <c r="D68" s="1581" t="s">
        <v>1085</v>
      </c>
      <c r="E68" s="1562"/>
      <c r="F68" s="1563"/>
      <c r="G68" s="302"/>
      <c r="H68" s="302"/>
    </row>
    <row r="69" spans="1:9" ht="13.5" thickBot="1">
      <c r="A69" s="1554"/>
      <c r="B69" s="1554"/>
      <c r="C69" s="1554"/>
      <c r="D69" s="1557" t="s">
        <v>1085</v>
      </c>
      <c r="E69" s="1559"/>
      <c r="F69" s="1558"/>
    </row>
    <row r="70" spans="1:9">
      <c r="E70" s="1558"/>
    </row>
    <row r="71" spans="1:9">
      <c r="A71" s="1668" t="s">
        <v>1101</v>
      </c>
      <c r="B71" s="1668"/>
      <c r="C71" s="1668"/>
      <c r="D71" s="1668"/>
      <c r="E71" s="1668"/>
      <c r="F71" s="1668"/>
      <c r="G71" s="1668"/>
      <c r="H71" s="1668"/>
    </row>
    <row r="72" spans="1:9">
      <c r="A72" s="1514" t="s">
        <v>1102</v>
      </c>
      <c r="B72" s="1514"/>
      <c r="C72" s="1514"/>
      <c r="D72" s="1514"/>
      <c r="E72" s="1514"/>
      <c r="F72" s="1514"/>
      <c r="G72" s="1514"/>
      <c r="H72" s="1514"/>
    </row>
    <row r="73" spans="1:9">
      <c r="A73" s="1669" t="s">
        <v>1103</v>
      </c>
      <c r="B73" s="1669"/>
      <c r="C73" s="1669"/>
      <c r="D73" s="1669"/>
      <c r="E73" s="1669"/>
      <c r="F73" s="1669"/>
      <c r="G73" s="1669"/>
      <c r="H73" s="1669"/>
    </row>
    <row r="74" spans="1:9">
      <c r="A74" s="1670" t="s">
        <v>371</v>
      </c>
      <c r="B74" s="1670"/>
      <c r="C74" s="1670"/>
      <c r="D74" s="1670"/>
      <c r="E74" s="1670"/>
      <c r="F74" s="1670"/>
      <c r="G74" s="1670"/>
      <c r="H74" s="1670"/>
    </row>
    <row r="75" spans="1:9">
      <c r="A75" s="1666" t="s">
        <v>439</v>
      </c>
      <c r="B75" s="1666"/>
      <c r="C75" s="1666"/>
      <c r="D75" s="1666"/>
      <c r="E75" s="1666"/>
      <c r="F75" s="1666"/>
      <c r="G75" s="1666"/>
      <c r="H75" s="1666"/>
    </row>
    <row r="76" spans="1:9">
      <c r="A76" s="1543" t="s">
        <v>1063</v>
      </c>
      <c r="B76" s="781"/>
      <c r="C76" s="781"/>
      <c r="D76" s="781"/>
      <c r="E76" s="781"/>
      <c r="F76" s="781"/>
      <c r="G76" s="781"/>
      <c r="H76" s="781"/>
    </row>
    <row r="77" spans="1:9">
      <c r="A77" s="189"/>
      <c r="B77" s="189"/>
      <c r="C77" s="189"/>
      <c r="D77" s="189"/>
      <c r="E77" s="189"/>
      <c r="F77" s="189"/>
      <c r="G77" s="189"/>
      <c r="H77" s="189"/>
    </row>
  </sheetData>
  <mergeCells count="9">
    <mergeCell ref="A71:H71"/>
    <mergeCell ref="A73:H73"/>
    <mergeCell ref="A74:H74"/>
    <mergeCell ref="A75:H75"/>
    <mergeCell ref="A1:H1"/>
    <mergeCell ref="A2:H2"/>
    <mergeCell ref="A3:H3"/>
    <mergeCell ref="C5:H5"/>
    <mergeCell ref="C6:H6"/>
  </mergeCells>
  <printOptions horizontalCentered="1" headings="1"/>
  <pageMargins left="0.7" right="0.7" top="0.75" bottom="0.75" header="0.25" footer="0.3"/>
  <pageSetup scale="56"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ignoredErrors>
    <ignoredError sqref="H9:H11 H13:H22 H24:H26 H28:H39 H41:H42 H44:H52 H54:H55 H56 H60:H61 H6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51"/>
  <sheetViews>
    <sheetView zoomScale="90" zoomScaleNormal="90" workbookViewId="0">
      <pane xSplit="2" ySplit="8" topLeftCell="C9" activePane="bottomRight" state="frozen"/>
      <selection activeCell="B24" sqref="B24"/>
      <selection pane="topRight" activeCell="B24" sqref="B24"/>
      <selection pane="bottomLeft" activeCell="B24" sqref="B24"/>
      <selection pane="bottomRight" sqref="A1:H1"/>
    </sheetView>
  </sheetViews>
  <sheetFormatPr defaultColWidth="8.85546875" defaultRowHeight="12.75"/>
  <cols>
    <col min="1" max="1" width="60.5703125" style="308" customWidth="1"/>
    <col min="2" max="2" width="12.140625" style="308" customWidth="1"/>
    <col min="3" max="3" width="8.5703125" style="308" bestFit="1" customWidth="1"/>
    <col min="4" max="4" width="11.5703125" style="308" customWidth="1"/>
    <col min="5" max="5" width="10.5703125" style="308" customWidth="1"/>
    <col min="6" max="6" width="12.5703125" style="308" customWidth="1"/>
    <col min="7" max="7" width="12.42578125" style="308" bestFit="1" customWidth="1"/>
    <col min="8" max="8" width="12.42578125" style="308" customWidth="1"/>
    <col min="9" max="16384" width="8.85546875" style="308"/>
  </cols>
  <sheetData>
    <row r="1" spans="1:26" ht="15.75">
      <c r="A1" s="1671" t="s">
        <v>632</v>
      </c>
      <c r="B1" s="1671"/>
      <c r="C1" s="1671"/>
      <c r="D1" s="1671"/>
      <c r="E1" s="1671"/>
      <c r="F1" s="1671"/>
      <c r="G1" s="1671"/>
      <c r="H1" s="1671"/>
    </row>
    <row r="2" spans="1:26" ht="15.6" customHeight="1">
      <c r="A2" s="1672" t="s">
        <v>433</v>
      </c>
      <c r="B2" s="1672"/>
      <c r="C2" s="1672"/>
      <c r="D2" s="1672"/>
      <c r="E2" s="1672"/>
      <c r="F2" s="1672"/>
      <c r="G2" s="1672"/>
      <c r="H2" s="1672"/>
    </row>
    <row r="3" spans="1:26" ht="15.6" customHeight="1">
      <c r="A3" s="1673" t="s">
        <v>781</v>
      </c>
      <c r="B3" s="1673"/>
      <c r="C3" s="1673"/>
      <c r="D3" s="1673"/>
      <c r="E3" s="1673"/>
      <c r="F3" s="1673"/>
      <c r="G3" s="1673"/>
      <c r="H3" s="1673"/>
      <c r="I3" s="1050" t="s">
        <v>3</v>
      </c>
    </row>
    <row r="4" spans="1:26" ht="16.5" thickBot="1">
      <c r="A4" s="333"/>
      <c r="B4" s="334"/>
      <c r="C4" s="334"/>
      <c r="D4" s="334"/>
      <c r="E4" s="334"/>
      <c r="F4" s="334"/>
      <c r="G4" s="334"/>
      <c r="H4" s="334"/>
      <c r="I4" s="338" t="s">
        <v>3</v>
      </c>
    </row>
    <row r="5" spans="1:26" ht="16.5" thickBot="1">
      <c r="A5" s="845" t="s">
        <v>3</v>
      </c>
      <c r="B5" s="1682" t="s">
        <v>1104</v>
      </c>
      <c r="C5" s="1683"/>
      <c r="D5" s="1683"/>
      <c r="E5" s="1683"/>
      <c r="F5" s="1683"/>
      <c r="G5" s="1683"/>
      <c r="H5" s="1684"/>
      <c r="I5" s="338" t="s">
        <v>3</v>
      </c>
    </row>
    <row r="6" spans="1:26">
      <c r="A6" s="552"/>
      <c r="B6" s="547"/>
      <c r="C6" s="1685" t="s">
        <v>783</v>
      </c>
      <c r="D6" s="1686"/>
      <c r="E6" s="1686"/>
      <c r="F6" s="1686"/>
      <c r="G6" s="1686"/>
      <c r="H6" s="1687"/>
    </row>
    <row r="7" spans="1:26" ht="51">
      <c r="A7" s="571" t="s">
        <v>13</v>
      </c>
      <c r="B7" s="574" t="s">
        <v>1105</v>
      </c>
      <c r="C7" s="564" t="s">
        <v>86</v>
      </c>
      <c r="D7" s="593" t="s">
        <v>738</v>
      </c>
      <c r="E7" s="593" t="s">
        <v>739</v>
      </c>
      <c r="F7" s="593" t="s">
        <v>740</v>
      </c>
      <c r="G7" s="593" t="s">
        <v>224</v>
      </c>
      <c r="H7" s="551" t="s">
        <v>741</v>
      </c>
    </row>
    <row r="8" spans="1:26">
      <c r="A8" s="1131" t="s">
        <v>216</v>
      </c>
      <c r="B8" s="1132"/>
      <c r="C8" s="1133"/>
      <c r="D8" s="1134"/>
      <c r="E8" s="1134"/>
      <c r="F8" s="1134"/>
      <c r="G8" s="1134"/>
      <c r="H8" s="1135"/>
    </row>
    <row r="9" spans="1:26">
      <c r="A9" s="1136"/>
      <c r="B9" s="351"/>
      <c r="C9" s="1137"/>
      <c r="D9" s="1138"/>
      <c r="E9" s="1138"/>
      <c r="F9" s="1138"/>
      <c r="G9" s="1139"/>
      <c r="H9" s="1140"/>
    </row>
    <row r="10" spans="1:26">
      <c r="A10" s="351"/>
      <c r="B10" s="351"/>
      <c r="C10" s="1137"/>
      <c r="D10" s="1138"/>
      <c r="E10" s="1138"/>
      <c r="F10" s="1138"/>
      <c r="G10" s="1139"/>
      <c r="H10" s="1140"/>
    </row>
    <row r="11" spans="1:26">
      <c r="A11" s="1141" t="s">
        <v>252</v>
      </c>
      <c r="B11" s="1136"/>
      <c r="C11" s="1142"/>
      <c r="D11" s="1143"/>
      <c r="E11" s="1143"/>
      <c r="F11" s="1143"/>
      <c r="G11" s="1143"/>
      <c r="H11" s="1135"/>
    </row>
    <row r="12" spans="1:26">
      <c r="A12" s="351"/>
      <c r="B12" s="351"/>
      <c r="C12" s="1144"/>
      <c r="D12" s="1145"/>
      <c r="E12" s="1145"/>
      <c r="F12" s="1145"/>
      <c r="G12" s="1139"/>
      <c r="H12" s="1140"/>
    </row>
    <row r="13" spans="1:26">
      <c r="A13" s="1146"/>
      <c r="B13" s="351"/>
      <c r="C13" s="1144"/>
      <c r="D13" s="1145"/>
      <c r="E13" s="1145"/>
      <c r="F13" s="1145"/>
      <c r="G13" s="1139"/>
      <c r="H13" s="1140"/>
    </row>
    <row r="14" spans="1:26">
      <c r="A14" s="1141" t="s">
        <v>911</v>
      </c>
      <c r="B14" s="351"/>
      <c r="C14" s="1147"/>
      <c r="D14" s="1148"/>
      <c r="E14" s="1148"/>
      <c r="F14" s="1148"/>
      <c r="G14" s="1148"/>
      <c r="H14" s="1149"/>
      <c r="J14" s="1515"/>
      <c r="K14" s="1515"/>
      <c r="L14" s="1515"/>
      <c r="M14" s="1515"/>
      <c r="N14" s="1515"/>
      <c r="O14" s="1515"/>
      <c r="P14" s="1515"/>
      <c r="Q14" s="1515"/>
      <c r="R14" s="1515"/>
      <c r="S14" s="1515"/>
      <c r="T14" s="1515"/>
      <c r="U14" s="1515"/>
      <c r="V14" s="1515"/>
      <c r="W14" s="1515"/>
      <c r="X14" s="1515"/>
      <c r="Y14" s="1515"/>
      <c r="Z14" s="1515"/>
    </row>
    <row r="15" spans="1:26" s="339" customFormat="1">
      <c r="A15" s="351"/>
      <c r="B15" s="351"/>
      <c r="C15" s="340"/>
      <c r="D15" s="341"/>
      <c r="E15" s="341"/>
      <c r="F15" s="341"/>
      <c r="G15" s="336"/>
      <c r="H15" s="1140"/>
      <c r="I15" s="1515"/>
      <c r="J15" s="1515"/>
      <c r="K15" s="1515"/>
      <c r="L15" s="1515"/>
      <c r="M15" s="1515"/>
      <c r="N15" s="1515"/>
      <c r="O15" s="1515"/>
      <c r="P15" s="1515"/>
      <c r="Q15" s="1515"/>
      <c r="R15" s="1515"/>
      <c r="S15" s="1515"/>
      <c r="T15" s="1515"/>
      <c r="U15" s="1515"/>
      <c r="V15" s="1515"/>
      <c r="W15" s="1515"/>
      <c r="X15" s="1515"/>
      <c r="Y15" s="1515"/>
    </row>
    <row r="16" spans="1:26">
      <c r="A16" s="351"/>
      <c r="B16" s="351"/>
      <c r="C16" s="340"/>
      <c r="D16" s="341"/>
      <c r="E16" s="341"/>
      <c r="F16" s="341"/>
      <c r="G16" s="336"/>
      <c r="H16" s="1140"/>
      <c r="J16" s="1515"/>
      <c r="K16" s="1515"/>
      <c r="L16" s="1515"/>
      <c r="M16" s="1515"/>
      <c r="N16" s="1515"/>
      <c r="O16" s="1515"/>
      <c r="P16" s="1515"/>
      <c r="Q16" s="1515"/>
      <c r="R16" s="1515"/>
      <c r="S16" s="1515"/>
      <c r="T16" s="1515"/>
      <c r="U16" s="1515"/>
      <c r="V16" s="1515"/>
      <c r="W16" s="1515"/>
      <c r="X16" s="1515"/>
      <c r="Y16" s="1515"/>
    </row>
    <row r="17" spans="1:9">
      <c r="A17" s="1141" t="s">
        <v>250</v>
      </c>
      <c r="B17" s="351"/>
      <c r="C17" s="1147"/>
      <c r="D17" s="1148"/>
      <c r="E17" s="1148"/>
      <c r="F17" s="1148"/>
      <c r="G17" s="1148"/>
      <c r="H17" s="1149"/>
    </row>
    <row r="18" spans="1:9">
      <c r="A18" s="351"/>
      <c r="B18" s="351"/>
      <c r="C18" s="340"/>
      <c r="D18" s="341"/>
      <c r="E18" s="341"/>
      <c r="F18" s="341"/>
      <c r="G18" s="336"/>
      <c r="H18" s="1140"/>
    </row>
    <row r="19" spans="1:9">
      <c r="A19" s="351"/>
      <c r="B19" s="351"/>
      <c r="C19" s="340"/>
      <c r="D19" s="341"/>
      <c r="E19" s="341"/>
      <c r="F19" s="341"/>
      <c r="G19" s="336"/>
      <c r="H19" s="1140"/>
    </row>
    <row r="20" spans="1:9">
      <c r="A20" s="1141" t="s">
        <v>349</v>
      </c>
      <c r="B20" s="351"/>
      <c r="C20" s="1147"/>
      <c r="D20" s="1148"/>
      <c r="E20" s="1148"/>
      <c r="F20" s="1148"/>
      <c r="G20" s="1148"/>
      <c r="H20" s="1149"/>
    </row>
    <row r="21" spans="1:9">
      <c r="A21" s="351"/>
      <c r="B21" s="351"/>
      <c r="C21" s="342"/>
      <c r="D21" s="343"/>
      <c r="E21" s="343"/>
      <c r="F21" s="343"/>
      <c r="G21" s="336"/>
      <c r="H21" s="1140"/>
    </row>
    <row r="22" spans="1:9">
      <c r="A22" s="351"/>
      <c r="B22" s="351"/>
      <c r="C22" s="342"/>
      <c r="D22" s="343"/>
      <c r="E22" s="343"/>
      <c r="F22" s="343"/>
      <c r="G22" s="336"/>
      <c r="H22" s="1140"/>
    </row>
    <row r="23" spans="1:9">
      <c r="A23" s="1141" t="s">
        <v>245</v>
      </c>
      <c r="B23" s="351"/>
      <c r="C23" s="354"/>
      <c r="D23" s="1150"/>
      <c r="E23" s="1148"/>
      <c r="F23" s="1150"/>
      <c r="G23" s="336"/>
      <c r="H23" s="1140"/>
      <c r="I23" s="302"/>
    </row>
    <row r="24" spans="1:9">
      <c r="A24" s="351"/>
      <c r="B24" s="351"/>
      <c r="C24" s="1150"/>
      <c r="D24" s="1148"/>
      <c r="E24" s="1148"/>
      <c r="F24" s="1148"/>
      <c r="G24" s="1148"/>
      <c r="H24" s="1149"/>
    </row>
    <row r="25" spans="1:9">
      <c r="A25" s="1141" t="s">
        <v>369</v>
      </c>
      <c r="B25" s="351"/>
      <c r="C25" s="1150"/>
      <c r="D25" s="1148"/>
      <c r="E25" s="1148"/>
      <c r="F25" s="1148"/>
      <c r="G25" s="1148"/>
      <c r="H25" s="1149"/>
    </row>
    <row r="26" spans="1:9">
      <c r="A26" s="351" t="s">
        <v>370</v>
      </c>
      <c r="B26" s="351"/>
      <c r="C26" s="1150"/>
      <c r="D26" s="1148"/>
      <c r="E26" s="1148"/>
      <c r="F26" s="1148"/>
      <c r="G26" s="1148"/>
      <c r="H26" s="1149"/>
    </row>
    <row r="27" spans="1:9">
      <c r="A27" s="351"/>
      <c r="B27" s="351"/>
      <c r="C27" s="1150"/>
      <c r="D27" s="1148"/>
      <c r="E27" s="1148"/>
      <c r="F27" s="1148"/>
      <c r="G27" s="1148"/>
      <c r="H27" s="1149"/>
    </row>
    <row r="28" spans="1:9" ht="13.5" thickBot="1">
      <c r="A28" s="1141" t="s">
        <v>47</v>
      </c>
      <c r="B28" s="1602"/>
      <c r="C28" s="1603"/>
      <c r="D28" s="1604"/>
      <c r="E28" s="1604"/>
      <c r="F28" s="1604"/>
      <c r="G28" s="1605"/>
      <c r="H28" s="1606"/>
    </row>
    <row r="29" spans="1:9" s="353" customFormat="1" ht="13.7" customHeight="1" thickBot="1">
      <c r="A29" s="1151"/>
      <c r="B29" s="358"/>
      <c r="C29" s="358"/>
      <c r="D29" s="358"/>
      <c r="E29" s="358"/>
      <c r="F29" s="358"/>
      <c r="G29" s="358"/>
      <c r="H29" s="358"/>
    </row>
    <row r="30" spans="1:9" s="353" customFormat="1" ht="13.5" thickBot="1">
      <c r="A30" s="1155" t="s">
        <v>372</v>
      </c>
      <c r="B30" s="1157" t="s">
        <v>47</v>
      </c>
      <c r="C30" s="1594"/>
      <c r="D30" s="355"/>
      <c r="E30" s="356"/>
      <c r="F30" s="356"/>
    </row>
    <row r="31" spans="1:9" s="353" customFormat="1" ht="14.25">
      <c r="A31" s="1152" t="s">
        <v>912</v>
      </c>
      <c r="B31" s="1156"/>
      <c r="C31" s="1595"/>
      <c r="D31" s="355"/>
      <c r="E31" s="357"/>
      <c r="F31" s="358"/>
    </row>
    <row r="32" spans="1:9" s="353" customFormat="1">
      <c r="A32" s="1153" t="s">
        <v>913</v>
      </c>
      <c r="B32" s="345"/>
      <c r="C32" s="1596"/>
      <c r="D32" s="359"/>
      <c r="E32" s="359"/>
      <c r="F32" s="358"/>
    </row>
    <row r="33" spans="1:8" s="353" customFormat="1" ht="14.25">
      <c r="A33" s="1154" t="s">
        <v>914</v>
      </c>
      <c r="B33" s="345"/>
      <c r="C33" s="1597"/>
      <c r="D33" s="360"/>
      <c r="E33" s="360"/>
      <c r="F33" s="360"/>
    </row>
    <row r="34" spans="1:8" ht="13.5" thickBot="1">
      <c r="A34" s="302"/>
      <c r="B34" s="302"/>
      <c r="C34" s="302"/>
      <c r="D34" s="302"/>
      <c r="E34" s="302"/>
      <c r="F34" s="302"/>
      <c r="G34" s="302"/>
      <c r="H34" s="302"/>
    </row>
    <row r="35" spans="1:8" s="1515" customFormat="1" ht="13.5" thickBot="1">
      <c r="A35" s="302"/>
      <c r="B35" s="1679" t="s">
        <v>1110</v>
      </c>
      <c r="C35" s="1680"/>
      <c r="D35" s="1680"/>
      <c r="E35" s="1601"/>
      <c r="F35" s="302"/>
      <c r="G35" s="302"/>
      <c r="H35" s="302"/>
    </row>
    <row r="36" spans="1:8" s="1515" customFormat="1" ht="13.5" thickBot="1">
      <c r="A36" s="1155" t="s">
        <v>1106</v>
      </c>
      <c r="B36" s="1600" t="s">
        <v>4</v>
      </c>
      <c r="C36" s="1607" t="s">
        <v>98</v>
      </c>
      <c r="D36" s="1607" t="s">
        <v>47</v>
      </c>
      <c r="E36" s="1601"/>
      <c r="F36" s="302"/>
      <c r="G36" s="302"/>
      <c r="H36" s="302"/>
    </row>
    <row r="37" spans="1:8" s="1515" customFormat="1" ht="13.5" thickBot="1">
      <c r="A37" s="1599" t="s">
        <v>1107</v>
      </c>
      <c r="B37" s="1598"/>
      <c r="C37" s="345"/>
      <c r="D37" s="345"/>
      <c r="E37" s="302"/>
      <c r="F37" s="302"/>
      <c r="G37" s="302"/>
      <c r="H37" s="302"/>
    </row>
    <row r="38" spans="1:8" s="1515" customFormat="1" ht="13.5" thickBot="1">
      <c r="A38" s="1599" t="s">
        <v>1108</v>
      </c>
      <c r="B38" s="345"/>
      <c r="C38" s="345"/>
      <c r="D38" s="345"/>
      <c r="E38" s="302"/>
      <c r="F38" s="302"/>
      <c r="G38" s="302"/>
      <c r="H38" s="302"/>
    </row>
    <row r="39" spans="1:8" s="1515" customFormat="1" ht="13.5" thickBot="1">
      <c r="A39" s="1599" t="s">
        <v>1109</v>
      </c>
      <c r="B39" s="345"/>
      <c r="C39" s="345"/>
      <c r="D39" s="345"/>
      <c r="E39" s="1613" t="s">
        <v>1112</v>
      </c>
      <c r="F39" s="302"/>
      <c r="G39" s="302"/>
      <c r="H39" s="302"/>
    </row>
    <row r="40" spans="1:8" s="1515" customFormat="1">
      <c r="A40" s="1610"/>
      <c r="B40" s="1610"/>
      <c r="C40" s="1611"/>
      <c r="D40" s="1612"/>
      <c r="E40" s="302"/>
      <c r="F40" s="302"/>
      <c r="G40" s="302"/>
      <c r="H40" s="302"/>
    </row>
    <row r="41" spans="1:8" s="1515" customFormat="1">
      <c r="A41" s="1608" t="s">
        <v>1111</v>
      </c>
      <c r="B41" s="1609">
        <f>SUM(B37:B39)</f>
        <v>0</v>
      </c>
      <c r="C41" s="1609">
        <f>SUM(C37:C39)</f>
        <v>0</v>
      </c>
      <c r="D41" s="1609">
        <f>SUM(D37:D39)</f>
        <v>0</v>
      </c>
      <c r="E41" s="302"/>
      <c r="F41" s="302"/>
      <c r="G41" s="302"/>
      <c r="H41" s="302"/>
    </row>
    <row r="42" spans="1:8" s="1515" customFormat="1">
      <c r="A42" s="1615"/>
      <c r="B42" s="1616"/>
      <c r="C42" s="1616"/>
      <c r="D42" s="1616"/>
      <c r="E42" s="302"/>
      <c r="F42" s="302"/>
      <c r="G42" s="302"/>
      <c r="H42" s="302"/>
    </row>
    <row r="43" spans="1:8" ht="13.5" customHeight="1">
      <c r="A43" s="1688" t="s">
        <v>789</v>
      </c>
      <c r="B43" s="1688"/>
      <c r="C43" s="1688"/>
      <c r="D43" s="1688"/>
      <c r="E43" s="1688"/>
      <c r="F43" s="1688"/>
      <c r="G43" s="1688"/>
      <c r="H43" s="1688"/>
    </row>
    <row r="44" spans="1:8" ht="15.75" customHeight="1">
      <c r="A44" s="1614" t="s">
        <v>1113</v>
      </c>
      <c r="B44" s="1614"/>
      <c r="C44" s="1614"/>
      <c r="D44" s="1614"/>
      <c r="E44" s="1614"/>
      <c r="F44" s="1614"/>
      <c r="G44" s="1614"/>
      <c r="H44" s="1614"/>
    </row>
    <row r="45" spans="1:8" ht="58.5" customHeight="1">
      <c r="A45" s="1681" t="s">
        <v>1114</v>
      </c>
      <c r="B45" s="1681"/>
      <c r="C45" s="1681"/>
      <c r="D45" s="1681"/>
      <c r="E45" s="1681"/>
      <c r="F45" s="1681"/>
      <c r="G45" s="1681"/>
      <c r="H45" s="1681"/>
    </row>
    <row r="46" spans="1:8" ht="13.7" customHeight="1">
      <c r="A46" s="1681" t="s">
        <v>1115</v>
      </c>
      <c r="B46" s="1681"/>
      <c r="C46" s="1681"/>
      <c r="D46" s="1681"/>
      <c r="E46" s="1681"/>
      <c r="F46" s="1681"/>
      <c r="G46" s="1681"/>
      <c r="H46" s="1681"/>
    </row>
    <row r="47" spans="1:8" ht="31.7" customHeight="1">
      <c r="A47" s="1681" t="s">
        <v>1116</v>
      </c>
      <c r="B47" s="1681"/>
      <c r="C47" s="1681"/>
      <c r="D47" s="1681"/>
      <c r="E47" s="1681"/>
      <c r="F47" s="1681"/>
      <c r="G47" s="1681"/>
      <c r="H47" s="1681"/>
    </row>
    <row r="48" spans="1:8">
      <c r="A48" s="1614" t="s">
        <v>1117</v>
      </c>
      <c r="B48" s="1614"/>
      <c r="C48" s="1614"/>
      <c r="D48" s="1614"/>
      <c r="E48" s="1614"/>
      <c r="F48" s="1614"/>
      <c r="G48" s="1614"/>
      <c r="H48" s="1614"/>
    </row>
    <row r="49" spans="1:8">
      <c r="A49" s="1688" t="s">
        <v>1118</v>
      </c>
      <c r="B49" s="1688"/>
      <c r="C49" s="1688"/>
      <c r="D49" s="1688"/>
      <c r="E49" s="1688"/>
      <c r="F49" s="1688"/>
      <c r="G49" s="1688"/>
      <c r="H49" s="1688"/>
    </row>
    <row r="50" spans="1:8">
      <c r="A50" s="1516" t="s">
        <v>1119</v>
      </c>
      <c r="B50" s="1516"/>
      <c r="C50" s="1516"/>
      <c r="D50" s="1516"/>
      <c r="E50" s="1516"/>
      <c r="F50" s="1516"/>
      <c r="G50" s="1516"/>
      <c r="H50" s="1516"/>
    </row>
    <row r="51" spans="1:8">
      <c r="A51" s="1666"/>
      <c r="B51" s="1666"/>
      <c r="C51" s="1666"/>
      <c r="D51" s="1666"/>
      <c r="E51" s="1666"/>
      <c r="F51" s="1666"/>
      <c r="G51" s="1666"/>
      <c r="H51" s="1666"/>
    </row>
  </sheetData>
  <mergeCells count="12">
    <mergeCell ref="A49:H49"/>
    <mergeCell ref="A51:H51"/>
    <mergeCell ref="A45:H45"/>
    <mergeCell ref="A43:H43"/>
    <mergeCell ref="A47:H47"/>
    <mergeCell ref="B35:D35"/>
    <mergeCell ref="A46:H46"/>
    <mergeCell ref="A1:H1"/>
    <mergeCell ref="A2:H2"/>
    <mergeCell ref="A3:H3"/>
    <mergeCell ref="B5:H5"/>
    <mergeCell ref="C6:H6"/>
  </mergeCells>
  <printOptions horizontalCentered="1" headings="1"/>
  <pageMargins left="0.7" right="0.7" top="0.75" bottom="0.75" header="0.25" footer="0.3"/>
  <pageSetup scale="63"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pageSetUpPr fitToPage="1"/>
  </sheetPr>
  <dimension ref="A1:E12"/>
  <sheetViews>
    <sheetView zoomScaleNormal="100" workbookViewId="0">
      <selection activeCell="D22" sqref="D22"/>
    </sheetView>
  </sheetViews>
  <sheetFormatPr defaultColWidth="9.28515625" defaultRowHeight="12.75"/>
  <cols>
    <col min="1" max="1" width="15.7109375" customWidth="1"/>
    <col min="2" max="2" width="17.7109375" customWidth="1"/>
    <col min="3" max="3" width="19.5703125" customWidth="1"/>
    <col min="4" max="4" width="18.28515625" customWidth="1"/>
    <col min="5" max="5" width="19.7109375" customWidth="1"/>
    <col min="6" max="7" width="15.7109375" customWidth="1"/>
    <col min="8" max="8" width="25.7109375" bestFit="1" customWidth="1"/>
  </cols>
  <sheetData>
    <row r="1" spans="1:5" ht="45.75" customHeight="1">
      <c r="A1" s="1689" t="s">
        <v>965</v>
      </c>
      <c r="B1" s="1689"/>
      <c r="C1" s="1689"/>
      <c r="D1" s="1689"/>
      <c r="E1" s="1689"/>
    </row>
    <row r="2" spans="1:5" ht="14.25" customHeight="1">
      <c r="A2" s="846" t="s">
        <v>3</v>
      </c>
      <c r="B2" s="266"/>
      <c r="C2" s="266"/>
      <c r="D2" s="266"/>
      <c r="E2" s="266"/>
    </row>
    <row r="3" spans="1:5" ht="16.5" thickBot="1">
      <c r="A3" s="1193"/>
      <c r="B3" s="122"/>
      <c r="C3" s="122"/>
      <c r="D3" s="122"/>
      <c r="E3" s="1050"/>
    </row>
    <row r="4" spans="1:5" ht="27" customHeight="1">
      <c r="A4" s="1393"/>
      <c r="B4" s="1394" t="s">
        <v>21</v>
      </c>
      <c r="C4" s="1394"/>
      <c r="D4" s="1691" t="s">
        <v>664</v>
      </c>
      <c r="E4" s="1692"/>
    </row>
    <row r="5" spans="1:5" ht="26.45" customHeight="1">
      <c r="A5" s="1395" t="s">
        <v>307</v>
      </c>
      <c r="B5" s="1396" t="s">
        <v>308</v>
      </c>
      <c r="C5" s="1397" t="s">
        <v>576</v>
      </c>
      <c r="D5" s="1396" t="s">
        <v>308</v>
      </c>
      <c r="E5" s="1398" t="s">
        <v>309</v>
      </c>
    </row>
    <row r="6" spans="1:5" ht="23.25" customHeight="1" thickBot="1">
      <c r="A6" s="393">
        <v>2019</v>
      </c>
      <c r="B6" s="530">
        <v>0.80308117861224726</v>
      </c>
      <c r="C6" s="530">
        <v>0.56000000000000005</v>
      </c>
      <c r="D6" s="530">
        <v>-32.54218729058519</v>
      </c>
      <c r="E6" s="530">
        <v>-43.12</v>
      </c>
    </row>
    <row r="7" spans="1:5" ht="14.25">
      <c r="A7" s="267"/>
      <c r="B7" s="268"/>
      <c r="C7" s="268"/>
      <c r="D7" s="269"/>
      <c r="E7" s="269"/>
    </row>
    <row r="8" spans="1:5">
      <c r="A8" s="1198" t="s">
        <v>310</v>
      </c>
      <c r="B8" s="181"/>
      <c r="C8" s="181"/>
      <c r="D8" s="182"/>
      <c r="E8" s="182"/>
    </row>
    <row r="9" spans="1:5" ht="27.75" customHeight="1">
      <c r="A9" s="1693" t="s">
        <v>1013</v>
      </c>
      <c r="B9" s="1693"/>
      <c r="C9" s="1693"/>
      <c r="D9" s="1693"/>
      <c r="E9" s="1693"/>
    </row>
    <row r="10" spans="1:5" ht="30.2" customHeight="1">
      <c r="A10" s="1690" t="s">
        <v>311</v>
      </c>
      <c r="B10" s="1690"/>
      <c r="C10" s="1690"/>
      <c r="D10" s="1690"/>
      <c r="E10" s="1690"/>
    </row>
    <row r="11" spans="1:5" ht="28.5" customHeight="1">
      <c r="A11" s="1694" t="s">
        <v>577</v>
      </c>
      <c r="B11" s="1695"/>
      <c r="C11" s="1695"/>
      <c r="D11" s="1695"/>
      <c r="E11" s="1695"/>
    </row>
    <row r="12" spans="1:5" ht="28.5" customHeight="1">
      <c r="A12" s="1690" t="s">
        <v>492</v>
      </c>
      <c r="B12" s="1690"/>
      <c r="C12" s="1690"/>
      <c r="D12" s="1690"/>
      <c r="E12" s="1690"/>
    </row>
  </sheetData>
  <mergeCells count="6">
    <mergeCell ref="A1:E1"/>
    <mergeCell ref="A12:E12"/>
    <mergeCell ref="D4:E4"/>
    <mergeCell ref="A9:E9"/>
    <mergeCell ref="A10:E10"/>
    <mergeCell ref="A11:E11"/>
  </mergeCells>
  <phoneticPr fontId="0" type="noConversion"/>
  <printOptions horizontalCentered="1" headings="1"/>
  <pageMargins left="0" right="0" top="1" bottom="1" header="0.25" footer="0.5"/>
  <pageSetup firstPageNumber="65" orientation="landscape" r:id="rId1"/>
  <headerFooter scaleWithDoc="0" alignWithMargins="0">
    <oddHeader>&amp;CPacific Gas and Electric Company 
PY 2018 ESA-CARE Annual Report</oddHeader>
    <oddFooter xml:space="preserve">&amp;RJuly 2, 2019 </oddFooter>
  </headerFooter>
  <customProperties>
    <customPr name="_pios_id" r:id="rId2"/>
    <customPr name="EpmWorksheetKeyString_GUID" r:id="rId3"/>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77"/>
  <sheetViews>
    <sheetView zoomScale="80" zoomScaleNormal="80" workbookViewId="0">
      <selection sqref="A1:G1"/>
    </sheetView>
  </sheetViews>
  <sheetFormatPr defaultColWidth="9.28515625" defaultRowHeight="14.25"/>
  <cols>
    <col min="1" max="1" width="41" style="3" customWidth="1"/>
    <col min="2" max="7" width="18.7109375" style="3" customWidth="1"/>
    <col min="8" max="8" width="13.7109375" style="81" customWidth="1"/>
    <col min="9" max="9" width="15" style="3" customWidth="1"/>
    <col min="10" max="10" width="15.7109375" style="3" bestFit="1" customWidth="1"/>
    <col min="11" max="16384" width="9.28515625" style="3"/>
  </cols>
  <sheetData>
    <row r="1" spans="1:10" s="19" customFormat="1" ht="45.75" customHeight="1">
      <c r="A1" s="1689" t="s">
        <v>966</v>
      </c>
      <c r="B1" s="1689"/>
      <c r="C1" s="1689"/>
      <c r="D1" s="1689"/>
      <c r="E1" s="1689"/>
      <c r="F1" s="1689"/>
      <c r="G1" s="1689"/>
      <c r="H1" s="201"/>
    </row>
    <row r="2" spans="1:10" s="19" customFormat="1" ht="16.5" thickBot="1">
      <c r="A2" s="1697" t="s">
        <v>3</v>
      </c>
      <c r="B2" s="1698"/>
      <c r="C2" s="1698"/>
      <c r="D2" s="1698"/>
      <c r="E2" s="1699"/>
      <c r="G2" s="1050"/>
      <c r="H2" s="81"/>
    </row>
    <row r="3" spans="1:10" s="26" customFormat="1" ht="22.15" customHeight="1">
      <c r="A3" s="540"/>
      <c r="B3" s="573"/>
      <c r="C3" s="1700" t="s">
        <v>967</v>
      </c>
      <c r="D3" s="1701"/>
      <c r="E3" s="1701"/>
      <c r="F3" s="1702"/>
      <c r="G3" s="548"/>
      <c r="H3" s="81"/>
    </row>
    <row r="4" spans="1:10" ht="30.75" thickBot="1">
      <c r="A4" s="546" t="s">
        <v>63</v>
      </c>
      <c r="B4" s="563" t="s">
        <v>53</v>
      </c>
      <c r="C4" s="563" t="s">
        <v>55</v>
      </c>
      <c r="D4" s="583" t="s">
        <v>735</v>
      </c>
      <c r="E4" s="589" t="s">
        <v>76</v>
      </c>
      <c r="F4" s="581" t="s">
        <v>666</v>
      </c>
      <c r="G4" s="568" t="s">
        <v>669</v>
      </c>
      <c r="I4" s="26"/>
      <c r="J4" s="26"/>
    </row>
    <row r="5" spans="1:10" ht="15.75" thickBot="1">
      <c r="A5" s="592" t="s">
        <v>56</v>
      </c>
      <c r="B5" s="579"/>
      <c r="C5" s="579"/>
      <c r="D5" s="579"/>
      <c r="E5" s="579"/>
      <c r="F5" s="579"/>
      <c r="G5" s="566"/>
    </row>
    <row r="6" spans="1:10" ht="15.75" thickBot="1">
      <c r="A6" s="384" t="s">
        <v>57</v>
      </c>
      <c r="B6" s="513"/>
      <c r="C6" s="511">
        <v>43776</v>
      </c>
      <c r="D6" s="512">
        <v>8.2218348479800092</v>
      </c>
      <c r="E6" s="512">
        <v>1.05001728696</v>
      </c>
      <c r="F6" s="512">
        <v>-0.14646157370000004</v>
      </c>
      <c r="G6" s="803">
        <v>6899583.5966558987</v>
      </c>
      <c r="I6" s="243"/>
    </row>
    <row r="7" spans="1:10" ht="15">
      <c r="A7" s="85"/>
      <c r="B7" s="86" t="s">
        <v>58</v>
      </c>
      <c r="C7" s="87">
        <v>37544</v>
      </c>
      <c r="D7" s="184">
        <v>7.3352732163299796</v>
      </c>
      <c r="E7" s="184">
        <v>0.92959667479999997</v>
      </c>
      <c r="F7" s="184">
        <v>-0.13401207670000004</v>
      </c>
      <c r="G7" s="804">
        <v>6179328.6181180608</v>
      </c>
      <c r="I7" s="243"/>
    </row>
    <row r="8" spans="1:10" ht="15">
      <c r="A8" s="35"/>
      <c r="B8" s="27" t="s">
        <v>45</v>
      </c>
      <c r="C8" s="28">
        <v>338</v>
      </c>
      <c r="D8" s="185">
        <v>4.8720843590030011E-2</v>
      </c>
      <c r="E8" s="185">
        <v>6.0127063000000001E-3</v>
      </c>
      <c r="F8" s="185">
        <v>-6.8198599999999999E-4</v>
      </c>
      <c r="G8" s="392">
        <v>58931.119026772292</v>
      </c>
      <c r="I8" s="243"/>
    </row>
    <row r="9" spans="1:10" ht="15.75" thickBot="1">
      <c r="A9" s="88"/>
      <c r="B9" s="89" t="s">
        <v>59</v>
      </c>
      <c r="C9" s="90">
        <v>5894</v>
      </c>
      <c r="D9" s="186">
        <v>0.83784078806000006</v>
      </c>
      <c r="E9" s="186">
        <v>0.11440790586000001</v>
      </c>
      <c r="F9" s="186">
        <v>-1.1767511000000003E-2</v>
      </c>
      <c r="G9" s="797">
        <v>661323.85951106576</v>
      </c>
      <c r="I9" s="243"/>
    </row>
    <row r="10" spans="1:10" ht="15.75" thickBot="1">
      <c r="A10" s="384" t="s">
        <v>60</v>
      </c>
      <c r="B10" s="510"/>
      <c r="C10" s="511">
        <v>37851</v>
      </c>
      <c r="D10" s="512">
        <v>5.3856630207387903</v>
      </c>
      <c r="E10" s="512">
        <v>0.69930186239000003</v>
      </c>
      <c r="F10" s="512">
        <v>-8.7565930799999983E-2</v>
      </c>
      <c r="G10" s="803">
        <v>5498446.7495580073</v>
      </c>
      <c r="I10" s="243"/>
      <c r="J10" s="42"/>
    </row>
    <row r="11" spans="1:10" ht="15">
      <c r="A11" s="85"/>
      <c r="B11" s="86" t="s">
        <v>33</v>
      </c>
      <c r="C11" s="87">
        <v>23008</v>
      </c>
      <c r="D11" s="184">
        <v>3.5469342754683</v>
      </c>
      <c r="E11" s="184">
        <v>0.46202132024000009</v>
      </c>
      <c r="F11" s="184">
        <v>-5.9082817399999994E-2</v>
      </c>
      <c r="G11" s="804">
        <v>3445880.2120513674</v>
      </c>
      <c r="I11" s="243"/>
      <c r="J11" s="42"/>
    </row>
    <row r="12" spans="1:10" ht="15">
      <c r="A12" s="35"/>
      <c r="B12" s="27" t="s">
        <v>45</v>
      </c>
      <c r="C12" s="28">
        <v>14446</v>
      </c>
      <c r="D12" s="185">
        <v>1.5561713158361907</v>
      </c>
      <c r="E12" s="185">
        <v>0.19824886389999991</v>
      </c>
      <c r="F12" s="185">
        <v>-2.4857877399999995E-2</v>
      </c>
      <c r="G12" s="392">
        <v>1814787.0644489052</v>
      </c>
      <c r="I12" s="243"/>
      <c r="J12" s="42"/>
    </row>
    <row r="13" spans="1:10" ht="15.75" thickBot="1">
      <c r="A13" s="88"/>
      <c r="B13" s="89" t="s">
        <v>51</v>
      </c>
      <c r="C13" s="90">
        <v>397</v>
      </c>
      <c r="D13" s="186">
        <v>0.28255742943429996</v>
      </c>
      <c r="E13" s="186">
        <v>3.9031678249999993E-2</v>
      </c>
      <c r="F13" s="186">
        <v>-3.6252359999999996E-3</v>
      </c>
      <c r="G13" s="797">
        <v>237779.47305773463</v>
      </c>
      <c r="I13" s="243"/>
      <c r="J13" s="42"/>
    </row>
    <row r="14" spans="1:10" ht="15.75" thickBot="1">
      <c r="A14" s="592" t="s">
        <v>61</v>
      </c>
      <c r="B14" s="579"/>
      <c r="C14" s="579"/>
      <c r="D14" s="591"/>
      <c r="E14" s="591"/>
      <c r="F14" s="591"/>
      <c r="G14" s="550"/>
      <c r="J14" s="42"/>
    </row>
    <row r="15" spans="1:10" ht="15.75" thickBot="1">
      <c r="A15" s="384" t="s">
        <v>57</v>
      </c>
      <c r="B15" s="510"/>
      <c r="C15" s="511">
        <v>8770</v>
      </c>
      <c r="D15" s="512">
        <v>35.417971992041799</v>
      </c>
      <c r="E15" s="512">
        <v>4.3910498700599989</v>
      </c>
      <c r="F15" s="512">
        <v>-0.26630528980000001</v>
      </c>
      <c r="G15" s="803">
        <v>62249796.892189562</v>
      </c>
      <c r="H15" s="190"/>
      <c r="I15" s="243"/>
      <c r="J15" s="42"/>
    </row>
    <row r="16" spans="1:10" ht="15">
      <c r="A16" s="85"/>
      <c r="B16" s="86" t="s">
        <v>58</v>
      </c>
      <c r="C16" s="91">
        <v>7411</v>
      </c>
      <c r="D16" s="184">
        <v>31.614087379737406</v>
      </c>
      <c r="E16" s="184">
        <v>3.8916097159999992</v>
      </c>
      <c r="F16" s="184">
        <v>-0.25319595960000002</v>
      </c>
      <c r="G16" s="804">
        <v>55546827.504065767</v>
      </c>
      <c r="H16" s="190"/>
      <c r="I16" s="243"/>
      <c r="J16" s="42"/>
    </row>
    <row r="17" spans="1:10" ht="15">
      <c r="A17" s="35"/>
      <c r="B17" s="27" t="s">
        <v>45</v>
      </c>
      <c r="C17" s="29">
        <v>87</v>
      </c>
      <c r="D17" s="185">
        <v>0.19184282770539002</v>
      </c>
      <c r="E17" s="185">
        <v>2.2313209700000013E-2</v>
      </c>
      <c r="F17" s="185">
        <v>-6.3628820000000055E-4</v>
      </c>
      <c r="G17" s="392">
        <v>335296.00364913984</v>
      </c>
      <c r="H17" s="190"/>
      <c r="I17" s="243"/>
      <c r="J17" s="42"/>
    </row>
    <row r="18" spans="1:10" ht="15.75" thickBot="1">
      <c r="A18" s="88"/>
      <c r="B18" s="89" t="s">
        <v>59</v>
      </c>
      <c r="C18" s="92">
        <v>1272</v>
      </c>
      <c r="D18" s="186">
        <v>3.6120417845990018</v>
      </c>
      <c r="E18" s="186">
        <v>0.47712694435999997</v>
      </c>
      <c r="F18" s="186">
        <v>-1.2473042000000011E-2</v>
      </c>
      <c r="G18" s="797">
        <v>6367673.3844746528</v>
      </c>
      <c r="H18" s="3"/>
      <c r="I18" s="243"/>
      <c r="J18" s="42"/>
    </row>
    <row r="19" spans="1:10" ht="15.75" thickBot="1">
      <c r="A19" s="384" t="s">
        <v>60</v>
      </c>
      <c r="B19" s="510"/>
      <c r="C19" s="511">
        <v>8399</v>
      </c>
      <c r="D19" s="512">
        <v>19.908160441567397</v>
      </c>
      <c r="E19" s="512">
        <v>2.4521121629999998</v>
      </c>
      <c r="F19" s="512">
        <v>-6.0500775300000094E-2</v>
      </c>
      <c r="G19" s="803">
        <v>31878299.11443074</v>
      </c>
      <c r="H19" s="3"/>
      <c r="I19" s="243"/>
      <c r="J19" s="42"/>
    </row>
    <row r="20" spans="1:10" ht="15">
      <c r="A20" s="85"/>
      <c r="B20" s="86" t="s">
        <v>33</v>
      </c>
      <c r="C20" s="91">
        <v>4564</v>
      </c>
      <c r="D20" s="184">
        <v>14.299874673672887</v>
      </c>
      <c r="E20" s="184">
        <v>1.7809907946399999</v>
      </c>
      <c r="F20" s="184">
        <v>-7.5474621100000042E-2</v>
      </c>
      <c r="G20" s="804">
        <v>22158533.938746493</v>
      </c>
      <c r="H20" s="190"/>
      <c r="I20" s="243"/>
      <c r="J20" s="42"/>
    </row>
    <row r="21" spans="1:10" ht="15">
      <c r="A21" s="35"/>
      <c r="B21" s="27" t="s">
        <v>45</v>
      </c>
      <c r="C21" s="29">
        <v>3395</v>
      </c>
      <c r="D21" s="185">
        <v>5.393632178762708</v>
      </c>
      <c r="E21" s="185">
        <v>0.6423105146000001</v>
      </c>
      <c r="F21" s="185">
        <v>1.5513220799999949E-2</v>
      </c>
      <c r="G21" s="392">
        <v>9379279.397114316</v>
      </c>
      <c r="H21" s="190"/>
      <c r="I21" s="243"/>
      <c r="J21" s="42"/>
    </row>
    <row r="22" spans="1:10" ht="15.75" thickBot="1">
      <c r="A22" s="88"/>
      <c r="B22" s="89" t="s">
        <v>51</v>
      </c>
      <c r="C22" s="92">
        <v>440</v>
      </c>
      <c r="D22" s="186">
        <v>0.21465358913179994</v>
      </c>
      <c r="E22" s="186">
        <v>2.8810853759999987E-2</v>
      </c>
      <c r="F22" s="186">
        <v>-5.3937499999999982E-4</v>
      </c>
      <c r="G22" s="797">
        <v>340485.77856992919</v>
      </c>
      <c r="H22" s="190"/>
      <c r="I22" s="243"/>
      <c r="J22" s="42"/>
    </row>
    <row r="23" spans="1:10" ht="15.75" thickBot="1">
      <c r="A23" s="592" t="s">
        <v>62</v>
      </c>
      <c r="B23" s="579"/>
      <c r="C23" s="579"/>
      <c r="D23" s="591"/>
      <c r="E23" s="591"/>
      <c r="F23" s="591"/>
      <c r="G23" s="550"/>
      <c r="H23" s="3"/>
      <c r="I23" s="243"/>
      <c r="J23" s="42"/>
    </row>
    <row r="24" spans="1:10" ht="15.75" thickBot="1">
      <c r="A24" s="384" t="s">
        <v>57</v>
      </c>
      <c r="B24" s="510"/>
      <c r="C24" s="511">
        <v>5199</v>
      </c>
      <c r="D24" s="512">
        <v>1.1278472495079999E-2</v>
      </c>
      <c r="E24" s="512">
        <v>1.6138047599999999E-3</v>
      </c>
      <c r="F24" s="512">
        <v>6.1840600500000002E-2</v>
      </c>
      <c r="G24" s="803">
        <v>6204721.3338354696</v>
      </c>
      <c r="H24" s="190"/>
      <c r="J24" s="42"/>
    </row>
    <row r="25" spans="1:10" ht="15">
      <c r="A25" s="85"/>
      <c r="B25" s="86" t="s">
        <v>58</v>
      </c>
      <c r="C25" s="87">
        <v>4475</v>
      </c>
      <c r="D25" s="184">
        <v>9.6412884903799984E-3</v>
      </c>
      <c r="E25" s="239">
        <v>1.39755576E-3</v>
      </c>
      <c r="F25" s="239">
        <v>5.5453751199999998E-2</v>
      </c>
      <c r="G25" s="387">
        <v>5481407.7905426566</v>
      </c>
      <c r="H25" s="190"/>
      <c r="J25" s="42"/>
    </row>
    <row r="26" spans="1:10" ht="15">
      <c r="A26" s="35"/>
      <c r="B26" s="27" t="s">
        <v>45</v>
      </c>
      <c r="C26" s="28">
        <v>32</v>
      </c>
      <c r="D26" s="185">
        <v>0</v>
      </c>
      <c r="E26" s="240">
        <v>0</v>
      </c>
      <c r="F26" s="240">
        <v>2.5430930000000003E-4</v>
      </c>
      <c r="G26" s="388">
        <v>19965.431089129481</v>
      </c>
      <c r="H26" s="190"/>
      <c r="J26" s="42"/>
    </row>
    <row r="27" spans="1:10" ht="15.75" thickBot="1">
      <c r="A27" s="88"/>
      <c r="B27" s="89" t="s">
        <v>59</v>
      </c>
      <c r="C27" s="90">
        <v>692</v>
      </c>
      <c r="D27" s="186">
        <v>1.6371840047E-3</v>
      </c>
      <c r="E27" s="241">
        <v>2.1624900000000001E-4</v>
      </c>
      <c r="F27" s="241">
        <v>6.1325399999999997E-3</v>
      </c>
      <c r="G27" s="389">
        <v>703348.11220368347</v>
      </c>
      <c r="H27" s="3"/>
    </row>
    <row r="28" spans="1:10" ht="15.75" thickBot="1">
      <c r="A28" s="384" t="s">
        <v>60</v>
      </c>
      <c r="B28" s="510"/>
      <c r="C28" s="511">
        <v>2678</v>
      </c>
      <c r="D28" s="512">
        <v>6.0925105441899993E-3</v>
      </c>
      <c r="E28" s="512">
        <v>1.0023282399999999E-3</v>
      </c>
      <c r="F28" s="512">
        <v>2.8196605300000004E-2</v>
      </c>
      <c r="G28" s="803">
        <v>1806959.2833303257</v>
      </c>
      <c r="H28" s="3"/>
    </row>
    <row r="29" spans="1:10" ht="15">
      <c r="A29" s="85"/>
      <c r="B29" s="86" t="s">
        <v>33</v>
      </c>
      <c r="C29" s="87">
        <v>1595</v>
      </c>
      <c r="D29" s="531">
        <v>3.3476225441900001E-3</v>
      </c>
      <c r="E29" s="242">
        <v>4.9378824000000001E-4</v>
      </c>
      <c r="F29" s="242">
        <v>1.8864798400000004E-2</v>
      </c>
      <c r="G29" s="390">
        <v>1322536.1381719748</v>
      </c>
      <c r="H29" s="3"/>
    </row>
    <row r="30" spans="1:10" ht="15">
      <c r="A30" s="35"/>
      <c r="B30" s="27" t="s">
        <v>45</v>
      </c>
      <c r="C30" s="28">
        <v>1042</v>
      </c>
      <c r="D30" s="185">
        <v>2.744888E-3</v>
      </c>
      <c r="E30" s="185">
        <v>5.0854000000000003E-4</v>
      </c>
      <c r="F30" s="185">
        <v>9.0408069000000001E-3</v>
      </c>
      <c r="G30" s="392">
        <v>459462.3791964908</v>
      </c>
      <c r="H30" s="3"/>
    </row>
    <row r="31" spans="1:10" ht="15.75" thickBot="1">
      <c r="A31" s="35"/>
      <c r="B31" s="27" t="s">
        <v>51</v>
      </c>
      <c r="C31" s="28">
        <v>41</v>
      </c>
      <c r="D31" s="185">
        <v>0</v>
      </c>
      <c r="E31" s="185">
        <v>0</v>
      </c>
      <c r="F31" s="185">
        <v>2.9100000000000003E-4</v>
      </c>
      <c r="G31" s="392">
        <v>24960.765961860172</v>
      </c>
      <c r="H31" s="3"/>
    </row>
    <row r="32" spans="1:10" ht="15.75" thickBot="1">
      <c r="A32" s="592" t="s">
        <v>419</v>
      </c>
      <c r="B32" s="579"/>
      <c r="C32" s="1064">
        <v>106673</v>
      </c>
      <c r="D32" s="1067">
        <v>68.951001285367269</v>
      </c>
      <c r="E32" s="1067">
        <v>8.5950973154099977</v>
      </c>
      <c r="F32" s="1067">
        <v>-0.47079636380000006</v>
      </c>
      <c r="G32" s="550">
        <v>114537806.97</v>
      </c>
      <c r="H32" s="3"/>
    </row>
    <row r="33" spans="1:9" ht="15.75" thickBot="1">
      <c r="A33" s="555" t="s">
        <v>1030</v>
      </c>
      <c r="B33" s="572"/>
      <c r="C33" s="597">
        <v>0</v>
      </c>
      <c r="D33" s="567">
        <v>0</v>
      </c>
      <c r="E33" s="536">
        <v>0</v>
      </c>
      <c r="F33" s="1204">
        <v>0</v>
      </c>
      <c r="G33" s="805">
        <v>0</v>
      </c>
      <c r="H33" s="3"/>
    </row>
    <row r="34" spans="1:9" ht="15" thickBot="1">
      <c r="A34" s="93"/>
      <c r="B34" s="94"/>
      <c r="C34" s="95"/>
      <c r="D34" s="20"/>
      <c r="E34" s="186"/>
      <c r="F34" s="96"/>
      <c r="G34" s="797"/>
      <c r="H34" s="3"/>
      <c r="I34" s="264"/>
    </row>
    <row r="35" spans="1:9" ht="15.75" thickBot="1">
      <c r="A35" s="538" t="s">
        <v>188</v>
      </c>
      <c r="B35" s="549"/>
      <c r="C35" s="565">
        <v>106673</v>
      </c>
      <c r="D35" s="588">
        <v>68.951001285367269</v>
      </c>
      <c r="E35" s="588">
        <v>8.5950973154099977</v>
      </c>
      <c r="F35" s="588">
        <v>-0.47079636380000006</v>
      </c>
      <c r="G35" s="806">
        <v>114537806.97</v>
      </c>
      <c r="H35" s="3"/>
    </row>
    <row r="36" spans="1:9" ht="15" customHeight="1">
      <c r="A36" s="1193"/>
      <c r="B36" s="1193"/>
      <c r="C36" s="1193"/>
      <c r="D36" s="1193"/>
      <c r="E36" s="1193"/>
      <c r="F36" s="1193"/>
      <c r="G36" s="1193"/>
    </row>
    <row r="37" spans="1:9" ht="15" customHeight="1">
      <c r="A37" s="1706" t="s">
        <v>968</v>
      </c>
      <c r="B37" s="1706"/>
      <c r="C37" s="1706"/>
      <c r="D37" s="1706"/>
      <c r="E37" s="1706"/>
      <c r="F37" s="1706"/>
      <c r="G37" s="1706"/>
      <c r="H37" s="781"/>
    </row>
    <row r="38" spans="1:9" ht="15" customHeight="1">
      <c r="A38" s="1193"/>
      <c r="B38" s="1193"/>
      <c r="C38" s="1193"/>
      <c r="D38" s="1193"/>
      <c r="E38" s="1193"/>
      <c r="F38" s="1193"/>
      <c r="G38" s="1193"/>
      <c r="H38" s="781"/>
    </row>
    <row r="39" spans="1:9" ht="15" thickBot="1">
      <c r="H39" s="3"/>
    </row>
    <row r="40" spans="1:9">
      <c r="A40" s="1703" t="s">
        <v>494</v>
      </c>
      <c r="B40" s="1704"/>
      <c r="C40" s="1704"/>
      <c r="D40" s="1704"/>
      <c r="E40" s="1705"/>
      <c r="H40" s="3"/>
    </row>
    <row r="41" spans="1:9" ht="62.25">
      <c r="A41" s="543" t="s">
        <v>19</v>
      </c>
      <c r="B41" s="576" t="s">
        <v>637</v>
      </c>
      <c r="C41" s="576" t="s">
        <v>638</v>
      </c>
      <c r="D41" s="576" t="s">
        <v>639</v>
      </c>
      <c r="E41" s="558" t="s">
        <v>640</v>
      </c>
      <c r="H41" s="3"/>
    </row>
    <row r="42" spans="1:9" ht="15">
      <c r="A42" s="785">
        <v>2002</v>
      </c>
      <c r="B42" s="30">
        <v>70683</v>
      </c>
      <c r="C42" s="808"/>
      <c r="D42" s="808"/>
      <c r="E42" s="807"/>
      <c r="H42" s="3"/>
    </row>
    <row r="43" spans="1:9" ht="15">
      <c r="A43" s="785">
        <v>2003</v>
      </c>
      <c r="B43" s="30">
        <v>47271</v>
      </c>
      <c r="C43" s="808"/>
      <c r="D43" s="787"/>
      <c r="E43" s="807"/>
      <c r="H43" s="3"/>
    </row>
    <row r="44" spans="1:9" ht="15">
      <c r="A44" s="785">
        <v>2004</v>
      </c>
      <c r="B44" s="30">
        <v>48456</v>
      </c>
      <c r="C44" s="808"/>
      <c r="D44" s="787"/>
      <c r="E44" s="807"/>
      <c r="H44" s="3"/>
    </row>
    <row r="45" spans="1:9" ht="15">
      <c r="A45" s="785">
        <v>2005</v>
      </c>
      <c r="B45" s="30">
        <v>57700</v>
      </c>
      <c r="C45" s="808"/>
      <c r="D45" s="787"/>
      <c r="E45" s="807"/>
      <c r="H45" s="3"/>
    </row>
    <row r="46" spans="1:9" ht="15">
      <c r="A46" s="785">
        <v>2006</v>
      </c>
      <c r="B46" s="30">
        <v>66043</v>
      </c>
      <c r="C46" s="808"/>
      <c r="D46" s="808"/>
      <c r="E46" s="807"/>
      <c r="H46" s="3"/>
    </row>
    <row r="47" spans="1:9" ht="15">
      <c r="A47" s="785">
        <v>2007</v>
      </c>
      <c r="B47" s="30">
        <v>63319</v>
      </c>
      <c r="C47" s="808"/>
      <c r="D47" s="808"/>
      <c r="E47" s="807"/>
      <c r="H47" s="3"/>
    </row>
    <row r="48" spans="1:9" ht="15">
      <c r="A48" s="785">
        <v>2008</v>
      </c>
      <c r="B48" s="30">
        <v>61034</v>
      </c>
      <c r="C48" s="808"/>
      <c r="D48" s="808"/>
      <c r="E48" s="807"/>
      <c r="H48" s="3"/>
    </row>
    <row r="49" spans="1:8" ht="15">
      <c r="A49" s="785">
        <v>2009</v>
      </c>
      <c r="B49" s="30">
        <v>81308</v>
      </c>
      <c r="C49" s="788"/>
      <c r="D49" s="808"/>
      <c r="E49" s="783"/>
      <c r="H49" s="3"/>
    </row>
    <row r="50" spans="1:8" ht="15">
      <c r="A50" s="785">
        <v>2010</v>
      </c>
      <c r="B50" s="30">
        <v>133329</v>
      </c>
      <c r="C50" s="788"/>
      <c r="D50" s="808"/>
      <c r="E50" s="783"/>
      <c r="H50" s="3"/>
    </row>
    <row r="51" spans="1:8" ht="15">
      <c r="A51" s="785">
        <v>2011</v>
      </c>
      <c r="B51" s="30">
        <v>128071</v>
      </c>
      <c r="C51" s="788"/>
      <c r="D51" s="808"/>
      <c r="E51" s="783"/>
      <c r="H51" s="3"/>
    </row>
    <row r="52" spans="1:8" ht="15">
      <c r="A52" s="785">
        <v>2012</v>
      </c>
      <c r="B52" s="30">
        <v>115229</v>
      </c>
      <c r="C52" s="788"/>
      <c r="D52" s="808"/>
      <c r="E52" s="783"/>
      <c r="H52" s="3"/>
    </row>
    <row r="53" spans="1:8" ht="15">
      <c r="A53" s="785">
        <v>2013</v>
      </c>
      <c r="B53" s="30">
        <v>123566</v>
      </c>
      <c r="C53" s="788"/>
      <c r="D53" s="808"/>
      <c r="E53" s="783"/>
      <c r="H53" s="3"/>
    </row>
    <row r="54" spans="1:8" ht="15">
      <c r="A54" s="785">
        <v>2014</v>
      </c>
      <c r="B54" s="30">
        <v>123539</v>
      </c>
      <c r="C54" s="788"/>
      <c r="D54" s="808"/>
      <c r="E54" s="783"/>
      <c r="G54" s="264"/>
      <c r="H54" s="3"/>
    </row>
    <row r="55" spans="1:8" ht="15">
      <c r="A55" s="785">
        <v>2015</v>
      </c>
      <c r="B55" s="30">
        <v>100573</v>
      </c>
      <c r="C55" s="788"/>
      <c r="D55" s="808"/>
      <c r="E55" s="783"/>
      <c r="H55" s="3"/>
    </row>
    <row r="56" spans="1:8" ht="15">
      <c r="A56" s="785">
        <v>2016</v>
      </c>
      <c r="B56" s="30">
        <v>74319</v>
      </c>
      <c r="C56" s="788"/>
      <c r="D56" s="808"/>
      <c r="E56" s="783"/>
      <c r="F56" s="193"/>
      <c r="H56" s="3"/>
    </row>
    <row r="57" spans="1:8" ht="17.25">
      <c r="A57" s="785" t="s">
        <v>742</v>
      </c>
      <c r="B57" s="30">
        <v>51442</v>
      </c>
      <c r="C57" s="30">
        <v>166682</v>
      </c>
      <c r="D57" s="36">
        <v>1762588</v>
      </c>
      <c r="E57" s="1217">
        <v>3.2233728051652165E-2</v>
      </c>
      <c r="F57" s="792"/>
      <c r="G57" s="264"/>
      <c r="H57" s="3"/>
    </row>
    <row r="58" spans="1:8" ht="17.25">
      <c r="A58" s="785" t="s">
        <v>743</v>
      </c>
      <c r="B58" s="30">
        <v>35280</v>
      </c>
      <c r="C58" s="1053">
        <v>123499</v>
      </c>
      <c r="D58" s="36">
        <v>1689909</v>
      </c>
      <c r="E58" s="1055">
        <v>2.3135928168451593E-2</v>
      </c>
      <c r="F58" s="1056"/>
      <c r="G58" s="264"/>
      <c r="H58" s="3"/>
    </row>
    <row r="59" spans="1:8" ht="17.25">
      <c r="A59" s="785" t="s">
        <v>744</v>
      </c>
      <c r="B59" s="30">
        <v>42490</v>
      </c>
      <c r="C59" s="1053">
        <v>67500</v>
      </c>
      <c r="D59" s="36">
        <v>1592402</v>
      </c>
      <c r="E59" s="1217">
        <v>2.7864085692064146E-2</v>
      </c>
      <c r="F59" s="790"/>
      <c r="G59" s="791"/>
      <c r="H59" s="3"/>
    </row>
    <row r="60" spans="1:8" ht="17.25">
      <c r="A60" s="785" t="s">
        <v>745</v>
      </c>
      <c r="B60" s="787"/>
      <c r="C60" s="788"/>
      <c r="D60" s="808"/>
      <c r="E60" s="783"/>
      <c r="F60" s="790"/>
      <c r="G60" s="1054"/>
      <c r="H60" s="3"/>
    </row>
    <row r="61" spans="1:8" ht="18" thickBot="1">
      <c r="A61" s="786" t="s">
        <v>761</v>
      </c>
      <c r="B61" s="784">
        <v>1423652</v>
      </c>
      <c r="C61" s="784">
        <v>67500</v>
      </c>
      <c r="D61" s="784">
        <v>1592402</v>
      </c>
      <c r="E61" s="789">
        <v>0.93360229050784904</v>
      </c>
      <c r="F61" s="792"/>
      <c r="G61" s="193"/>
      <c r="H61" s="264"/>
    </row>
    <row r="62" spans="1:8" ht="15">
      <c r="A62" s="22"/>
      <c r="B62" s="31"/>
      <c r="C62" s="32"/>
      <c r="D62" s="125"/>
      <c r="E62" s="126"/>
      <c r="F62" s="790"/>
      <c r="G62" s="264"/>
      <c r="H62" s="3"/>
    </row>
    <row r="63" spans="1:8" ht="91.5" customHeight="1">
      <c r="A63" s="1707" t="s">
        <v>1001</v>
      </c>
      <c r="B63" s="1707"/>
      <c r="C63" s="1707"/>
      <c r="D63" s="1707"/>
      <c r="E63" s="1707"/>
      <c r="F63" s="38"/>
      <c r="G63" s="782"/>
      <c r="H63" s="38"/>
    </row>
    <row r="64" spans="1:8" ht="92.25" customHeight="1">
      <c r="A64" s="1721" t="s">
        <v>1007</v>
      </c>
      <c r="B64" s="1721"/>
      <c r="C64" s="1721"/>
      <c r="D64" s="1721"/>
      <c r="E64" s="1721"/>
      <c r="F64" s="38"/>
      <c r="G64" s="38"/>
      <c r="H64" s="38"/>
    </row>
    <row r="65" spans="1:11" ht="46.5" customHeight="1">
      <c r="A65" s="1717" t="s">
        <v>1031</v>
      </c>
      <c r="B65" s="1717"/>
      <c r="C65" s="1717"/>
      <c r="D65" s="1717"/>
      <c r="E65" s="1717"/>
      <c r="F65" s="38"/>
      <c r="G65" s="38"/>
      <c r="H65" s="38"/>
    </row>
    <row r="66" spans="1:11" ht="78" customHeight="1">
      <c r="A66" s="1717" t="s">
        <v>1002</v>
      </c>
      <c r="B66" s="1717"/>
      <c r="C66" s="1717"/>
      <c r="D66" s="1717"/>
      <c r="E66" s="1717"/>
      <c r="F66" s="38"/>
      <c r="G66" s="38"/>
      <c r="H66" s="38"/>
    </row>
    <row r="67" spans="1:11">
      <c r="A67" s="385"/>
      <c r="B67" s="385"/>
      <c r="C67" s="385"/>
      <c r="D67" s="385"/>
      <c r="E67" s="385"/>
      <c r="F67" s="385"/>
      <c r="G67" s="385"/>
      <c r="H67" s="385"/>
    </row>
    <row r="68" spans="1:11" ht="15" thickBot="1">
      <c r="A68" s="780"/>
      <c r="B68" s="780"/>
      <c r="C68" s="780"/>
      <c r="D68" s="780"/>
      <c r="E68" s="780"/>
      <c r="F68" s="238"/>
      <c r="G68" s="238"/>
      <c r="H68" s="238"/>
    </row>
    <row r="69" spans="1:11" ht="17.45" customHeight="1" thickBot="1">
      <c r="A69" s="1718" t="s">
        <v>563</v>
      </c>
      <c r="B69" s="1719"/>
      <c r="C69" s="1719"/>
      <c r="D69" s="1720"/>
      <c r="H69" s="3"/>
    </row>
    <row r="70" spans="1:11" s="54" customFormat="1" ht="12.75">
      <c r="A70" s="1708" t="s">
        <v>19</v>
      </c>
      <c r="B70" s="1711" t="s">
        <v>0</v>
      </c>
      <c r="C70" s="1711" t="s">
        <v>1</v>
      </c>
      <c r="D70" s="1714" t="s">
        <v>2</v>
      </c>
    </row>
    <row r="71" spans="1:11" s="54" customFormat="1" ht="12.75">
      <c r="A71" s="1709"/>
      <c r="B71" s="1712"/>
      <c r="C71" s="1712"/>
      <c r="D71" s="1715"/>
    </row>
    <row r="72" spans="1:11" s="54" customFormat="1" ht="55.5" customHeight="1" thickBot="1">
      <c r="A72" s="1710"/>
      <c r="B72" s="1713"/>
      <c r="C72" s="1713"/>
      <c r="D72" s="1716"/>
    </row>
    <row r="73" spans="1:11" s="189" customFormat="1" ht="15">
      <c r="A73" s="809">
        <v>2019</v>
      </c>
      <c r="B73" s="810" t="s">
        <v>561</v>
      </c>
      <c r="C73" s="811">
        <v>5458</v>
      </c>
      <c r="D73" s="812">
        <v>4</v>
      </c>
      <c r="F73" s="174"/>
      <c r="G73" s="54"/>
      <c r="I73" s="174"/>
      <c r="J73" s="436"/>
    </row>
    <row r="74" spans="1:11" s="189" customFormat="1" ht="15.75" thickBot="1">
      <c r="A74" s="813">
        <v>2019</v>
      </c>
      <c r="B74" s="814" t="s">
        <v>562</v>
      </c>
      <c r="C74" s="815">
        <v>96748</v>
      </c>
      <c r="D74" s="816">
        <v>4417</v>
      </c>
      <c r="F74" s="174"/>
      <c r="J74" s="437"/>
      <c r="K74" s="435"/>
    </row>
    <row r="75" spans="1:11">
      <c r="H75" s="3"/>
    </row>
    <row r="76" spans="1:11">
      <c r="A76" s="4"/>
      <c r="H76" s="3"/>
    </row>
    <row r="77" spans="1:11" ht="27" customHeight="1">
      <c r="A77" s="1696" t="s">
        <v>636</v>
      </c>
      <c r="B77" s="1696"/>
      <c r="C77" s="1696"/>
      <c r="D77" s="1696"/>
      <c r="E77" s="1696"/>
      <c r="F77" s="1696"/>
      <c r="G77" s="1696"/>
    </row>
  </sheetData>
  <sortState xmlns:xlrd2="http://schemas.microsoft.com/office/spreadsheetml/2017/richdata2" ref="G24:I26">
    <sortCondition ref="G24:G26"/>
  </sortState>
  <mergeCells count="15">
    <mergeCell ref="A77:G77"/>
    <mergeCell ref="A1:G1"/>
    <mergeCell ref="A2:E2"/>
    <mergeCell ref="C3:F3"/>
    <mergeCell ref="A40:E40"/>
    <mergeCell ref="A37:G37"/>
    <mergeCell ref="A63:E63"/>
    <mergeCell ref="A70:A72"/>
    <mergeCell ref="B70:B72"/>
    <mergeCell ref="C70:C72"/>
    <mergeCell ref="D70:D72"/>
    <mergeCell ref="A66:E66"/>
    <mergeCell ref="A69:D69"/>
    <mergeCell ref="A64:E64"/>
    <mergeCell ref="A65:E65"/>
  </mergeCells>
  <printOptions horizontalCentered="1" headings="1"/>
  <pageMargins left="0.7" right="0.7" top="0.75" bottom="0.75" header="0.25" footer="0.3"/>
  <pageSetup scale="44" orientation="portrait" cellComments="asDisplayed"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pageSetUpPr fitToPage="1"/>
  </sheetPr>
  <dimension ref="A1:I63"/>
  <sheetViews>
    <sheetView zoomScaleNormal="100" workbookViewId="0">
      <pane ySplit="3" topLeftCell="A4" activePane="bottomLeft" state="frozen"/>
      <selection activeCell="B24" sqref="B24"/>
      <selection pane="bottomLeft" sqref="A1:G1"/>
    </sheetView>
  </sheetViews>
  <sheetFormatPr defaultColWidth="40.5703125" defaultRowHeight="14.25"/>
  <cols>
    <col min="1" max="1" width="53.85546875" style="153" customWidth="1"/>
    <col min="2" max="2" width="23.7109375" style="153" customWidth="1"/>
    <col min="3" max="3" width="12.42578125" style="153" customWidth="1"/>
    <col min="4" max="4" width="13.28515625" style="153" customWidth="1"/>
    <col min="5" max="5" width="13.5703125" style="153" customWidth="1"/>
    <col min="6" max="6" width="15" style="153" customWidth="1"/>
    <col min="7" max="7" width="15.42578125" style="153" customWidth="1"/>
    <col min="8" max="8" width="17.28515625" style="153" customWidth="1"/>
    <col min="9" max="9" width="21.28515625" style="153" customWidth="1"/>
    <col min="10" max="10" width="27.42578125" style="153" customWidth="1"/>
    <col min="11" max="16384" width="40.5703125" style="153"/>
  </cols>
  <sheetData>
    <row r="1" spans="1:9" s="24" customFormat="1" ht="57.75" customHeight="1" thickBot="1">
      <c r="A1" s="1724" t="s">
        <v>864</v>
      </c>
      <c r="B1" s="1725"/>
      <c r="C1" s="1725"/>
      <c r="D1" s="1725"/>
      <c r="E1" s="1725"/>
      <c r="F1" s="1725"/>
      <c r="G1" s="1726"/>
      <c r="I1" s="201"/>
    </row>
    <row r="2" spans="1:9" ht="27.75" customHeight="1">
      <c r="A2" s="1727" t="s">
        <v>27</v>
      </c>
      <c r="B2" s="1729" t="s">
        <v>73</v>
      </c>
      <c r="C2" s="1733" t="s">
        <v>26</v>
      </c>
      <c r="D2" s="1734"/>
      <c r="E2" s="1734"/>
      <c r="F2" s="1735"/>
      <c r="G2" s="1731" t="s">
        <v>1025</v>
      </c>
      <c r="I2" s="847"/>
    </row>
    <row r="3" spans="1:9" ht="15.75" customHeight="1" thickBot="1">
      <c r="A3" s="1728"/>
      <c r="B3" s="1730"/>
      <c r="C3" s="854" t="s">
        <v>28</v>
      </c>
      <c r="D3" s="854" t="s">
        <v>29</v>
      </c>
      <c r="E3" s="854" t="s">
        <v>30</v>
      </c>
      <c r="F3" s="854" t="s">
        <v>31</v>
      </c>
      <c r="G3" s="1732"/>
    </row>
    <row r="4" spans="1:9" ht="15.75" customHeight="1">
      <c r="A4" s="988" t="s">
        <v>702</v>
      </c>
      <c r="B4" s="985"/>
      <c r="C4" s="985"/>
      <c r="D4" s="985"/>
      <c r="E4" s="985"/>
      <c r="F4" s="985"/>
      <c r="G4" s="986"/>
    </row>
    <row r="5" spans="1:9" ht="71.25">
      <c r="A5" s="391" t="s">
        <v>865</v>
      </c>
      <c r="B5" s="841" t="s">
        <v>683</v>
      </c>
      <c r="C5" s="719" t="s">
        <v>651</v>
      </c>
      <c r="D5" s="719"/>
      <c r="E5" s="719"/>
      <c r="F5" s="719"/>
      <c r="G5" s="392">
        <v>464223.43000000372</v>
      </c>
    </row>
    <row r="6" spans="1:9" ht="85.5">
      <c r="A6" s="391" t="s">
        <v>652</v>
      </c>
      <c r="B6" s="719" t="s">
        <v>677</v>
      </c>
      <c r="C6" s="719" t="s">
        <v>651</v>
      </c>
      <c r="D6" s="719"/>
      <c r="E6" s="719"/>
      <c r="F6" s="719"/>
      <c r="G6" s="392">
        <v>2295922.6900000446</v>
      </c>
    </row>
    <row r="7" spans="1:9" ht="42.75">
      <c r="A7" s="391" t="s">
        <v>654</v>
      </c>
      <c r="B7" s="719" t="s">
        <v>655</v>
      </c>
      <c r="C7" s="719"/>
      <c r="D7" s="719" t="s">
        <v>651</v>
      </c>
      <c r="E7" s="719"/>
      <c r="F7" s="719"/>
      <c r="G7" s="392">
        <v>22489.750000000011</v>
      </c>
    </row>
    <row r="8" spans="1:9" ht="42.75">
      <c r="A8" s="391" t="s">
        <v>752</v>
      </c>
      <c r="B8" s="719" t="s">
        <v>705</v>
      </c>
      <c r="C8" s="719"/>
      <c r="D8" s="719" t="s">
        <v>651</v>
      </c>
      <c r="E8" s="719"/>
      <c r="F8" s="719"/>
      <c r="G8" s="392">
        <v>2641284.8000000338</v>
      </c>
    </row>
    <row r="9" spans="1:9">
      <c r="A9" s="391" t="s">
        <v>841</v>
      </c>
      <c r="B9" s="719" t="s">
        <v>866</v>
      </c>
      <c r="C9" s="719"/>
      <c r="D9" s="719" t="s">
        <v>651</v>
      </c>
      <c r="E9" s="719"/>
      <c r="F9" s="719"/>
      <c r="G9" s="392">
        <v>9951.7999999999993</v>
      </c>
    </row>
    <row r="10" spans="1:9" ht="57">
      <c r="A10" s="391" t="s">
        <v>753</v>
      </c>
      <c r="B10" s="719" t="s">
        <v>678</v>
      </c>
      <c r="C10" s="719" t="s">
        <v>651</v>
      </c>
      <c r="D10" s="719"/>
      <c r="E10" s="719" t="s">
        <v>651</v>
      </c>
      <c r="F10" s="719"/>
      <c r="G10" s="392">
        <v>10763708.280000571</v>
      </c>
    </row>
    <row r="11" spans="1:9" ht="28.5">
      <c r="A11" s="391" t="s">
        <v>754</v>
      </c>
      <c r="B11" s="719" t="s">
        <v>679</v>
      </c>
      <c r="C11" s="719" t="s">
        <v>651</v>
      </c>
      <c r="D11" s="719"/>
      <c r="E11" s="719" t="s">
        <v>651</v>
      </c>
      <c r="F11" s="719"/>
      <c r="G11" s="392">
        <v>3264149.8100000704</v>
      </c>
    </row>
    <row r="12" spans="1:9" ht="27.75" customHeight="1">
      <c r="A12" s="391" t="s">
        <v>755</v>
      </c>
      <c r="B12" s="719" t="s">
        <v>680</v>
      </c>
      <c r="C12" s="719" t="s">
        <v>651</v>
      </c>
      <c r="D12" s="719"/>
      <c r="E12" s="719"/>
      <c r="F12" s="719"/>
      <c r="G12" s="392">
        <v>12868091.730000146</v>
      </c>
    </row>
    <row r="13" spans="1:9" ht="42.75">
      <c r="A13" s="391" t="s">
        <v>694</v>
      </c>
      <c r="B13" s="719" t="s">
        <v>681</v>
      </c>
      <c r="C13" s="719" t="s">
        <v>651</v>
      </c>
      <c r="D13" s="719"/>
      <c r="E13" s="719" t="s">
        <v>651</v>
      </c>
      <c r="F13" s="719"/>
      <c r="G13" s="392">
        <v>151463.29999999993</v>
      </c>
    </row>
    <row r="14" spans="1:9">
      <c r="A14" s="1005" t="s">
        <v>706</v>
      </c>
      <c r="B14" s="719" t="s">
        <v>682</v>
      </c>
      <c r="C14" s="719" t="s">
        <v>651</v>
      </c>
      <c r="D14" s="719"/>
      <c r="E14" s="719"/>
      <c r="F14" s="719"/>
      <c r="G14" s="392">
        <v>2514595.6399999745</v>
      </c>
    </row>
    <row r="15" spans="1:9">
      <c r="A15" s="93" t="s">
        <v>867</v>
      </c>
      <c r="B15" s="841" t="s">
        <v>682</v>
      </c>
      <c r="C15" s="841" t="s">
        <v>651</v>
      </c>
      <c r="D15" s="841"/>
      <c r="E15" s="841" t="s">
        <v>651</v>
      </c>
      <c r="F15" s="841"/>
      <c r="G15" s="797">
        <v>335569.01999999909</v>
      </c>
    </row>
    <row r="16" spans="1:9" ht="28.5">
      <c r="A16" s="93" t="s">
        <v>868</v>
      </c>
      <c r="B16" s="841" t="s">
        <v>869</v>
      </c>
      <c r="C16" s="841" t="s">
        <v>651</v>
      </c>
      <c r="D16" s="841"/>
      <c r="E16" s="841"/>
      <c r="F16" s="841"/>
      <c r="G16" s="797">
        <v>1017570.3799999979</v>
      </c>
    </row>
    <row r="17" spans="1:7" ht="72" thickBot="1">
      <c r="A17" s="796" t="s">
        <v>701</v>
      </c>
      <c r="B17" s="841" t="s">
        <v>683</v>
      </c>
      <c r="C17" s="841" t="s">
        <v>651</v>
      </c>
      <c r="D17" s="841"/>
      <c r="E17" s="841"/>
      <c r="F17" s="841"/>
      <c r="G17" s="797">
        <v>2075113.8599999954</v>
      </c>
    </row>
    <row r="18" spans="1:7" ht="15.75" thickBot="1">
      <c r="A18" s="842" t="s">
        <v>707</v>
      </c>
      <c r="B18" s="987"/>
      <c r="C18" s="987"/>
      <c r="D18" s="987"/>
      <c r="E18" s="987"/>
      <c r="F18" s="987"/>
      <c r="G18" s="798">
        <f>SUM(G5:G17)</f>
        <v>38424134.490000822</v>
      </c>
    </row>
    <row r="19" spans="1:7" ht="15">
      <c r="A19" s="1722" t="s">
        <v>704</v>
      </c>
      <c r="B19" s="1723"/>
      <c r="C19" s="985"/>
      <c r="D19" s="985"/>
      <c r="E19" s="985"/>
      <c r="F19" s="985"/>
      <c r="G19" s="986"/>
    </row>
    <row r="20" spans="1:7" ht="42.75">
      <c r="A20" s="719" t="s">
        <v>685</v>
      </c>
      <c r="B20" s="1102" t="s">
        <v>826</v>
      </c>
      <c r="C20" s="719" t="s">
        <v>651</v>
      </c>
      <c r="D20" s="719"/>
      <c r="E20" s="719"/>
      <c r="F20" s="719"/>
      <c r="G20" s="1103">
        <v>627120.65</v>
      </c>
    </row>
    <row r="21" spans="1:7" ht="28.5">
      <c r="A21" s="719" t="s">
        <v>686</v>
      </c>
      <c r="B21" s="1102" t="s">
        <v>714</v>
      </c>
      <c r="C21" s="719" t="s">
        <v>651</v>
      </c>
      <c r="D21" s="719"/>
      <c r="E21" s="719" t="s">
        <v>651</v>
      </c>
      <c r="F21" s="719"/>
      <c r="G21" s="1103">
        <v>1909491.02</v>
      </c>
    </row>
    <row r="22" spans="1:7" ht="28.5">
      <c r="A22" s="719" t="s">
        <v>617</v>
      </c>
      <c r="B22" s="719" t="s">
        <v>827</v>
      </c>
      <c r="C22" s="719" t="s">
        <v>651</v>
      </c>
      <c r="D22" s="719"/>
      <c r="E22" s="719" t="s">
        <v>651</v>
      </c>
      <c r="F22" s="719"/>
      <c r="G22" s="1103">
        <v>2246221.61</v>
      </c>
    </row>
    <row r="23" spans="1:7" ht="99.75">
      <c r="A23" s="719" t="s">
        <v>828</v>
      </c>
      <c r="B23" s="1104" t="s">
        <v>829</v>
      </c>
      <c r="C23" s="719" t="s">
        <v>651</v>
      </c>
      <c r="D23" s="719"/>
      <c r="E23" s="719"/>
      <c r="F23" s="719"/>
      <c r="G23" s="1103">
        <v>177703.94</v>
      </c>
    </row>
    <row r="24" spans="1:7">
      <c r="A24" s="719" t="s">
        <v>830</v>
      </c>
      <c r="B24" s="719" t="s">
        <v>713</v>
      </c>
      <c r="C24" s="719" t="s">
        <v>651</v>
      </c>
      <c r="D24" s="719"/>
      <c r="E24" s="719"/>
      <c r="F24" s="719"/>
      <c r="G24" s="1103">
        <v>314571.81</v>
      </c>
    </row>
    <row r="25" spans="1:7" ht="57">
      <c r="A25" s="719" t="s">
        <v>831</v>
      </c>
      <c r="B25" s="719" t="s">
        <v>832</v>
      </c>
      <c r="C25" s="719" t="s">
        <v>651</v>
      </c>
      <c r="D25" s="719"/>
      <c r="E25" s="719"/>
      <c r="F25" s="719"/>
      <c r="G25" s="1103">
        <v>1160245.3400000001</v>
      </c>
    </row>
    <row r="26" spans="1:7" ht="28.5">
      <c r="A26" s="719" t="s">
        <v>706</v>
      </c>
      <c r="B26" s="719" t="s">
        <v>715</v>
      </c>
      <c r="C26" s="719" t="s">
        <v>651</v>
      </c>
      <c r="D26" s="719"/>
      <c r="E26" s="719"/>
      <c r="F26" s="719"/>
      <c r="G26" s="1103">
        <v>5033035.5999999996</v>
      </c>
    </row>
    <row r="27" spans="1:7" ht="71.25">
      <c r="A27" s="719" t="s">
        <v>833</v>
      </c>
      <c r="B27" s="719" t="s">
        <v>716</v>
      </c>
      <c r="C27" s="719" t="s">
        <v>651</v>
      </c>
      <c r="D27" s="719"/>
      <c r="E27" s="719"/>
      <c r="F27" s="719"/>
      <c r="G27" s="1103">
        <v>5945574.9699999997</v>
      </c>
    </row>
    <row r="28" spans="1:7" ht="71.25">
      <c r="A28" s="719" t="s">
        <v>834</v>
      </c>
      <c r="B28" s="719" t="s">
        <v>716</v>
      </c>
      <c r="C28" s="719" t="s">
        <v>651</v>
      </c>
      <c r="D28" s="719"/>
      <c r="E28" s="719"/>
      <c r="F28" s="719"/>
      <c r="G28" s="1103">
        <v>123096.25</v>
      </c>
    </row>
    <row r="29" spans="1:7" ht="57">
      <c r="A29" s="719" t="s">
        <v>653</v>
      </c>
      <c r="B29" s="719" t="s">
        <v>718</v>
      </c>
      <c r="C29" s="719"/>
      <c r="D29" s="719" t="s">
        <v>651</v>
      </c>
      <c r="E29" s="719" t="s">
        <v>651</v>
      </c>
      <c r="F29" s="719" t="s">
        <v>651</v>
      </c>
      <c r="G29" s="1103">
        <v>675678.21</v>
      </c>
    </row>
    <row r="30" spans="1:7" ht="99.75">
      <c r="A30" s="719" t="s">
        <v>688</v>
      </c>
      <c r="B30" s="719" t="s">
        <v>835</v>
      </c>
      <c r="C30" s="719" t="s">
        <v>651</v>
      </c>
      <c r="D30" s="719"/>
      <c r="E30" s="719" t="s">
        <v>651</v>
      </c>
      <c r="F30" s="719"/>
      <c r="G30" s="1103">
        <v>9827101.0600000005</v>
      </c>
    </row>
    <row r="31" spans="1:7" ht="71.25">
      <c r="A31" s="719" t="s">
        <v>836</v>
      </c>
      <c r="B31" s="719" t="s">
        <v>837</v>
      </c>
      <c r="C31" s="719"/>
      <c r="D31" s="719"/>
      <c r="E31" s="719"/>
      <c r="F31" s="719"/>
      <c r="G31" s="1103">
        <v>2503.2399999999998</v>
      </c>
    </row>
    <row r="32" spans="1:7" ht="71.25">
      <c r="A32" s="719" t="s">
        <v>687</v>
      </c>
      <c r="B32" s="719" t="s">
        <v>717</v>
      </c>
      <c r="C32" s="719"/>
      <c r="D32" s="719" t="s">
        <v>651</v>
      </c>
      <c r="E32" s="719"/>
      <c r="F32" s="719" t="s">
        <v>651</v>
      </c>
      <c r="G32" s="1103">
        <v>340742.72</v>
      </c>
    </row>
    <row r="33" spans="1:7" ht="57">
      <c r="A33" s="719" t="s">
        <v>752</v>
      </c>
      <c r="B33" s="719" t="s">
        <v>838</v>
      </c>
      <c r="C33" s="719"/>
      <c r="D33" s="719" t="s">
        <v>651</v>
      </c>
      <c r="E33" s="719"/>
      <c r="F33" s="719"/>
      <c r="G33" s="1103">
        <v>4686138.4800000004</v>
      </c>
    </row>
    <row r="34" spans="1:7">
      <c r="A34" s="719" t="s">
        <v>689</v>
      </c>
      <c r="B34" s="1105" t="s">
        <v>713</v>
      </c>
      <c r="C34" s="719" t="s">
        <v>651</v>
      </c>
      <c r="D34" s="719"/>
      <c r="E34" s="719" t="s">
        <v>651</v>
      </c>
      <c r="F34" s="719"/>
      <c r="G34" s="1103">
        <v>1829191.38</v>
      </c>
    </row>
    <row r="35" spans="1:7" ht="28.5">
      <c r="A35" s="719" t="s">
        <v>839</v>
      </c>
      <c r="B35" s="1106" t="s">
        <v>840</v>
      </c>
      <c r="C35" s="719" t="s">
        <v>651</v>
      </c>
      <c r="D35" s="719"/>
      <c r="E35" s="719"/>
      <c r="F35" s="719"/>
      <c r="G35" s="1103">
        <v>10540.25</v>
      </c>
    </row>
    <row r="36" spans="1:7" ht="28.5">
      <c r="A36" s="719" t="s">
        <v>841</v>
      </c>
      <c r="B36" s="719" t="s">
        <v>719</v>
      </c>
      <c r="C36" s="719"/>
      <c r="D36" s="719" t="s">
        <v>651</v>
      </c>
      <c r="E36" s="719"/>
      <c r="F36" s="719"/>
      <c r="G36" s="1103">
        <v>346361.24</v>
      </c>
    </row>
    <row r="37" spans="1:7" ht="99.75">
      <c r="A37" s="719" t="s">
        <v>842</v>
      </c>
      <c r="B37" s="719" t="s">
        <v>843</v>
      </c>
      <c r="C37" s="719" t="s">
        <v>651</v>
      </c>
      <c r="D37" s="719"/>
      <c r="E37" s="719" t="s">
        <v>651</v>
      </c>
      <c r="F37" s="719"/>
      <c r="G37" s="1103">
        <v>5818097.3099999996</v>
      </c>
    </row>
    <row r="38" spans="1:7">
      <c r="A38" s="719" t="s">
        <v>690</v>
      </c>
      <c r="B38" s="719" t="s">
        <v>713</v>
      </c>
      <c r="C38" s="719"/>
      <c r="D38" s="719" t="s">
        <v>651</v>
      </c>
      <c r="E38" s="719" t="s">
        <v>651</v>
      </c>
      <c r="F38" s="719" t="s">
        <v>651</v>
      </c>
      <c r="G38" s="1103">
        <v>762352.71</v>
      </c>
    </row>
    <row r="39" spans="1:7">
      <c r="A39" s="719" t="s">
        <v>844</v>
      </c>
      <c r="B39" s="719" t="s">
        <v>845</v>
      </c>
      <c r="C39" s="719" t="s">
        <v>651</v>
      </c>
      <c r="D39" s="719"/>
      <c r="E39" s="719"/>
      <c r="F39" s="719"/>
      <c r="G39" s="1103">
        <v>172977.55</v>
      </c>
    </row>
    <row r="40" spans="1:7" ht="128.25">
      <c r="A40" s="719" t="s">
        <v>754</v>
      </c>
      <c r="B40" s="719" t="s">
        <v>846</v>
      </c>
      <c r="C40" s="719" t="s">
        <v>651</v>
      </c>
      <c r="D40" s="719"/>
      <c r="E40" s="719" t="s">
        <v>651</v>
      </c>
      <c r="F40" s="719"/>
      <c r="G40" s="1103">
        <v>12164545.58</v>
      </c>
    </row>
    <row r="41" spans="1:7">
      <c r="A41" s="719" t="s">
        <v>847</v>
      </c>
      <c r="B41" s="719" t="s">
        <v>848</v>
      </c>
      <c r="C41" s="719"/>
      <c r="D41" s="719" t="s">
        <v>651</v>
      </c>
      <c r="E41" s="719"/>
      <c r="F41" s="719" t="s">
        <v>849</v>
      </c>
      <c r="G41" s="1103">
        <v>7614.72</v>
      </c>
    </row>
    <row r="42" spans="1:7" ht="156.75">
      <c r="A42" s="719" t="s">
        <v>691</v>
      </c>
      <c r="B42" s="719" t="s">
        <v>850</v>
      </c>
      <c r="C42" s="719" t="s">
        <v>651</v>
      </c>
      <c r="D42" s="719"/>
      <c r="E42" s="719"/>
      <c r="F42" s="719"/>
      <c r="G42" s="1103">
        <v>3695676.57</v>
      </c>
    </row>
    <row r="43" spans="1:7" ht="85.5">
      <c r="A43" s="719" t="s">
        <v>652</v>
      </c>
      <c r="B43" s="719" t="s">
        <v>851</v>
      </c>
      <c r="C43" s="719" t="s">
        <v>651</v>
      </c>
      <c r="D43" s="719"/>
      <c r="E43" s="719"/>
      <c r="F43" s="719"/>
      <c r="G43" s="1103">
        <v>3295395.66</v>
      </c>
    </row>
    <row r="44" spans="1:7" ht="42.75">
      <c r="A44" s="719" t="s">
        <v>656</v>
      </c>
      <c r="B44" s="719" t="s">
        <v>721</v>
      </c>
      <c r="C44" s="719" t="s">
        <v>651</v>
      </c>
      <c r="D44" s="719"/>
      <c r="E44" s="719"/>
      <c r="F44" s="719"/>
      <c r="G44" s="1103">
        <v>5658042.4299999997</v>
      </c>
    </row>
    <row r="45" spans="1:7" ht="28.5">
      <c r="A45" s="719" t="s">
        <v>692</v>
      </c>
      <c r="B45" s="719" t="s">
        <v>852</v>
      </c>
      <c r="C45" s="719"/>
      <c r="D45" s="719" t="s">
        <v>651</v>
      </c>
      <c r="E45" s="719"/>
      <c r="F45" s="719" t="s">
        <v>651</v>
      </c>
      <c r="G45" s="1103">
        <v>148738.51999999999</v>
      </c>
    </row>
    <row r="46" spans="1:7" ht="57">
      <c r="A46" s="719" t="s">
        <v>693</v>
      </c>
      <c r="B46" s="719" t="s">
        <v>722</v>
      </c>
      <c r="C46" s="719"/>
      <c r="D46" s="719" t="s">
        <v>651</v>
      </c>
      <c r="E46" s="719"/>
      <c r="F46" s="719" t="s">
        <v>849</v>
      </c>
      <c r="G46" s="1103">
        <v>1266234.49</v>
      </c>
    </row>
    <row r="47" spans="1:7" ht="42.75">
      <c r="A47" s="719" t="s">
        <v>755</v>
      </c>
      <c r="B47" s="719" t="s">
        <v>723</v>
      </c>
      <c r="C47" s="719" t="s">
        <v>651</v>
      </c>
      <c r="D47" s="719"/>
      <c r="E47" s="719"/>
      <c r="F47" s="719"/>
      <c r="G47" s="1103">
        <v>2459782.09</v>
      </c>
    </row>
    <row r="48" spans="1:7" ht="57">
      <c r="A48" s="719" t="s">
        <v>853</v>
      </c>
      <c r="B48" s="719" t="s">
        <v>854</v>
      </c>
      <c r="C48" s="719" t="s">
        <v>651</v>
      </c>
      <c r="D48" s="719"/>
      <c r="E48" s="719"/>
      <c r="F48" s="719"/>
      <c r="G48" s="1103">
        <v>239078.29</v>
      </c>
    </row>
    <row r="49" spans="1:7" ht="228">
      <c r="A49" s="719" t="s">
        <v>694</v>
      </c>
      <c r="B49" s="719" t="s">
        <v>855</v>
      </c>
      <c r="C49" s="719" t="s">
        <v>651</v>
      </c>
      <c r="D49" s="719"/>
      <c r="E49" s="719" t="s">
        <v>651</v>
      </c>
      <c r="F49" s="719"/>
      <c r="G49" s="1103">
        <v>3638883.04</v>
      </c>
    </row>
    <row r="50" spans="1:7" ht="114">
      <c r="A50" s="719" t="s">
        <v>695</v>
      </c>
      <c r="B50" s="719" t="s">
        <v>856</v>
      </c>
      <c r="C50" s="719" t="s">
        <v>651</v>
      </c>
      <c r="D50" s="719"/>
      <c r="E50" s="719"/>
      <c r="F50" s="719"/>
      <c r="G50" s="1103">
        <v>4167150.9</v>
      </c>
    </row>
    <row r="51" spans="1:7" ht="28.5">
      <c r="A51" s="719" t="s">
        <v>620</v>
      </c>
      <c r="B51" s="719" t="s">
        <v>857</v>
      </c>
      <c r="C51" s="719"/>
      <c r="D51" s="719" t="s">
        <v>651</v>
      </c>
      <c r="E51" s="719"/>
      <c r="F51" s="719" t="s">
        <v>651</v>
      </c>
      <c r="G51" s="1103">
        <v>1098566.3700000001</v>
      </c>
    </row>
    <row r="52" spans="1:7">
      <c r="A52" s="719" t="s">
        <v>696</v>
      </c>
      <c r="B52" s="719" t="s">
        <v>724</v>
      </c>
      <c r="C52" s="719" t="s">
        <v>651</v>
      </c>
      <c r="D52" s="719"/>
      <c r="E52" s="719" t="s">
        <v>651</v>
      </c>
      <c r="F52" s="719"/>
      <c r="G52" s="1103">
        <v>2838363.56</v>
      </c>
    </row>
    <row r="53" spans="1:7" ht="156.75">
      <c r="A53" s="719" t="s">
        <v>697</v>
      </c>
      <c r="B53" s="719" t="s">
        <v>858</v>
      </c>
      <c r="C53" s="719" t="s">
        <v>651</v>
      </c>
      <c r="D53" s="719"/>
      <c r="E53" s="719"/>
      <c r="F53" s="719"/>
      <c r="G53" s="1103">
        <v>9888462.8200000003</v>
      </c>
    </row>
    <row r="54" spans="1:7" ht="57">
      <c r="A54" s="719" t="s">
        <v>698</v>
      </c>
      <c r="B54" s="719" t="s">
        <v>859</v>
      </c>
      <c r="C54" s="719" t="s">
        <v>651</v>
      </c>
      <c r="D54" s="719"/>
      <c r="E54" s="719"/>
      <c r="F54" s="719"/>
      <c r="G54" s="1103">
        <v>3692223.97</v>
      </c>
    </row>
    <row r="55" spans="1:7" ht="28.5">
      <c r="A55" s="719" t="s">
        <v>770</v>
      </c>
      <c r="B55" s="719" t="s">
        <v>720</v>
      </c>
      <c r="C55" s="719" t="s">
        <v>651</v>
      </c>
      <c r="D55" s="719"/>
      <c r="E55" s="719" t="s">
        <v>651</v>
      </c>
      <c r="F55" s="719"/>
      <c r="G55" s="1103">
        <v>4474109.46</v>
      </c>
    </row>
    <row r="56" spans="1:7" ht="57">
      <c r="A56" s="719" t="s">
        <v>700</v>
      </c>
      <c r="B56" s="719" t="s">
        <v>860</v>
      </c>
      <c r="C56" s="719" t="s">
        <v>651</v>
      </c>
      <c r="D56" s="719"/>
      <c r="E56" s="719"/>
      <c r="F56" s="719"/>
      <c r="G56" s="1103">
        <v>4601270.3499999996</v>
      </c>
    </row>
    <row r="57" spans="1:7" ht="42.75">
      <c r="A57" s="719" t="s">
        <v>861</v>
      </c>
      <c r="B57" s="719" t="s">
        <v>862</v>
      </c>
      <c r="C57" s="719" t="s">
        <v>651</v>
      </c>
      <c r="D57" s="719"/>
      <c r="E57" s="719"/>
      <c r="F57" s="719"/>
      <c r="G57" s="1103">
        <v>0</v>
      </c>
    </row>
    <row r="58" spans="1:7" ht="57">
      <c r="A58" s="719" t="s">
        <v>699</v>
      </c>
      <c r="B58" s="719" t="s">
        <v>863</v>
      </c>
      <c r="C58" s="719" t="s">
        <v>651</v>
      </c>
      <c r="D58" s="719"/>
      <c r="E58" s="719"/>
      <c r="F58" s="719"/>
      <c r="G58" s="1103">
        <v>1565442.53</v>
      </c>
    </row>
    <row r="59" spans="1:7" ht="72" thickBot="1">
      <c r="A59" s="719" t="s">
        <v>621</v>
      </c>
      <c r="B59" s="719" t="s">
        <v>725</v>
      </c>
      <c r="C59" s="719" t="s">
        <v>651</v>
      </c>
      <c r="D59" s="719"/>
      <c r="E59" s="719"/>
      <c r="F59" s="719"/>
      <c r="G59" s="1103">
        <v>6770219.9800000004</v>
      </c>
    </row>
    <row r="60" spans="1:7" ht="15.75" thickBot="1">
      <c r="A60" s="842" t="s">
        <v>708</v>
      </c>
      <c r="B60" s="987"/>
      <c r="C60" s="987"/>
      <c r="D60" s="987"/>
      <c r="E60" s="987"/>
      <c r="F60" s="987"/>
      <c r="G60" s="798">
        <f>SUM(G20:G59)</f>
        <v>113678546.67000002</v>
      </c>
    </row>
    <row r="61" spans="1:7" ht="25.5" customHeight="1" thickBot="1">
      <c r="A61" s="1107" t="s">
        <v>684</v>
      </c>
      <c r="B61" s="1108"/>
      <c r="C61" s="1108"/>
      <c r="D61" s="1108"/>
      <c r="E61" s="1108"/>
      <c r="F61" s="1108"/>
      <c r="G61" s="1109">
        <f>SUM(G60,G18)</f>
        <v>152102681.16000083</v>
      </c>
    </row>
    <row r="63" spans="1:7">
      <c r="A63" s="153" t="s">
        <v>1048</v>
      </c>
    </row>
  </sheetData>
  <mergeCells count="6">
    <mergeCell ref="A19:B19"/>
    <mergeCell ref="A1:G1"/>
    <mergeCell ref="A2:A3"/>
    <mergeCell ref="B2:B3"/>
    <mergeCell ref="G2:G3"/>
    <mergeCell ref="C2:F2"/>
  </mergeCells>
  <phoneticPr fontId="26" type="noConversion"/>
  <printOptions horizontalCentered="1" headings="1"/>
  <pageMargins left="0.5" right="0.5" top="1" bottom="1" header="0.5" footer="0.5"/>
  <pageSetup scale="64" firstPageNumber="53" fitToHeight="0"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pageSetUpPr fitToPage="1"/>
  </sheetPr>
  <dimension ref="A1:U63"/>
  <sheetViews>
    <sheetView zoomScale="80" zoomScaleNormal="80" zoomScalePageLayoutView="60" workbookViewId="0">
      <pane xSplit="2" ySplit="6" topLeftCell="C31" activePane="bottomRight" state="frozen"/>
      <selection activeCell="B24" sqref="B24"/>
      <selection pane="topRight" activeCell="B24" sqref="B24"/>
      <selection pane="bottomLeft" activeCell="B24" sqref="B24"/>
      <selection pane="bottomRight" sqref="A1:S57"/>
    </sheetView>
  </sheetViews>
  <sheetFormatPr defaultColWidth="9.28515625" defaultRowHeight="12.75"/>
  <cols>
    <col min="1" max="1" width="43.140625" customWidth="1"/>
    <col min="2" max="2" width="12.42578125" customWidth="1"/>
    <col min="3" max="8" width="13.28515625" customWidth="1"/>
    <col min="9" max="14" width="13" customWidth="1"/>
    <col min="15" max="19" width="14.28515625" customWidth="1"/>
    <col min="20" max="20" width="9.28515625" customWidth="1"/>
    <col min="21" max="21" width="14" bestFit="1" customWidth="1"/>
  </cols>
  <sheetData>
    <row r="1" spans="1:21" ht="60" customHeight="1">
      <c r="A1" s="1737" t="s">
        <v>969</v>
      </c>
      <c r="B1" s="1737"/>
      <c r="C1" s="1737"/>
      <c r="D1" s="1737"/>
      <c r="E1" s="1737"/>
      <c r="F1" s="1737"/>
      <c r="G1" s="1737"/>
      <c r="H1" s="1737"/>
      <c r="I1" s="1737"/>
      <c r="J1" s="1737"/>
      <c r="K1" s="1737"/>
      <c r="L1" s="1737"/>
      <c r="M1" s="1737"/>
      <c r="N1" s="1737"/>
      <c r="O1" s="1737"/>
      <c r="P1" s="1737"/>
      <c r="Q1" s="1737"/>
      <c r="R1" s="1737"/>
      <c r="S1" s="1737"/>
    </row>
    <row r="2" spans="1:21" ht="30.2" customHeight="1">
      <c r="A2" s="1419"/>
      <c r="B2" s="1399" t="s">
        <v>34</v>
      </c>
      <c r="C2" s="1741" t="s">
        <v>35</v>
      </c>
      <c r="D2" s="1742"/>
      <c r="E2" s="1742"/>
      <c r="F2" s="1742"/>
      <c r="G2" s="1742"/>
      <c r="H2" s="1743"/>
      <c r="I2" s="1738" t="s">
        <v>36</v>
      </c>
      <c r="J2" s="1739"/>
      <c r="K2" s="1739"/>
      <c r="L2" s="1739"/>
      <c r="M2" s="1739"/>
      <c r="N2" s="1740"/>
      <c r="O2" s="1741" t="s">
        <v>1000</v>
      </c>
      <c r="P2" s="1742"/>
      <c r="Q2" s="1742"/>
      <c r="R2" s="1742"/>
      <c r="S2" s="1743"/>
    </row>
    <row r="3" spans="1:21" ht="15" customHeight="1">
      <c r="A3" s="1420"/>
      <c r="B3" s="1399"/>
      <c r="C3" s="1744" t="s">
        <v>41</v>
      </c>
      <c r="D3" s="1744"/>
      <c r="E3" s="1744" t="s">
        <v>38</v>
      </c>
      <c r="F3" s="1744"/>
      <c r="G3" s="1744" t="s">
        <v>39</v>
      </c>
      <c r="H3" s="1744"/>
      <c r="I3" s="1744" t="s">
        <v>41</v>
      </c>
      <c r="J3" s="1744"/>
      <c r="K3" s="1744" t="s">
        <v>38</v>
      </c>
      <c r="L3" s="1744"/>
      <c r="M3" s="1744" t="s">
        <v>39</v>
      </c>
      <c r="N3" s="1744"/>
      <c r="O3" s="1744" t="s">
        <v>37</v>
      </c>
      <c r="P3" s="1744" t="s">
        <v>373</v>
      </c>
      <c r="Q3" s="1746" t="s">
        <v>39</v>
      </c>
      <c r="R3" s="1745" t="s">
        <v>40</v>
      </c>
      <c r="S3" s="1745" t="s">
        <v>52</v>
      </c>
    </row>
    <row r="4" spans="1:21" ht="15">
      <c r="A4" s="1421"/>
      <c r="B4" s="1399"/>
      <c r="C4" s="1400" t="s">
        <v>14</v>
      </c>
      <c r="D4" s="1400" t="s">
        <v>42</v>
      </c>
      <c r="E4" s="1400" t="s">
        <v>14</v>
      </c>
      <c r="F4" s="1400" t="s">
        <v>42</v>
      </c>
      <c r="G4" s="1400" t="s">
        <v>43</v>
      </c>
      <c r="H4" s="1401" t="s">
        <v>42</v>
      </c>
      <c r="I4" s="1400" t="s">
        <v>14</v>
      </c>
      <c r="J4" s="1400" t="s">
        <v>42</v>
      </c>
      <c r="K4" s="1400" t="s">
        <v>14</v>
      </c>
      <c r="L4" s="1400" t="s">
        <v>42</v>
      </c>
      <c r="M4" s="1400" t="s">
        <v>43</v>
      </c>
      <c r="N4" s="1401" t="s">
        <v>42</v>
      </c>
      <c r="O4" s="1744"/>
      <c r="P4" s="1744"/>
      <c r="Q4" s="1746"/>
      <c r="R4" s="1745"/>
      <c r="S4" s="1745"/>
    </row>
    <row r="5" spans="1:21" ht="15">
      <c r="A5" s="1403" t="s">
        <v>38</v>
      </c>
      <c r="B5" s="1399" t="s">
        <v>15</v>
      </c>
      <c r="C5" s="1400"/>
      <c r="D5" s="1402"/>
      <c r="E5" s="1400"/>
      <c r="F5" s="1402"/>
      <c r="G5" s="1401"/>
      <c r="H5" s="1402"/>
      <c r="I5" s="1400"/>
      <c r="J5" s="1402"/>
      <c r="K5" s="1400"/>
      <c r="L5" s="1402"/>
      <c r="M5" s="1401"/>
      <c r="N5" s="1402"/>
      <c r="O5" s="1400"/>
      <c r="P5" s="1400"/>
      <c r="Q5" s="1401"/>
      <c r="R5" s="1404"/>
      <c r="S5" s="1404"/>
    </row>
    <row r="6" spans="1:21" ht="13.15" customHeight="1">
      <c r="A6" s="1386" t="s">
        <v>216</v>
      </c>
      <c r="B6" s="1300"/>
      <c r="C6" s="1300"/>
      <c r="D6" s="1300"/>
      <c r="E6" s="1405"/>
      <c r="F6" s="1300"/>
      <c r="G6" s="1300"/>
      <c r="H6" s="1300"/>
      <c r="I6" s="1405"/>
      <c r="J6" s="1300"/>
      <c r="K6" s="1405"/>
      <c r="L6" s="1300"/>
      <c r="M6" s="1300"/>
      <c r="N6" s="1300"/>
      <c r="O6" s="1405"/>
      <c r="P6" s="1405"/>
      <c r="Q6" s="1300"/>
      <c r="R6" s="1300"/>
      <c r="S6" s="1300"/>
    </row>
    <row r="7" spans="1:21" ht="13.15" customHeight="1">
      <c r="A7" s="1301" t="s">
        <v>84</v>
      </c>
      <c r="B7" s="1289" t="s">
        <v>16</v>
      </c>
      <c r="C7" s="1406">
        <v>0</v>
      </c>
      <c r="D7" s="1417">
        <v>0</v>
      </c>
      <c r="E7" s="1406">
        <v>0</v>
      </c>
      <c r="F7" s="1417">
        <v>0</v>
      </c>
      <c r="G7" s="1407">
        <v>0</v>
      </c>
      <c r="H7" s="1417">
        <v>0</v>
      </c>
      <c r="I7" s="1406">
        <v>3367</v>
      </c>
      <c r="J7" s="1417">
        <v>1</v>
      </c>
      <c r="K7" s="1406">
        <v>3367</v>
      </c>
      <c r="L7" s="1417">
        <v>1</v>
      </c>
      <c r="M7" s="1407">
        <v>2945878.5300000003</v>
      </c>
      <c r="N7" s="1417">
        <v>1</v>
      </c>
      <c r="O7" s="1406">
        <v>3367</v>
      </c>
      <c r="P7" s="1406">
        <v>3367</v>
      </c>
      <c r="Q7" s="1407">
        <v>2945878.5300000003</v>
      </c>
      <c r="R7" s="1408">
        <v>874.92679833679847</v>
      </c>
      <c r="S7" s="1408">
        <v>874.92679833679847</v>
      </c>
      <c r="T7" s="1415"/>
      <c r="U7" s="1415"/>
    </row>
    <row r="8" spans="1:21" ht="13.15" customHeight="1">
      <c r="A8" s="1301" t="s">
        <v>338</v>
      </c>
      <c r="B8" s="1289" t="s">
        <v>15</v>
      </c>
      <c r="C8" s="1406">
        <v>6</v>
      </c>
      <c r="D8" s="1417">
        <v>6.131207847946045E-4</v>
      </c>
      <c r="E8" s="1406">
        <v>6</v>
      </c>
      <c r="F8" s="1417">
        <v>6.131207847946045E-4</v>
      </c>
      <c r="G8" s="1407">
        <v>4881.0106560392305</v>
      </c>
      <c r="H8" s="1417">
        <v>6.1312078479460353E-4</v>
      </c>
      <c r="I8" s="1406">
        <v>9780</v>
      </c>
      <c r="J8" s="1417">
        <v>0.99938687921520541</v>
      </c>
      <c r="K8" s="1406">
        <v>9780</v>
      </c>
      <c r="L8" s="1417">
        <v>0.99938687921520541</v>
      </c>
      <c r="M8" s="1407">
        <v>7956047.3693439588</v>
      </c>
      <c r="N8" s="1417">
        <v>0.99938687921520541</v>
      </c>
      <c r="O8" s="1406">
        <v>9786</v>
      </c>
      <c r="P8" s="1406">
        <v>9786</v>
      </c>
      <c r="Q8" s="1407">
        <v>7960928.379999998</v>
      </c>
      <c r="R8" s="1408">
        <v>813.50177600653979</v>
      </c>
      <c r="S8" s="1408">
        <v>813.50177600653979</v>
      </c>
      <c r="T8" s="1415"/>
      <c r="U8" s="1415"/>
    </row>
    <row r="9" spans="1:21" ht="13.15" customHeight="1">
      <c r="A9" s="1301" t="s">
        <v>493</v>
      </c>
      <c r="B9" s="1289" t="s">
        <v>16</v>
      </c>
      <c r="C9" s="1406">
        <v>4391</v>
      </c>
      <c r="D9" s="1417">
        <v>0.5473697332336076</v>
      </c>
      <c r="E9" s="1406">
        <v>4391</v>
      </c>
      <c r="F9" s="1417">
        <v>0.5473697332336076</v>
      </c>
      <c r="G9" s="1407">
        <v>406665.16856145597</v>
      </c>
      <c r="H9" s="1417">
        <v>0.5473697332336076</v>
      </c>
      <c r="I9" s="1406">
        <v>3631</v>
      </c>
      <c r="J9" s="1417">
        <v>0.4526302667663924</v>
      </c>
      <c r="K9" s="1406">
        <v>3631</v>
      </c>
      <c r="L9" s="1417">
        <v>0.4526302667663924</v>
      </c>
      <c r="M9" s="1407">
        <v>336279.03143854399</v>
      </c>
      <c r="N9" s="1417">
        <v>0.4526302667663924</v>
      </c>
      <c r="O9" s="1406">
        <v>8022</v>
      </c>
      <c r="P9" s="1406">
        <v>8022</v>
      </c>
      <c r="Q9" s="1407">
        <v>742944.2</v>
      </c>
      <c r="R9" s="1408">
        <v>92.613338319621036</v>
      </c>
      <c r="S9" s="1408">
        <v>92.613338319621036</v>
      </c>
      <c r="T9" s="1415"/>
      <c r="U9" s="1415"/>
    </row>
    <row r="10" spans="1:21" ht="13.15" customHeight="1">
      <c r="A10" s="1301" t="s">
        <v>951</v>
      </c>
      <c r="B10" s="1289" t="s">
        <v>15</v>
      </c>
      <c r="C10" s="1406"/>
      <c r="D10" s="1417"/>
      <c r="E10" s="1406"/>
      <c r="F10" s="1417"/>
      <c r="G10" s="1407"/>
      <c r="H10" s="1417"/>
      <c r="I10" s="1406"/>
      <c r="J10" s="1417"/>
      <c r="K10" s="1406"/>
      <c r="L10" s="1417"/>
      <c r="M10" s="1407"/>
      <c r="N10" s="1417"/>
      <c r="O10" s="1406"/>
      <c r="P10" s="1406"/>
      <c r="Q10" s="1407"/>
      <c r="R10" s="1408"/>
      <c r="S10" s="1408"/>
      <c r="T10" s="1415"/>
      <c r="U10" s="1415"/>
    </row>
    <row r="11" spans="1:21" ht="13.15" customHeight="1">
      <c r="A11" s="1304" t="s">
        <v>252</v>
      </c>
      <c r="B11" s="1290"/>
      <c r="C11" s="1409"/>
      <c r="D11" s="1418"/>
      <c r="E11" s="1409"/>
      <c r="F11" s="1418"/>
      <c r="G11" s="1410"/>
      <c r="H11" s="1418"/>
      <c r="I11" s="1409"/>
      <c r="J11" s="1418"/>
      <c r="K11" s="1409"/>
      <c r="L11" s="1418"/>
      <c r="M11" s="1410"/>
      <c r="N11" s="1418"/>
      <c r="O11" s="1409"/>
      <c r="P11" s="1409"/>
      <c r="Q11" s="1410"/>
      <c r="R11" s="1411"/>
      <c r="S11" s="1411"/>
      <c r="T11" s="1415"/>
      <c r="U11" s="1415"/>
    </row>
    <row r="12" spans="1:21" ht="13.15" customHeight="1">
      <c r="A12" s="1301" t="s">
        <v>952</v>
      </c>
      <c r="B12" s="1289" t="s">
        <v>16</v>
      </c>
      <c r="C12" s="1406">
        <v>39615</v>
      </c>
      <c r="D12" s="1417">
        <v>0.4966775325977934</v>
      </c>
      <c r="E12" s="1406">
        <v>39615</v>
      </c>
      <c r="F12" s="1417">
        <v>0.4966775325977934</v>
      </c>
      <c r="G12" s="1407">
        <v>3063083.7226692578</v>
      </c>
      <c r="H12" s="1417">
        <v>0.49667753259779335</v>
      </c>
      <c r="I12" s="1406">
        <v>40145</v>
      </c>
      <c r="J12" s="1417">
        <v>0.50332246740220665</v>
      </c>
      <c r="K12" s="1406">
        <v>40145</v>
      </c>
      <c r="L12" s="1417">
        <v>0.50332246740220665</v>
      </c>
      <c r="M12" s="1407">
        <v>3104064.0173307424</v>
      </c>
      <c r="N12" s="1417">
        <v>0.50332246740220665</v>
      </c>
      <c r="O12" s="1406">
        <v>79760</v>
      </c>
      <c r="P12" s="1406">
        <v>79760</v>
      </c>
      <c r="Q12" s="1407">
        <v>6167147.7400000002</v>
      </c>
      <c r="R12" s="1408">
        <v>77.321310682046146</v>
      </c>
      <c r="S12" s="1408">
        <v>77.321310682046146</v>
      </c>
      <c r="T12" s="1415"/>
      <c r="U12" s="1415"/>
    </row>
    <row r="13" spans="1:21" ht="13.15" customHeight="1">
      <c r="A13" s="1301" t="s">
        <v>953</v>
      </c>
      <c r="B13" s="1289" t="s">
        <v>16</v>
      </c>
      <c r="C13" s="1406">
        <v>4301</v>
      </c>
      <c r="D13" s="1417">
        <v>0.46816153260041365</v>
      </c>
      <c r="E13" s="1406">
        <v>4301</v>
      </c>
      <c r="F13" s="1417">
        <v>0.46816153260041365</v>
      </c>
      <c r="G13" s="1407">
        <v>16428.546600631329</v>
      </c>
      <c r="H13" s="1417">
        <v>0.46816153260041365</v>
      </c>
      <c r="I13" s="1406">
        <v>4886</v>
      </c>
      <c r="J13" s="1417">
        <v>0.5318384673995864</v>
      </c>
      <c r="K13" s="1406">
        <v>4886</v>
      </c>
      <c r="L13" s="1417">
        <v>0.5318384673995864</v>
      </c>
      <c r="M13" s="1407">
        <v>18663.073399368674</v>
      </c>
      <c r="N13" s="1417">
        <v>0.53183846739958629</v>
      </c>
      <c r="O13" s="1406">
        <v>9187</v>
      </c>
      <c r="P13" s="1406">
        <v>9187</v>
      </c>
      <c r="Q13" s="1407">
        <v>35091.620000000003</v>
      </c>
      <c r="R13" s="1408">
        <v>3.8197039294655495</v>
      </c>
      <c r="S13" s="1408">
        <v>3.8197039294655495</v>
      </c>
      <c r="T13" s="1415"/>
      <c r="U13" s="1415"/>
    </row>
    <row r="14" spans="1:21" ht="13.15" customHeight="1">
      <c r="A14" s="1301" t="s">
        <v>665</v>
      </c>
      <c r="B14" s="1289" t="s">
        <v>16</v>
      </c>
      <c r="C14" s="1406">
        <v>572</v>
      </c>
      <c r="D14" s="1417">
        <v>0.36666666666666664</v>
      </c>
      <c r="E14" s="1406">
        <v>572</v>
      </c>
      <c r="F14" s="1417">
        <v>0.36666666666666664</v>
      </c>
      <c r="G14" s="1407">
        <v>1222454.6400000001</v>
      </c>
      <c r="H14" s="1417">
        <v>0.3666666666666667</v>
      </c>
      <c r="I14" s="1406">
        <v>988</v>
      </c>
      <c r="J14" s="1417">
        <v>0.6333333333333333</v>
      </c>
      <c r="K14" s="1406">
        <v>988</v>
      </c>
      <c r="L14" s="1417">
        <v>0.6333333333333333</v>
      </c>
      <c r="M14" s="1407">
        <v>2111512.56</v>
      </c>
      <c r="N14" s="1417">
        <v>0.6333333333333333</v>
      </c>
      <c r="O14" s="1406">
        <v>1560</v>
      </c>
      <c r="P14" s="1406">
        <v>1560</v>
      </c>
      <c r="Q14" s="1407">
        <v>3333967.2</v>
      </c>
      <c r="R14" s="1408">
        <v>2137.1584615384618</v>
      </c>
      <c r="S14" s="1408">
        <v>2137.1584615384618</v>
      </c>
      <c r="T14" s="1415"/>
      <c r="U14" s="1415"/>
    </row>
    <row r="15" spans="1:21" ht="12.75" customHeight="1">
      <c r="A15" s="1301" t="s">
        <v>954</v>
      </c>
      <c r="B15" s="1289" t="s">
        <v>15</v>
      </c>
      <c r="C15" s="1406"/>
      <c r="D15" s="1417"/>
      <c r="E15" s="1406"/>
      <c r="F15" s="1417"/>
      <c r="G15" s="1407"/>
      <c r="H15" s="1417"/>
      <c r="I15" s="1406"/>
      <c r="J15" s="1417"/>
      <c r="K15" s="1406"/>
      <c r="L15" s="1417"/>
      <c r="M15" s="1407"/>
      <c r="N15" s="1417"/>
      <c r="O15" s="1406"/>
      <c r="P15" s="1406"/>
      <c r="Q15" s="1407"/>
      <c r="R15" s="1408"/>
      <c r="S15" s="1408"/>
      <c r="T15" s="1415"/>
      <c r="U15" s="1415"/>
    </row>
    <row r="16" spans="1:21" ht="13.15" customHeight="1">
      <c r="A16" s="1301" t="s">
        <v>955</v>
      </c>
      <c r="B16" s="1289" t="s">
        <v>15</v>
      </c>
      <c r="C16" s="1406"/>
      <c r="D16" s="1417"/>
      <c r="E16" s="1406"/>
      <c r="F16" s="1417"/>
      <c r="G16" s="1407"/>
      <c r="H16" s="1417"/>
      <c r="I16" s="1406"/>
      <c r="J16" s="1417"/>
      <c r="K16" s="1406"/>
      <c r="L16" s="1417"/>
      <c r="M16" s="1407"/>
      <c r="N16" s="1417"/>
      <c r="O16" s="1406"/>
      <c r="P16" s="1406"/>
      <c r="Q16" s="1407"/>
      <c r="R16" s="1408"/>
      <c r="S16" s="1408"/>
      <c r="T16" s="1415"/>
      <c r="U16" s="1415"/>
    </row>
    <row r="17" spans="1:21" ht="13.15" customHeight="1">
      <c r="A17" s="1301" t="s">
        <v>339</v>
      </c>
      <c r="B17" s="1289" t="s">
        <v>15</v>
      </c>
      <c r="C17" s="1406"/>
      <c r="D17" s="1417"/>
      <c r="E17" s="1406"/>
      <c r="F17" s="1417"/>
      <c r="G17" s="1407"/>
      <c r="H17" s="1417"/>
      <c r="I17" s="1406"/>
      <c r="J17" s="1417"/>
      <c r="K17" s="1406"/>
      <c r="L17" s="1417"/>
      <c r="M17" s="1407"/>
      <c r="N17" s="1417"/>
      <c r="O17" s="1406"/>
      <c r="P17" s="1406"/>
      <c r="Q17" s="1407"/>
      <c r="R17" s="1408"/>
      <c r="S17" s="1408"/>
      <c r="T17" s="1415"/>
      <c r="U17" s="1415"/>
    </row>
    <row r="18" spans="1:21" ht="13.15" customHeight="1">
      <c r="A18" s="1387" t="s">
        <v>1010</v>
      </c>
      <c r="B18" s="1289" t="s">
        <v>15</v>
      </c>
      <c r="C18" s="1406">
        <v>45</v>
      </c>
      <c r="D18" s="1417">
        <v>0.12747875354107649</v>
      </c>
      <c r="E18" s="1406">
        <v>105</v>
      </c>
      <c r="F18" s="1417">
        <v>0.29745042492917845</v>
      </c>
      <c r="G18" s="1407">
        <v>3339.7330028328579</v>
      </c>
      <c r="H18" s="1417">
        <v>0.12747875354107638</v>
      </c>
      <c r="I18" s="1406">
        <v>308</v>
      </c>
      <c r="J18" s="1417">
        <v>0.87252124645892348</v>
      </c>
      <c r="K18" s="1406">
        <v>248</v>
      </c>
      <c r="L18" s="1417">
        <v>0.7025495750708215</v>
      </c>
      <c r="M18" s="1407">
        <v>22858.616997167137</v>
      </c>
      <c r="N18" s="1417">
        <v>0.87252124645892359</v>
      </c>
      <c r="O18" s="1406">
        <v>353</v>
      </c>
      <c r="P18" s="1406">
        <v>353</v>
      </c>
      <c r="Q18" s="1407">
        <v>26198.349999999995</v>
      </c>
      <c r="R18" s="1408">
        <v>74.216288951841349</v>
      </c>
      <c r="S18" s="1408">
        <v>74.216288951841349</v>
      </c>
      <c r="T18" s="1415"/>
      <c r="U18" s="1415"/>
    </row>
    <row r="19" spans="1:21" ht="13.15" customHeight="1">
      <c r="A19" s="1304" t="s">
        <v>251</v>
      </c>
      <c r="B19" s="1290"/>
      <c r="C19" s="1409"/>
      <c r="D19" s="1418"/>
      <c r="E19" s="1409"/>
      <c r="F19" s="1418"/>
      <c r="G19" s="1410"/>
      <c r="H19" s="1418"/>
      <c r="I19" s="1409"/>
      <c r="J19" s="1418"/>
      <c r="K19" s="1409"/>
      <c r="L19" s="1418"/>
      <c r="M19" s="1410"/>
      <c r="N19" s="1418"/>
      <c r="O19" s="1409"/>
      <c r="P19" s="1409"/>
      <c r="Q19" s="1410"/>
      <c r="R19" s="1411"/>
      <c r="S19" s="1411"/>
      <c r="T19" s="1415"/>
      <c r="U19" s="1415"/>
    </row>
    <row r="20" spans="1:21" ht="13.15" customHeight="1">
      <c r="A20" s="1301" t="s">
        <v>340</v>
      </c>
      <c r="B20" s="1289" t="s">
        <v>16</v>
      </c>
      <c r="C20" s="1406">
        <v>33592</v>
      </c>
      <c r="D20" s="1417">
        <v>0.53782481307737873</v>
      </c>
      <c r="E20" s="1406">
        <v>33592</v>
      </c>
      <c r="F20" s="1417">
        <v>0.53782481307737873</v>
      </c>
      <c r="G20" s="1407">
        <v>14566277.456850735</v>
      </c>
      <c r="H20" s="1417">
        <v>0.53782481307737884</v>
      </c>
      <c r="I20" s="1406">
        <v>28867</v>
      </c>
      <c r="J20" s="1417">
        <v>0.46217518692262122</v>
      </c>
      <c r="K20" s="1406">
        <v>28867</v>
      </c>
      <c r="L20" s="1417">
        <v>0.46217518692262122</v>
      </c>
      <c r="M20" s="1407">
        <v>12517406.863149265</v>
      </c>
      <c r="N20" s="1417">
        <v>0.46217518692262122</v>
      </c>
      <c r="O20" s="1406">
        <v>62459</v>
      </c>
      <c r="P20" s="1406">
        <v>62459</v>
      </c>
      <c r="Q20" s="1407">
        <v>27083684.32</v>
      </c>
      <c r="R20" s="1408">
        <v>433.62340607438477</v>
      </c>
      <c r="S20" s="1408">
        <v>433.62340607438477</v>
      </c>
      <c r="T20" s="1415"/>
      <c r="U20" s="1415"/>
    </row>
    <row r="21" spans="1:21" ht="13.15" customHeight="1">
      <c r="A21" s="1301" t="s">
        <v>341</v>
      </c>
      <c r="B21" s="1289" t="s">
        <v>16</v>
      </c>
      <c r="C21" s="1406">
        <v>1789</v>
      </c>
      <c r="D21" s="1417">
        <v>0.62508735150244588</v>
      </c>
      <c r="E21" s="1406">
        <v>1789</v>
      </c>
      <c r="F21" s="1417">
        <v>0.62508735150244588</v>
      </c>
      <c r="G21" s="1407">
        <v>2985385.3488259958</v>
      </c>
      <c r="H21" s="1417">
        <v>0.62508735150244588</v>
      </c>
      <c r="I21" s="1406">
        <v>1073</v>
      </c>
      <c r="J21" s="1417">
        <v>0.37491264849755418</v>
      </c>
      <c r="K21" s="1406">
        <v>1073</v>
      </c>
      <c r="L21" s="1417">
        <v>0.37491264849755418</v>
      </c>
      <c r="M21" s="1407">
        <v>1790563.711174004</v>
      </c>
      <c r="N21" s="1417">
        <v>0.37491264849755418</v>
      </c>
      <c r="O21" s="1406">
        <v>2862</v>
      </c>
      <c r="P21" s="1406">
        <v>2862</v>
      </c>
      <c r="Q21" s="1407">
        <v>4775949.0599999996</v>
      </c>
      <c r="R21" s="1408">
        <v>1668.7453039832283</v>
      </c>
      <c r="S21" s="1408">
        <v>1668.7453039832283</v>
      </c>
      <c r="T21" s="1415"/>
      <c r="U21" s="1415"/>
    </row>
    <row r="22" spans="1:21" ht="13.15" customHeight="1">
      <c r="A22" s="1304" t="s">
        <v>250</v>
      </c>
      <c r="B22" s="1290"/>
      <c r="C22" s="1409"/>
      <c r="D22" s="1418"/>
      <c r="E22" s="1409"/>
      <c r="F22" s="1418"/>
      <c r="G22" s="1410"/>
      <c r="H22" s="1418"/>
      <c r="I22" s="1409"/>
      <c r="J22" s="1418"/>
      <c r="K22" s="1409"/>
      <c r="L22" s="1418"/>
      <c r="M22" s="1410"/>
      <c r="N22" s="1418"/>
      <c r="O22" s="1409"/>
      <c r="P22" s="1409"/>
      <c r="Q22" s="1410"/>
      <c r="R22" s="1411"/>
      <c r="S22" s="1411"/>
      <c r="T22" s="1415"/>
      <c r="U22" s="1415"/>
    </row>
    <row r="23" spans="1:21" ht="13.15" customHeight="1">
      <c r="A23" s="1301" t="s">
        <v>249</v>
      </c>
      <c r="B23" s="1289" t="s">
        <v>16</v>
      </c>
      <c r="C23" s="1406">
        <v>620</v>
      </c>
      <c r="D23" s="1417">
        <v>0.34444444444444444</v>
      </c>
      <c r="E23" s="1406">
        <v>620</v>
      </c>
      <c r="F23" s="1417">
        <v>0.34444444444444444</v>
      </c>
      <c r="G23" s="1407">
        <v>2070785.3507777774</v>
      </c>
      <c r="H23" s="1417">
        <v>0.34444444444444444</v>
      </c>
      <c r="I23" s="1406">
        <v>1180</v>
      </c>
      <c r="J23" s="1417">
        <v>0.65555555555555556</v>
      </c>
      <c r="K23" s="1406">
        <v>1180</v>
      </c>
      <c r="L23" s="1417">
        <v>0.65555555555555556</v>
      </c>
      <c r="M23" s="1407">
        <v>3941172.1192222214</v>
      </c>
      <c r="N23" s="1417">
        <v>0.65555555555555556</v>
      </c>
      <c r="O23" s="1406">
        <v>1800</v>
      </c>
      <c r="P23" s="1406">
        <v>1800</v>
      </c>
      <c r="Q23" s="1407">
        <v>6011957.4699999988</v>
      </c>
      <c r="R23" s="1408">
        <v>3339.9763722222215</v>
      </c>
      <c r="S23" s="1408">
        <v>3339.9763722222215</v>
      </c>
      <c r="T23" s="1415"/>
      <c r="U23" s="1415"/>
    </row>
    <row r="24" spans="1:21" ht="13.15" customHeight="1">
      <c r="A24" s="1301" t="s">
        <v>248</v>
      </c>
      <c r="B24" s="1289" t="s">
        <v>16</v>
      </c>
      <c r="C24" s="1406">
        <v>665</v>
      </c>
      <c r="D24" s="1417">
        <v>0.45830461750516888</v>
      </c>
      <c r="E24" s="1406">
        <v>665</v>
      </c>
      <c r="F24" s="1417">
        <v>0.45830461750516888</v>
      </c>
      <c r="G24" s="1407">
        <v>578594.92301860778</v>
      </c>
      <c r="H24" s="1417">
        <v>0.45830461750516888</v>
      </c>
      <c r="I24" s="1406">
        <v>786</v>
      </c>
      <c r="J24" s="1417">
        <v>0.54169538249483118</v>
      </c>
      <c r="K24" s="1406">
        <v>786</v>
      </c>
      <c r="L24" s="1417">
        <v>0.54169538249483118</v>
      </c>
      <c r="M24" s="1407">
        <v>683873.09698139201</v>
      </c>
      <c r="N24" s="1417">
        <v>0.54169538249483118</v>
      </c>
      <c r="O24" s="1406">
        <v>1451</v>
      </c>
      <c r="P24" s="1406">
        <v>1451</v>
      </c>
      <c r="Q24" s="1407">
        <v>1262468.0199999998</v>
      </c>
      <c r="R24" s="1408">
        <v>870.06755341144026</v>
      </c>
      <c r="S24" s="1408">
        <v>870.06755341144026</v>
      </c>
      <c r="T24" s="1415"/>
      <c r="U24" s="1415"/>
    </row>
    <row r="25" spans="1:21" ht="13.15" customHeight="1">
      <c r="A25" s="1301" t="s">
        <v>1012</v>
      </c>
      <c r="B25" s="1289" t="s">
        <v>16</v>
      </c>
      <c r="C25" s="1406"/>
      <c r="D25" s="1417"/>
      <c r="E25" s="1406"/>
      <c r="F25" s="1417"/>
      <c r="G25" s="1407"/>
      <c r="H25" s="1417"/>
      <c r="I25" s="1406"/>
      <c r="J25" s="1417"/>
      <c r="K25" s="1406"/>
      <c r="L25" s="1417"/>
      <c r="M25" s="1407"/>
      <c r="N25" s="1417"/>
      <c r="O25" s="1406"/>
      <c r="P25" s="1406"/>
      <c r="Q25" s="1407"/>
      <c r="R25" s="1408"/>
      <c r="S25" s="1408"/>
      <c r="T25" s="1415"/>
      <c r="U25" s="1415"/>
    </row>
    <row r="26" spans="1:21" ht="13.15" customHeight="1">
      <c r="A26" s="1301" t="s">
        <v>247</v>
      </c>
      <c r="B26" s="1289" t="s">
        <v>16</v>
      </c>
      <c r="C26" s="1406"/>
      <c r="D26" s="1417"/>
      <c r="E26" s="1406"/>
      <c r="F26" s="1417"/>
      <c r="G26" s="1407"/>
      <c r="H26" s="1417"/>
      <c r="I26" s="1406"/>
      <c r="J26" s="1417"/>
      <c r="K26" s="1406"/>
      <c r="L26" s="1417"/>
      <c r="M26" s="1407"/>
      <c r="N26" s="1417"/>
      <c r="O26" s="1406"/>
      <c r="P26" s="1406"/>
      <c r="Q26" s="1407"/>
      <c r="R26" s="1408"/>
      <c r="S26" s="1408"/>
      <c r="T26" s="1415"/>
      <c r="U26" s="1415"/>
    </row>
    <row r="27" spans="1:21" ht="13.15" customHeight="1">
      <c r="A27" s="1301" t="s">
        <v>956</v>
      </c>
      <c r="B27" s="1289" t="s">
        <v>16</v>
      </c>
      <c r="C27" s="1406">
        <v>1072</v>
      </c>
      <c r="D27" s="1417">
        <v>0.5206410879067509</v>
      </c>
      <c r="E27" s="1406">
        <v>1072</v>
      </c>
      <c r="F27" s="1417">
        <v>0.5206410879067509</v>
      </c>
      <c r="G27" s="1407">
        <v>768176.77451189898</v>
      </c>
      <c r="H27" s="1417">
        <v>0.5206410879067509</v>
      </c>
      <c r="I27" s="1406">
        <v>987</v>
      </c>
      <c r="J27" s="1417">
        <v>0.47935891209324916</v>
      </c>
      <c r="K27" s="1406">
        <v>987</v>
      </c>
      <c r="L27" s="1417">
        <v>0.47935891209324916</v>
      </c>
      <c r="M27" s="1407">
        <v>707267.23548810103</v>
      </c>
      <c r="N27" s="1417">
        <v>0.47935891209324916</v>
      </c>
      <c r="O27" s="1406">
        <v>2059</v>
      </c>
      <c r="P27" s="1406">
        <v>2059</v>
      </c>
      <c r="Q27" s="1407">
        <v>1475444.01</v>
      </c>
      <c r="R27" s="1408">
        <v>716.58281204468187</v>
      </c>
      <c r="S27" s="1408">
        <v>716.58281204468187</v>
      </c>
      <c r="T27" s="1415"/>
      <c r="U27" s="1415"/>
    </row>
    <row r="28" spans="1:21" ht="13.15" customHeight="1">
      <c r="A28" s="1301" t="s">
        <v>246</v>
      </c>
      <c r="B28" s="1289" t="s">
        <v>16</v>
      </c>
      <c r="C28" s="1406">
        <v>10182</v>
      </c>
      <c r="D28" s="1417">
        <v>0.56219976809673677</v>
      </c>
      <c r="E28" s="1406">
        <v>10182</v>
      </c>
      <c r="F28" s="1417">
        <v>0.56219976809673677</v>
      </c>
      <c r="G28" s="1407">
        <v>7061518.1366837826</v>
      </c>
      <c r="H28" s="1417">
        <v>0.56219976809673677</v>
      </c>
      <c r="I28" s="1406">
        <v>7929</v>
      </c>
      <c r="J28" s="1417">
        <v>0.43780023190326323</v>
      </c>
      <c r="K28" s="1406">
        <v>7929</v>
      </c>
      <c r="L28" s="1417">
        <v>0.43780023190326323</v>
      </c>
      <c r="M28" s="1407">
        <v>5498996.0033162162</v>
      </c>
      <c r="N28" s="1417">
        <v>0.43780023190326323</v>
      </c>
      <c r="O28" s="1406">
        <v>18111</v>
      </c>
      <c r="P28" s="1406">
        <v>18111</v>
      </c>
      <c r="Q28" s="1407">
        <v>12560514.139999999</v>
      </c>
      <c r="R28" s="1408">
        <v>693.52957539616796</v>
      </c>
      <c r="S28" s="1408">
        <v>693.52957539616796</v>
      </c>
      <c r="T28" s="1415"/>
      <c r="U28" s="1415"/>
    </row>
    <row r="29" spans="1:21" ht="13.15" customHeight="1">
      <c r="A29" s="1301" t="s">
        <v>345</v>
      </c>
      <c r="B29" s="1289" t="s">
        <v>16</v>
      </c>
      <c r="C29" s="1406">
        <v>497</v>
      </c>
      <c r="D29" s="1417">
        <v>6.5171780750065564E-2</v>
      </c>
      <c r="E29" s="1406">
        <v>497</v>
      </c>
      <c r="F29" s="1417">
        <v>6.5171780750065564E-2</v>
      </c>
      <c r="G29" s="1407">
        <v>114481.96356412256</v>
      </c>
      <c r="H29" s="1417">
        <v>6.5171780750065467E-2</v>
      </c>
      <c r="I29" s="1406">
        <v>7129</v>
      </c>
      <c r="J29" s="1417">
        <v>0.93482821924993442</v>
      </c>
      <c r="K29" s="1406">
        <v>7129</v>
      </c>
      <c r="L29" s="1417">
        <v>0.93482821924993442</v>
      </c>
      <c r="M29" s="1407">
        <v>1642136.6564358776</v>
      </c>
      <c r="N29" s="1417">
        <v>0.93482821924993453</v>
      </c>
      <c r="O29" s="1406">
        <v>7626</v>
      </c>
      <c r="P29" s="1406">
        <v>7626</v>
      </c>
      <c r="Q29" s="1407">
        <v>1756618.62</v>
      </c>
      <c r="R29" s="1408">
        <v>230.34600314712827</v>
      </c>
      <c r="S29" s="1408">
        <v>230.34600314712827</v>
      </c>
      <c r="T29" s="1415"/>
      <c r="U29" s="1415"/>
    </row>
    <row r="30" spans="1:21" ht="13.15" customHeight="1">
      <c r="A30" s="1301" t="s">
        <v>346</v>
      </c>
      <c r="B30" s="1289" t="s">
        <v>16</v>
      </c>
      <c r="C30" s="1406"/>
      <c r="D30" s="1417"/>
      <c r="E30" s="1406"/>
      <c r="F30" s="1417"/>
      <c r="G30" s="1407"/>
      <c r="H30" s="1417"/>
      <c r="I30" s="1406"/>
      <c r="J30" s="1417"/>
      <c r="K30" s="1406"/>
      <c r="L30" s="1417"/>
      <c r="M30" s="1407"/>
      <c r="N30" s="1417"/>
      <c r="O30" s="1406"/>
      <c r="P30" s="1406"/>
      <c r="Q30" s="1407"/>
      <c r="R30" s="1408"/>
      <c r="S30" s="1408"/>
      <c r="T30" s="1415"/>
      <c r="U30" s="1415"/>
    </row>
    <row r="31" spans="1:21" ht="13.15" customHeight="1">
      <c r="A31" s="1301" t="s">
        <v>348</v>
      </c>
      <c r="B31" s="1289" t="s">
        <v>16</v>
      </c>
      <c r="C31" s="1406">
        <v>678</v>
      </c>
      <c r="D31" s="1417">
        <v>7.1997451417648933E-2</v>
      </c>
      <c r="E31" s="1406">
        <v>678</v>
      </c>
      <c r="F31" s="1417">
        <v>7.1997451417648933E-2</v>
      </c>
      <c r="G31" s="1407">
        <v>242012.49238611013</v>
      </c>
      <c r="H31" s="1417">
        <v>7.1997451417648906E-2</v>
      </c>
      <c r="I31" s="1406">
        <v>8739</v>
      </c>
      <c r="J31" s="1417">
        <v>0.92800254858235109</v>
      </c>
      <c r="K31" s="1406">
        <v>8739</v>
      </c>
      <c r="L31" s="1417">
        <v>0.92800254858235109</v>
      </c>
      <c r="M31" s="1407">
        <v>3119391.1076138895</v>
      </c>
      <c r="N31" s="1417">
        <v>0.92800254858235109</v>
      </c>
      <c r="O31" s="1406">
        <v>9417</v>
      </c>
      <c r="P31" s="1406">
        <v>9417</v>
      </c>
      <c r="Q31" s="1407">
        <v>3361403.5999999996</v>
      </c>
      <c r="R31" s="1408">
        <v>356.95057874057551</v>
      </c>
      <c r="S31" s="1408">
        <v>356.95057874057551</v>
      </c>
      <c r="T31" s="1415"/>
      <c r="U31" s="1415"/>
    </row>
    <row r="32" spans="1:21" ht="13.15" customHeight="1">
      <c r="A32" s="1301" t="s">
        <v>957</v>
      </c>
      <c r="B32" s="1289" t="s">
        <v>15</v>
      </c>
      <c r="C32" s="1406">
        <v>210</v>
      </c>
      <c r="D32" s="1417">
        <v>0.41584158415841582</v>
      </c>
      <c r="E32" s="1406">
        <v>208</v>
      </c>
      <c r="F32" s="1417">
        <v>0.41851106639839036</v>
      </c>
      <c r="G32" s="1407">
        <v>60107.751089108904</v>
      </c>
      <c r="H32" s="1417">
        <v>0.41584158415841582</v>
      </c>
      <c r="I32" s="1406">
        <v>295</v>
      </c>
      <c r="J32" s="1417">
        <v>0.58415841584158412</v>
      </c>
      <c r="K32" s="1406">
        <v>289</v>
      </c>
      <c r="L32" s="1417">
        <v>0.58148893360160969</v>
      </c>
      <c r="M32" s="1407">
        <v>84437.078910891083</v>
      </c>
      <c r="N32" s="1417">
        <v>0.58415841584158412</v>
      </c>
      <c r="O32" s="1406">
        <v>505</v>
      </c>
      <c r="P32" s="1406">
        <v>497</v>
      </c>
      <c r="Q32" s="1407">
        <v>144544.82999999999</v>
      </c>
      <c r="R32" s="1408">
        <v>286.22738613861384</v>
      </c>
      <c r="S32" s="1408">
        <v>290.83466800804825</v>
      </c>
      <c r="T32" s="1415"/>
      <c r="U32" s="1415"/>
    </row>
    <row r="33" spans="1:21" ht="13.15" customHeight="1">
      <c r="A33" s="1301" t="s">
        <v>347</v>
      </c>
      <c r="B33" s="1289" t="s">
        <v>16</v>
      </c>
      <c r="C33" s="1406"/>
      <c r="D33" s="1417"/>
      <c r="E33" s="1406"/>
      <c r="F33" s="1417"/>
      <c r="G33" s="1407"/>
      <c r="H33" s="1417"/>
      <c r="I33" s="1406"/>
      <c r="J33" s="1417"/>
      <c r="K33" s="1406"/>
      <c r="L33" s="1417"/>
      <c r="M33" s="1407"/>
      <c r="N33" s="1417"/>
      <c r="O33" s="1406"/>
      <c r="P33" s="1406"/>
      <c r="Q33" s="1407"/>
      <c r="R33" s="1408"/>
      <c r="S33" s="1408"/>
      <c r="T33" s="1415"/>
      <c r="U33" s="1415"/>
    </row>
    <row r="34" spans="1:21" ht="13.15" customHeight="1">
      <c r="A34" s="1301" t="s">
        <v>958</v>
      </c>
      <c r="B34" s="1289" t="s">
        <v>16</v>
      </c>
      <c r="C34" s="1406"/>
      <c r="D34" s="1417"/>
      <c r="E34" s="1406"/>
      <c r="F34" s="1417"/>
      <c r="G34" s="1407"/>
      <c r="H34" s="1417"/>
      <c r="I34" s="1406"/>
      <c r="J34" s="1417"/>
      <c r="K34" s="1406"/>
      <c r="L34" s="1417"/>
      <c r="M34" s="1407"/>
      <c r="N34" s="1417"/>
      <c r="O34" s="1406"/>
      <c r="P34" s="1406"/>
      <c r="Q34" s="1407"/>
      <c r="R34" s="1408"/>
      <c r="S34" s="1408"/>
      <c r="T34" s="1415"/>
      <c r="U34" s="1415"/>
    </row>
    <row r="35" spans="1:21" ht="13.15" customHeight="1">
      <c r="A35" s="1304" t="s">
        <v>218</v>
      </c>
      <c r="B35" s="1290"/>
      <c r="C35" s="1409"/>
      <c r="D35" s="1418"/>
      <c r="E35" s="1409"/>
      <c r="F35" s="1418"/>
      <c r="G35" s="1410"/>
      <c r="H35" s="1418"/>
      <c r="I35" s="1409"/>
      <c r="J35" s="1418"/>
      <c r="K35" s="1409"/>
      <c r="L35" s="1418"/>
      <c r="M35" s="1410"/>
      <c r="N35" s="1418"/>
      <c r="O35" s="1409"/>
      <c r="P35" s="1409"/>
      <c r="Q35" s="1410"/>
      <c r="R35" s="1411"/>
      <c r="S35" s="1411"/>
      <c r="T35" s="1415"/>
      <c r="U35" s="1415"/>
    </row>
    <row r="36" spans="1:21" ht="13.15" customHeight="1">
      <c r="A36" s="1301" t="s">
        <v>79</v>
      </c>
      <c r="B36" s="1289" t="s">
        <v>16</v>
      </c>
      <c r="C36" s="1406"/>
      <c r="D36" s="1417"/>
      <c r="E36" s="1406"/>
      <c r="F36" s="1417"/>
      <c r="G36" s="1407"/>
      <c r="H36" s="1417"/>
      <c r="I36" s="1406"/>
      <c r="J36" s="1417"/>
      <c r="K36" s="1406"/>
      <c r="L36" s="1417"/>
      <c r="M36" s="1407"/>
      <c r="N36" s="1417"/>
      <c r="O36" s="1406"/>
      <c r="P36" s="1406"/>
      <c r="Q36" s="1407"/>
      <c r="R36" s="1408"/>
      <c r="S36" s="1408"/>
      <c r="T36" s="1415"/>
      <c r="U36" s="1415"/>
    </row>
    <row r="37" spans="1:21" ht="13.15" customHeight="1">
      <c r="A37" s="1304" t="s">
        <v>349</v>
      </c>
      <c r="B37" s="1290"/>
      <c r="C37" s="1409"/>
      <c r="D37" s="1418"/>
      <c r="E37" s="1409"/>
      <c r="F37" s="1418"/>
      <c r="G37" s="1410"/>
      <c r="H37" s="1418"/>
      <c r="I37" s="1409"/>
      <c r="J37" s="1418"/>
      <c r="K37" s="1409"/>
      <c r="L37" s="1418"/>
      <c r="M37" s="1410"/>
      <c r="N37" s="1418"/>
      <c r="O37" s="1409"/>
      <c r="P37" s="1409"/>
      <c r="Q37" s="1410"/>
      <c r="R37" s="1411"/>
      <c r="S37" s="1411"/>
      <c r="T37" s="1415"/>
      <c r="U37" s="1415"/>
    </row>
    <row r="38" spans="1:21" ht="13.15" customHeight="1">
      <c r="A38" s="1301" t="s">
        <v>959</v>
      </c>
      <c r="B38" s="1289" t="s">
        <v>16</v>
      </c>
      <c r="C38" s="1406">
        <v>163</v>
      </c>
      <c r="D38" s="1417">
        <v>0.68487394957983194</v>
      </c>
      <c r="E38" s="1406">
        <v>163</v>
      </c>
      <c r="F38" s="1417">
        <v>0.68487394957983194</v>
      </c>
      <c r="G38" s="1407">
        <v>16546.308067226892</v>
      </c>
      <c r="H38" s="1417">
        <v>0.68487394957983194</v>
      </c>
      <c r="I38" s="1406">
        <v>75</v>
      </c>
      <c r="J38" s="1417">
        <v>0.31512605042016806</v>
      </c>
      <c r="K38" s="1406">
        <v>75</v>
      </c>
      <c r="L38" s="1417">
        <v>0.31512605042016806</v>
      </c>
      <c r="M38" s="1407">
        <v>7613.3319327731097</v>
      </c>
      <c r="N38" s="1417">
        <v>0.31512605042016811</v>
      </c>
      <c r="O38" s="1406">
        <v>238</v>
      </c>
      <c r="P38" s="1406">
        <v>238</v>
      </c>
      <c r="Q38" s="1407">
        <v>24159.64</v>
      </c>
      <c r="R38" s="1408">
        <v>101.51109243697479</v>
      </c>
      <c r="S38" s="1408">
        <v>101.51109243697479</v>
      </c>
      <c r="T38" s="1415"/>
      <c r="U38" s="1415"/>
    </row>
    <row r="39" spans="1:21" ht="13.15" customHeight="1">
      <c r="A39" s="1301" t="s">
        <v>350</v>
      </c>
      <c r="B39" s="1289" t="s">
        <v>15</v>
      </c>
      <c r="C39" s="1406"/>
      <c r="D39" s="1417"/>
      <c r="E39" s="1406"/>
      <c r="F39" s="1417"/>
      <c r="G39" s="1407"/>
      <c r="H39" s="1417"/>
      <c r="I39" s="1406"/>
      <c r="J39" s="1417"/>
      <c r="K39" s="1406"/>
      <c r="L39" s="1417"/>
      <c r="M39" s="1407"/>
      <c r="N39" s="1417"/>
      <c r="O39" s="1406"/>
      <c r="P39" s="1406"/>
      <c r="Q39" s="1407"/>
      <c r="R39" s="1408"/>
      <c r="S39" s="1408"/>
      <c r="T39" s="1415"/>
      <c r="U39" s="1415"/>
    </row>
    <row r="40" spans="1:21" ht="13.15" customHeight="1">
      <c r="A40" s="1301" t="s">
        <v>960</v>
      </c>
      <c r="B40" s="1289" t="s">
        <v>15</v>
      </c>
      <c r="C40" s="1406">
        <v>426274</v>
      </c>
      <c r="D40" s="1417">
        <v>0.50739716635381416</v>
      </c>
      <c r="E40" s="1406">
        <v>40670</v>
      </c>
      <c r="F40" s="1417">
        <v>0.48704836951965796</v>
      </c>
      <c r="G40" s="1407">
        <v>3476145.7263781438</v>
      </c>
      <c r="H40" s="1417">
        <v>0.50739716635381416</v>
      </c>
      <c r="I40" s="1406">
        <v>413845</v>
      </c>
      <c r="J40" s="1417">
        <v>0.49260283364618584</v>
      </c>
      <c r="K40" s="1406">
        <v>42833</v>
      </c>
      <c r="L40" s="1417">
        <v>0.51295163048034198</v>
      </c>
      <c r="M40" s="1407">
        <v>3374790.6936218562</v>
      </c>
      <c r="N40" s="1417">
        <v>0.4926028336461859</v>
      </c>
      <c r="O40" s="1406">
        <v>840119</v>
      </c>
      <c r="P40" s="1406">
        <v>83503</v>
      </c>
      <c r="Q40" s="1407">
        <v>6850936.4199999999</v>
      </c>
      <c r="R40" s="1408">
        <v>8.1547214382724356</v>
      </c>
      <c r="S40" s="1408">
        <v>82.044195058860154</v>
      </c>
      <c r="T40" s="1416"/>
      <c r="U40" s="1415"/>
    </row>
    <row r="41" spans="1:21" ht="13.15" customHeight="1">
      <c r="A41" s="1301" t="s">
        <v>961</v>
      </c>
      <c r="B41" s="1289" t="s">
        <v>15</v>
      </c>
      <c r="C41" s="1406">
        <v>38882</v>
      </c>
      <c r="D41" s="1417">
        <v>0.47613333006784059</v>
      </c>
      <c r="E41" s="1406">
        <v>6232</v>
      </c>
      <c r="F41" s="1417">
        <v>0.4906700259822061</v>
      </c>
      <c r="G41" s="1407">
        <v>335183.30421052629</v>
      </c>
      <c r="H41" s="1417">
        <v>0.47613333006784064</v>
      </c>
      <c r="I41" s="1406">
        <v>42780</v>
      </c>
      <c r="J41" s="1417">
        <v>0.52386666993215936</v>
      </c>
      <c r="K41" s="1406">
        <v>6469</v>
      </c>
      <c r="L41" s="1417">
        <v>0.5093299740177939</v>
      </c>
      <c r="M41" s="1407">
        <v>368786.11578947364</v>
      </c>
      <c r="N41" s="1417">
        <v>0.52386666993215936</v>
      </c>
      <c r="O41" s="1406">
        <v>81662</v>
      </c>
      <c r="P41" s="1406">
        <v>12701</v>
      </c>
      <c r="Q41" s="1407">
        <v>703969.41999999993</v>
      </c>
      <c r="R41" s="1408">
        <v>8.6205263157894727</v>
      </c>
      <c r="S41" s="1408">
        <v>55.426298716636481</v>
      </c>
      <c r="T41" s="1415"/>
      <c r="U41" s="1415"/>
    </row>
    <row r="42" spans="1:21" ht="13.15" customHeight="1">
      <c r="A42" s="1301" t="s">
        <v>962</v>
      </c>
      <c r="B42" s="1289" t="s">
        <v>15</v>
      </c>
      <c r="C42" s="1406">
        <v>14631</v>
      </c>
      <c r="D42" s="1417">
        <v>0.42966639257606015</v>
      </c>
      <c r="E42" s="1406">
        <v>9831</v>
      </c>
      <c r="F42" s="1417">
        <v>0.42453685710584271</v>
      </c>
      <c r="G42" s="1407">
        <v>815812.61097762245</v>
      </c>
      <c r="H42" s="1417">
        <v>0.42966639257606015</v>
      </c>
      <c r="I42" s="1406">
        <v>19421</v>
      </c>
      <c r="J42" s="1417">
        <v>0.5703336074239399</v>
      </c>
      <c r="K42" s="1406">
        <v>13326</v>
      </c>
      <c r="L42" s="1417">
        <v>0.57546314289415723</v>
      </c>
      <c r="M42" s="1407">
        <v>1082899.0990223775</v>
      </c>
      <c r="N42" s="1417">
        <v>0.5703336074239399</v>
      </c>
      <c r="O42" s="1406">
        <v>34052</v>
      </c>
      <c r="P42" s="1406">
        <v>23157</v>
      </c>
      <c r="Q42" s="1407">
        <v>1898711.71</v>
      </c>
      <c r="R42" s="1408">
        <v>55.759183307882061</v>
      </c>
      <c r="S42" s="1408">
        <v>81.992991751954051</v>
      </c>
      <c r="T42" s="1415"/>
      <c r="U42" s="1415"/>
    </row>
    <row r="43" spans="1:21" ht="13.15" customHeight="1">
      <c r="A43" s="1301" t="s">
        <v>963</v>
      </c>
      <c r="B43" s="1289" t="s">
        <v>15</v>
      </c>
      <c r="C43" s="1406">
        <v>37384</v>
      </c>
      <c r="D43" s="1417">
        <v>0.45627524928905328</v>
      </c>
      <c r="E43" s="1406">
        <v>17152</v>
      </c>
      <c r="F43" s="1417">
        <v>0.46030808866942191</v>
      </c>
      <c r="G43" s="1407">
        <v>2115855.7290215176</v>
      </c>
      <c r="H43" s="1417">
        <v>0.45627524928905328</v>
      </c>
      <c r="I43" s="1406">
        <v>44549</v>
      </c>
      <c r="J43" s="1417">
        <v>0.54372475071094672</v>
      </c>
      <c r="K43" s="1406">
        <v>20110</v>
      </c>
      <c r="L43" s="1417">
        <v>0.53969191133057803</v>
      </c>
      <c r="M43" s="1407">
        <v>2521379.6509784823</v>
      </c>
      <c r="N43" s="1417">
        <v>0.54372475071094672</v>
      </c>
      <c r="O43" s="1406">
        <v>81933</v>
      </c>
      <c r="P43" s="1406">
        <v>37262</v>
      </c>
      <c r="Q43" s="1407">
        <v>4637235.38</v>
      </c>
      <c r="R43" s="1408">
        <v>56.597895597622447</v>
      </c>
      <c r="S43" s="1408">
        <v>124.4494493049219</v>
      </c>
      <c r="T43" s="1415"/>
      <c r="U43" s="1415"/>
    </row>
    <row r="44" spans="1:21" ht="13.15" customHeight="1">
      <c r="A44" s="1301" t="s">
        <v>964</v>
      </c>
      <c r="B44" s="1289" t="s">
        <v>15</v>
      </c>
      <c r="C44" s="1406">
        <v>165099</v>
      </c>
      <c r="D44" s="1417">
        <v>0.46935926812488271</v>
      </c>
      <c r="E44" s="1406">
        <v>58928</v>
      </c>
      <c r="F44" s="1417">
        <v>0.48014731644517594</v>
      </c>
      <c r="G44" s="1407">
        <v>8511294.3473221045</v>
      </c>
      <c r="H44" s="1417">
        <v>0.46935926812488271</v>
      </c>
      <c r="I44" s="1406">
        <v>186655</v>
      </c>
      <c r="J44" s="1417">
        <v>0.53064073187511729</v>
      </c>
      <c r="K44" s="1406">
        <v>63801</v>
      </c>
      <c r="L44" s="1417">
        <v>0.51985268355482406</v>
      </c>
      <c r="M44" s="1407">
        <v>9622563.7126778942</v>
      </c>
      <c r="N44" s="1417">
        <v>0.53064073187511729</v>
      </c>
      <c r="O44" s="1406">
        <v>351754</v>
      </c>
      <c r="P44" s="1406">
        <v>122729</v>
      </c>
      <c r="Q44" s="1407">
        <v>18133858.059999999</v>
      </c>
      <c r="R44" s="1408">
        <v>51.552670502680847</v>
      </c>
      <c r="S44" s="1408">
        <v>147.75528245158031</v>
      </c>
      <c r="T44" s="1416"/>
      <c r="U44" s="1415"/>
    </row>
    <row r="45" spans="1:21" ht="13.15" customHeight="1">
      <c r="A45" s="1304" t="s">
        <v>245</v>
      </c>
      <c r="B45" s="1290"/>
      <c r="C45" s="1409"/>
      <c r="D45" s="1418"/>
      <c r="E45" s="1409"/>
      <c r="F45" s="1418"/>
      <c r="G45" s="1410"/>
      <c r="H45" s="1418"/>
      <c r="I45" s="1409"/>
      <c r="J45" s="1418"/>
      <c r="K45" s="1409"/>
      <c r="L45" s="1418"/>
      <c r="M45" s="1410"/>
      <c r="N45" s="1418"/>
      <c r="O45" s="1409"/>
      <c r="P45" s="1409"/>
      <c r="Q45" s="1410"/>
      <c r="R45" s="1411"/>
      <c r="S45" s="1411"/>
      <c r="T45" s="1415"/>
      <c r="U45" s="1415"/>
    </row>
    <row r="46" spans="1:21" ht="13.15" customHeight="1">
      <c r="A46" s="1301" t="s">
        <v>78</v>
      </c>
      <c r="B46" s="1289" t="s">
        <v>16</v>
      </c>
      <c r="C46" s="1406"/>
      <c r="D46" s="1417"/>
      <c r="E46" s="1406"/>
      <c r="F46" s="1417"/>
      <c r="G46" s="1407"/>
      <c r="H46" s="1417"/>
      <c r="I46" s="1406"/>
      <c r="J46" s="1417"/>
      <c r="K46" s="1406"/>
      <c r="L46" s="1417"/>
      <c r="M46" s="1407"/>
      <c r="N46" s="1417"/>
      <c r="O46" s="1406"/>
      <c r="P46" s="1406"/>
      <c r="Q46" s="1407"/>
      <c r="R46" s="1408"/>
      <c r="S46" s="1408"/>
      <c r="T46" s="1415"/>
      <c r="U46" s="1415"/>
    </row>
    <row r="47" spans="1:21" ht="13.15" customHeight="1">
      <c r="A47" s="1301" t="s">
        <v>351</v>
      </c>
      <c r="B47" s="1289" t="s">
        <v>16</v>
      </c>
      <c r="C47" s="1406">
        <v>8251</v>
      </c>
      <c r="D47" s="1417">
        <v>0.41466479043119914</v>
      </c>
      <c r="E47" s="1406">
        <v>8251</v>
      </c>
      <c r="F47" s="1417">
        <v>0.41466479043119914</v>
      </c>
      <c r="G47" s="1407">
        <v>697263.2861699668</v>
      </c>
      <c r="H47" s="1417">
        <v>0.41466479043119908</v>
      </c>
      <c r="I47" s="1406">
        <v>11647</v>
      </c>
      <c r="J47" s="1417">
        <v>0.58533520956880092</v>
      </c>
      <c r="K47" s="1406">
        <v>11647</v>
      </c>
      <c r="L47" s="1417">
        <v>0.58533520956880092</v>
      </c>
      <c r="M47" s="1407">
        <v>984247.42383003316</v>
      </c>
      <c r="N47" s="1417">
        <v>0.58533520956880092</v>
      </c>
      <c r="O47" s="1406">
        <v>19898</v>
      </c>
      <c r="P47" s="1406">
        <v>19898</v>
      </c>
      <c r="Q47" s="1407">
        <v>1681510.71</v>
      </c>
      <c r="R47" s="1408">
        <v>84.506518745602577</v>
      </c>
      <c r="S47" s="1408">
        <v>84.506518745602577</v>
      </c>
      <c r="T47" s="1415"/>
      <c r="U47" s="1415"/>
    </row>
    <row r="48" spans="1:21" ht="13.15" customHeight="1">
      <c r="A48" s="1301" t="s">
        <v>352</v>
      </c>
      <c r="B48" s="1289" t="s">
        <v>15</v>
      </c>
      <c r="C48" s="1406">
        <v>4191</v>
      </c>
      <c r="D48" s="1417">
        <v>0.48344676433267969</v>
      </c>
      <c r="E48" s="1406">
        <v>4191</v>
      </c>
      <c r="F48" s="1417">
        <v>0.48344676433267969</v>
      </c>
      <c r="G48" s="1407">
        <v>465407.20938285848</v>
      </c>
      <c r="H48" s="1417">
        <v>0.48344676433267963</v>
      </c>
      <c r="I48" s="1406">
        <v>4478</v>
      </c>
      <c r="J48" s="1417">
        <v>0.51655323566732037</v>
      </c>
      <c r="K48" s="1406">
        <v>4478</v>
      </c>
      <c r="L48" s="1417">
        <v>0.51655323566732037</v>
      </c>
      <c r="M48" s="1407">
        <v>497278.33061714156</v>
      </c>
      <c r="N48" s="1417">
        <v>0.51655323566732037</v>
      </c>
      <c r="O48" s="1406">
        <v>8669</v>
      </c>
      <c r="P48" s="1406">
        <v>8669</v>
      </c>
      <c r="Q48" s="1407">
        <v>962685.54</v>
      </c>
      <c r="R48" s="1408">
        <v>111.04920290690968</v>
      </c>
      <c r="S48" s="1408">
        <v>111.04920290690968</v>
      </c>
      <c r="T48" s="1415"/>
      <c r="U48" s="1415"/>
    </row>
    <row r="49" spans="1:21" ht="13.15" customHeight="1">
      <c r="A49" s="1304" t="s">
        <v>32</v>
      </c>
      <c r="B49" s="1412"/>
      <c r="C49" s="1290"/>
      <c r="D49" s="1290"/>
      <c r="E49" s="1409"/>
      <c r="F49" s="1290"/>
      <c r="G49" s="1410"/>
      <c r="H49" s="1290"/>
      <c r="I49" s="1409"/>
      <c r="J49" s="1290"/>
      <c r="K49" s="1409"/>
      <c r="L49" s="1290"/>
      <c r="M49" s="1410"/>
      <c r="N49" s="1290"/>
      <c r="O49" s="1409"/>
      <c r="P49" s="1409"/>
      <c r="Q49" s="1410"/>
      <c r="R49" s="1411"/>
      <c r="S49" s="1411"/>
      <c r="T49" s="1415"/>
      <c r="U49" s="1415"/>
    </row>
    <row r="50" spans="1:21" ht="13.15" customHeight="1">
      <c r="A50" s="1301"/>
      <c r="B50" s="1289"/>
      <c r="C50" s="1289"/>
      <c r="D50" s="1289"/>
      <c r="E50" s="1406"/>
      <c r="F50" s="1289"/>
      <c r="G50" s="1289"/>
      <c r="H50" s="1289"/>
      <c r="I50" s="1406"/>
      <c r="J50" s="1289"/>
      <c r="K50" s="1406"/>
      <c r="L50" s="1289"/>
      <c r="M50" s="1289"/>
      <c r="N50" s="1289"/>
      <c r="O50" s="1406"/>
      <c r="P50" s="1406"/>
      <c r="Q50" s="1407"/>
      <c r="R50" s="1408"/>
      <c r="S50" s="1408"/>
      <c r="T50" s="1415"/>
      <c r="U50" s="1415"/>
    </row>
    <row r="51" spans="1:21" ht="13.15" customHeight="1">
      <c r="A51" s="1304" t="s">
        <v>81</v>
      </c>
      <c r="B51" s="1290"/>
      <c r="C51" s="1290"/>
      <c r="D51" s="1290"/>
      <c r="E51" s="1409"/>
      <c r="F51" s="1290"/>
      <c r="G51" s="1290"/>
      <c r="H51" s="1290"/>
      <c r="I51" s="1409"/>
      <c r="J51" s="1290"/>
      <c r="K51" s="1409"/>
      <c r="L51" s="1290"/>
      <c r="M51" s="1290"/>
      <c r="N51" s="1290"/>
      <c r="O51" s="1409"/>
      <c r="P51" s="1409"/>
      <c r="Q51" s="1410"/>
      <c r="R51" s="1411"/>
      <c r="S51" s="1411"/>
      <c r="T51" s="1415"/>
      <c r="U51" s="1415"/>
    </row>
    <row r="52" spans="1:21" ht="13.15" customHeight="1">
      <c r="A52" s="1301" t="s">
        <v>82</v>
      </c>
      <c r="B52" s="1413" t="s">
        <v>16</v>
      </c>
      <c r="C52" s="1412"/>
      <c r="D52" s="1412"/>
      <c r="E52" s="1414"/>
      <c r="F52" s="1412"/>
      <c r="G52" s="1412"/>
      <c r="H52" s="1412"/>
      <c r="I52" s="1414"/>
      <c r="J52" s="1412"/>
      <c r="K52" s="1414"/>
      <c r="L52" s="1412"/>
      <c r="M52" s="1412"/>
      <c r="N52" s="1412"/>
      <c r="O52" s="1406">
        <v>106673</v>
      </c>
      <c r="P52" s="1406">
        <v>106673</v>
      </c>
      <c r="Q52" s="1407">
        <v>21331086.270000003</v>
      </c>
      <c r="R52" s="1408">
        <v>199.96706073701878</v>
      </c>
      <c r="S52" s="1408">
        <v>199.96706073701878</v>
      </c>
      <c r="T52" s="1415"/>
      <c r="U52" s="1415"/>
    </row>
    <row r="53" spans="1:21" ht="13.15" customHeight="1">
      <c r="A53" s="1301" t="s">
        <v>83</v>
      </c>
      <c r="B53" s="1413" t="s">
        <v>16</v>
      </c>
      <c r="C53" s="1412"/>
      <c r="D53" s="1412"/>
      <c r="E53" s="1414"/>
      <c r="F53" s="1412"/>
      <c r="G53" s="1412"/>
      <c r="H53" s="1412"/>
      <c r="I53" s="1414"/>
      <c r="J53" s="1412"/>
      <c r="K53" s="1414"/>
      <c r="L53" s="1412"/>
      <c r="M53" s="1412"/>
      <c r="N53" s="1412"/>
      <c r="O53" s="1406">
        <v>106673</v>
      </c>
      <c r="P53" s="1406">
        <v>106673</v>
      </c>
      <c r="Q53" s="1407">
        <v>6872798.2699999996</v>
      </c>
      <c r="R53" s="1408">
        <v>64.428658329661673</v>
      </c>
      <c r="S53" s="1408">
        <v>64.428658329661673</v>
      </c>
      <c r="T53" s="1415"/>
      <c r="U53" s="1415"/>
    </row>
    <row r="54" spans="1:21" ht="13.15" customHeight="1">
      <c r="A54" s="25"/>
      <c r="B54" s="153"/>
      <c r="C54" s="42"/>
      <c r="D54" s="42"/>
      <c r="E54" s="42"/>
      <c r="F54" s="42"/>
      <c r="G54" s="261"/>
      <c r="H54" s="21"/>
      <c r="I54" s="33"/>
      <c r="J54" s="33"/>
      <c r="K54" s="33"/>
      <c r="L54" s="33"/>
      <c r="M54" s="33"/>
      <c r="N54" s="21"/>
      <c r="O54" s="33"/>
      <c r="P54" s="33"/>
      <c r="Q54" s="21"/>
      <c r="R54" s="34"/>
      <c r="S54" s="34"/>
    </row>
    <row r="55" spans="1:21" ht="13.15" customHeight="1">
      <c r="A55" s="1736"/>
      <c r="B55" s="1736"/>
      <c r="C55" s="1736"/>
      <c r="D55" s="1736"/>
      <c r="E55" s="1736"/>
      <c r="F55" s="42"/>
      <c r="G55" s="42"/>
      <c r="H55" s="44"/>
      <c r="I55" s="33"/>
      <c r="J55" s="33"/>
      <c r="K55" s="33"/>
      <c r="L55" s="33"/>
      <c r="M55" s="33"/>
      <c r="N55" s="21"/>
      <c r="O55" s="33"/>
      <c r="P55" s="33"/>
      <c r="Q55" s="21"/>
      <c r="R55" s="34"/>
      <c r="S55" s="34"/>
    </row>
    <row r="56" spans="1:21" ht="13.15" customHeight="1">
      <c r="A56" s="381" t="s">
        <v>1014</v>
      </c>
      <c r="B56" s="1196"/>
      <c r="C56" s="1196"/>
      <c r="D56" s="1196"/>
      <c r="E56" s="1100"/>
      <c r="F56" s="42"/>
      <c r="G56" s="42"/>
      <c r="H56" s="44"/>
      <c r="I56" s="33"/>
      <c r="J56" s="33"/>
      <c r="K56" s="33"/>
      <c r="L56" s="33"/>
      <c r="M56" s="33"/>
      <c r="N56" s="21"/>
      <c r="O56" s="33"/>
      <c r="P56" s="33"/>
      <c r="Q56" s="21"/>
      <c r="R56" s="34"/>
      <c r="S56" s="34"/>
    </row>
    <row r="57" spans="1:21" ht="14.25">
      <c r="A57" s="382" t="s">
        <v>970</v>
      </c>
      <c r="B57" s="1193"/>
      <c r="C57" s="1193"/>
      <c r="D57" s="1193"/>
      <c r="E57" s="42"/>
      <c r="F57" s="1193"/>
      <c r="G57" s="1193"/>
      <c r="H57" s="1193"/>
      <c r="I57" s="42"/>
      <c r="J57" s="39"/>
      <c r="K57" s="42"/>
      <c r="L57" s="1193"/>
      <c r="M57" s="1193"/>
      <c r="N57" s="1193"/>
      <c r="O57" s="42"/>
      <c r="P57" s="42"/>
      <c r="Q57" s="45"/>
      <c r="R57" s="1193"/>
      <c r="S57" s="1193"/>
    </row>
    <row r="58" spans="1:21" ht="14.25">
      <c r="A58" s="54"/>
      <c r="B58" s="1193"/>
      <c r="C58" s="42"/>
      <c r="D58" s="42"/>
      <c r="E58" s="42"/>
      <c r="F58" s="42"/>
      <c r="G58" s="42"/>
      <c r="H58" s="44"/>
      <c r="I58" s="42"/>
      <c r="J58" s="42"/>
      <c r="K58" s="42"/>
      <c r="L58" s="42"/>
      <c r="M58" s="42"/>
      <c r="N58" s="44"/>
      <c r="O58" s="42"/>
      <c r="P58" s="42"/>
      <c r="Q58" s="44"/>
      <c r="R58" s="34"/>
      <c r="S58" s="34"/>
    </row>
    <row r="63" spans="1:21" ht="14.25" customHeight="1"/>
  </sheetData>
  <mergeCells count="16">
    <mergeCell ref="A55:E55"/>
    <mergeCell ref="A1:S1"/>
    <mergeCell ref="I2:N2"/>
    <mergeCell ref="C2:H2"/>
    <mergeCell ref="O2:S2"/>
    <mergeCell ref="I3:J3"/>
    <mergeCell ref="K3:L3"/>
    <mergeCell ref="R3:R4"/>
    <mergeCell ref="S3:S4"/>
    <mergeCell ref="M3:N3"/>
    <mergeCell ref="O3:O4"/>
    <mergeCell ref="P3:P4"/>
    <mergeCell ref="Q3:Q4"/>
    <mergeCell ref="C3:D3"/>
    <mergeCell ref="E3:F3"/>
    <mergeCell ref="G3:H3"/>
  </mergeCells>
  <phoneticPr fontId="20" type="noConversion"/>
  <printOptions horizontalCentered="1" headings="1"/>
  <pageMargins left="0.6" right="0.6" top="0.75" bottom="0.75" header="0.25" footer="0.5"/>
  <pageSetup scale="44" firstPageNumber="71"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pageSetUpPr fitToPage="1"/>
  </sheetPr>
  <dimension ref="A1:W36"/>
  <sheetViews>
    <sheetView zoomScale="80" zoomScaleNormal="80" zoomScaleSheetLayoutView="75" zoomScalePageLayoutView="75" workbookViewId="0">
      <selection sqref="A1:G1"/>
    </sheetView>
  </sheetViews>
  <sheetFormatPr defaultColWidth="34.5703125" defaultRowHeight="14.25"/>
  <cols>
    <col min="1" max="1" width="34.5703125" style="4"/>
    <col min="2" max="2" width="30.28515625" style="3" customWidth="1"/>
    <col min="3" max="3" width="32.42578125" style="3" customWidth="1"/>
    <col min="4" max="4" width="29.5703125" style="3" customWidth="1"/>
    <col min="5" max="5" width="31.28515625" style="4" customWidth="1"/>
    <col min="6" max="6" width="12.5703125" style="3" hidden="1" customWidth="1"/>
    <col min="7" max="7" width="14.7109375" style="3" hidden="1" customWidth="1"/>
    <col min="8" max="8" width="26.7109375" style="3" bestFit="1" customWidth="1"/>
    <col min="9" max="9" width="20.42578125" style="3" customWidth="1"/>
    <col min="10" max="10" width="14.5703125" style="7" customWidth="1"/>
    <col min="11" max="11" width="12.5703125" style="3" customWidth="1"/>
    <col min="12" max="12" width="11" style="3" customWidth="1"/>
    <col min="13" max="13" width="14.7109375" style="3" customWidth="1"/>
    <col min="14" max="14" width="16.5703125" style="3" customWidth="1"/>
    <col min="15" max="15" width="16.42578125" style="3" customWidth="1"/>
    <col min="16" max="16" width="15.42578125" style="3" customWidth="1"/>
    <col min="17" max="18" width="14" style="3" customWidth="1"/>
    <col min="19" max="19" width="15.42578125" style="3" customWidth="1"/>
    <col min="20" max="20" width="19.5703125" style="3" customWidth="1"/>
    <col min="21" max="21" width="12.28515625" style="3" customWidth="1"/>
    <col min="22" max="22" width="12.5703125" style="3" customWidth="1"/>
    <col min="23" max="23" width="14.5703125" style="3" customWidth="1"/>
    <col min="24" max="16384" width="34.5703125" style="4"/>
  </cols>
  <sheetData>
    <row r="1" spans="1:23" ht="57.75" customHeight="1">
      <c r="A1" s="1689" t="s">
        <v>812</v>
      </c>
      <c r="B1" s="1689"/>
      <c r="C1" s="1689"/>
      <c r="D1" s="1689"/>
      <c r="E1" s="1689"/>
      <c r="F1" s="1689"/>
      <c r="G1" s="1689"/>
      <c r="H1" s="201"/>
      <c r="I1" s="4"/>
      <c r="J1" s="4"/>
      <c r="K1" s="4"/>
      <c r="L1" s="4"/>
      <c r="M1" s="4"/>
      <c r="N1" s="4"/>
      <c r="O1" s="4"/>
      <c r="P1" s="4"/>
      <c r="Q1" s="4"/>
      <c r="R1" s="4"/>
      <c r="S1" s="4"/>
      <c r="T1" s="4"/>
      <c r="U1" s="4"/>
      <c r="V1" s="4"/>
      <c r="W1" s="4"/>
    </row>
    <row r="2" spans="1:23" ht="15.75">
      <c r="A2" s="602" t="s">
        <v>91</v>
      </c>
      <c r="B2" s="600" t="s">
        <v>641</v>
      </c>
      <c r="C2" s="600" t="s">
        <v>642</v>
      </c>
      <c r="D2" s="600" t="s">
        <v>643</v>
      </c>
      <c r="E2" s="600" t="s">
        <v>47</v>
      </c>
      <c r="F2" s="4"/>
      <c r="G2" s="4"/>
      <c r="H2" s="1051" t="s">
        <v>3</v>
      </c>
      <c r="I2" s="4"/>
      <c r="J2" s="4"/>
      <c r="K2" s="4"/>
      <c r="L2" s="4"/>
      <c r="M2" s="4"/>
      <c r="N2" s="4"/>
      <c r="O2" s="4"/>
      <c r="P2" s="4"/>
      <c r="Q2" s="4"/>
      <c r="R2" s="4"/>
      <c r="S2" s="4"/>
      <c r="T2" s="4"/>
      <c r="U2" s="4"/>
      <c r="V2" s="4"/>
      <c r="W2" s="4"/>
    </row>
    <row r="3" spans="1:23" ht="17.100000000000001" customHeight="1">
      <c r="A3" s="590" t="s">
        <v>5</v>
      </c>
      <c r="B3" s="575"/>
      <c r="C3" s="575"/>
      <c r="D3" s="575"/>
      <c r="E3" s="575"/>
      <c r="F3" s="4"/>
      <c r="G3" s="4"/>
      <c r="H3" s="4"/>
      <c r="I3" s="4"/>
      <c r="J3" s="4"/>
      <c r="K3" s="4"/>
      <c r="L3" s="4"/>
      <c r="M3" s="4"/>
      <c r="N3" s="4"/>
      <c r="O3" s="4"/>
      <c r="P3" s="4"/>
      <c r="Q3" s="4"/>
      <c r="R3" s="4"/>
      <c r="S3" s="4"/>
      <c r="T3" s="4"/>
      <c r="U3" s="4"/>
      <c r="V3" s="4"/>
      <c r="W3" s="4"/>
    </row>
    <row r="4" spans="1:23">
      <c r="A4" s="83" t="s">
        <v>216</v>
      </c>
      <c r="B4" s="12"/>
      <c r="C4" s="46"/>
      <c r="D4" s="160">
        <v>12088454.27</v>
      </c>
      <c r="E4" s="1113">
        <f>SUM(B4:D4)</f>
        <v>12088454.27</v>
      </c>
      <c r="F4" s="13"/>
      <c r="G4" s="13"/>
      <c r="H4" s="13"/>
      <c r="I4" s="13"/>
      <c r="J4" s="13"/>
      <c r="K4" s="13"/>
      <c r="L4" s="13"/>
      <c r="M4" s="13"/>
      <c r="N4" s="13"/>
      <c r="O4" s="13"/>
      <c r="P4" s="13"/>
      <c r="Q4" s="13"/>
      <c r="R4" s="13"/>
      <c r="S4" s="13"/>
      <c r="T4" s="13"/>
      <c r="U4" s="13"/>
      <c r="V4" s="4"/>
      <c r="W4" s="4"/>
    </row>
    <row r="5" spans="1:23">
      <c r="A5" s="83" t="s">
        <v>217</v>
      </c>
      <c r="B5" s="12"/>
      <c r="C5" s="46"/>
      <c r="D5" s="160">
        <v>10090844.939999999</v>
      </c>
      <c r="E5" s="1113">
        <f t="shared" ref="E5:E14" si="0">SUM(B5:D5)</f>
        <v>10090844.939999999</v>
      </c>
      <c r="F5" s="13"/>
      <c r="G5" s="13"/>
      <c r="H5" s="13"/>
      <c r="I5" s="13"/>
      <c r="J5" s="13"/>
      <c r="K5" s="13"/>
      <c r="L5" s="13"/>
      <c r="M5" s="13"/>
      <c r="N5" s="13"/>
      <c r="O5" s="13"/>
      <c r="P5" s="13"/>
      <c r="Q5" s="13"/>
      <c r="R5" s="13"/>
      <c r="S5" s="13"/>
      <c r="T5" s="13"/>
      <c r="U5" s="13"/>
      <c r="V5" s="4"/>
      <c r="W5" s="4"/>
    </row>
    <row r="6" spans="1:23">
      <c r="A6" s="83" t="s">
        <v>221</v>
      </c>
      <c r="B6" s="12"/>
      <c r="C6" s="46"/>
      <c r="D6" s="160">
        <v>33442721.360000003</v>
      </c>
      <c r="E6" s="1113">
        <f t="shared" si="0"/>
        <v>33442721.360000003</v>
      </c>
      <c r="F6" s="13"/>
      <c r="G6" s="13"/>
      <c r="H6" s="13"/>
      <c r="I6" s="13"/>
      <c r="J6" s="13"/>
      <c r="K6" s="13"/>
      <c r="L6" s="13"/>
      <c r="M6" s="13"/>
      <c r="N6" s="13"/>
      <c r="O6" s="13"/>
      <c r="P6" s="13"/>
      <c r="Q6" s="13"/>
      <c r="R6" s="13"/>
      <c r="S6" s="13"/>
      <c r="T6" s="13"/>
      <c r="U6" s="13"/>
      <c r="V6" s="4"/>
      <c r="W6" s="4"/>
    </row>
    <row r="7" spans="1:23">
      <c r="A7" s="103" t="s">
        <v>222</v>
      </c>
      <c r="B7" s="12"/>
      <c r="C7" s="46"/>
      <c r="D7" s="160">
        <v>28468311.610000007</v>
      </c>
      <c r="E7" s="1113">
        <f t="shared" si="0"/>
        <v>28468311.610000007</v>
      </c>
      <c r="F7" s="13"/>
      <c r="G7" s="13"/>
      <c r="H7" s="13"/>
      <c r="I7" s="13"/>
      <c r="J7" s="13"/>
      <c r="K7" s="13"/>
      <c r="L7" s="13"/>
      <c r="M7" s="13"/>
      <c r="N7" s="13"/>
      <c r="O7" s="13"/>
      <c r="P7" s="13"/>
      <c r="Q7" s="13"/>
      <c r="R7" s="13"/>
      <c r="S7" s="13"/>
      <c r="T7" s="13"/>
      <c r="U7" s="13"/>
      <c r="V7" s="4"/>
      <c r="W7" s="4"/>
    </row>
    <row r="8" spans="1:23">
      <c r="A8" s="83" t="s">
        <v>218</v>
      </c>
      <c r="B8" s="12"/>
      <c r="C8" s="46"/>
      <c r="D8" s="160">
        <v>0</v>
      </c>
      <c r="E8" s="1113">
        <f t="shared" si="0"/>
        <v>0</v>
      </c>
      <c r="F8" s="13"/>
      <c r="G8" s="13"/>
      <c r="H8" s="13"/>
      <c r="I8" s="13"/>
      <c r="J8" s="13"/>
      <c r="K8" s="13"/>
      <c r="L8" s="13"/>
      <c r="M8" s="13"/>
      <c r="N8" s="13"/>
      <c r="O8" s="13"/>
      <c r="P8" s="13"/>
      <c r="Q8" s="13"/>
      <c r="R8" s="13"/>
      <c r="S8" s="13"/>
      <c r="T8" s="13"/>
      <c r="U8" s="13"/>
      <c r="V8" s="4"/>
      <c r="W8" s="4"/>
    </row>
    <row r="9" spans="1:23">
      <c r="A9" s="83" t="s">
        <v>77</v>
      </c>
      <c r="B9" s="12"/>
      <c r="C9" s="46"/>
      <c r="D9" s="160">
        <v>33700889.859999985</v>
      </c>
      <c r="E9" s="1113">
        <f t="shared" si="0"/>
        <v>33700889.859999985</v>
      </c>
      <c r="F9" s="13"/>
      <c r="G9" s="13"/>
      <c r="H9" s="13"/>
      <c r="I9" s="13"/>
      <c r="J9" s="13"/>
      <c r="K9" s="13"/>
      <c r="L9" s="13"/>
      <c r="M9" s="13"/>
      <c r="N9" s="13"/>
      <c r="O9" s="13"/>
      <c r="P9" s="13"/>
      <c r="Q9" s="13"/>
      <c r="R9" s="13"/>
      <c r="S9" s="13"/>
      <c r="T9" s="13"/>
      <c r="U9" s="13"/>
      <c r="V9" s="4"/>
      <c r="W9" s="4"/>
    </row>
    <row r="10" spans="1:23">
      <c r="A10" s="83" t="s">
        <v>223</v>
      </c>
      <c r="B10" s="12"/>
      <c r="C10" s="46"/>
      <c r="D10" s="160">
        <v>2698842.1999999997</v>
      </c>
      <c r="E10" s="1113">
        <f t="shared" si="0"/>
        <v>2698842.1999999997</v>
      </c>
      <c r="F10" s="13"/>
      <c r="G10" s="13"/>
      <c r="H10" s="13"/>
      <c r="I10" s="13"/>
      <c r="J10" s="13"/>
      <c r="K10" s="13"/>
      <c r="L10" s="13"/>
      <c r="M10" s="13"/>
      <c r="N10" s="13"/>
      <c r="O10" s="13"/>
      <c r="P10" s="13"/>
      <c r="Q10" s="13"/>
      <c r="R10" s="13"/>
      <c r="S10" s="13"/>
      <c r="T10" s="13"/>
      <c r="U10" s="13"/>
      <c r="V10" s="4"/>
      <c r="W10" s="4"/>
    </row>
    <row r="11" spans="1:23">
      <c r="A11" s="83" t="s">
        <v>81</v>
      </c>
      <c r="B11" s="12"/>
      <c r="C11" s="46"/>
      <c r="D11" s="160">
        <v>21727695.609999996</v>
      </c>
      <c r="E11" s="1113">
        <f t="shared" si="0"/>
        <v>21727695.609999996</v>
      </c>
      <c r="F11" s="13"/>
      <c r="G11" s="13"/>
      <c r="H11" s="13"/>
      <c r="I11" s="13"/>
      <c r="J11" s="13"/>
      <c r="K11" s="13"/>
      <c r="L11" s="13"/>
      <c r="M11" s="13"/>
      <c r="N11" s="13"/>
      <c r="O11" s="13"/>
      <c r="P11" s="13"/>
      <c r="Q11" s="13"/>
      <c r="R11" s="13"/>
      <c r="S11" s="13"/>
      <c r="T11" s="13"/>
      <c r="U11" s="13"/>
      <c r="V11" s="4"/>
      <c r="W11" s="4"/>
    </row>
    <row r="12" spans="1:23">
      <c r="A12" s="83" t="s">
        <v>208</v>
      </c>
      <c r="B12" s="12"/>
      <c r="C12" s="46"/>
      <c r="D12" s="160">
        <v>6998458.5499999989</v>
      </c>
      <c r="E12" s="1113">
        <f t="shared" si="0"/>
        <v>6998458.5499999989</v>
      </c>
      <c r="F12" s="13"/>
      <c r="G12" s="13"/>
      <c r="H12" s="13"/>
      <c r="I12" s="13"/>
      <c r="J12" s="13"/>
      <c r="K12" s="13"/>
      <c r="L12" s="13"/>
      <c r="M12" s="13"/>
      <c r="N12" s="13"/>
      <c r="O12" s="13"/>
      <c r="P12" s="13"/>
      <c r="Q12" s="13"/>
      <c r="R12" s="13"/>
      <c r="S12" s="13"/>
      <c r="T12" s="13"/>
      <c r="U12" s="13"/>
      <c r="V12" s="4"/>
      <c r="W12" s="4"/>
    </row>
    <row r="13" spans="1:23">
      <c r="A13" s="83" t="s">
        <v>209</v>
      </c>
      <c r="B13" s="46"/>
      <c r="C13" s="46"/>
      <c r="D13" s="1113">
        <v>115935.94</v>
      </c>
      <c r="E13" s="1113">
        <f t="shared" si="0"/>
        <v>115935.94</v>
      </c>
      <c r="F13" s="13"/>
      <c r="G13" s="13"/>
      <c r="H13" s="13"/>
      <c r="I13" s="13"/>
      <c r="J13" s="13"/>
      <c r="K13" s="13"/>
      <c r="L13" s="13"/>
      <c r="M13" s="13"/>
      <c r="N13" s="13"/>
      <c r="O13" s="13"/>
      <c r="P13" s="13"/>
      <c r="Q13" s="13"/>
      <c r="R13" s="13"/>
      <c r="S13" s="13"/>
      <c r="T13" s="13"/>
      <c r="U13" s="13"/>
      <c r="V13" s="4"/>
      <c r="W13" s="4"/>
    </row>
    <row r="14" spans="1:23">
      <c r="A14" s="180" t="s">
        <v>566</v>
      </c>
      <c r="B14" s="46"/>
      <c r="C14" s="46"/>
      <c r="D14" s="1113">
        <v>6823400.5499999998</v>
      </c>
      <c r="E14" s="1113">
        <f t="shared" si="0"/>
        <v>6823400.5499999998</v>
      </c>
      <c r="F14" s="13"/>
      <c r="G14" s="13"/>
      <c r="H14" s="13"/>
      <c r="I14" s="13"/>
      <c r="J14" s="13"/>
      <c r="K14" s="13"/>
      <c r="L14" s="13"/>
      <c r="M14" s="13"/>
      <c r="N14" s="13"/>
      <c r="O14" s="13"/>
      <c r="P14" s="13"/>
      <c r="Q14" s="13"/>
      <c r="R14" s="13"/>
      <c r="S14" s="13"/>
      <c r="T14" s="13"/>
      <c r="U14" s="13"/>
      <c r="V14" s="4"/>
      <c r="W14" s="4"/>
    </row>
    <row r="15" spans="1:23" s="22" customFormat="1" ht="15">
      <c r="A15" s="105" t="s">
        <v>6</v>
      </c>
      <c r="B15" s="138"/>
      <c r="C15" s="138"/>
      <c r="D15" s="138">
        <f>SUM(D4:D14)</f>
        <v>156155554.89000002</v>
      </c>
      <c r="E15" s="138">
        <f>SUM(E4:E14)</f>
        <v>156155554.89000002</v>
      </c>
      <c r="F15" s="139"/>
      <c r="G15" s="139"/>
      <c r="H15" s="139"/>
      <c r="I15" s="139"/>
      <c r="J15" s="139"/>
      <c r="K15" s="139"/>
      <c r="L15" s="139"/>
      <c r="M15" s="139"/>
      <c r="N15" s="139"/>
      <c r="O15" s="139"/>
      <c r="P15" s="139"/>
      <c r="Q15" s="139"/>
      <c r="R15" s="139"/>
      <c r="S15" s="139"/>
      <c r="T15" s="139"/>
      <c r="U15" s="139"/>
    </row>
    <row r="16" spans="1:23" ht="9.75" customHeight="1">
      <c r="A16" s="270"/>
      <c r="B16" s="270"/>
      <c r="C16" s="270"/>
      <c r="D16" s="270"/>
      <c r="E16" s="270"/>
      <c r="F16" s="13"/>
      <c r="G16" s="13"/>
      <c r="H16" s="13"/>
      <c r="I16" s="13"/>
      <c r="J16" s="13"/>
      <c r="K16" s="13"/>
      <c r="L16" s="13"/>
      <c r="M16" s="13"/>
      <c r="N16" s="13"/>
      <c r="O16" s="13"/>
      <c r="P16" s="13"/>
      <c r="Q16" s="13"/>
      <c r="R16" s="13"/>
      <c r="S16" s="13"/>
      <c r="T16" s="13"/>
      <c r="U16" s="13"/>
      <c r="V16" s="4"/>
      <c r="W16" s="4"/>
    </row>
    <row r="17" spans="1:23">
      <c r="A17" s="106" t="s">
        <v>7</v>
      </c>
      <c r="B17" s="1113">
        <v>225615.36999999997</v>
      </c>
      <c r="C17" s="1113">
        <v>7718.65</v>
      </c>
      <c r="D17" s="1113">
        <v>687306.39</v>
      </c>
      <c r="E17" s="46">
        <f t="shared" ref="E17:E26" si="1">SUM(B17:D17)</f>
        <v>920640.40999999992</v>
      </c>
      <c r="F17" s="13"/>
      <c r="G17" s="13"/>
      <c r="H17" s="13"/>
      <c r="I17" s="13"/>
      <c r="J17" s="13"/>
      <c r="K17" s="13"/>
      <c r="L17" s="13"/>
      <c r="M17" s="13"/>
      <c r="N17" s="13"/>
      <c r="O17" s="13"/>
      <c r="P17" s="13"/>
      <c r="Q17" s="13"/>
      <c r="R17" s="13"/>
      <c r="S17" s="13"/>
      <c r="T17" s="13"/>
      <c r="U17" s="13"/>
      <c r="V17" s="4"/>
      <c r="W17" s="4"/>
    </row>
    <row r="18" spans="1:23">
      <c r="A18" s="83" t="s">
        <v>8</v>
      </c>
      <c r="B18" s="160">
        <v>3148151.6300000008</v>
      </c>
      <c r="C18" s="160">
        <v>11381.61</v>
      </c>
      <c r="D18" s="1113">
        <v>157568.56</v>
      </c>
      <c r="E18" s="46">
        <f t="shared" si="1"/>
        <v>3317101.8000000007</v>
      </c>
      <c r="F18" s="13"/>
      <c r="G18" s="13"/>
      <c r="H18" s="13"/>
      <c r="I18" s="13"/>
      <c r="J18" s="13"/>
      <c r="K18" s="13"/>
      <c r="L18" s="13"/>
      <c r="M18" s="13"/>
      <c r="N18" s="13"/>
      <c r="O18" s="13"/>
      <c r="P18" s="13"/>
      <c r="Q18" s="13"/>
      <c r="R18" s="13"/>
      <c r="S18" s="13"/>
      <c r="T18" s="13"/>
      <c r="U18" s="13"/>
      <c r="V18" s="4"/>
      <c r="W18" s="4"/>
    </row>
    <row r="19" spans="1:23">
      <c r="A19" s="83" t="s">
        <v>210</v>
      </c>
      <c r="B19" s="160">
        <v>287787.51000000007</v>
      </c>
      <c r="C19" s="160">
        <v>235844.74000000002</v>
      </c>
      <c r="D19" s="1113">
        <v>1091212.1700000002</v>
      </c>
      <c r="E19" s="46">
        <f t="shared" si="1"/>
        <v>1614844.4200000004</v>
      </c>
      <c r="F19" s="13"/>
      <c r="G19" s="13"/>
      <c r="H19" s="13"/>
      <c r="I19" s="13"/>
      <c r="J19" s="13"/>
      <c r="K19" s="13"/>
      <c r="L19" s="13"/>
      <c r="M19" s="13"/>
      <c r="N19" s="13"/>
      <c r="O19" s="13"/>
      <c r="P19" s="13"/>
      <c r="Q19" s="13"/>
      <c r="R19" s="13"/>
      <c r="S19" s="13"/>
      <c r="T19" s="13"/>
      <c r="U19" s="13"/>
      <c r="V19" s="4"/>
      <c r="W19" s="4"/>
    </row>
    <row r="20" spans="1:23" ht="25.5">
      <c r="A20" s="107" t="s">
        <v>219</v>
      </c>
      <c r="B20" s="160"/>
      <c r="C20" s="160"/>
      <c r="D20" s="1113"/>
      <c r="E20" s="46">
        <f t="shared" si="1"/>
        <v>0</v>
      </c>
      <c r="F20" s="13"/>
      <c r="G20" s="13"/>
      <c r="H20" s="13"/>
      <c r="I20" s="13"/>
      <c r="J20" s="13"/>
      <c r="K20" s="13"/>
      <c r="L20" s="13"/>
      <c r="M20" s="13"/>
      <c r="N20" s="13"/>
      <c r="O20" s="13"/>
      <c r="P20" s="13"/>
      <c r="Q20" s="13"/>
      <c r="R20" s="13"/>
      <c r="S20" s="13"/>
      <c r="T20" s="13"/>
      <c r="U20" s="13"/>
      <c r="V20" s="4"/>
      <c r="W20" s="4"/>
    </row>
    <row r="21" spans="1:23">
      <c r="A21" s="107" t="s">
        <v>436</v>
      </c>
      <c r="B21" s="160"/>
      <c r="C21" s="160"/>
      <c r="D21" s="1113">
        <v>81308.390000000014</v>
      </c>
      <c r="E21" s="46">
        <f t="shared" si="1"/>
        <v>81308.390000000014</v>
      </c>
      <c r="F21" s="13"/>
      <c r="G21" s="13"/>
      <c r="H21" s="13"/>
      <c r="I21" s="13"/>
      <c r="J21" s="13"/>
      <c r="K21" s="13"/>
      <c r="L21" s="13"/>
      <c r="M21" s="13"/>
      <c r="N21" s="13"/>
      <c r="O21" s="13"/>
      <c r="P21" s="13"/>
      <c r="Q21" s="13"/>
      <c r="R21" s="13"/>
      <c r="S21" s="13"/>
      <c r="T21" s="13"/>
      <c r="U21" s="13"/>
      <c r="V21" s="4"/>
      <c r="W21" s="4"/>
    </row>
    <row r="22" spans="1:23">
      <c r="A22" s="83" t="s">
        <v>9</v>
      </c>
      <c r="B22" s="160">
        <v>718947.22</v>
      </c>
      <c r="C22" s="160">
        <v>2848.13</v>
      </c>
      <c r="D22" s="1113">
        <v>61800.959999999999</v>
      </c>
      <c r="E22" s="46">
        <f t="shared" si="1"/>
        <v>783596.30999999994</v>
      </c>
      <c r="F22" s="13"/>
      <c r="G22" s="13"/>
      <c r="H22" s="13"/>
      <c r="I22" s="13"/>
      <c r="J22" s="13"/>
      <c r="K22" s="13"/>
      <c r="L22" s="13"/>
      <c r="M22" s="13"/>
      <c r="N22" s="13"/>
      <c r="O22" s="13"/>
      <c r="P22" s="13"/>
      <c r="Q22" s="13"/>
      <c r="R22" s="13"/>
      <c r="S22" s="13"/>
      <c r="T22" s="13"/>
      <c r="U22" s="13"/>
      <c r="V22" s="4"/>
      <c r="W22" s="4"/>
    </row>
    <row r="23" spans="1:23">
      <c r="A23" s="83" t="s">
        <v>44</v>
      </c>
      <c r="B23" s="160">
        <v>3949396.0500000007</v>
      </c>
      <c r="C23" s="160">
        <v>412.05999999999995</v>
      </c>
      <c r="D23" s="1113">
        <v>1460390.39</v>
      </c>
      <c r="E23" s="46">
        <f t="shared" si="1"/>
        <v>5410198.5000000009</v>
      </c>
      <c r="I23" s="13"/>
    </row>
    <row r="24" spans="1:23">
      <c r="A24" s="119" t="s">
        <v>10</v>
      </c>
      <c r="B24" s="160"/>
      <c r="C24" s="160"/>
      <c r="D24" s="160">
        <v>85363.03</v>
      </c>
      <c r="E24" s="46">
        <f t="shared" si="1"/>
        <v>85363.03</v>
      </c>
      <c r="I24" s="13"/>
    </row>
    <row r="25" spans="1:23">
      <c r="A25" s="482" t="s">
        <v>327</v>
      </c>
      <c r="B25" s="408"/>
      <c r="C25" s="408"/>
      <c r="D25" s="1114">
        <v>2360857.0099999998</v>
      </c>
      <c r="E25" s="46">
        <f t="shared" si="1"/>
        <v>2360857.0099999998</v>
      </c>
      <c r="I25" s="13"/>
    </row>
    <row r="26" spans="1:23">
      <c r="A26" s="482" t="s">
        <v>505</v>
      </c>
      <c r="B26" s="408"/>
      <c r="C26" s="408"/>
      <c r="D26" s="1114">
        <v>288868.42000000004</v>
      </c>
      <c r="E26" s="46">
        <f t="shared" si="1"/>
        <v>288868.42000000004</v>
      </c>
      <c r="I26" s="13"/>
    </row>
    <row r="27" spans="1:23" ht="9.75" customHeight="1">
      <c r="A27" s="270"/>
      <c r="B27" s="270"/>
      <c r="C27" s="270"/>
      <c r="D27" s="270"/>
      <c r="E27" s="270"/>
      <c r="F27" s="15"/>
    </row>
    <row r="28" spans="1:23" ht="15">
      <c r="A28" s="120" t="s">
        <v>11</v>
      </c>
      <c r="B28" s="138">
        <f>SUM(B17:B26,B15)</f>
        <v>8329897.7800000021</v>
      </c>
      <c r="C28" s="138">
        <f t="shared" ref="C28:E28" si="2">SUM(C17:C26,C15)</f>
        <v>258205.19000000003</v>
      </c>
      <c r="D28" s="138">
        <f t="shared" si="2"/>
        <v>162430230.21000001</v>
      </c>
      <c r="E28" s="138">
        <f t="shared" si="2"/>
        <v>171018333.18000001</v>
      </c>
      <c r="H28" s="39"/>
      <c r="I28" s="39"/>
      <c r="J28" s="1066"/>
    </row>
    <row r="29" spans="1:23">
      <c r="B29" s="1747"/>
      <c r="C29" s="1747"/>
      <c r="D29" s="1747"/>
      <c r="E29" s="1747"/>
    </row>
    <row r="30" spans="1:23">
      <c r="A30" s="1748" t="s">
        <v>645</v>
      </c>
      <c r="B30" s="1748"/>
      <c r="C30" s="1748"/>
      <c r="D30" s="1748"/>
      <c r="E30" s="1748"/>
      <c r="F30" s="793"/>
      <c r="G30" s="793"/>
      <c r="H30" s="793"/>
      <c r="I30" s="793"/>
      <c r="K30" s="793"/>
      <c r="L30" s="793"/>
      <c r="M30" s="793"/>
      <c r="N30" s="793"/>
      <c r="O30" s="793"/>
      <c r="P30" s="793"/>
      <c r="Q30" s="793"/>
      <c r="R30" s="793"/>
      <c r="S30" s="793"/>
      <c r="T30" s="793"/>
      <c r="U30" s="793"/>
      <c r="V30" s="793"/>
      <c r="W30" s="793"/>
    </row>
    <row r="31" spans="1:23">
      <c r="A31" s="1748" t="s">
        <v>646</v>
      </c>
      <c r="B31" s="1748"/>
      <c r="C31" s="1748"/>
      <c r="D31" s="1748"/>
      <c r="E31" s="1748"/>
      <c r="F31" s="793"/>
      <c r="G31" s="793"/>
      <c r="H31" s="793"/>
      <c r="I31" s="793"/>
      <c r="K31" s="793"/>
      <c r="L31" s="793"/>
      <c r="M31" s="793"/>
      <c r="N31" s="793"/>
      <c r="O31" s="793"/>
      <c r="P31" s="793"/>
      <c r="Q31" s="793"/>
      <c r="R31" s="793"/>
      <c r="S31" s="793"/>
      <c r="T31" s="793"/>
      <c r="U31" s="793"/>
      <c r="V31" s="793"/>
      <c r="W31" s="793"/>
    </row>
    <row r="32" spans="1:23" ht="25.5" customHeight="1">
      <c r="A32" s="1751" t="s">
        <v>647</v>
      </c>
      <c r="B32" s="1751"/>
      <c r="C32" s="1751"/>
      <c r="D32" s="1751"/>
      <c r="E32" s="1751"/>
      <c r="F32" s="793"/>
      <c r="G32" s="793"/>
      <c r="H32" s="793"/>
      <c r="I32" s="793"/>
      <c r="K32" s="793"/>
      <c r="L32" s="793"/>
      <c r="M32" s="793"/>
      <c r="N32" s="793"/>
      <c r="O32" s="793"/>
      <c r="P32" s="793"/>
      <c r="Q32" s="793"/>
      <c r="R32" s="793"/>
      <c r="S32" s="793"/>
      <c r="T32" s="793"/>
      <c r="U32" s="793"/>
      <c r="V32" s="793"/>
      <c r="W32" s="793"/>
    </row>
    <row r="33" spans="1:5" ht="13.9" customHeight="1">
      <c r="A33" s="480" t="s">
        <v>644</v>
      </c>
      <c r="B33" s="481"/>
      <c r="C33" s="481"/>
      <c r="D33" s="481"/>
      <c r="E33" s="481"/>
    </row>
    <row r="34" spans="1:5" ht="28.15" customHeight="1">
      <c r="A34" s="1750" t="s">
        <v>668</v>
      </c>
      <c r="B34" s="1750"/>
      <c r="C34" s="1750"/>
      <c r="D34" s="1750"/>
      <c r="E34" s="1750"/>
    </row>
    <row r="35" spans="1:5">
      <c r="A35" s="1749"/>
      <c r="B35" s="1749"/>
      <c r="C35" s="1749"/>
      <c r="D35" s="1749"/>
      <c r="E35" s="1749"/>
    </row>
    <row r="36" spans="1:5">
      <c r="E36" s="195"/>
    </row>
  </sheetData>
  <mergeCells count="7">
    <mergeCell ref="B29:E29"/>
    <mergeCell ref="A1:G1"/>
    <mergeCell ref="A30:E30"/>
    <mergeCell ref="A35:E35"/>
    <mergeCell ref="A34:E34"/>
    <mergeCell ref="A31:E31"/>
    <mergeCell ref="A32:E32"/>
  </mergeCells>
  <phoneticPr fontId="20" type="noConversion"/>
  <printOptions horizontalCentered="1" headings="1"/>
  <pageMargins left="0.5" right="0.495" top="0.75" bottom="1" header="0.25" footer="0.5"/>
  <pageSetup scale="80" firstPageNumber="72" orientation="landscape" r:id="rId1"/>
  <headerFooter scaleWithDoc="0" alignWithMargins="0">
    <oddHeader>&amp;CPacific Gas and Electric Company 
PY 2018 ESA-CARE Annual Report</oddHeader>
    <oddFooter xml:space="preserve">&amp;RJuly 2, 2019 </oddFooter>
  </headerFooter>
  <customProperties>
    <customPr name="_pios_id" r:id="rId2"/>
    <customPr name="EpmWorksheetKeyString_GU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J56"/>
  <sheetViews>
    <sheetView zoomScaleNormal="100" workbookViewId="0">
      <pane xSplit="1" ySplit="4" topLeftCell="B35" activePane="bottomRight" state="frozen"/>
      <selection activeCell="B24" sqref="B24"/>
      <selection pane="topRight" activeCell="B24" sqref="B24"/>
      <selection pane="bottomLeft" activeCell="B24" sqref="B24"/>
      <selection pane="bottomRight" sqref="A1:I1"/>
    </sheetView>
  </sheetViews>
  <sheetFormatPr defaultColWidth="9.140625" defaultRowHeight="12.75"/>
  <cols>
    <col min="1" max="1" width="17.5703125" style="190" customWidth="1"/>
    <col min="2" max="2" width="18.28515625" style="190" customWidth="1"/>
    <col min="3" max="3" width="13.42578125" style="190" customWidth="1"/>
    <col min="4" max="4" width="16.42578125" style="190" bestFit="1" customWidth="1"/>
    <col min="5" max="5" width="13.140625" style="190" customWidth="1"/>
    <col min="6" max="6" width="11.42578125" style="190" customWidth="1"/>
    <col min="7" max="7" width="14.5703125" style="190" bestFit="1" customWidth="1"/>
    <col min="8" max="8" width="11.5703125" style="190" customWidth="1"/>
    <col min="9" max="9" width="9.42578125" style="190" hidden="1" customWidth="1"/>
    <col min="10" max="16384" width="9.140625" style="190"/>
  </cols>
  <sheetData>
    <row r="1" spans="1:10" ht="51.75" customHeight="1" thickBot="1">
      <c r="A1" s="1752" t="s">
        <v>813</v>
      </c>
      <c r="B1" s="1753"/>
      <c r="C1" s="1753"/>
      <c r="D1" s="1753"/>
      <c r="E1" s="1753"/>
      <c r="F1" s="1753"/>
      <c r="G1" s="1753"/>
      <c r="H1" s="1753"/>
      <c r="I1" s="1754"/>
    </row>
    <row r="2" spans="1:10" ht="16.5" thickBot="1">
      <c r="A2" s="1755" t="s">
        <v>162</v>
      </c>
      <c r="B2" s="1756"/>
      <c r="C2" s="603"/>
      <c r="D2" s="604" t="s">
        <v>3</v>
      </c>
      <c r="E2" s="604"/>
      <c r="F2" s="603"/>
      <c r="G2" s="603"/>
      <c r="H2" s="603"/>
      <c r="I2" s="361"/>
    </row>
    <row r="3" spans="1:10" ht="16.5" thickBot="1">
      <c r="A3" s="605"/>
      <c r="B3" s="1757" t="s">
        <v>183</v>
      </c>
      <c r="C3" s="1758"/>
      <c r="D3" s="1758"/>
      <c r="E3" s="1758"/>
      <c r="F3" s="1758"/>
      <c r="G3" s="1758"/>
      <c r="H3" s="1759"/>
    </row>
    <row r="4" spans="1:10" ht="66.75" customHeight="1" thickBot="1">
      <c r="A4" s="606" t="s">
        <v>73</v>
      </c>
      <c r="B4" s="607" t="s">
        <v>374</v>
      </c>
      <c r="C4" s="607" t="s">
        <v>184</v>
      </c>
      <c r="D4" s="607" t="s">
        <v>185</v>
      </c>
      <c r="E4" s="607" t="s">
        <v>375</v>
      </c>
      <c r="F4" s="607" t="s">
        <v>186</v>
      </c>
      <c r="G4" s="607" t="s">
        <v>187</v>
      </c>
      <c r="H4" s="608" t="s">
        <v>440</v>
      </c>
      <c r="I4" s="250"/>
      <c r="J4" s="192" t="s">
        <v>3</v>
      </c>
    </row>
    <row r="5" spans="1:10">
      <c r="A5" s="362" t="s">
        <v>441</v>
      </c>
      <c r="B5" s="363">
        <v>349</v>
      </c>
      <c r="C5" s="363">
        <v>4442</v>
      </c>
      <c r="D5" s="363">
        <v>23</v>
      </c>
      <c r="E5" s="363">
        <v>234</v>
      </c>
      <c r="F5" s="363">
        <v>122</v>
      </c>
      <c r="G5" s="363">
        <v>174</v>
      </c>
      <c r="H5" s="364">
        <v>430</v>
      </c>
      <c r="I5" s="250"/>
    </row>
    <row r="6" spans="1:10">
      <c r="A6" s="354" t="s">
        <v>442</v>
      </c>
      <c r="B6" s="365">
        <v>0</v>
      </c>
      <c r="C6" s="366">
        <v>0</v>
      </c>
      <c r="D6" s="365">
        <v>0</v>
      </c>
      <c r="E6" s="365">
        <v>0</v>
      </c>
      <c r="F6" s="365">
        <v>0</v>
      </c>
      <c r="G6" s="366">
        <v>0</v>
      </c>
      <c r="H6" s="367">
        <v>0</v>
      </c>
      <c r="I6" s="250"/>
    </row>
    <row r="7" spans="1:10">
      <c r="A7" s="354" t="s">
        <v>443</v>
      </c>
      <c r="B7" s="365">
        <v>8</v>
      </c>
      <c r="C7" s="365">
        <v>143</v>
      </c>
      <c r="D7" s="365"/>
      <c r="E7" s="365">
        <v>26</v>
      </c>
      <c r="F7" s="365">
        <v>1</v>
      </c>
      <c r="G7" s="365">
        <v>1</v>
      </c>
      <c r="H7" s="368">
        <v>6</v>
      </c>
      <c r="I7" s="250"/>
    </row>
    <row r="8" spans="1:10">
      <c r="A8" s="354" t="s">
        <v>444</v>
      </c>
      <c r="B8" s="365">
        <v>45</v>
      </c>
      <c r="C8" s="365">
        <v>610</v>
      </c>
      <c r="D8" s="365">
        <v>113</v>
      </c>
      <c r="E8" s="365">
        <v>47</v>
      </c>
      <c r="F8" s="365">
        <v>38</v>
      </c>
      <c r="G8" s="365">
        <v>4</v>
      </c>
      <c r="H8" s="368">
        <v>64</v>
      </c>
      <c r="I8" s="250"/>
    </row>
    <row r="9" spans="1:10">
      <c r="A9" s="354" t="s">
        <v>445</v>
      </c>
      <c r="B9" s="365">
        <v>8</v>
      </c>
      <c r="C9" s="365">
        <v>172</v>
      </c>
      <c r="D9" s="365">
        <v>0</v>
      </c>
      <c r="E9" s="365">
        <v>6</v>
      </c>
      <c r="F9" s="365">
        <v>2</v>
      </c>
      <c r="G9" s="365">
        <v>1</v>
      </c>
      <c r="H9" s="368">
        <v>4</v>
      </c>
      <c r="I9" s="250"/>
    </row>
    <row r="10" spans="1:10">
      <c r="A10" s="354" t="s">
        <v>446</v>
      </c>
      <c r="B10" s="365">
        <v>26</v>
      </c>
      <c r="C10" s="365">
        <v>131</v>
      </c>
      <c r="D10" s="365">
        <v>0</v>
      </c>
      <c r="E10" s="365">
        <v>19</v>
      </c>
      <c r="F10" s="365">
        <v>5</v>
      </c>
      <c r="G10" s="365">
        <v>0</v>
      </c>
      <c r="H10" s="368">
        <v>22</v>
      </c>
      <c r="I10" s="250"/>
    </row>
    <row r="11" spans="1:10">
      <c r="A11" s="354" t="s">
        <v>447</v>
      </c>
      <c r="B11" s="365">
        <v>224</v>
      </c>
      <c r="C11" s="365">
        <v>3137</v>
      </c>
      <c r="D11" s="365">
        <v>27</v>
      </c>
      <c r="E11" s="365">
        <v>998</v>
      </c>
      <c r="F11" s="365">
        <v>215</v>
      </c>
      <c r="G11" s="365">
        <v>190</v>
      </c>
      <c r="H11" s="368">
        <v>578</v>
      </c>
      <c r="I11" s="250"/>
    </row>
    <row r="12" spans="1:10">
      <c r="A12" s="354" t="s">
        <v>448</v>
      </c>
      <c r="B12" s="365">
        <v>29</v>
      </c>
      <c r="C12" s="365">
        <v>327</v>
      </c>
      <c r="D12" s="365"/>
      <c r="E12" s="365">
        <v>45</v>
      </c>
      <c r="F12" s="365">
        <v>15</v>
      </c>
      <c r="G12" s="365">
        <v>4</v>
      </c>
      <c r="H12" s="368">
        <v>9</v>
      </c>
      <c r="I12" s="250"/>
    </row>
    <row r="13" spans="1:10">
      <c r="A13" s="354" t="s">
        <v>449</v>
      </c>
      <c r="B13" s="365">
        <v>482</v>
      </c>
      <c r="C13" s="365">
        <v>1891</v>
      </c>
      <c r="D13" s="365">
        <v>13</v>
      </c>
      <c r="E13" s="365">
        <v>231</v>
      </c>
      <c r="F13" s="365">
        <v>172</v>
      </c>
      <c r="G13" s="365">
        <v>178</v>
      </c>
      <c r="H13" s="368">
        <v>679</v>
      </c>
      <c r="I13" s="250"/>
    </row>
    <row r="14" spans="1:10">
      <c r="A14" s="354" t="s">
        <v>450</v>
      </c>
      <c r="B14" s="365">
        <v>36</v>
      </c>
      <c r="C14" s="365">
        <v>138</v>
      </c>
      <c r="D14" s="365"/>
      <c r="E14" s="365">
        <v>24</v>
      </c>
      <c r="F14" s="365">
        <v>12</v>
      </c>
      <c r="G14" s="365">
        <v>0</v>
      </c>
      <c r="H14" s="368">
        <v>36</v>
      </c>
      <c r="I14" s="250"/>
    </row>
    <row r="15" spans="1:10">
      <c r="A15" s="354" t="s">
        <v>451</v>
      </c>
      <c r="B15" s="365">
        <v>38</v>
      </c>
      <c r="C15" s="365">
        <v>249</v>
      </c>
      <c r="D15" s="365"/>
      <c r="E15" s="365">
        <v>10</v>
      </c>
      <c r="F15" s="365">
        <v>15</v>
      </c>
      <c r="G15" s="365">
        <v>0</v>
      </c>
      <c r="H15" s="368">
        <v>42</v>
      </c>
      <c r="I15" s="250"/>
    </row>
    <row r="16" spans="1:10">
      <c r="A16" s="354" t="s">
        <v>452</v>
      </c>
      <c r="B16" s="365">
        <v>316</v>
      </c>
      <c r="C16" s="365">
        <v>3223</v>
      </c>
      <c r="D16" s="365">
        <v>22</v>
      </c>
      <c r="E16" s="365">
        <v>557</v>
      </c>
      <c r="F16" s="365">
        <v>196</v>
      </c>
      <c r="G16" s="365">
        <v>35</v>
      </c>
      <c r="H16" s="368">
        <v>599</v>
      </c>
      <c r="I16" s="250"/>
    </row>
    <row r="17" spans="1:9">
      <c r="A17" s="354" t="s">
        <v>453</v>
      </c>
      <c r="B17" s="365">
        <v>77</v>
      </c>
      <c r="C17" s="365">
        <v>237</v>
      </c>
      <c r="D17" s="365">
        <v>1</v>
      </c>
      <c r="E17" s="365">
        <v>26</v>
      </c>
      <c r="F17" s="365">
        <v>7</v>
      </c>
      <c r="G17" s="365">
        <v>26</v>
      </c>
      <c r="H17" s="368">
        <v>18</v>
      </c>
      <c r="I17" s="250"/>
    </row>
    <row r="18" spans="1:9">
      <c r="A18" s="354" t="s">
        <v>454</v>
      </c>
      <c r="B18" s="365">
        <v>1</v>
      </c>
      <c r="C18" s="365">
        <v>824</v>
      </c>
      <c r="D18" s="365">
        <v>0</v>
      </c>
      <c r="E18" s="365">
        <v>0</v>
      </c>
      <c r="F18" s="365">
        <v>7</v>
      </c>
      <c r="G18" s="365">
        <v>0</v>
      </c>
      <c r="H18" s="368">
        <v>0</v>
      </c>
      <c r="I18" s="250"/>
    </row>
    <row r="19" spans="1:9">
      <c r="A19" s="354" t="s">
        <v>455</v>
      </c>
      <c r="B19" s="365">
        <v>1</v>
      </c>
      <c r="C19" s="366">
        <v>15</v>
      </c>
      <c r="D19" s="366">
        <v>0</v>
      </c>
      <c r="E19" s="366">
        <v>0</v>
      </c>
      <c r="F19" s="366">
        <v>4</v>
      </c>
      <c r="G19" s="366">
        <v>0</v>
      </c>
      <c r="H19" s="367">
        <v>0</v>
      </c>
      <c r="I19" s="250"/>
    </row>
    <row r="20" spans="1:9">
      <c r="A20" s="354" t="s">
        <v>456</v>
      </c>
      <c r="B20" s="365">
        <v>129</v>
      </c>
      <c r="C20" s="366">
        <v>516</v>
      </c>
      <c r="D20" s="365">
        <v>2</v>
      </c>
      <c r="E20" s="365">
        <v>43</v>
      </c>
      <c r="F20" s="365">
        <v>18</v>
      </c>
      <c r="G20" s="366">
        <v>27</v>
      </c>
      <c r="H20" s="367">
        <v>184</v>
      </c>
      <c r="I20" s="250"/>
    </row>
    <row r="21" spans="1:9">
      <c r="A21" s="354" t="s">
        <v>457</v>
      </c>
      <c r="B21" s="365">
        <v>8</v>
      </c>
      <c r="C21" s="365">
        <v>689</v>
      </c>
      <c r="D21" s="365">
        <v>1</v>
      </c>
      <c r="E21" s="365">
        <v>14</v>
      </c>
      <c r="F21" s="365">
        <v>7</v>
      </c>
      <c r="G21" s="365">
        <v>0</v>
      </c>
      <c r="H21" s="368">
        <v>28</v>
      </c>
      <c r="I21" s="250"/>
    </row>
    <row r="22" spans="1:9">
      <c r="A22" s="354" t="s">
        <v>458</v>
      </c>
      <c r="B22" s="365">
        <v>11</v>
      </c>
      <c r="C22" s="365">
        <v>18</v>
      </c>
      <c r="D22" s="365">
        <v>0</v>
      </c>
      <c r="E22" s="365">
        <v>3</v>
      </c>
      <c r="F22" s="365">
        <v>3</v>
      </c>
      <c r="G22" s="365">
        <v>0</v>
      </c>
      <c r="H22" s="368">
        <v>10</v>
      </c>
      <c r="I22" s="250"/>
    </row>
    <row r="23" spans="1:9">
      <c r="A23" s="354" t="s">
        <v>459</v>
      </c>
      <c r="B23" s="365">
        <v>66</v>
      </c>
      <c r="C23" s="366">
        <v>298</v>
      </c>
      <c r="D23" s="366">
        <v>3</v>
      </c>
      <c r="E23" s="366">
        <v>75</v>
      </c>
      <c r="F23" s="366">
        <v>2</v>
      </c>
      <c r="G23" s="366">
        <v>0</v>
      </c>
      <c r="H23" s="367">
        <v>18</v>
      </c>
      <c r="I23" s="250"/>
    </row>
    <row r="24" spans="1:9">
      <c r="A24" s="354" t="s">
        <v>460</v>
      </c>
      <c r="B24" s="365">
        <v>173</v>
      </c>
      <c r="C24" s="365">
        <v>1128</v>
      </c>
      <c r="D24" s="365">
        <v>7</v>
      </c>
      <c r="E24" s="365">
        <v>63</v>
      </c>
      <c r="F24" s="365">
        <v>37</v>
      </c>
      <c r="G24" s="365">
        <v>5</v>
      </c>
      <c r="H24" s="368">
        <v>295</v>
      </c>
      <c r="I24" s="250"/>
    </row>
    <row r="25" spans="1:9">
      <c r="A25" s="354" t="s">
        <v>461</v>
      </c>
      <c r="B25" s="365">
        <v>258</v>
      </c>
      <c r="C25" s="365">
        <v>987</v>
      </c>
      <c r="D25" s="365">
        <v>140</v>
      </c>
      <c r="E25" s="365">
        <v>161</v>
      </c>
      <c r="F25" s="365">
        <v>47</v>
      </c>
      <c r="G25" s="365">
        <v>184</v>
      </c>
      <c r="H25" s="368">
        <v>119</v>
      </c>
      <c r="I25" s="250"/>
    </row>
    <row r="26" spans="1:9">
      <c r="A26" s="354" t="s">
        <v>462</v>
      </c>
      <c r="B26" s="365">
        <v>21</v>
      </c>
      <c r="C26" s="365">
        <v>289</v>
      </c>
      <c r="D26" s="365">
        <v>0</v>
      </c>
      <c r="E26" s="365">
        <v>158</v>
      </c>
      <c r="F26" s="365">
        <v>19</v>
      </c>
      <c r="G26" s="365">
        <v>21</v>
      </c>
      <c r="H26" s="368">
        <v>27</v>
      </c>
      <c r="I26" s="250"/>
    </row>
    <row r="27" spans="1:9">
      <c r="A27" s="354" t="s">
        <v>463</v>
      </c>
      <c r="B27" s="365">
        <v>11</v>
      </c>
      <c r="C27" s="365">
        <v>286</v>
      </c>
      <c r="D27" s="365">
        <v>2</v>
      </c>
      <c r="E27" s="365">
        <v>34</v>
      </c>
      <c r="F27" s="365">
        <v>4</v>
      </c>
      <c r="G27" s="365">
        <v>48</v>
      </c>
      <c r="H27" s="368">
        <v>8</v>
      </c>
      <c r="I27" s="250"/>
    </row>
    <row r="28" spans="1:9">
      <c r="A28" s="354" t="s">
        <v>464</v>
      </c>
      <c r="B28" s="365">
        <v>37</v>
      </c>
      <c r="C28" s="365">
        <v>570</v>
      </c>
      <c r="D28" s="365">
        <v>8</v>
      </c>
      <c r="E28" s="365">
        <v>90</v>
      </c>
      <c r="F28" s="365">
        <v>77</v>
      </c>
      <c r="G28" s="365">
        <v>23</v>
      </c>
      <c r="H28" s="368">
        <v>27</v>
      </c>
      <c r="I28" s="250"/>
    </row>
    <row r="29" spans="1:9">
      <c r="A29" s="354" t="s">
        <v>465</v>
      </c>
      <c r="B29" s="365">
        <v>3</v>
      </c>
      <c r="C29" s="365">
        <v>80</v>
      </c>
      <c r="D29" s="365">
        <v>3</v>
      </c>
      <c r="E29" s="365">
        <v>1</v>
      </c>
      <c r="F29" s="365">
        <v>3</v>
      </c>
      <c r="G29" s="365">
        <v>0</v>
      </c>
      <c r="H29" s="368">
        <v>0</v>
      </c>
      <c r="I29" s="250"/>
    </row>
    <row r="30" spans="1:9">
      <c r="A30" s="354" t="s">
        <v>466</v>
      </c>
      <c r="B30" s="365">
        <v>1145</v>
      </c>
      <c r="C30" s="365">
        <v>2420</v>
      </c>
      <c r="D30" s="365">
        <v>9</v>
      </c>
      <c r="E30" s="365">
        <v>1500</v>
      </c>
      <c r="F30" s="365">
        <v>91</v>
      </c>
      <c r="G30" s="365">
        <v>32</v>
      </c>
      <c r="H30" s="368">
        <v>236</v>
      </c>
      <c r="I30" s="250"/>
    </row>
    <row r="31" spans="1:9">
      <c r="A31" s="354" t="s">
        <v>467</v>
      </c>
      <c r="B31" s="365">
        <v>39</v>
      </c>
      <c r="C31" s="365">
        <v>169</v>
      </c>
      <c r="D31" s="365">
        <v>0</v>
      </c>
      <c r="E31" s="365">
        <v>7</v>
      </c>
      <c r="F31" s="365">
        <v>6</v>
      </c>
      <c r="G31" s="365">
        <v>83</v>
      </c>
      <c r="H31" s="368">
        <v>11</v>
      </c>
      <c r="I31" s="250"/>
    </row>
    <row r="32" spans="1:9">
      <c r="A32" s="354" t="s">
        <v>468</v>
      </c>
      <c r="B32" s="365">
        <v>1</v>
      </c>
      <c r="C32" s="365">
        <v>14</v>
      </c>
      <c r="D32" s="365">
        <v>0</v>
      </c>
      <c r="E32" s="365">
        <v>0</v>
      </c>
      <c r="F32" s="365">
        <v>0</v>
      </c>
      <c r="G32" s="365">
        <v>0</v>
      </c>
      <c r="H32" s="368">
        <v>0</v>
      </c>
      <c r="I32" s="250"/>
    </row>
    <row r="33" spans="1:9">
      <c r="A33" s="354" t="s">
        <v>469</v>
      </c>
      <c r="B33" s="365">
        <v>139</v>
      </c>
      <c r="C33" s="365">
        <v>1631</v>
      </c>
      <c r="D33" s="365">
        <v>10</v>
      </c>
      <c r="E33" s="365">
        <v>97</v>
      </c>
      <c r="F33" s="365">
        <v>22</v>
      </c>
      <c r="G33" s="365">
        <v>35</v>
      </c>
      <c r="H33" s="368">
        <v>128</v>
      </c>
      <c r="I33" s="250"/>
    </row>
    <row r="34" spans="1:9">
      <c r="A34" s="354" t="s">
        <v>470</v>
      </c>
      <c r="B34" s="365">
        <v>741</v>
      </c>
      <c r="C34" s="366">
        <v>2430</v>
      </c>
      <c r="D34" s="366">
        <v>35</v>
      </c>
      <c r="E34" s="366">
        <v>836</v>
      </c>
      <c r="F34" s="366">
        <v>136</v>
      </c>
      <c r="G34" s="366">
        <v>11</v>
      </c>
      <c r="H34" s="367">
        <v>437</v>
      </c>
      <c r="I34" s="250"/>
    </row>
    <row r="35" spans="1:9">
      <c r="A35" s="354" t="s">
        <v>471</v>
      </c>
      <c r="B35" s="365">
        <v>84</v>
      </c>
      <c r="C35" s="365">
        <v>298</v>
      </c>
      <c r="D35" s="365">
        <v>6</v>
      </c>
      <c r="E35" s="365">
        <v>51</v>
      </c>
      <c r="F35" s="365">
        <v>35</v>
      </c>
      <c r="G35" s="365">
        <v>1</v>
      </c>
      <c r="H35" s="368">
        <v>72</v>
      </c>
      <c r="I35" s="250"/>
    </row>
    <row r="36" spans="1:9">
      <c r="A36" s="354" t="s">
        <v>472</v>
      </c>
      <c r="B36" s="365">
        <v>20</v>
      </c>
      <c r="C36" s="365">
        <v>1193</v>
      </c>
      <c r="D36" s="365">
        <v>4</v>
      </c>
      <c r="E36" s="365">
        <v>40</v>
      </c>
      <c r="F36" s="365">
        <v>9</v>
      </c>
      <c r="G36" s="365">
        <v>2</v>
      </c>
      <c r="H36" s="368">
        <v>25</v>
      </c>
      <c r="I36" s="250"/>
    </row>
    <row r="37" spans="1:9">
      <c r="A37" s="354" t="s">
        <v>473</v>
      </c>
      <c r="B37" s="365">
        <v>100</v>
      </c>
      <c r="C37" s="365">
        <v>411</v>
      </c>
      <c r="D37" s="365">
        <v>2</v>
      </c>
      <c r="E37" s="365">
        <v>79</v>
      </c>
      <c r="F37" s="365">
        <v>18</v>
      </c>
      <c r="G37" s="365">
        <v>1</v>
      </c>
      <c r="H37" s="368">
        <v>33</v>
      </c>
      <c r="I37" s="250"/>
    </row>
    <row r="38" spans="1:9">
      <c r="A38" s="354" t="s">
        <v>474</v>
      </c>
      <c r="B38" s="365">
        <v>82</v>
      </c>
      <c r="C38" s="365">
        <v>2309</v>
      </c>
      <c r="D38" s="365">
        <v>3</v>
      </c>
      <c r="E38" s="365">
        <v>165</v>
      </c>
      <c r="F38" s="365">
        <v>23</v>
      </c>
      <c r="G38" s="365">
        <v>12</v>
      </c>
      <c r="H38" s="368">
        <v>105</v>
      </c>
      <c r="I38" s="250"/>
    </row>
    <row r="39" spans="1:9">
      <c r="A39" s="354" t="s">
        <v>475</v>
      </c>
      <c r="B39" s="365">
        <v>65</v>
      </c>
      <c r="C39" s="365">
        <v>312</v>
      </c>
      <c r="D39" s="365">
        <v>0</v>
      </c>
      <c r="E39" s="365">
        <v>17</v>
      </c>
      <c r="F39" s="365">
        <v>7</v>
      </c>
      <c r="G39" s="365">
        <v>16</v>
      </c>
      <c r="H39" s="368">
        <v>13</v>
      </c>
      <c r="I39" s="250"/>
    </row>
    <row r="40" spans="1:9">
      <c r="A40" s="354" t="s">
        <v>476</v>
      </c>
      <c r="B40" s="365">
        <v>117</v>
      </c>
      <c r="C40" s="365">
        <v>634</v>
      </c>
      <c r="D40" s="365">
        <v>25</v>
      </c>
      <c r="E40" s="365">
        <v>57</v>
      </c>
      <c r="F40" s="365">
        <v>95</v>
      </c>
      <c r="G40" s="365">
        <v>50</v>
      </c>
      <c r="H40" s="368">
        <v>138</v>
      </c>
      <c r="I40" s="250"/>
    </row>
    <row r="41" spans="1:9">
      <c r="A41" s="354" t="s">
        <v>477</v>
      </c>
      <c r="B41" s="365">
        <v>0</v>
      </c>
      <c r="C41" s="365">
        <v>5</v>
      </c>
      <c r="D41" s="365">
        <v>0</v>
      </c>
      <c r="E41" s="365">
        <v>0</v>
      </c>
      <c r="F41" s="365">
        <v>0</v>
      </c>
      <c r="G41" s="365">
        <v>0</v>
      </c>
      <c r="H41" s="368">
        <v>0</v>
      </c>
      <c r="I41" s="250"/>
    </row>
    <row r="42" spans="1:9">
      <c r="A42" s="354" t="s">
        <v>478</v>
      </c>
      <c r="B42" s="365">
        <v>0</v>
      </c>
      <c r="C42" s="365">
        <v>0</v>
      </c>
      <c r="D42" s="365">
        <v>0</v>
      </c>
      <c r="E42" s="365">
        <v>0</v>
      </c>
      <c r="F42" s="365">
        <v>0</v>
      </c>
      <c r="G42" s="365">
        <v>0</v>
      </c>
      <c r="H42" s="368">
        <v>0</v>
      </c>
      <c r="I42" s="250"/>
    </row>
    <row r="43" spans="1:9">
      <c r="A43" s="354" t="s">
        <v>479</v>
      </c>
      <c r="B43" s="365">
        <v>98</v>
      </c>
      <c r="C43" s="365">
        <v>1113</v>
      </c>
      <c r="D43" s="365">
        <v>12</v>
      </c>
      <c r="E43" s="365">
        <v>1071</v>
      </c>
      <c r="F43" s="365">
        <v>102</v>
      </c>
      <c r="G43" s="365">
        <v>123</v>
      </c>
      <c r="H43" s="368">
        <v>200</v>
      </c>
      <c r="I43" s="250"/>
    </row>
    <row r="44" spans="1:9">
      <c r="A44" s="354" t="s">
        <v>480</v>
      </c>
      <c r="B44" s="365">
        <v>91</v>
      </c>
      <c r="C44" s="365">
        <v>939</v>
      </c>
      <c r="D44" s="365">
        <v>3</v>
      </c>
      <c r="E44" s="365">
        <v>195</v>
      </c>
      <c r="F44" s="365">
        <v>37</v>
      </c>
      <c r="G44" s="365">
        <v>87</v>
      </c>
      <c r="H44" s="368">
        <v>51</v>
      </c>
      <c r="I44" s="250"/>
    </row>
    <row r="45" spans="1:9">
      <c r="A45" s="354" t="s">
        <v>481</v>
      </c>
      <c r="B45" s="365">
        <v>671</v>
      </c>
      <c r="C45" s="365">
        <v>1137</v>
      </c>
      <c r="D45" s="365">
        <v>13</v>
      </c>
      <c r="E45" s="365">
        <v>479</v>
      </c>
      <c r="F45" s="365">
        <v>63</v>
      </c>
      <c r="G45" s="365">
        <v>3</v>
      </c>
      <c r="H45" s="368">
        <v>196</v>
      </c>
      <c r="I45" s="250"/>
    </row>
    <row r="46" spans="1:9">
      <c r="A46" s="354" t="s">
        <v>482</v>
      </c>
      <c r="B46" s="365">
        <v>25</v>
      </c>
      <c r="C46" s="365">
        <v>630</v>
      </c>
      <c r="D46" s="365">
        <v>1</v>
      </c>
      <c r="E46" s="365">
        <v>15</v>
      </c>
      <c r="F46" s="365">
        <v>24</v>
      </c>
      <c r="G46" s="365">
        <v>3</v>
      </c>
      <c r="H46" s="368">
        <v>36</v>
      </c>
      <c r="I46" s="250"/>
    </row>
    <row r="47" spans="1:9">
      <c r="A47" s="354" t="s">
        <v>483</v>
      </c>
      <c r="B47" s="365">
        <v>64</v>
      </c>
      <c r="C47" s="365">
        <v>321</v>
      </c>
      <c r="D47" s="365">
        <v>11</v>
      </c>
      <c r="E47" s="365">
        <v>72</v>
      </c>
      <c r="F47" s="365">
        <v>21</v>
      </c>
      <c r="G47" s="365">
        <v>17</v>
      </c>
      <c r="H47" s="368">
        <v>72</v>
      </c>
      <c r="I47" s="250"/>
    </row>
    <row r="48" spans="1:9">
      <c r="A48" s="354" t="s">
        <v>484</v>
      </c>
      <c r="B48" s="365">
        <v>0</v>
      </c>
      <c r="C48" s="365">
        <v>0</v>
      </c>
      <c r="D48" s="365">
        <v>0</v>
      </c>
      <c r="E48" s="365">
        <v>1</v>
      </c>
      <c r="F48" s="365">
        <v>0</v>
      </c>
      <c r="G48" s="365">
        <v>0</v>
      </c>
      <c r="H48" s="368">
        <v>1</v>
      </c>
      <c r="I48" s="250"/>
    </row>
    <row r="49" spans="1:9">
      <c r="A49" s="354" t="s">
        <v>485</v>
      </c>
      <c r="B49" s="365">
        <v>56</v>
      </c>
      <c r="C49" s="365">
        <v>141</v>
      </c>
      <c r="D49" s="365"/>
      <c r="E49" s="365">
        <v>48</v>
      </c>
      <c r="F49" s="365">
        <v>4</v>
      </c>
      <c r="G49" s="365">
        <v>43</v>
      </c>
      <c r="H49" s="368">
        <v>15</v>
      </c>
      <c r="I49" s="250"/>
    </row>
    <row r="50" spans="1:9">
      <c r="A50" s="354" t="s">
        <v>486</v>
      </c>
      <c r="B50" s="365">
        <v>13</v>
      </c>
      <c r="C50" s="365">
        <v>75</v>
      </c>
      <c r="D50" s="365">
        <v>1</v>
      </c>
      <c r="E50" s="365">
        <v>11</v>
      </c>
      <c r="F50" s="365">
        <v>2</v>
      </c>
      <c r="G50" s="365">
        <v>0</v>
      </c>
      <c r="H50" s="368">
        <v>14</v>
      </c>
      <c r="I50" s="250"/>
    </row>
    <row r="51" spans="1:9">
      <c r="A51" s="354" t="s">
        <v>487</v>
      </c>
      <c r="B51" s="365">
        <v>187</v>
      </c>
      <c r="C51" s="365">
        <v>580</v>
      </c>
      <c r="D51" s="365">
        <v>5</v>
      </c>
      <c r="E51" s="365">
        <v>284</v>
      </c>
      <c r="F51" s="365">
        <v>51</v>
      </c>
      <c r="G51" s="365">
        <v>3</v>
      </c>
      <c r="H51" s="368">
        <v>85</v>
      </c>
      <c r="I51" s="250"/>
    </row>
    <row r="52" spans="1:9" ht="13.5" thickBot="1">
      <c r="A52" s="369" t="s">
        <v>488</v>
      </c>
      <c r="B52" s="370">
        <v>31</v>
      </c>
      <c r="C52" s="370">
        <v>429</v>
      </c>
      <c r="D52" s="370">
        <v>1</v>
      </c>
      <c r="E52" s="370">
        <v>31</v>
      </c>
      <c r="F52" s="370">
        <v>9</v>
      </c>
      <c r="G52" s="370">
        <v>0</v>
      </c>
      <c r="H52" s="371">
        <v>37</v>
      </c>
      <c r="I52" s="250"/>
    </row>
    <row r="53" spans="1:9" ht="13.5" thickBot="1">
      <c r="A53" s="372" t="s">
        <v>47</v>
      </c>
      <c r="B53" s="373">
        <f>SUM(B5:B52)</f>
        <v>6126</v>
      </c>
      <c r="C53" s="373">
        <f t="shared" ref="C53:H53" si="0">SUM(C5:C52)</f>
        <v>37591</v>
      </c>
      <c r="D53" s="373">
        <f t="shared" si="0"/>
        <v>506</v>
      </c>
      <c r="E53" s="373">
        <f t="shared" si="0"/>
        <v>7921</v>
      </c>
      <c r="F53" s="373">
        <f t="shared" si="0"/>
        <v>1783</v>
      </c>
      <c r="G53" s="373">
        <f t="shared" si="0"/>
        <v>1443</v>
      </c>
      <c r="H53" s="373">
        <f t="shared" si="0"/>
        <v>5108</v>
      </c>
    </row>
    <row r="54" spans="1:9">
      <c r="A54" s="250"/>
      <c r="B54" s="374"/>
      <c r="C54" s="374"/>
      <c r="D54" s="374"/>
      <c r="E54" s="374"/>
      <c r="F54" s="374"/>
      <c r="G54" s="374"/>
      <c r="H54" s="374"/>
    </row>
    <row r="55" spans="1:9">
      <c r="A55" s="1046" t="s">
        <v>729</v>
      </c>
    </row>
    <row r="56" spans="1:9">
      <c r="A56" s="189" t="s">
        <v>730</v>
      </c>
    </row>
  </sheetData>
  <mergeCells count="3">
    <mergeCell ref="A1:I1"/>
    <mergeCell ref="A2:B2"/>
    <mergeCell ref="B3:H3"/>
  </mergeCells>
  <printOptions horizontalCentered="1" headings="1"/>
  <pageMargins left="0.7" right="0.7" top="0.75" bottom="0.75" header="0.25" footer="0.3"/>
  <pageSetup scale="76" firstPageNumber="16"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G57"/>
  <sheetViews>
    <sheetView zoomScale="80" zoomScaleNormal="80" zoomScalePageLayoutView="90" workbookViewId="0">
      <selection sqref="A1:G1"/>
    </sheetView>
  </sheetViews>
  <sheetFormatPr defaultColWidth="20.5703125" defaultRowHeight="12.75"/>
  <cols>
    <col min="1" max="1" width="43.5703125" customWidth="1"/>
    <col min="2" max="2" width="9.28515625" customWidth="1"/>
    <col min="3" max="7" width="17.28515625" customWidth="1"/>
    <col min="8" max="8" width="21.42578125" customWidth="1"/>
    <col min="9" max="9" width="30.42578125" customWidth="1"/>
    <col min="10" max="10" width="14.42578125" customWidth="1"/>
    <col min="11" max="11" width="13.7109375" customWidth="1"/>
    <col min="12" max="12" width="9.7109375" customWidth="1"/>
    <col min="13" max="13" width="5.5703125" customWidth="1"/>
    <col min="14" max="14" width="19.28515625" bestFit="1" customWidth="1"/>
    <col min="15" max="15" width="11.7109375" bestFit="1" customWidth="1"/>
    <col min="16" max="16" width="17.5703125" bestFit="1" customWidth="1"/>
    <col min="17" max="17" width="18.5703125" bestFit="1" customWidth="1"/>
    <col min="18" max="18" width="16.28515625" bestFit="1" customWidth="1"/>
    <col min="19" max="19" width="13.7109375" bestFit="1" customWidth="1"/>
    <col min="20" max="20" width="9.28515625" customWidth="1"/>
    <col min="21" max="21" width="8" bestFit="1" customWidth="1"/>
    <col min="22" max="22" width="16.5703125" bestFit="1" customWidth="1"/>
    <col min="23" max="23" width="14.5703125" bestFit="1" customWidth="1"/>
    <col min="24" max="24" width="10.5703125" bestFit="1" customWidth="1"/>
    <col min="25" max="25" width="19.42578125" bestFit="1" customWidth="1"/>
    <col min="26" max="26" width="16.7109375" bestFit="1" customWidth="1"/>
    <col min="27" max="27" width="17" bestFit="1" customWidth="1"/>
    <col min="28" max="29" width="19.42578125" bestFit="1" customWidth="1"/>
    <col min="30" max="31" width="18.42578125" bestFit="1" customWidth="1"/>
  </cols>
  <sheetData>
    <row r="1" spans="1:7" ht="52.5" customHeight="1" thickBot="1">
      <c r="A1" s="1761" t="s">
        <v>1015</v>
      </c>
      <c r="B1" s="1761"/>
      <c r="C1" s="1761"/>
      <c r="D1" s="1761"/>
      <c r="E1" s="1761"/>
      <c r="F1" s="1761"/>
      <c r="G1" s="1761"/>
    </row>
    <row r="2" spans="1:7" ht="78" customHeight="1">
      <c r="A2" s="1231" t="s">
        <v>17</v>
      </c>
      <c r="B2" s="609"/>
      <c r="C2" s="609" t="s">
        <v>971</v>
      </c>
      <c r="D2" s="610" t="s">
        <v>324</v>
      </c>
      <c r="E2" s="610" t="s">
        <v>48</v>
      </c>
      <c r="F2" s="610" t="s">
        <v>49</v>
      </c>
      <c r="G2" s="611" t="s">
        <v>972</v>
      </c>
    </row>
    <row r="3" spans="1:7" ht="14.25" customHeight="1">
      <c r="A3" s="561" t="s">
        <v>216</v>
      </c>
      <c r="B3" s="594"/>
      <c r="C3" s="580"/>
      <c r="D3" s="580"/>
      <c r="E3" s="580"/>
      <c r="F3" s="580"/>
      <c r="G3" s="580"/>
    </row>
    <row r="4" spans="1:7" ht="14.25" customHeight="1">
      <c r="A4" s="335" t="s">
        <v>84</v>
      </c>
      <c r="B4" s="1289" t="s">
        <v>16</v>
      </c>
      <c r="C4" s="1264">
        <v>3367</v>
      </c>
      <c r="D4" s="1265">
        <v>20882.316355999999</v>
      </c>
      <c r="E4" s="1265">
        <v>62650</v>
      </c>
      <c r="F4" s="1265">
        <v>11</v>
      </c>
      <c r="G4" s="1266">
        <v>610693.20815334353</v>
      </c>
    </row>
    <row r="5" spans="1:7" ht="14.25" customHeight="1">
      <c r="A5" s="335" t="s">
        <v>338</v>
      </c>
      <c r="B5" s="1289" t="s">
        <v>15</v>
      </c>
      <c r="C5" s="1264">
        <v>9786</v>
      </c>
      <c r="D5" s="1265">
        <v>5402305.1198269995</v>
      </c>
      <c r="E5" s="1265">
        <v>0</v>
      </c>
      <c r="F5" s="1265">
        <v>15</v>
      </c>
      <c r="G5" s="1266">
        <v>7591077.1127906358</v>
      </c>
    </row>
    <row r="6" spans="1:7" ht="14.25" customHeight="1">
      <c r="A6" s="335" t="s">
        <v>493</v>
      </c>
      <c r="B6" s="1289" t="s">
        <v>16</v>
      </c>
      <c r="C6" s="1264">
        <v>8022</v>
      </c>
      <c r="D6" s="1265">
        <v>-131591.74797296</v>
      </c>
      <c r="E6" s="1265">
        <v>12758.984100000001</v>
      </c>
      <c r="F6" s="1265">
        <v>15</v>
      </c>
      <c r="G6" s="1266">
        <v>-34334.999674767139</v>
      </c>
    </row>
    <row r="7" spans="1:7" ht="14.25" customHeight="1">
      <c r="A7" s="335" t="s">
        <v>951</v>
      </c>
      <c r="B7" s="1289" t="s">
        <v>15</v>
      </c>
      <c r="C7" s="1264"/>
      <c r="D7" s="1265"/>
      <c r="E7" s="1265"/>
      <c r="F7" s="1265"/>
      <c r="G7" s="1266"/>
    </row>
    <row r="8" spans="1:7" ht="14.25" customHeight="1">
      <c r="A8" s="570" t="s">
        <v>252</v>
      </c>
      <c r="B8" s="1290"/>
      <c r="C8" s="1267"/>
      <c r="D8" s="1268"/>
      <c r="E8" s="1268"/>
      <c r="F8" s="1268"/>
      <c r="G8" s="1268">
        <v>0</v>
      </c>
    </row>
    <row r="9" spans="1:7" ht="14.25" customHeight="1">
      <c r="A9" s="335" t="s">
        <v>952</v>
      </c>
      <c r="B9" s="1289" t="s">
        <v>16</v>
      </c>
      <c r="C9" s="1264">
        <v>79760</v>
      </c>
      <c r="D9" s="1265">
        <v>550174.19872645999</v>
      </c>
      <c r="E9" s="1265">
        <v>404434.06119999994</v>
      </c>
      <c r="F9" s="1265">
        <v>8</v>
      </c>
      <c r="G9" s="1266">
        <v>306355.07958496804</v>
      </c>
    </row>
    <row r="10" spans="1:7" ht="14.25" customHeight="1">
      <c r="A10" s="335" t="s">
        <v>953</v>
      </c>
      <c r="B10" s="1289" t="s">
        <v>16</v>
      </c>
      <c r="C10" s="1264">
        <v>9187</v>
      </c>
      <c r="D10" s="1265">
        <v>39771</v>
      </c>
      <c r="E10" s="1265">
        <v>37503.796600000001</v>
      </c>
      <c r="F10" s="1265">
        <v>8</v>
      </c>
      <c r="G10" s="1266">
        <v>3408422.1509117219</v>
      </c>
    </row>
    <row r="11" spans="1:7" ht="14.25" customHeight="1">
      <c r="A11" s="335" t="s">
        <v>665</v>
      </c>
      <c r="B11" s="1289" t="s">
        <v>16</v>
      </c>
      <c r="C11" s="1264">
        <v>1560</v>
      </c>
      <c r="D11" s="1265">
        <v>0</v>
      </c>
      <c r="E11" s="1265">
        <v>11430.206600000001</v>
      </c>
      <c r="F11" s="1265">
        <v>15</v>
      </c>
      <c r="G11" s="1266">
        <v>134890.60712564015</v>
      </c>
    </row>
    <row r="12" spans="1:7" ht="14.25" customHeight="1">
      <c r="A12" s="335" t="s">
        <v>954</v>
      </c>
      <c r="B12" s="1289" t="s">
        <v>15</v>
      </c>
      <c r="C12" s="1264"/>
      <c r="D12" s="1265"/>
      <c r="E12" s="1265"/>
      <c r="F12" s="1265"/>
      <c r="G12" s="1266"/>
    </row>
    <row r="13" spans="1:7" ht="14.25" customHeight="1">
      <c r="A13" s="335" t="s">
        <v>955</v>
      </c>
      <c r="B13" s="1289" t="s">
        <v>15</v>
      </c>
      <c r="C13" s="1264"/>
      <c r="D13" s="1265"/>
      <c r="E13" s="1265"/>
      <c r="F13" s="1265"/>
      <c r="G13" s="1266"/>
    </row>
    <row r="14" spans="1:7" ht="14.25" customHeight="1">
      <c r="A14" s="335" t="s">
        <v>339</v>
      </c>
      <c r="B14" s="1289" t="s">
        <v>15</v>
      </c>
      <c r="C14" s="1264"/>
      <c r="D14" s="1265"/>
      <c r="E14" s="1265"/>
      <c r="F14" s="1265"/>
      <c r="G14" s="1266"/>
    </row>
    <row r="15" spans="1:7" ht="14.25" customHeight="1">
      <c r="A15" s="352" t="s">
        <v>1010</v>
      </c>
      <c r="B15" s="1289" t="s">
        <v>15</v>
      </c>
      <c r="C15" s="1264">
        <v>353</v>
      </c>
      <c r="D15" s="1265">
        <v>30</v>
      </c>
      <c r="E15" s="1265">
        <v>581.39999999999986</v>
      </c>
      <c r="F15" s="1265">
        <v>8</v>
      </c>
      <c r="G15" s="1266">
        <v>4242.7146670753273</v>
      </c>
    </row>
    <row r="16" spans="1:7" ht="14.25" customHeight="1">
      <c r="A16" s="570" t="s">
        <v>251</v>
      </c>
      <c r="B16" s="1290"/>
      <c r="C16" s="1267"/>
      <c r="D16" s="1268"/>
      <c r="E16" s="1268"/>
      <c r="F16" s="1268"/>
      <c r="G16" s="1268"/>
    </row>
    <row r="17" spans="1:7" ht="14.25" customHeight="1">
      <c r="A17" s="335" t="s">
        <v>1011</v>
      </c>
      <c r="B17" s="1289" t="s">
        <v>16</v>
      </c>
      <c r="C17" s="1264">
        <v>62459</v>
      </c>
      <c r="D17" s="1265">
        <v>183866.04994023003</v>
      </c>
      <c r="E17" s="1265">
        <v>64465.546099999992</v>
      </c>
      <c r="F17" s="1265">
        <v>9</v>
      </c>
      <c r="G17" s="1266">
        <v>690171.60924777947</v>
      </c>
    </row>
    <row r="18" spans="1:7" ht="14.25" customHeight="1">
      <c r="A18" s="335" t="s">
        <v>341</v>
      </c>
      <c r="B18" s="1289" t="s">
        <v>16</v>
      </c>
      <c r="C18" s="1264">
        <v>2862</v>
      </c>
      <c r="D18" s="1265">
        <v>27533.414572000009</v>
      </c>
      <c r="E18" s="1265">
        <v>129904.7286</v>
      </c>
      <c r="F18" s="1265">
        <v>20</v>
      </c>
      <c r="G18" s="1266">
        <v>1902876.8562732262</v>
      </c>
    </row>
    <row r="19" spans="1:7" ht="14.25" customHeight="1">
      <c r="A19" s="570" t="s">
        <v>250</v>
      </c>
      <c r="B19" s="1290"/>
      <c r="C19" s="1267"/>
      <c r="D19" s="1268"/>
      <c r="E19" s="1268"/>
      <c r="F19" s="1268"/>
      <c r="G19" s="1268"/>
    </row>
    <row r="20" spans="1:7" ht="14.25" customHeight="1">
      <c r="A20" s="335" t="s">
        <v>249</v>
      </c>
      <c r="B20" s="1289" t="s">
        <v>16</v>
      </c>
      <c r="C20" s="1264">
        <v>1800</v>
      </c>
      <c r="D20" s="1265">
        <v>0</v>
      </c>
      <c r="E20" s="1265">
        <v>-43991.179000000011</v>
      </c>
      <c r="F20" s="1265">
        <v>16</v>
      </c>
      <c r="G20" s="1266">
        <v>-543004.23015742004</v>
      </c>
    </row>
    <row r="21" spans="1:7" ht="14.25" customHeight="1">
      <c r="A21" s="335" t="s">
        <v>248</v>
      </c>
      <c r="B21" s="1289" t="s">
        <v>16</v>
      </c>
      <c r="C21" s="1264">
        <v>1451</v>
      </c>
      <c r="D21" s="1265">
        <v>-277160.78186819999</v>
      </c>
      <c r="E21" s="1265">
        <v>0</v>
      </c>
      <c r="F21" s="1265">
        <v>15</v>
      </c>
      <c r="G21" s="1266">
        <v>-389453.91293822858</v>
      </c>
    </row>
    <row r="22" spans="1:7" ht="14.25" customHeight="1">
      <c r="A22" s="335" t="s">
        <v>1012</v>
      </c>
      <c r="B22" s="1289" t="s">
        <v>16</v>
      </c>
      <c r="C22" s="1264"/>
      <c r="D22" s="1265"/>
      <c r="E22" s="1265"/>
      <c r="F22" s="1265"/>
      <c r="G22" s="1266"/>
    </row>
    <row r="23" spans="1:7" ht="14.25" customHeight="1">
      <c r="A23" s="335" t="s">
        <v>247</v>
      </c>
      <c r="B23" s="1289" t="s">
        <v>16</v>
      </c>
      <c r="C23" s="1264">
        <v>0</v>
      </c>
      <c r="D23" s="1265"/>
      <c r="E23" s="1265"/>
      <c r="F23" s="1265"/>
      <c r="G23" s="1266"/>
    </row>
    <row r="24" spans="1:7" ht="14.25" customHeight="1">
      <c r="A24" s="335" t="s">
        <v>956</v>
      </c>
      <c r="B24" s="1289" t="s">
        <v>16</v>
      </c>
      <c r="C24" s="1264">
        <v>2059</v>
      </c>
      <c r="D24" s="1265">
        <v>774304.57410670002</v>
      </c>
      <c r="E24" s="1265">
        <v>0</v>
      </c>
      <c r="F24" s="1265">
        <v>15</v>
      </c>
      <c r="G24" s="1266">
        <v>1088018.0960639075</v>
      </c>
    </row>
    <row r="25" spans="1:7" ht="14.25" customHeight="1">
      <c r="A25" s="335" t="s">
        <v>246</v>
      </c>
      <c r="B25" s="1289" t="s">
        <v>16</v>
      </c>
      <c r="C25" s="1264">
        <v>18111</v>
      </c>
      <c r="D25" s="1265">
        <v>-36351.5274804</v>
      </c>
      <c r="E25" s="1265">
        <v>114910.99900000001</v>
      </c>
      <c r="F25" s="1265">
        <v>25</v>
      </c>
      <c r="G25" s="1266">
        <v>1800352.8452865453</v>
      </c>
    </row>
    <row r="26" spans="1:7" ht="14.25" customHeight="1">
      <c r="A26" s="335" t="s">
        <v>345</v>
      </c>
      <c r="B26" s="1289" t="s">
        <v>16</v>
      </c>
      <c r="C26" s="1264">
        <v>7626</v>
      </c>
      <c r="D26" s="1265">
        <v>-704848.44226079993</v>
      </c>
      <c r="E26" s="1265">
        <v>0</v>
      </c>
      <c r="F26" s="1265">
        <v>10</v>
      </c>
      <c r="G26" s="1266">
        <v>-730072.6707260228</v>
      </c>
    </row>
    <row r="27" spans="1:7" ht="14.25" customHeight="1">
      <c r="A27" s="335" t="s">
        <v>346</v>
      </c>
      <c r="B27" s="1289" t="s">
        <v>16</v>
      </c>
      <c r="C27" s="1264"/>
      <c r="D27" s="1265"/>
      <c r="E27" s="1265"/>
      <c r="F27" s="1265"/>
      <c r="G27" s="1266"/>
    </row>
    <row r="28" spans="1:7" ht="14.25" customHeight="1">
      <c r="A28" s="335" t="s">
        <v>348</v>
      </c>
      <c r="B28" s="1289" t="s">
        <v>16</v>
      </c>
      <c r="C28" s="1264">
        <v>9417</v>
      </c>
      <c r="D28" s="1265">
        <v>-160567.59141199998</v>
      </c>
      <c r="E28" s="1265">
        <v>0</v>
      </c>
      <c r="F28" s="1265">
        <v>15</v>
      </c>
      <c r="G28" s="1266">
        <v>-225622.38547951251</v>
      </c>
    </row>
    <row r="29" spans="1:7" ht="14.25" customHeight="1">
      <c r="A29" s="335" t="s">
        <v>957</v>
      </c>
      <c r="B29" s="1289" t="s">
        <v>15</v>
      </c>
      <c r="C29" s="1264">
        <v>505</v>
      </c>
      <c r="D29" s="1265">
        <v>107880.71999999999</v>
      </c>
      <c r="E29" s="1265">
        <v>12641.739999999998</v>
      </c>
      <c r="F29" s="1265">
        <v>9</v>
      </c>
      <c r="G29" s="1266">
        <v>203690.63863809101</v>
      </c>
    </row>
    <row r="30" spans="1:7" ht="14.25" customHeight="1">
      <c r="A30" s="335" t="s">
        <v>347</v>
      </c>
      <c r="B30" s="1289" t="s">
        <v>16</v>
      </c>
      <c r="C30" s="1264"/>
      <c r="D30" s="1265"/>
      <c r="E30" s="1265"/>
      <c r="F30" s="1265"/>
      <c r="G30" s="1266"/>
    </row>
    <row r="31" spans="1:7" ht="14.25" customHeight="1">
      <c r="A31" s="335" t="s">
        <v>958</v>
      </c>
      <c r="B31" s="1289" t="s">
        <v>16</v>
      </c>
      <c r="C31" s="1264"/>
      <c r="D31" s="1265"/>
      <c r="E31" s="1265"/>
      <c r="F31" s="1265"/>
      <c r="G31" s="1266"/>
    </row>
    <row r="32" spans="1:7" ht="14.25" customHeight="1">
      <c r="A32" s="570" t="s">
        <v>218</v>
      </c>
      <c r="B32" s="1290"/>
      <c r="C32" s="1267"/>
      <c r="D32" s="1268"/>
      <c r="E32" s="1268"/>
      <c r="F32" s="1268"/>
      <c r="G32" s="1269"/>
    </row>
    <row r="33" spans="1:7" ht="14.25" customHeight="1">
      <c r="A33" s="335" t="s">
        <v>79</v>
      </c>
      <c r="B33" s="1289" t="s">
        <v>16</v>
      </c>
      <c r="C33" s="1264"/>
      <c r="D33" s="1265"/>
      <c r="E33" s="1265"/>
      <c r="F33" s="1265"/>
      <c r="G33" s="1266"/>
    </row>
    <row r="34" spans="1:7" ht="14.25" customHeight="1">
      <c r="A34" s="570" t="s">
        <v>349</v>
      </c>
      <c r="B34" s="1290"/>
      <c r="C34" s="1267"/>
      <c r="D34" s="1268"/>
      <c r="E34" s="1268"/>
      <c r="F34" s="1268"/>
      <c r="G34" s="1268"/>
    </row>
    <row r="35" spans="1:7" ht="14.25" customHeight="1">
      <c r="A35" s="335" t="s">
        <v>959</v>
      </c>
      <c r="B35" s="1289" t="s">
        <v>16</v>
      </c>
      <c r="C35" s="1264">
        <v>238</v>
      </c>
      <c r="D35" s="1265">
        <v>6854.0088332400001</v>
      </c>
      <c r="E35" s="1265">
        <v>0</v>
      </c>
      <c r="F35" s="1265">
        <v>8</v>
      </c>
      <c r="G35" s="1266">
        <v>5919.0230554978689</v>
      </c>
    </row>
    <row r="36" spans="1:7" ht="14.25" customHeight="1">
      <c r="A36" s="335" t="s">
        <v>350</v>
      </c>
      <c r="B36" s="1289" t="s">
        <v>15</v>
      </c>
      <c r="C36" s="1264"/>
      <c r="D36" s="1265"/>
      <c r="E36" s="1265"/>
      <c r="F36" s="1265"/>
      <c r="G36" s="1266"/>
    </row>
    <row r="37" spans="1:7" ht="14.25" customHeight="1">
      <c r="A37" s="335" t="s">
        <v>960</v>
      </c>
      <c r="B37" s="1289" t="s">
        <v>15</v>
      </c>
      <c r="C37" s="1264">
        <v>840119</v>
      </c>
      <c r="D37" s="1265">
        <v>25432902.384999998</v>
      </c>
      <c r="E37" s="1265">
        <v>-581967.50399999972</v>
      </c>
      <c r="F37" s="1265">
        <v>16</v>
      </c>
      <c r="G37" s="1266">
        <v>30195712.919165231</v>
      </c>
    </row>
    <row r="38" spans="1:7" ht="14.25" customHeight="1">
      <c r="A38" s="335" t="s">
        <v>961</v>
      </c>
      <c r="B38" s="1289" t="s">
        <v>15</v>
      </c>
      <c r="C38" s="1264">
        <v>81662</v>
      </c>
      <c r="D38" s="1265">
        <v>3792720.1690000012</v>
      </c>
      <c r="E38" s="1265">
        <v>-89528.853000000003</v>
      </c>
      <c r="F38" s="1265">
        <v>16</v>
      </c>
      <c r="G38" s="1266">
        <v>4469134.8862459566</v>
      </c>
    </row>
    <row r="39" spans="1:7" ht="14.25" customHeight="1">
      <c r="A39" s="335" t="s">
        <v>962</v>
      </c>
      <c r="B39" s="1289" t="s">
        <v>15</v>
      </c>
      <c r="C39" s="1264">
        <v>34052</v>
      </c>
      <c r="D39" s="1265">
        <v>2404025.6429999997</v>
      </c>
      <c r="E39" s="1265">
        <v>-54802</v>
      </c>
      <c r="F39" s="1265">
        <v>16</v>
      </c>
      <c r="G39" s="1266">
        <v>2856794.5182692539</v>
      </c>
    </row>
    <row r="40" spans="1:7" ht="14.25" customHeight="1">
      <c r="A40" s="335" t="s">
        <v>963</v>
      </c>
      <c r="B40" s="1289" t="s">
        <v>15</v>
      </c>
      <c r="C40" s="1264">
        <v>81933</v>
      </c>
      <c r="D40" s="1265">
        <v>6358410.4650000026</v>
      </c>
      <c r="E40" s="1265">
        <v>0</v>
      </c>
      <c r="F40" s="1265">
        <v>16</v>
      </c>
      <c r="G40" s="1266">
        <v>9345075.9699772522</v>
      </c>
    </row>
    <row r="41" spans="1:7" ht="14.25" customHeight="1">
      <c r="A41" s="335" t="s">
        <v>964</v>
      </c>
      <c r="B41" s="1289" t="s">
        <v>15</v>
      </c>
      <c r="C41" s="1264">
        <v>351754</v>
      </c>
      <c r="D41" s="1265">
        <v>24501017.311999995</v>
      </c>
      <c r="E41" s="1265">
        <v>-551897.826</v>
      </c>
      <c r="F41" s="1265">
        <v>16</v>
      </c>
      <c r="G41" s="1266">
        <v>29197268.287713729</v>
      </c>
    </row>
    <row r="42" spans="1:7" ht="14.25" customHeight="1">
      <c r="A42" s="570" t="s">
        <v>245</v>
      </c>
      <c r="B42" s="1290"/>
      <c r="C42" s="1267"/>
      <c r="D42" s="1268"/>
      <c r="E42" s="1268"/>
      <c r="F42" s="1268"/>
      <c r="G42" s="1268"/>
    </row>
    <row r="43" spans="1:7" ht="14.25" customHeight="1">
      <c r="A43" s="335" t="s">
        <v>78</v>
      </c>
      <c r="B43" s="1289" t="s">
        <v>16</v>
      </c>
      <c r="C43" s="1264"/>
      <c r="D43" s="1265"/>
      <c r="E43" s="1265"/>
      <c r="F43" s="1265"/>
      <c r="G43" s="1266"/>
    </row>
    <row r="44" spans="1:7" ht="14.25" customHeight="1">
      <c r="A44" s="335" t="s">
        <v>351</v>
      </c>
      <c r="B44" s="1289" t="s">
        <v>16</v>
      </c>
      <c r="C44" s="1264">
        <v>19898</v>
      </c>
      <c r="D44" s="1265">
        <v>0</v>
      </c>
      <c r="E44" s="1265">
        <v>0</v>
      </c>
      <c r="F44" s="1265">
        <v>5</v>
      </c>
      <c r="G44" s="1266">
        <v>0</v>
      </c>
    </row>
    <row r="45" spans="1:7" ht="14.25" customHeight="1">
      <c r="A45" s="335" t="s">
        <v>352</v>
      </c>
      <c r="B45" s="1289" t="s">
        <v>15</v>
      </c>
      <c r="C45" s="1264">
        <v>8669</v>
      </c>
      <c r="D45" s="1265">
        <v>658844</v>
      </c>
      <c r="E45" s="1265">
        <v>0</v>
      </c>
      <c r="F45" s="1265">
        <v>5</v>
      </c>
      <c r="G45" s="1266">
        <v>378803.43351239455</v>
      </c>
    </row>
    <row r="46" spans="1:7" ht="14.25" customHeight="1">
      <c r="A46" s="612" t="s">
        <v>32</v>
      </c>
      <c r="B46" s="601"/>
      <c r="C46" s="1273"/>
      <c r="D46" s="1274"/>
      <c r="E46" s="1274"/>
      <c r="F46" s="1274"/>
      <c r="G46" s="1275"/>
    </row>
    <row r="47" spans="1:7" ht="14.25" customHeight="1">
      <c r="A47" s="273"/>
      <c r="B47" s="271"/>
      <c r="C47" s="1270"/>
      <c r="D47" s="1271"/>
      <c r="E47" s="1271"/>
      <c r="F47" s="1271"/>
      <c r="G47" s="1272"/>
    </row>
    <row r="48" spans="1:7" ht="14.25" customHeight="1">
      <c r="A48" s="799"/>
      <c r="B48" s="800"/>
      <c r="C48" s="1276"/>
      <c r="D48" s="1277"/>
      <c r="E48" s="1277"/>
      <c r="F48" s="1277"/>
      <c r="G48" s="1278"/>
    </row>
    <row r="49" spans="1:7" ht="14.25" customHeight="1">
      <c r="A49" s="117" t="s">
        <v>47</v>
      </c>
      <c r="B49" s="801"/>
      <c r="C49" s="1279"/>
      <c r="D49" s="1280">
        <v>68951001.285367265</v>
      </c>
      <c r="E49" s="1280">
        <v>-470905.89979999978</v>
      </c>
      <c r="F49" s="1280"/>
      <c r="G49" s="1281">
        <v>92267011.757706299</v>
      </c>
    </row>
    <row r="50" spans="1:7" ht="14.25" customHeight="1">
      <c r="A50" s="118"/>
      <c r="B50" s="116"/>
      <c r="C50" s="1282"/>
      <c r="D50" s="1282"/>
      <c r="E50" s="1282"/>
      <c r="F50" s="1282"/>
      <c r="G50" s="1283"/>
    </row>
    <row r="51" spans="1:7" ht="14.25" customHeight="1">
      <c r="A51" s="40" t="s">
        <v>50</v>
      </c>
      <c r="B51" s="802"/>
      <c r="C51" s="1284">
        <v>106673</v>
      </c>
      <c r="D51" s="1284"/>
      <c r="E51" s="1284"/>
      <c r="F51" s="1284"/>
      <c r="G51" s="1285"/>
    </row>
    <row r="52" spans="1:7" ht="14.25" customHeight="1" thickBot="1">
      <c r="A52" s="41" t="s">
        <v>18</v>
      </c>
      <c r="B52" s="1205"/>
      <c r="C52" s="1286"/>
      <c r="D52" s="1287"/>
      <c r="E52" s="1287"/>
      <c r="F52" s="1287"/>
      <c r="G52" s="1288">
        <v>864.95187871069811</v>
      </c>
    </row>
    <row r="53" spans="1:7" ht="15">
      <c r="A53" s="153"/>
      <c r="B53" s="153"/>
      <c r="C53" s="23"/>
      <c r="D53" s="23"/>
      <c r="E53" s="23"/>
      <c r="F53" s="23"/>
      <c r="G53" s="53"/>
    </row>
    <row r="54" spans="1:7" ht="30.75" customHeight="1">
      <c r="A54" s="1762" t="s">
        <v>1016</v>
      </c>
      <c r="B54" s="1762"/>
      <c r="C54" s="1762"/>
      <c r="D54" s="1762"/>
      <c r="E54" s="1762"/>
      <c r="F54" s="1762"/>
      <c r="G54" s="1762"/>
    </row>
    <row r="55" spans="1:7" ht="19.5" customHeight="1">
      <c r="A55" s="383"/>
      <c r="B55" s="1197"/>
      <c r="C55" s="1197"/>
      <c r="D55" s="1197"/>
      <c r="E55" s="1197"/>
      <c r="F55" s="1197"/>
      <c r="G55" s="1197"/>
    </row>
    <row r="56" spans="1:7" ht="30.75" customHeight="1">
      <c r="A56" s="1760"/>
      <c r="B56" s="1760"/>
      <c r="C56" s="1760"/>
      <c r="D56" s="1760"/>
      <c r="E56" s="1760"/>
      <c r="F56" s="1760"/>
      <c r="G56" s="1760"/>
    </row>
    <row r="57" spans="1:7" ht="15" customHeight="1"/>
  </sheetData>
  <mergeCells count="3">
    <mergeCell ref="A56:G56"/>
    <mergeCell ref="A1:G1"/>
    <mergeCell ref="A54:G54"/>
  </mergeCells>
  <phoneticPr fontId="0" type="noConversion"/>
  <printOptions horizontalCentered="1" headings="1"/>
  <pageMargins left="0.5" right="0.5" top="0.75" bottom="0.5" header="0.25" footer="0.25"/>
  <pageSetup scale="68" firstPageNumber="74"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A1:C31"/>
  <sheetViews>
    <sheetView zoomScaleNormal="100" workbookViewId="0">
      <selection sqref="A1:C1"/>
    </sheetView>
  </sheetViews>
  <sheetFormatPr defaultColWidth="9.28515625" defaultRowHeight="12.75"/>
  <cols>
    <col min="1" max="1" width="26.5703125" customWidth="1"/>
    <col min="2" max="2" width="30.28515625" customWidth="1"/>
    <col min="3" max="3" width="28" customWidth="1"/>
    <col min="4" max="4" width="25.7109375" bestFit="1" customWidth="1"/>
    <col min="5" max="5" width="11.5703125" bestFit="1" customWidth="1"/>
    <col min="6" max="6" width="25.42578125" bestFit="1" customWidth="1"/>
    <col min="7" max="7" width="20.28515625" bestFit="1" customWidth="1"/>
    <col min="8" max="8" width="12" bestFit="1" customWidth="1"/>
  </cols>
  <sheetData>
    <row r="1" spans="1:3" ht="55.5" customHeight="1" thickBot="1">
      <c r="A1" s="1763" t="s">
        <v>973</v>
      </c>
      <c r="B1" s="1763"/>
      <c r="C1" s="1763"/>
    </row>
    <row r="2" spans="1:3" ht="15">
      <c r="A2" s="1194" t="s">
        <v>19</v>
      </c>
      <c r="B2" s="613" t="s">
        <v>227</v>
      </c>
      <c r="C2" s="1195" t="s">
        <v>20</v>
      </c>
    </row>
    <row r="3" spans="1:3" ht="14.25">
      <c r="A3" s="394">
        <v>2019</v>
      </c>
      <c r="B3" s="532">
        <v>0.12538501238196226</v>
      </c>
      <c r="C3" s="533">
        <v>1.0530499270868194</v>
      </c>
    </row>
    <row r="4" spans="1:3" ht="14.25">
      <c r="A4" s="394">
        <v>2020</v>
      </c>
      <c r="B4" s="532">
        <v>0.24534280799167907</v>
      </c>
      <c r="C4" s="533">
        <v>2.0605192052768846</v>
      </c>
    </row>
    <row r="5" spans="1:3" ht="14.25">
      <c r="A5" s="394">
        <v>2021</v>
      </c>
      <c r="B5" s="532">
        <v>0.36010830072622146</v>
      </c>
      <c r="C5" s="533">
        <v>3.0243807662426723</v>
      </c>
    </row>
    <row r="6" spans="1:3" ht="14.25">
      <c r="A6" s="394">
        <v>2022</v>
      </c>
      <c r="B6" s="532">
        <v>0.46990623637230977</v>
      </c>
      <c r="C6" s="533">
        <v>3.9465221444655603</v>
      </c>
    </row>
    <row r="7" spans="1:3" ht="14.25">
      <c r="A7" s="394">
        <v>2023</v>
      </c>
      <c r="B7" s="532">
        <v>0.57495163272701055</v>
      </c>
      <c r="C7" s="533">
        <v>4.8287491736031924</v>
      </c>
    </row>
    <row r="8" spans="1:3" ht="14.25">
      <c r="A8" s="394">
        <v>2024</v>
      </c>
      <c r="B8" s="532">
        <v>0.6754502006680676</v>
      </c>
      <c r="C8" s="533">
        <v>5.6727895228617493</v>
      </c>
    </row>
    <row r="9" spans="1:3" ht="14.25">
      <c r="A9" s="394">
        <v>2025</v>
      </c>
      <c r="B9" s="532">
        <v>0.77159874699844888</v>
      </c>
      <c r="C9" s="533">
        <v>6.4802960802984133</v>
      </c>
    </row>
    <row r="10" spans="1:3" ht="14.25">
      <c r="A10" s="394">
        <v>2026</v>
      </c>
      <c r="B10" s="532">
        <v>0.86358555985400609</v>
      </c>
      <c r="C10" s="533">
        <v>7.2528501896795801</v>
      </c>
    </row>
    <row r="11" spans="1:3" ht="14.25">
      <c r="A11" s="394">
        <v>2027</v>
      </c>
      <c r="B11" s="532">
        <v>0.95159077742898646</v>
      </c>
      <c r="C11" s="533">
        <v>7.9919647472335482</v>
      </c>
    </row>
    <row r="12" spans="1:3" ht="14.25">
      <c r="A12" s="394">
        <v>2028</v>
      </c>
      <c r="B12" s="532">
        <v>1.0357867407414794</v>
      </c>
      <c r="C12" s="533">
        <v>8.6990871643620871</v>
      </c>
    </row>
    <row r="13" spans="1:3" ht="14.25">
      <c r="A13" s="394">
        <v>2029</v>
      </c>
      <c r="B13" s="532">
        <v>1.1163383311296158</v>
      </c>
      <c r="C13" s="533">
        <v>9.3756022021127823</v>
      </c>
    </row>
    <row r="14" spans="1:3" ht="14.25">
      <c r="A14" s="394">
        <v>2030</v>
      </c>
      <c r="B14" s="532">
        <v>1.1934032931394434</v>
      </c>
      <c r="C14" s="533">
        <v>10.022834682962879</v>
      </c>
    </row>
    <row r="15" spans="1:3" ht="14.25">
      <c r="A15" s="394">
        <v>2031</v>
      </c>
      <c r="B15" s="532">
        <v>1.2671325434367893</v>
      </c>
      <c r="C15" s="533">
        <v>10.642052085225187</v>
      </c>
    </row>
    <row r="16" spans="1:3" ht="14.25">
      <c r="A16" s="394">
        <v>2032</v>
      </c>
      <c r="B16" s="532">
        <v>1.3376704663480528</v>
      </c>
      <c r="C16" s="533">
        <v>11.234467025156615</v>
      </c>
    </row>
    <row r="17" spans="1:3" ht="14.25">
      <c r="A17" s="394">
        <v>2033</v>
      </c>
      <c r="B17" s="532">
        <v>1.4051551966086893</v>
      </c>
      <c r="C17" s="533">
        <v>11.801239631630118</v>
      </c>
    </row>
    <row r="18" spans="1:3" ht="14.25">
      <c r="A18" s="394">
        <v>2034</v>
      </c>
      <c r="B18" s="532">
        <v>1.4697188898730915</v>
      </c>
      <c r="C18" s="533">
        <v>12.343479818020334</v>
      </c>
    </row>
    <row r="19" spans="1:3" ht="14.25">
      <c r="A19" s="394">
        <v>2035</v>
      </c>
      <c r="B19" s="532">
        <v>1.5314879815156093</v>
      </c>
      <c r="C19" s="533">
        <v>12.862249455752011</v>
      </c>
    </row>
    <row r="20" spans="1:3" ht="14.25">
      <c r="A20" s="394">
        <v>2036</v>
      </c>
      <c r="B20" s="532">
        <v>1.5905834342295171</v>
      </c>
      <c r="C20" s="533">
        <v>13.35856445376764</v>
      </c>
    </row>
    <row r="21" spans="1:3" ht="14.25">
      <c r="A21" s="394">
        <v>2037</v>
      </c>
      <c r="B21" s="532">
        <v>1.6471209749088085</v>
      </c>
      <c r="C21" s="533">
        <v>13.833396747986569</v>
      </c>
    </row>
    <row r="22" spans="1:3" ht="14.25">
      <c r="A22" s="394">
        <v>2038</v>
      </c>
      <c r="B22" s="532">
        <v>1.7012113212766984</v>
      </c>
      <c r="C22" s="533">
        <v>14.287676204651529</v>
      </c>
    </row>
    <row r="23" spans="1:3" ht="14.25">
      <c r="A23" s="394">
        <v>2039</v>
      </c>
      <c r="B23" s="532">
        <v>1.752960398704644</v>
      </c>
      <c r="C23" s="533">
        <v>14.722292441289936</v>
      </c>
    </row>
    <row r="24" spans="1:3" ht="14.25">
      <c r="A24" s="394">
        <v>2040</v>
      </c>
      <c r="B24" s="532">
        <v>1.8024695476464834</v>
      </c>
      <c r="C24" s="533">
        <v>15.138096568855939</v>
      </c>
    </row>
    <row r="25" spans="1:3" ht="14.25">
      <c r="A25" s="394">
        <v>2041</v>
      </c>
      <c r="B25" s="532">
        <v>1.8498357220939055</v>
      </c>
      <c r="C25" s="533">
        <v>15.535902858464878</v>
      </c>
    </row>
    <row r="26" spans="1:3" ht="14.25">
      <c r="A26" s="394">
        <v>2042</v>
      </c>
      <c r="B26" s="532">
        <v>1.8951516794418941</v>
      </c>
      <c r="C26" s="533">
        <v>15.916490335984111</v>
      </c>
    </row>
    <row r="27" spans="1:3" ht="14.25">
      <c r="A27" s="394">
        <v>2043</v>
      </c>
      <c r="B27" s="532">
        <v>1.9385061621359572</v>
      </c>
      <c r="C27" s="533">
        <v>16.280604307602921</v>
      </c>
    </row>
    <row r="28" spans="1:3" ht="15" thickBot="1">
      <c r="A28" s="395"/>
      <c r="B28" s="534"/>
      <c r="C28" s="535"/>
    </row>
    <row r="29" spans="1:3" ht="14.25">
      <c r="A29" s="274"/>
      <c r="B29" s="275"/>
      <c r="C29" s="275"/>
    </row>
    <row r="30" spans="1:3" ht="29.25" customHeight="1">
      <c r="A30" s="1766" t="s">
        <v>1009</v>
      </c>
      <c r="B30" s="1766"/>
      <c r="C30" s="1766"/>
    </row>
    <row r="31" spans="1:3" ht="14.25">
      <c r="A31" s="1764"/>
      <c r="B31" s="1765"/>
      <c r="C31" s="1765"/>
    </row>
  </sheetData>
  <mergeCells count="3">
    <mergeCell ref="A1:C1"/>
    <mergeCell ref="A31:C31"/>
    <mergeCell ref="A30:C30"/>
  </mergeCells>
  <phoneticPr fontId="0" type="noConversion"/>
  <printOptions horizontalCentered="1" headings="1"/>
  <pageMargins left="0" right="0" top="1" bottom="1" header="0.25" footer="0.5"/>
  <pageSetup firstPageNumber="75"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pageSetUpPr fitToPage="1"/>
  </sheetPr>
  <dimension ref="A1:E13"/>
  <sheetViews>
    <sheetView zoomScaleNormal="100" workbookViewId="0">
      <selection activeCell="H24" sqref="H24"/>
    </sheetView>
  </sheetViews>
  <sheetFormatPr defaultColWidth="15.42578125" defaultRowHeight="12.75"/>
  <cols>
    <col min="1" max="5" width="22.85546875" customWidth="1"/>
    <col min="6" max="6" width="25.7109375" bestFit="1" customWidth="1"/>
    <col min="7" max="7" width="30.42578125" customWidth="1"/>
  </cols>
  <sheetData>
    <row r="1" spans="1:5" ht="57.75" customHeight="1" thickBot="1">
      <c r="A1" s="1767" t="s">
        <v>974</v>
      </c>
      <c r="B1" s="1767"/>
      <c r="C1" s="1767"/>
      <c r="D1" s="1767"/>
      <c r="E1" s="1767"/>
    </row>
    <row r="2" spans="1:5" ht="63.75" customHeight="1">
      <c r="A2" s="1263" t="s">
        <v>22</v>
      </c>
      <c r="B2" s="614" t="s">
        <v>23</v>
      </c>
      <c r="C2" s="614" t="s">
        <v>24</v>
      </c>
      <c r="D2" s="614" t="s">
        <v>312</v>
      </c>
      <c r="E2" s="615" t="s">
        <v>25</v>
      </c>
    </row>
    <row r="3" spans="1:5" ht="14.25">
      <c r="A3" s="1256">
        <v>2011</v>
      </c>
      <c r="B3" s="1261">
        <v>145900978</v>
      </c>
      <c r="C3" s="1261">
        <v>58889388.224732578</v>
      </c>
      <c r="D3" s="183">
        <v>0.40362572637952143</v>
      </c>
      <c r="E3" s="1257">
        <v>459.81829004796231</v>
      </c>
    </row>
    <row r="4" spans="1:5" ht="14.25">
      <c r="A4" s="1256">
        <v>2012</v>
      </c>
      <c r="B4" s="1261">
        <v>131145519.2</v>
      </c>
      <c r="C4" s="1261">
        <v>44191559.933819361</v>
      </c>
      <c r="D4" s="183">
        <v>0.33696583919444623</v>
      </c>
      <c r="E4" s="1257">
        <v>383.51074758801485</v>
      </c>
    </row>
    <row r="5" spans="1:5" ht="14.25">
      <c r="A5" s="1256">
        <v>2013</v>
      </c>
      <c r="B5" s="1261">
        <v>142181388.73999998</v>
      </c>
      <c r="C5" s="1261">
        <v>54007801.268147647</v>
      </c>
      <c r="D5" s="183">
        <v>0.37985141196580252</v>
      </c>
      <c r="E5" s="1257">
        <v>437.07655235378377</v>
      </c>
    </row>
    <row r="6" spans="1:5" ht="14.25">
      <c r="A6" s="1256">
        <v>2014</v>
      </c>
      <c r="B6" s="1261">
        <v>145940448.81999999</v>
      </c>
      <c r="C6" s="1261">
        <v>53008314.211568713</v>
      </c>
      <c r="D6" s="183">
        <v>0.36321879670897889</v>
      </c>
      <c r="E6" s="1257">
        <v>429.08161966317289</v>
      </c>
    </row>
    <row r="7" spans="1:5" ht="14.25">
      <c r="A7" s="1258">
        <v>2015</v>
      </c>
      <c r="B7" s="1261">
        <v>136775345.24999988</v>
      </c>
      <c r="C7" s="1261">
        <v>63956470.897239625</v>
      </c>
      <c r="D7" s="183">
        <v>0.46760233564272197</v>
      </c>
      <c r="E7" s="1257">
        <v>635.92100000000005</v>
      </c>
    </row>
    <row r="8" spans="1:5" ht="14.25">
      <c r="A8" s="1258">
        <v>2016</v>
      </c>
      <c r="B8" s="1261">
        <v>105094304.8099999</v>
      </c>
      <c r="C8" s="1261">
        <v>52052654.941343658</v>
      </c>
      <c r="D8" s="183">
        <v>0.49529472634553989</v>
      </c>
      <c r="E8" s="1257">
        <v>700.39498568796228</v>
      </c>
    </row>
    <row r="9" spans="1:5" ht="14.25">
      <c r="A9" s="1256" t="s">
        <v>975</v>
      </c>
      <c r="B9" s="1261">
        <v>122778059.06</v>
      </c>
      <c r="C9" s="1261">
        <v>106566377.8637798</v>
      </c>
      <c r="D9" s="183">
        <v>0.86795946018092884</v>
      </c>
      <c r="E9" s="1257">
        <v>1224.1692076434751</v>
      </c>
    </row>
    <row r="10" spans="1:5" ht="14.25">
      <c r="A10" s="1258">
        <v>2018</v>
      </c>
      <c r="B10" s="1261">
        <v>122576966.00999998</v>
      </c>
      <c r="C10" s="1261">
        <v>102803203.36098345</v>
      </c>
      <c r="D10" s="183">
        <v>0.83868288396530088</v>
      </c>
      <c r="E10" s="1257">
        <v>1207.0637253543989</v>
      </c>
    </row>
    <row r="11" spans="1:5" ht="15" thickBot="1">
      <c r="A11" s="1259">
        <v>2019</v>
      </c>
      <c r="B11" s="1262">
        <v>168368607.75000006</v>
      </c>
      <c r="C11" s="1262">
        <v>92267011.757706299</v>
      </c>
      <c r="D11" s="1209">
        <v>0.54800602672148824</v>
      </c>
      <c r="E11" s="1260">
        <v>864.95187871069811</v>
      </c>
    </row>
    <row r="12" spans="1:5" ht="21" customHeight="1">
      <c r="A12" s="715"/>
      <c r="B12" s="1206"/>
      <c r="C12" s="1206"/>
      <c r="D12" s="1207"/>
      <c r="E12" s="1208"/>
    </row>
    <row r="13" spans="1:5" ht="28.5" customHeight="1">
      <c r="A13" s="1668" t="s">
        <v>1008</v>
      </c>
      <c r="B13" s="1668"/>
      <c r="C13" s="1668"/>
      <c r="D13" s="1668"/>
      <c r="E13" s="1668"/>
    </row>
  </sheetData>
  <mergeCells count="2">
    <mergeCell ref="A1:E1"/>
    <mergeCell ref="A13:E13"/>
  </mergeCells>
  <phoneticPr fontId="0" type="noConversion"/>
  <printOptions horizontalCentered="1" headings="1"/>
  <pageMargins left="0.5" right="0.5" top="1" bottom="1" header="0.25" footer="0.5"/>
  <pageSetup scale="82" firstPageNumber="76"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C71"/>
  <sheetViews>
    <sheetView zoomScale="80" zoomScaleNormal="80" workbookViewId="0">
      <pane xSplit="2" ySplit="4" topLeftCell="C58" activePane="bottomRight" state="frozen"/>
      <selection activeCell="B24" sqref="B24"/>
      <selection pane="topRight" activeCell="B24" sqref="B24"/>
      <selection pane="bottomLeft" activeCell="B24" sqref="B24"/>
      <selection pane="bottomRight" sqref="A1:Z1"/>
    </sheetView>
  </sheetViews>
  <sheetFormatPr defaultColWidth="31.5703125" defaultRowHeight="12"/>
  <cols>
    <col min="1" max="1" width="12" style="100" customWidth="1"/>
    <col min="2" max="2" width="33.7109375" style="839" customWidth="1"/>
    <col min="3" max="4" width="15.5703125" style="100" bestFit="1" customWidth="1"/>
    <col min="5" max="5" width="18" style="100" bestFit="1" customWidth="1"/>
    <col min="6" max="7" width="15.85546875" style="100" bestFit="1" customWidth="1"/>
    <col min="8" max="8" width="16.7109375" style="100" bestFit="1" customWidth="1"/>
    <col min="9" max="9" width="15.140625" style="100" bestFit="1" customWidth="1"/>
    <col min="10" max="10" width="15.5703125" style="100" bestFit="1" customWidth="1"/>
    <col min="11" max="11" width="15.85546875" style="100" bestFit="1" customWidth="1"/>
    <col min="12" max="12" width="13" style="158" customWidth="1"/>
    <col min="13" max="13" width="12.85546875" style="158" customWidth="1"/>
    <col min="14" max="14" width="15" style="100" bestFit="1" customWidth="1"/>
    <col min="15" max="15" width="13.42578125" style="158" bestFit="1" customWidth="1"/>
    <col min="16" max="16" width="12.7109375" style="158" bestFit="1" customWidth="1"/>
    <col min="17" max="17" width="14.5703125" style="100" bestFit="1" customWidth="1"/>
    <col min="18" max="19" width="12.28515625" style="158" bestFit="1" customWidth="1"/>
    <col min="20" max="20" width="14.140625" style="100" bestFit="1" customWidth="1"/>
    <col min="21" max="21" width="13.7109375" style="100" customWidth="1"/>
    <col min="22" max="22" width="11.7109375" style="158" customWidth="1"/>
    <col min="23" max="23" width="22" style="100" customWidth="1"/>
    <col min="24" max="24" width="12.140625" style="100" customWidth="1"/>
    <col min="25" max="25" width="39.7109375" style="100" customWidth="1"/>
    <col min="26" max="26" width="30.7109375" style="100" customWidth="1"/>
    <col min="27" max="27" width="12" style="100" customWidth="1"/>
    <col min="28" max="16384" width="31.5703125" style="100"/>
  </cols>
  <sheetData>
    <row r="1" spans="1:29" s="158" customFormat="1" ht="61.5" customHeight="1" thickBot="1">
      <c r="A1" s="1779" t="s">
        <v>801</v>
      </c>
      <c r="B1" s="1779"/>
      <c r="C1" s="1779"/>
      <c r="D1" s="1779"/>
      <c r="E1" s="1779"/>
      <c r="F1" s="1779"/>
      <c r="G1" s="1779"/>
      <c r="H1" s="1779"/>
      <c r="I1" s="1779"/>
      <c r="J1" s="1779"/>
      <c r="K1" s="1779"/>
      <c r="L1" s="1779"/>
      <c r="M1" s="1779"/>
      <c r="N1" s="1779"/>
      <c r="O1" s="1779"/>
      <c r="P1" s="1779"/>
      <c r="Q1" s="1779"/>
      <c r="R1" s="1779"/>
      <c r="S1" s="1779"/>
      <c r="T1" s="1779"/>
      <c r="U1" s="1779"/>
      <c r="V1" s="1779"/>
      <c r="W1" s="1779"/>
      <c r="X1" s="1779"/>
      <c r="Y1" s="1779"/>
      <c r="Z1" s="1779"/>
    </row>
    <row r="2" spans="1:29" s="98" customFormat="1" ht="12.75" thickBot="1">
      <c r="B2" s="831"/>
      <c r="C2" s="140"/>
      <c r="D2" s="140"/>
      <c r="E2" s="140"/>
      <c r="F2" s="140"/>
      <c r="G2" s="140"/>
      <c r="H2" s="140"/>
      <c r="I2" s="140"/>
      <c r="J2" s="140"/>
      <c r="K2" s="140"/>
      <c r="L2" s="1780" t="s">
        <v>212</v>
      </c>
      <c r="M2" s="1781"/>
      <c r="N2" s="1781"/>
      <c r="O2" s="1781"/>
      <c r="P2" s="1781"/>
      <c r="Q2" s="1781"/>
      <c r="R2" s="1781"/>
      <c r="S2" s="1781"/>
      <c r="T2" s="1782"/>
      <c r="U2" s="140"/>
      <c r="V2" s="156"/>
      <c r="W2" s="140"/>
      <c r="X2" s="140"/>
      <c r="Y2" s="140"/>
      <c r="Z2" s="140"/>
      <c r="AA2" s="97"/>
    </row>
    <row r="3" spans="1:29" s="98" customFormat="1" ht="12.75" thickBot="1">
      <c r="B3" s="832"/>
      <c r="C3" s="1783" t="s">
        <v>762</v>
      </c>
      <c r="D3" s="1784"/>
      <c r="E3" s="1785"/>
      <c r="F3" s="1783" t="s">
        <v>194</v>
      </c>
      <c r="G3" s="1784"/>
      <c r="H3" s="1785"/>
      <c r="I3" s="1783" t="s">
        <v>195</v>
      </c>
      <c r="J3" s="1784"/>
      <c r="K3" s="1785"/>
      <c r="L3" s="1780" t="s">
        <v>213</v>
      </c>
      <c r="M3" s="1781"/>
      <c r="N3" s="1782"/>
      <c r="O3" s="1780" t="s">
        <v>802</v>
      </c>
      <c r="P3" s="1781"/>
      <c r="Q3" s="1782"/>
      <c r="R3" s="1786" t="s">
        <v>803</v>
      </c>
      <c r="S3" s="1787"/>
      <c r="T3" s="1787"/>
      <c r="U3" s="157"/>
      <c r="V3" s="157"/>
      <c r="W3" s="157"/>
      <c r="X3" s="157"/>
      <c r="Y3" s="157"/>
      <c r="Z3" s="157"/>
      <c r="AA3" s="99"/>
    </row>
    <row r="4" spans="1:29" s="98" customFormat="1" ht="60.75" thickBot="1">
      <c r="A4" s="616" t="s">
        <v>763</v>
      </c>
      <c r="B4" s="833" t="s">
        <v>781</v>
      </c>
      <c r="C4" s="617" t="s">
        <v>4</v>
      </c>
      <c r="D4" s="618" t="s">
        <v>98</v>
      </c>
      <c r="E4" s="619" t="s">
        <v>160</v>
      </c>
      <c r="F4" s="620" t="s">
        <v>4</v>
      </c>
      <c r="G4" s="618" t="s">
        <v>98</v>
      </c>
      <c r="H4" s="619" t="s">
        <v>325</v>
      </c>
      <c r="I4" s="1768" t="s">
        <v>242</v>
      </c>
      <c r="J4" s="1769"/>
      <c r="K4" s="1770"/>
      <c r="L4" s="1771" t="s">
        <v>196</v>
      </c>
      <c r="M4" s="1772"/>
      <c r="N4" s="1773"/>
      <c r="O4" s="1771" t="s">
        <v>197</v>
      </c>
      <c r="P4" s="1772"/>
      <c r="Q4" s="1773"/>
      <c r="R4" s="1774" t="s">
        <v>198</v>
      </c>
      <c r="S4" s="1775"/>
      <c r="T4" s="1776"/>
      <c r="U4" s="621" t="s">
        <v>767</v>
      </c>
      <c r="V4" s="622" t="s">
        <v>299</v>
      </c>
      <c r="W4" s="623" t="s">
        <v>199</v>
      </c>
      <c r="X4" s="622" t="s">
        <v>71</v>
      </c>
      <c r="Y4" s="622" t="s">
        <v>200</v>
      </c>
      <c r="Z4" s="624" t="s">
        <v>201</v>
      </c>
      <c r="AA4" s="99"/>
    </row>
    <row r="5" spans="1:29" s="98" customFormat="1" ht="12.75">
      <c r="A5" s="489"/>
      <c r="B5" s="834"/>
      <c r="C5" s="720"/>
      <c r="D5" s="721"/>
      <c r="E5" s="722"/>
      <c r="F5" s="723"/>
      <c r="G5" s="724"/>
      <c r="H5" s="722"/>
      <c r="I5" s="725" t="s">
        <v>4</v>
      </c>
      <c r="J5" s="726" t="s">
        <v>98</v>
      </c>
      <c r="K5" s="722" t="s">
        <v>161</v>
      </c>
      <c r="L5" s="720" t="s">
        <v>4</v>
      </c>
      <c r="M5" s="721" t="s">
        <v>98</v>
      </c>
      <c r="N5" s="722" t="s">
        <v>47</v>
      </c>
      <c r="O5" s="727" t="s">
        <v>4</v>
      </c>
      <c r="P5" s="721" t="s">
        <v>98</v>
      </c>
      <c r="Q5" s="728" t="s">
        <v>47</v>
      </c>
      <c r="R5" s="727" t="s">
        <v>4</v>
      </c>
      <c r="S5" s="721" t="s">
        <v>98</v>
      </c>
      <c r="T5" s="722" t="s">
        <v>47</v>
      </c>
      <c r="U5" s="729"/>
      <c r="V5" s="730"/>
      <c r="W5" s="730"/>
      <c r="X5" s="730"/>
      <c r="Y5" s="731"/>
      <c r="Z5" s="732"/>
      <c r="AA5" s="99"/>
    </row>
    <row r="6" spans="1:29" s="98" customFormat="1" ht="12.75">
      <c r="A6" s="733"/>
      <c r="B6" s="835"/>
      <c r="C6" s="734"/>
      <c r="D6" s="735"/>
      <c r="E6" s="736"/>
      <c r="F6" s="737"/>
      <c r="G6" s="738"/>
      <c r="H6" s="736"/>
      <c r="I6" s="735"/>
      <c r="J6" s="735"/>
      <c r="K6" s="736"/>
      <c r="L6" s="739"/>
      <c r="M6" s="739"/>
      <c r="N6" s="740"/>
      <c r="O6" s="741"/>
      <c r="P6" s="739"/>
      <c r="Q6" s="740"/>
      <c r="R6" s="741"/>
      <c r="S6" s="739"/>
      <c r="T6" s="742"/>
      <c r="U6" s="729"/>
      <c r="V6" s="743"/>
      <c r="W6" s="730"/>
      <c r="X6" s="730"/>
      <c r="Y6" s="731"/>
      <c r="Z6" s="732"/>
      <c r="AA6" s="99"/>
    </row>
    <row r="7" spans="1:29" ht="12.75">
      <c r="A7" s="744"/>
      <c r="B7" s="836" t="s">
        <v>91</v>
      </c>
      <c r="C7" s="745" t="s">
        <v>202</v>
      </c>
      <c r="D7" s="746" t="s">
        <v>202</v>
      </c>
      <c r="E7" s="747" t="s">
        <v>203</v>
      </c>
      <c r="F7" s="748" t="s">
        <v>202</v>
      </c>
      <c r="G7" s="746" t="s">
        <v>202</v>
      </c>
      <c r="H7" s="747" t="s">
        <v>203</v>
      </c>
      <c r="I7" s="746" t="s">
        <v>202</v>
      </c>
      <c r="J7" s="746" t="s">
        <v>202</v>
      </c>
      <c r="K7" s="747" t="s">
        <v>203</v>
      </c>
      <c r="L7" s="745" t="s">
        <v>202</v>
      </c>
      <c r="M7" s="746" t="s">
        <v>202</v>
      </c>
      <c r="N7" s="747" t="s">
        <v>203</v>
      </c>
      <c r="O7" s="748" t="s">
        <v>202</v>
      </c>
      <c r="P7" s="746" t="s">
        <v>202</v>
      </c>
      <c r="Q7" s="749" t="s">
        <v>203</v>
      </c>
      <c r="R7" s="748" t="s">
        <v>202</v>
      </c>
      <c r="S7" s="746" t="s">
        <v>202</v>
      </c>
      <c r="T7" s="747" t="s">
        <v>203</v>
      </c>
      <c r="U7" s="750" t="s">
        <v>204</v>
      </c>
      <c r="V7" s="751" t="s">
        <v>205</v>
      </c>
      <c r="W7" s="752"/>
      <c r="X7" s="752"/>
      <c r="Y7" s="753"/>
      <c r="Z7" s="754" t="s">
        <v>225</v>
      </c>
      <c r="AA7" s="99"/>
    </row>
    <row r="8" spans="1:29" ht="12.75">
      <c r="A8" s="744"/>
      <c r="B8" s="233" t="s">
        <v>5</v>
      </c>
      <c r="C8" s="755"/>
      <c r="D8" s="756"/>
      <c r="E8" s="747"/>
      <c r="F8" s="757"/>
      <c r="G8" s="758"/>
      <c r="H8" s="747"/>
      <c r="I8" s="746"/>
      <c r="J8" s="746"/>
      <c r="K8" s="747"/>
      <c r="L8" s="758"/>
      <c r="M8" s="758"/>
      <c r="N8" s="758"/>
      <c r="O8" s="757"/>
      <c r="P8" s="758"/>
      <c r="Q8" s="758"/>
      <c r="R8" s="757"/>
      <c r="S8" s="758"/>
      <c r="T8" s="759"/>
      <c r="U8" s="760"/>
      <c r="V8" s="272"/>
      <c r="W8" s="83"/>
      <c r="X8" s="83"/>
      <c r="Y8" s="83"/>
      <c r="Z8" s="761"/>
    </row>
    <row r="9" spans="1:29" ht="48">
      <c r="A9" s="1010">
        <v>43899</v>
      </c>
      <c r="B9" s="1011" t="s">
        <v>877</v>
      </c>
      <c r="C9" s="167">
        <v>9534385.1007368192</v>
      </c>
      <c r="D9" s="167">
        <v>308127</v>
      </c>
      <c r="E9" s="762">
        <f>C9+D9</f>
        <v>9842512.1007368192</v>
      </c>
      <c r="F9" s="748">
        <v>11626595.630000001</v>
      </c>
      <c r="G9" s="746">
        <v>461858.64</v>
      </c>
      <c r="H9" s="762">
        <f t="shared" ref="H9:H19" si="0">F9+G9</f>
        <v>12088454.270000001</v>
      </c>
      <c r="I9" s="748">
        <f>C9-F9</f>
        <v>-2092210.5292631816</v>
      </c>
      <c r="J9" s="1012">
        <f>D9-G9</f>
        <v>-153731.64000000001</v>
      </c>
      <c r="K9" s="762">
        <f>I9+J9</f>
        <v>-2245942.1692631817</v>
      </c>
      <c r="L9" s="748">
        <v>113031.18926318199</v>
      </c>
      <c r="M9" s="746">
        <v>153731.64000000001</v>
      </c>
      <c r="N9" s="1013">
        <f>+L9+M9</f>
        <v>266762.82926318201</v>
      </c>
      <c r="O9" s="748">
        <v>1979179.3440000005</v>
      </c>
      <c r="P9" s="746">
        <v>0</v>
      </c>
      <c r="Q9" s="1013">
        <f>+O9+P9</f>
        <v>1979179.3440000005</v>
      </c>
      <c r="R9" s="748">
        <v>0</v>
      </c>
      <c r="S9" s="746">
        <v>0</v>
      </c>
      <c r="T9" s="1013">
        <f t="shared" ref="T9:T20" si="1">+R9+S9</f>
        <v>0</v>
      </c>
      <c r="U9" s="1014">
        <f>SUM(N9,Q9,T9)</f>
        <v>2245942.1732631824</v>
      </c>
      <c r="V9" s="1015">
        <f>U9/$E$33</f>
        <v>1.2160230342334915E-2</v>
      </c>
      <c r="W9" s="1016" t="s">
        <v>932</v>
      </c>
      <c r="X9" s="1016" t="s">
        <v>933</v>
      </c>
      <c r="Y9" s="1016" t="s">
        <v>934</v>
      </c>
      <c r="Z9" s="1018" t="s">
        <v>935</v>
      </c>
      <c r="AB9" s="1189"/>
      <c r="AC9" s="1189"/>
    </row>
    <row r="10" spans="1:29" ht="60">
      <c r="A10" s="1010">
        <v>43899</v>
      </c>
      <c r="B10" s="1011" t="s">
        <v>878</v>
      </c>
      <c r="C10" s="167">
        <v>555337.75873753079</v>
      </c>
      <c r="D10" s="167">
        <v>7828095.3293321002</v>
      </c>
      <c r="E10" s="762">
        <f t="shared" ref="E10:E20" si="2">C10+D10</f>
        <v>8383433.0880696308</v>
      </c>
      <c r="F10" s="748">
        <v>392790.94999999995</v>
      </c>
      <c r="G10" s="746">
        <v>9698053.9900000002</v>
      </c>
      <c r="H10" s="762">
        <f t="shared" si="0"/>
        <v>10090844.939999999</v>
      </c>
      <c r="I10" s="748">
        <f t="shared" ref="I10:J20" si="3">C10-F10</f>
        <v>162546.80873753084</v>
      </c>
      <c r="J10" s="746">
        <f t="shared" si="3"/>
        <v>-1869958.6606679</v>
      </c>
      <c r="K10" s="762">
        <f t="shared" ref="K10:K20" si="4">I10+J10</f>
        <v>-1707411.8519303692</v>
      </c>
      <c r="L10" s="748">
        <v>-218390.62878074701</v>
      </c>
      <c r="M10" s="746">
        <f>+-153731.64-212933</f>
        <v>-366664.64</v>
      </c>
      <c r="N10" s="762">
        <f t="shared" ref="N10:N20" si="5">+L10+M10</f>
        <v>-585055.26878074696</v>
      </c>
      <c r="O10" s="748">
        <v>104218.70999999996</v>
      </c>
      <c r="P10" s="746">
        <v>2236623.3113335297</v>
      </c>
      <c r="Q10" s="1013">
        <f t="shared" ref="Q10:Q19" si="6">+O10+P10</f>
        <v>2340842.0213335296</v>
      </c>
      <c r="R10" s="748">
        <v>0</v>
      </c>
      <c r="S10" s="746">
        <v>0</v>
      </c>
      <c r="T10" s="1013">
        <f t="shared" si="1"/>
        <v>0</v>
      </c>
      <c r="U10" s="763">
        <f t="shared" ref="U10:U20" si="7">SUM(N10,Q10,T10)</f>
        <v>1755786.7525527827</v>
      </c>
      <c r="V10" s="764">
        <f t="shared" ref="V10:V22" si="8">U10/$E$33</f>
        <v>9.5063762536864403E-3</v>
      </c>
      <c r="W10" s="1016" t="s">
        <v>932</v>
      </c>
      <c r="X10" s="1016" t="s">
        <v>933</v>
      </c>
      <c r="Y10" s="1016" t="s">
        <v>936</v>
      </c>
      <c r="Z10" s="1018" t="s">
        <v>935</v>
      </c>
      <c r="AB10" s="1189"/>
      <c r="AC10" s="1189"/>
    </row>
    <row r="11" spans="1:29" ht="48">
      <c r="A11" s="1010">
        <v>43899</v>
      </c>
      <c r="B11" s="1011" t="s">
        <v>879</v>
      </c>
      <c r="C11" s="167">
        <v>6545159.9547677003</v>
      </c>
      <c r="D11" s="167">
        <v>29816839.793941744</v>
      </c>
      <c r="E11" s="762">
        <f t="shared" si="2"/>
        <v>36361999.74870944</v>
      </c>
      <c r="F11" s="748">
        <v>6019689.844800001</v>
      </c>
      <c r="G11" s="746">
        <v>27423031.5152</v>
      </c>
      <c r="H11" s="762">
        <f t="shared" si="0"/>
        <v>33442721.359999999</v>
      </c>
      <c r="I11" s="748">
        <f t="shared" si="3"/>
        <v>525470.10996769927</v>
      </c>
      <c r="J11" s="746">
        <f t="shared" si="3"/>
        <v>2393808.2787417434</v>
      </c>
      <c r="K11" s="762">
        <f t="shared" si="4"/>
        <v>2919278.3887094427</v>
      </c>
      <c r="L11" s="748">
        <v>-113031.18926318176</v>
      </c>
      <c r="M11" s="746">
        <v>-6453392.9987417404</v>
      </c>
      <c r="N11" s="762">
        <f t="shared" si="5"/>
        <v>-6566424.1880049221</v>
      </c>
      <c r="O11" s="748">
        <v>1163794.814503477</v>
      </c>
      <c r="P11" s="746">
        <v>4059584.7209547348</v>
      </c>
      <c r="Q11" s="1013">
        <f t="shared" si="6"/>
        <v>5223379.5354582118</v>
      </c>
      <c r="R11" s="748">
        <v>0</v>
      </c>
      <c r="S11" s="746">
        <v>0</v>
      </c>
      <c r="T11" s="1013">
        <f t="shared" si="1"/>
        <v>0</v>
      </c>
      <c r="U11" s="763">
        <f t="shared" si="7"/>
        <v>-1343044.6525467103</v>
      </c>
      <c r="V11" s="764">
        <f t="shared" si="8"/>
        <v>-7.271661990869694E-3</v>
      </c>
      <c r="W11" s="1016" t="s">
        <v>932</v>
      </c>
      <c r="X11" s="1016" t="s">
        <v>933</v>
      </c>
      <c r="Y11" s="1016" t="s">
        <v>934</v>
      </c>
      <c r="Z11" s="1018" t="s">
        <v>935</v>
      </c>
      <c r="AB11" s="1189"/>
      <c r="AC11" s="1189"/>
    </row>
    <row r="12" spans="1:29" ht="48">
      <c r="A12" s="1010">
        <v>43899</v>
      </c>
      <c r="B12" s="1011" t="s">
        <v>880</v>
      </c>
      <c r="C12" s="167">
        <v>42651079.490812093</v>
      </c>
      <c r="D12" s="167">
        <v>3682241.1124013946</v>
      </c>
      <c r="E12" s="762">
        <f t="shared" si="2"/>
        <v>46333320.603213489</v>
      </c>
      <c r="F12" s="748">
        <v>9479707.1290000025</v>
      </c>
      <c r="G12" s="746">
        <v>12469789.480999997</v>
      </c>
      <c r="H12" s="762">
        <f t="shared" si="0"/>
        <v>21949496.609999999</v>
      </c>
      <c r="I12" s="748">
        <f t="shared" si="3"/>
        <v>33171372.361812092</v>
      </c>
      <c r="J12" s="1012">
        <f t="shared" si="3"/>
        <v>-8787548.3685986027</v>
      </c>
      <c r="K12" s="762">
        <f t="shared" si="4"/>
        <v>24383823.99321349</v>
      </c>
      <c r="L12" s="748">
        <v>0</v>
      </c>
      <c r="M12" s="746">
        <f>212933+6453393</f>
        <v>6666326</v>
      </c>
      <c r="N12" s="762">
        <f t="shared" si="5"/>
        <v>6666326</v>
      </c>
      <c r="O12" s="748">
        <v>1830688.782949999</v>
      </c>
      <c r="P12" s="746">
        <v>0</v>
      </c>
      <c r="Q12" s="1013">
        <f t="shared" si="6"/>
        <v>1830688.782949999</v>
      </c>
      <c r="R12" s="748">
        <v>0</v>
      </c>
      <c r="S12" s="746">
        <v>2121222</v>
      </c>
      <c r="T12" s="1013">
        <f t="shared" si="1"/>
        <v>2121222</v>
      </c>
      <c r="U12" s="763">
        <f t="shared" si="7"/>
        <v>10618236.782949999</v>
      </c>
      <c r="V12" s="764">
        <f t="shared" si="8"/>
        <v>5.7490440603162753E-2</v>
      </c>
      <c r="W12" s="1016" t="s">
        <v>938</v>
      </c>
      <c r="X12" s="1016" t="s">
        <v>937</v>
      </c>
      <c r="Y12" s="1016" t="s">
        <v>939</v>
      </c>
      <c r="Z12" s="1018" t="s">
        <v>940</v>
      </c>
      <c r="AB12" s="1189"/>
      <c r="AC12" s="1189"/>
    </row>
    <row r="13" spans="1:29" s="123" customFormat="1" ht="36">
      <c r="A13" s="351"/>
      <c r="B13" s="1011" t="s">
        <v>206</v>
      </c>
      <c r="C13" s="167">
        <v>0</v>
      </c>
      <c r="D13" s="167">
        <v>0</v>
      </c>
      <c r="E13" s="762">
        <f t="shared" si="2"/>
        <v>0</v>
      </c>
      <c r="F13" s="748"/>
      <c r="G13" s="746"/>
      <c r="H13" s="762">
        <f t="shared" si="0"/>
        <v>0</v>
      </c>
      <c r="I13" s="748">
        <f t="shared" si="3"/>
        <v>0</v>
      </c>
      <c r="J13" s="746">
        <f t="shared" si="3"/>
        <v>0</v>
      </c>
      <c r="K13" s="762">
        <f t="shared" si="4"/>
        <v>0</v>
      </c>
      <c r="L13" s="748">
        <v>0</v>
      </c>
      <c r="M13" s="746">
        <v>0</v>
      </c>
      <c r="N13" s="762">
        <f t="shared" si="5"/>
        <v>0</v>
      </c>
      <c r="O13" s="748">
        <v>0</v>
      </c>
      <c r="P13" s="746">
        <v>0</v>
      </c>
      <c r="Q13" s="1013">
        <f t="shared" si="6"/>
        <v>0</v>
      </c>
      <c r="R13" s="748">
        <v>0</v>
      </c>
      <c r="S13" s="746">
        <v>0</v>
      </c>
      <c r="T13" s="1013">
        <f t="shared" si="1"/>
        <v>0</v>
      </c>
      <c r="U13" s="763">
        <f t="shared" si="7"/>
        <v>0</v>
      </c>
      <c r="V13" s="764">
        <f t="shared" si="8"/>
        <v>0</v>
      </c>
      <c r="W13" s="1016" t="s">
        <v>711</v>
      </c>
      <c r="X13" s="1016" t="s">
        <v>711</v>
      </c>
      <c r="Y13" s="1017" t="s">
        <v>712</v>
      </c>
      <c r="Z13" s="1019" t="s">
        <v>712</v>
      </c>
      <c r="AB13" s="1189"/>
      <c r="AC13" s="1189"/>
    </row>
    <row r="14" spans="1:29" s="123" customFormat="1" ht="36">
      <c r="A14" s="1010"/>
      <c r="B14" s="1011" t="s">
        <v>207</v>
      </c>
      <c r="C14" s="167">
        <v>33294338.9346915</v>
      </c>
      <c r="D14" s="167">
        <v>0</v>
      </c>
      <c r="E14" s="762">
        <f t="shared" si="2"/>
        <v>33294338.9346915</v>
      </c>
      <c r="F14" s="748">
        <v>33700889.859999999</v>
      </c>
      <c r="G14" s="746"/>
      <c r="H14" s="762">
        <f t="shared" si="0"/>
        <v>33700889.859999999</v>
      </c>
      <c r="I14" s="748">
        <f t="shared" si="3"/>
        <v>-406550.92530849949</v>
      </c>
      <c r="J14" s="746">
        <f t="shared" si="3"/>
        <v>0</v>
      </c>
      <c r="K14" s="762">
        <f t="shared" si="4"/>
        <v>-406550.92530849949</v>
      </c>
      <c r="L14" s="748">
        <v>0</v>
      </c>
      <c r="M14" s="746">
        <v>0</v>
      </c>
      <c r="N14" s="762">
        <f t="shared" si="5"/>
        <v>0</v>
      </c>
      <c r="O14" s="748">
        <v>2064150.9130000025</v>
      </c>
      <c r="P14" s="746">
        <v>0</v>
      </c>
      <c r="Q14" s="1013">
        <f t="shared" si="6"/>
        <v>2064150.9130000025</v>
      </c>
      <c r="R14" s="748">
        <v>0</v>
      </c>
      <c r="S14" s="746">
        <v>0</v>
      </c>
      <c r="T14" s="1013">
        <f t="shared" si="1"/>
        <v>0</v>
      </c>
      <c r="U14" s="763">
        <f t="shared" si="7"/>
        <v>2064150.9130000025</v>
      </c>
      <c r="V14" s="764">
        <f t="shared" si="8"/>
        <v>1.1175955847051826E-2</v>
      </c>
      <c r="W14" s="1016" t="s">
        <v>944</v>
      </c>
      <c r="X14" s="1016" t="s">
        <v>943</v>
      </c>
      <c r="Y14" s="1017" t="s">
        <v>941</v>
      </c>
      <c r="Z14" s="1018" t="s">
        <v>942</v>
      </c>
      <c r="AB14" s="1189"/>
      <c r="AC14" s="1189"/>
    </row>
    <row r="15" spans="1:29" s="123" customFormat="1" ht="48">
      <c r="A15" s="1010">
        <v>43899</v>
      </c>
      <c r="B15" s="1011" t="s">
        <v>881</v>
      </c>
      <c r="C15" s="167">
        <v>2293586.4612192535</v>
      </c>
      <c r="D15" s="167">
        <v>0</v>
      </c>
      <c r="E15" s="762">
        <f t="shared" si="2"/>
        <v>2293586.4612192535</v>
      </c>
      <c r="F15" s="748">
        <v>2698842.2</v>
      </c>
      <c r="G15" s="746"/>
      <c r="H15" s="762">
        <f t="shared" si="0"/>
        <v>2698842.2</v>
      </c>
      <c r="I15" s="748">
        <f t="shared" si="3"/>
        <v>-405255.7387807467</v>
      </c>
      <c r="J15" s="746">
        <f t="shared" si="3"/>
        <v>0</v>
      </c>
      <c r="K15" s="762">
        <f t="shared" si="4"/>
        <v>-405255.7387807467</v>
      </c>
      <c r="L15" s="748">
        <v>218390.62878074701</v>
      </c>
      <c r="M15" s="746">
        <v>0</v>
      </c>
      <c r="N15" s="762">
        <f t="shared" si="5"/>
        <v>218390.62878074701</v>
      </c>
      <c r="O15" s="748">
        <v>186865.1124207261</v>
      </c>
      <c r="P15" s="746">
        <v>0</v>
      </c>
      <c r="Q15" s="1013">
        <f t="shared" si="6"/>
        <v>186865.1124207261</v>
      </c>
      <c r="R15" s="748">
        <v>0</v>
      </c>
      <c r="S15" s="746">
        <v>0</v>
      </c>
      <c r="T15" s="1013">
        <f t="shared" si="1"/>
        <v>0</v>
      </c>
      <c r="U15" s="763">
        <f t="shared" si="7"/>
        <v>405255.74120147311</v>
      </c>
      <c r="V15" s="764">
        <f t="shared" si="8"/>
        <v>2.1941807848968645E-3</v>
      </c>
      <c r="W15" s="1016" t="s">
        <v>932</v>
      </c>
      <c r="X15" s="1016" t="s">
        <v>933</v>
      </c>
      <c r="Y15" s="1017" t="s">
        <v>945</v>
      </c>
      <c r="Z15" s="1018" t="s">
        <v>935</v>
      </c>
      <c r="AB15" s="1189"/>
      <c r="AC15" s="1189"/>
    </row>
    <row r="16" spans="1:29" s="123" customFormat="1" ht="36">
      <c r="A16" s="1010"/>
      <c r="B16" s="1011" t="s">
        <v>81</v>
      </c>
      <c r="C16" s="167">
        <v>15141540.627490526</v>
      </c>
      <c r="D16" s="167">
        <v>6644848.7645821748</v>
      </c>
      <c r="E16" s="762">
        <f t="shared" si="2"/>
        <v>21786389.3920727</v>
      </c>
      <c r="F16" s="748">
        <v>15100748.44895</v>
      </c>
      <c r="G16" s="746">
        <v>6626947.1610500002</v>
      </c>
      <c r="H16" s="762">
        <f t="shared" si="0"/>
        <v>21727695.609999999</v>
      </c>
      <c r="I16" s="748">
        <f t="shared" si="3"/>
        <v>40792.178540525958</v>
      </c>
      <c r="J16" s="746">
        <f t="shared" si="3"/>
        <v>17901.603532174602</v>
      </c>
      <c r="K16" s="762">
        <f t="shared" si="4"/>
        <v>58693.78207270056</v>
      </c>
      <c r="L16" s="748">
        <v>0</v>
      </c>
      <c r="M16" s="746">
        <v>0</v>
      </c>
      <c r="N16" s="762">
        <f t="shared" si="5"/>
        <v>0</v>
      </c>
      <c r="O16" s="748">
        <v>1965695.7579999994</v>
      </c>
      <c r="P16" s="746">
        <v>1423435.3420000002</v>
      </c>
      <c r="Q16" s="1013">
        <f t="shared" si="6"/>
        <v>3389131.0999999996</v>
      </c>
      <c r="R16" s="748">
        <v>0</v>
      </c>
      <c r="S16" s="746">
        <v>0</v>
      </c>
      <c r="T16" s="1013">
        <f t="shared" si="1"/>
        <v>0</v>
      </c>
      <c r="U16" s="763">
        <f t="shared" si="7"/>
        <v>3389131.0999999996</v>
      </c>
      <c r="V16" s="764">
        <f t="shared" si="8"/>
        <v>1.834981119593659E-2</v>
      </c>
      <c r="W16" s="1016" t="s">
        <v>944</v>
      </c>
      <c r="X16" s="1016" t="s">
        <v>943</v>
      </c>
      <c r="Y16" s="1017" t="s">
        <v>941</v>
      </c>
      <c r="Z16" s="1018" t="s">
        <v>942</v>
      </c>
      <c r="AB16" s="1189"/>
      <c r="AC16" s="1189"/>
    </row>
    <row r="17" spans="1:29" s="123" customFormat="1" ht="48">
      <c r="A17" s="1010">
        <v>43899</v>
      </c>
      <c r="B17" s="1011" t="s">
        <v>816</v>
      </c>
      <c r="C17" s="167">
        <v>3251447.4189499994</v>
      </c>
      <c r="D17" s="167">
        <v>1426894.19105</v>
      </c>
      <c r="E17" s="762">
        <f t="shared" si="2"/>
        <v>4678341.6099999994</v>
      </c>
      <c r="F17" s="748">
        <v>4490154.9122499991</v>
      </c>
      <c r="G17" s="746">
        <v>1970499.63775</v>
      </c>
      <c r="H17" s="762">
        <f t="shared" si="0"/>
        <v>6460654.5499999989</v>
      </c>
      <c r="I17" s="748">
        <f t="shared" si="3"/>
        <v>-1238707.4932999997</v>
      </c>
      <c r="J17" s="1012">
        <f t="shared" si="3"/>
        <v>-543605.44669999997</v>
      </c>
      <c r="K17" s="762">
        <f t="shared" si="4"/>
        <v>-1782312.9399999997</v>
      </c>
      <c r="L17" s="748">
        <v>0</v>
      </c>
      <c r="M17" s="746">
        <v>0</v>
      </c>
      <c r="N17" s="762">
        <f t="shared" si="5"/>
        <v>0</v>
      </c>
      <c r="O17" s="748">
        <v>0</v>
      </c>
      <c r="P17" s="746">
        <v>0</v>
      </c>
      <c r="Q17" s="1013">
        <f t="shared" si="6"/>
        <v>0</v>
      </c>
      <c r="R17" s="748">
        <v>1238707.4933</v>
      </c>
      <c r="S17" s="746">
        <v>543605.44669999997</v>
      </c>
      <c r="T17" s="1013">
        <f t="shared" si="1"/>
        <v>1782312.94</v>
      </c>
      <c r="U17" s="763">
        <f t="shared" si="7"/>
        <v>1782312.94</v>
      </c>
      <c r="V17" s="764">
        <f t="shared" si="8"/>
        <v>9.64999729313353E-3</v>
      </c>
      <c r="W17" s="1016" t="s">
        <v>804</v>
      </c>
      <c r="X17" s="1016" t="s">
        <v>805</v>
      </c>
      <c r="Y17" s="1017" t="s">
        <v>806</v>
      </c>
      <c r="Z17" s="1019" t="s">
        <v>807</v>
      </c>
      <c r="AB17" s="1189"/>
      <c r="AC17" s="1189"/>
    </row>
    <row r="18" spans="1:29" s="123" customFormat="1" ht="36">
      <c r="A18" s="335"/>
      <c r="B18" s="1011" t="s">
        <v>209</v>
      </c>
      <c r="C18" s="1022">
        <v>109000</v>
      </c>
      <c r="D18" s="1023">
        <v>0</v>
      </c>
      <c r="E18" s="762">
        <f t="shared" si="2"/>
        <v>109000</v>
      </c>
      <c r="F18" s="748">
        <v>30563.81199999998</v>
      </c>
      <c r="G18" s="746">
        <v>18106.367999999999</v>
      </c>
      <c r="H18" s="762">
        <f t="shared" si="0"/>
        <v>48670.179999999978</v>
      </c>
      <c r="I18" s="748">
        <f t="shared" si="3"/>
        <v>78436.188000000024</v>
      </c>
      <c r="J18" s="746">
        <f t="shared" si="3"/>
        <v>-18106.367999999999</v>
      </c>
      <c r="K18" s="762">
        <f t="shared" si="4"/>
        <v>60329.820000000022</v>
      </c>
      <c r="L18" s="748">
        <v>0</v>
      </c>
      <c r="M18" s="746">
        <v>0</v>
      </c>
      <c r="N18" s="762">
        <f t="shared" si="5"/>
        <v>0</v>
      </c>
      <c r="O18" s="748">
        <v>25609.211599999981</v>
      </c>
      <c r="P18" s="746">
        <v>21251.7984</v>
      </c>
      <c r="Q18" s="1013">
        <f t="shared" si="6"/>
        <v>46861.00999999998</v>
      </c>
      <c r="R18" s="748">
        <v>0</v>
      </c>
      <c r="S18" s="746">
        <v>0</v>
      </c>
      <c r="T18" s="1013">
        <f t="shared" si="1"/>
        <v>0</v>
      </c>
      <c r="U18" s="763">
        <f t="shared" si="7"/>
        <v>46861.00999999998</v>
      </c>
      <c r="V18" s="764">
        <f t="shared" si="8"/>
        <v>2.537201012822715E-4</v>
      </c>
      <c r="W18" s="1016" t="s">
        <v>944</v>
      </c>
      <c r="X18" s="1016" t="s">
        <v>943</v>
      </c>
      <c r="Y18" s="1017" t="s">
        <v>941</v>
      </c>
      <c r="Z18" s="1018" t="s">
        <v>942</v>
      </c>
      <c r="AB18" s="1189"/>
      <c r="AC18" s="1189"/>
    </row>
    <row r="19" spans="1:29" s="123" customFormat="1" ht="36">
      <c r="A19" s="1010"/>
      <c r="B19" s="1011" t="s">
        <v>764</v>
      </c>
      <c r="C19" s="1024">
        <v>4664484.8549999995</v>
      </c>
      <c r="D19" s="1025">
        <v>2047004.1450000003</v>
      </c>
      <c r="E19" s="762">
        <f t="shared" si="2"/>
        <v>6711489</v>
      </c>
      <c r="F19" s="748">
        <v>4632581.8738500001</v>
      </c>
      <c r="G19" s="746">
        <v>2033003.5561500001</v>
      </c>
      <c r="H19" s="762">
        <f t="shared" si="0"/>
        <v>6665585.4299999997</v>
      </c>
      <c r="I19" s="748">
        <f t="shared" si="3"/>
        <v>31902.981149999425</v>
      </c>
      <c r="J19" s="746">
        <f t="shared" si="3"/>
        <v>14000.588850000175</v>
      </c>
      <c r="K19" s="762">
        <f t="shared" si="4"/>
        <v>45903.5699999996</v>
      </c>
      <c r="L19" s="748">
        <v>0</v>
      </c>
      <c r="M19" s="746">
        <v>0</v>
      </c>
      <c r="N19" s="762">
        <f t="shared" si="5"/>
        <v>0</v>
      </c>
      <c r="O19" s="748">
        <v>719816.17139999988</v>
      </c>
      <c r="P19" s="746">
        <v>521246.1586000002</v>
      </c>
      <c r="Q19" s="1013">
        <f t="shared" si="6"/>
        <v>1241062.33</v>
      </c>
      <c r="R19" s="748">
        <v>0</v>
      </c>
      <c r="S19" s="746">
        <v>0</v>
      </c>
      <c r="T19" s="1013">
        <f t="shared" si="1"/>
        <v>0</v>
      </c>
      <c r="U19" s="763">
        <f t="shared" si="7"/>
        <v>1241062.33</v>
      </c>
      <c r="V19" s="764">
        <f t="shared" si="8"/>
        <v>6.7194979379490974E-3</v>
      </c>
      <c r="W19" s="1016" t="s">
        <v>944</v>
      </c>
      <c r="X19" s="1016" t="s">
        <v>943</v>
      </c>
      <c r="Y19" s="1017" t="s">
        <v>941</v>
      </c>
      <c r="Z19" s="1018" t="s">
        <v>942</v>
      </c>
      <c r="AB19" s="1189"/>
      <c r="AC19" s="1189"/>
    </row>
    <row r="20" spans="1:29" s="123" customFormat="1" ht="36">
      <c r="A20" s="335"/>
      <c r="B20" s="1011" t="s">
        <v>765</v>
      </c>
      <c r="C20" s="745">
        <v>0</v>
      </c>
      <c r="D20" s="746">
        <v>0</v>
      </c>
      <c r="E20" s="762">
        <f t="shared" si="2"/>
        <v>0</v>
      </c>
      <c r="F20" s="748">
        <v>0</v>
      </c>
      <c r="G20" s="746">
        <v>0</v>
      </c>
      <c r="H20" s="762">
        <v>0</v>
      </c>
      <c r="I20" s="748">
        <f t="shared" si="3"/>
        <v>0</v>
      </c>
      <c r="J20" s="746">
        <f t="shared" si="3"/>
        <v>0</v>
      </c>
      <c r="K20" s="762">
        <f t="shared" si="4"/>
        <v>0</v>
      </c>
      <c r="L20" s="748">
        <v>0</v>
      </c>
      <c r="M20" s="746">
        <v>0</v>
      </c>
      <c r="N20" s="762">
        <f t="shared" si="5"/>
        <v>0</v>
      </c>
      <c r="O20" s="748">
        <v>0</v>
      </c>
      <c r="P20" s="746">
        <v>0</v>
      </c>
      <c r="Q20" s="1013">
        <v>0</v>
      </c>
      <c r="R20" s="748">
        <v>0</v>
      </c>
      <c r="S20" s="746">
        <v>0</v>
      </c>
      <c r="T20" s="1013">
        <f t="shared" si="1"/>
        <v>0</v>
      </c>
      <c r="U20" s="763">
        <f t="shared" si="7"/>
        <v>0</v>
      </c>
      <c r="V20" s="764">
        <f t="shared" si="8"/>
        <v>0</v>
      </c>
      <c r="W20" s="1016" t="s">
        <v>711</v>
      </c>
      <c r="X20" s="1016" t="s">
        <v>711</v>
      </c>
      <c r="Y20" s="1017" t="s">
        <v>712</v>
      </c>
      <c r="Z20" s="1019" t="s">
        <v>712</v>
      </c>
      <c r="AB20" s="1189"/>
      <c r="AC20" s="1189"/>
    </row>
    <row r="21" spans="1:29" s="123" customFormat="1" ht="12.75">
      <c r="A21" s="335"/>
      <c r="B21" s="1011"/>
      <c r="C21" s="745"/>
      <c r="D21" s="746"/>
      <c r="E21" s="762"/>
      <c r="F21" s="748"/>
      <c r="G21" s="746"/>
      <c r="H21" s="762"/>
      <c r="I21" s="748"/>
      <c r="J21" s="746"/>
      <c r="K21" s="762"/>
      <c r="L21" s="748"/>
      <c r="M21" s="746"/>
      <c r="N21" s="762"/>
      <c r="O21" s="748"/>
      <c r="P21" s="746"/>
      <c r="Q21" s="762"/>
      <c r="R21" s="748"/>
      <c r="S21" s="746"/>
      <c r="T21" s="762"/>
      <c r="U21" s="763"/>
      <c r="V21" s="764"/>
      <c r="W21" s="1016"/>
      <c r="X21" s="1016"/>
      <c r="Y21" s="1017"/>
      <c r="Z21" s="1019"/>
    </row>
    <row r="22" spans="1:29" ht="12.75">
      <c r="A22" s="335"/>
      <c r="B22" s="1026" t="s">
        <v>6</v>
      </c>
      <c r="C22" s="766">
        <f>SUM(C9:C20)</f>
        <v>118040360.60240543</v>
      </c>
      <c r="D22" s="765">
        <f t="shared" ref="D22:U22" si="9">SUM(D9:D20)</f>
        <v>51754050.336307414</v>
      </c>
      <c r="E22" s="762">
        <f t="shared" si="9"/>
        <v>169794410.93871284</v>
      </c>
      <c r="F22" s="766">
        <f t="shared" si="9"/>
        <v>88172564.660850018</v>
      </c>
      <c r="G22" s="765">
        <f t="shared" si="9"/>
        <v>60701290.349149995</v>
      </c>
      <c r="H22" s="762">
        <f t="shared" si="9"/>
        <v>148873855.01000005</v>
      </c>
      <c r="I22" s="766">
        <f t="shared" si="9"/>
        <v>29867795.941555426</v>
      </c>
      <c r="J22" s="765">
        <f t="shared" si="9"/>
        <v>-8947240.0128425844</v>
      </c>
      <c r="K22" s="762">
        <f t="shared" si="9"/>
        <v>20920555.928712834</v>
      </c>
      <c r="L22" s="766">
        <f>SUM(L9:L20)</f>
        <v>2.3283064365386963E-10</v>
      </c>
      <c r="M22" s="765">
        <f t="shared" si="9"/>
        <v>1.2582596391439438E-3</v>
      </c>
      <c r="N22" s="762">
        <f t="shared" si="9"/>
        <v>1.2582598137669265E-3</v>
      </c>
      <c r="O22" s="766">
        <f t="shared" si="9"/>
        <v>10040018.817874204</v>
      </c>
      <c r="P22" s="765">
        <f t="shared" si="9"/>
        <v>8262141.3312882651</v>
      </c>
      <c r="Q22" s="762">
        <f t="shared" si="9"/>
        <v>18302160.149162471</v>
      </c>
      <c r="R22" s="766">
        <f t="shared" si="9"/>
        <v>1238707.4933</v>
      </c>
      <c r="S22" s="765">
        <f t="shared" si="9"/>
        <v>2664827.4467000002</v>
      </c>
      <c r="T22" s="762">
        <f t="shared" si="9"/>
        <v>3903534.94</v>
      </c>
      <c r="U22" s="766">
        <f t="shared" si="9"/>
        <v>22205695.09042073</v>
      </c>
      <c r="V22" s="764">
        <f t="shared" si="8"/>
        <v>0.1202285483685646</v>
      </c>
      <c r="W22" s="1016"/>
      <c r="X22" s="1016"/>
      <c r="Y22" s="1017"/>
      <c r="Z22" s="1019"/>
    </row>
    <row r="23" spans="1:29" ht="12.75">
      <c r="A23" s="335"/>
      <c r="B23" s="1027"/>
      <c r="C23" s="1028"/>
      <c r="D23" s="1029"/>
      <c r="E23" s="1030"/>
      <c r="F23" s="1031"/>
      <c r="G23" s="1032"/>
      <c r="H23" s="1033"/>
      <c r="I23" s="1031"/>
      <c r="J23" s="1032"/>
      <c r="K23" s="1033"/>
      <c r="L23" s="1031"/>
      <c r="M23" s="1032"/>
      <c r="N23" s="1033"/>
      <c r="O23" s="1031"/>
      <c r="P23" s="1032"/>
      <c r="Q23" s="1033"/>
      <c r="R23" s="1031"/>
      <c r="S23" s="1032"/>
      <c r="T23" s="1033"/>
      <c r="U23" s="767"/>
      <c r="V23" s="1029"/>
      <c r="W23" s="1029"/>
      <c r="X23" s="1029"/>
      <c r="Y23" s="1029"/>
      <c r="Z23" s="1030"/>
    </row>
    <row r="24" spans="1:29" ht="36">
      <c r="A24" s="335"/>
      <c r="B24" s="1011" t="s">
        <v>7</v>
      </c>
      <c r="C24" s="745">
        <v>768584.95256527921</v>
      </c>
      <c r="D24" s="746">
        <v>337292.67702505068</v>
      </c>
      <c r="E24" s="747">
        <f t="shared" ref="E24:E31" si="10">C24+D24</f>
        <v>1105877.6295903299</v>
      </c>
      <c r="F24" s="748">
        <v>639845.08494999993</v>
      </c>
      <c r="G24" s="746">
        <v>280795.32504999998</v>
      </c>
      <c r="H24" s="747">
        <f t="shared" ref="H24:H31" si="11">F24+G24</f>
        <v>920640.40999999992</v>
      </c>
      <c r="I24" s="748">
        <f t="shared" ref="I24:J31" si="12">C24-F24</f>
        <v>128739.86761527928</v>
      </c>
      <c r="J24" s="746">
        <f t="shared" si="12"/>
        <v>56497.351975050697</v>
      </c>
      <c r="K24" s="762">
        <f t="shared" ref="K24:K31" si="13">I24+J24</f>
        <v>185237.21959032997</v>
      </c>
      <c r="L24" s="748">
        <v>0</v>
      </c>
      <c r="M24" s="746">
        <v>0</v>
      </c>
      <c r="N24" s="762">
        <v>0</v>
      </c>
      <c r="O24" s="748">
        <v>150643.68200000003</v>
      </c>
      <c r="P24" s="746">
        <v>109087.21799999999</v>
      </c>
      <c r="Q24" s="1013">
        <f t="shared" ref="Q24:Q31" si="14">+O24+P24</f>
        <v>259730.90000000002</v>
      </c>
      <c r="R24" s="748">
        <v>0</v>
      </c>
      <c r="S24" s="746">
        <v>0</v>
      </c>
      <c r="T24" s="1013">
        <v>0</v>
      </c>
      <c r="U24" s="763">
        <f t="shared" ref="U24" si="15">SUM(N24,Q24,T24)</f>
        <v>259730.90000000002</v>
      </c>
      <c r="V24" s="764">
        <f>U24/$E$33</f>
        <v>1.4062639762594867E-3</v>
      </c>
      <c r="W24" s="1016" t="s">
        <v>944</v>
      </c>
      <c r="X24" s="1016" t="s">
        <v>943</v>
      </c>
      <c r="Y24" s="1017" t="s">
        <v>941</v>
      </c>
      <c r="Z24" s="1018" t="s">
        <v>942</v>
      </c>
      <c r="AB24" s="1189"/>
      <c r="AC24" s="1189"/>
    </row>
    <row r="25" spans="1:29" ht="36">
      <c r="A25" s="1020"/>
      <c r="B25" s="1011" t="s">
        <v>8</v>
      </c>
      <c r="C25" s="745">
        <v>2955873.2533972617</v>
      </c>
      <c r="D25" s="746">
        <v>1297181.7874621078</v>
      </c>
      <c r="E25" s="747">
        <f t="shared" si="10"/>
        <v>4253055.0408593696</v>
      </c>
      <c r="F25" s="748">
        <v>2305385.7509999997</v>
      </c>
      <c r="G25" s="746">
        <v>1011716.049</v>
      </c>
      <c r="H25" s="747">
        <f t="shared" si="11"/>
        <v>3317101.8</v>
      </c>
      <c r="I25" s="748">
        <f t="shared" si="12"/>
        <v>650487.50239726203</v>
      </c>
      <c r="J25" s="746">
        <f t="shared" si="12"/>
        <v>285465.73846210784</v>
      </c>
      <c r="K25" s="762">
        <f t="shared" si="13"/>
        <v>935953.24085936986</v>
      </c>
      <c r="L25" s="748">
        <v>0</v>
      </c>
      <c r="M25" s="746">
        <v>0</v>
      </c>
      <c r="N25" s="762">
        <v>0</v>
      </c>
      <c r="O25" s="748">
        <v>214122.60999999987</v>
      </c>
      <c r="P25" s="746">
        <v>155055.8899999999</v>
      </c>
      <c r="Q25" s="1013">
        <f t="shared" si="14"/>
        <v>369178.49999999977</v>
      </c>
      <c r="R25" s="748">
        <v>0</v>
      </c>
      <c r="S25" s="746">
        <v>0</v>
      </c>
      <c r="T25" s="1013">
        <v>0</v>
      </c>
      <c r="U25" s="763">
        <f t="shared" ref="U25:U31" si="16">SUM(N25,Q25,T25)</f>
        <v>369178.49999999977</v>
      </c>
      <c r="V25" s="764">
        <f t="shared" ref="V25:V29" si="17">U25/$E$33</f>
        <v>1.9988473660989608E-3</v>
      </c>
      <c r="W25" s="1016" t="s">
        <v>944</v>
      </c>
      <c r="X25" s="1016" t="s">
        <v>943</v>
      </c>
      <c r="Y25" s="1017" t="s">
        <v>941</v>
      </c>
      <c r="Z25" s="1018" t="s">
        <v>942</v>
      </c>
      <c r="AB25" s="1189"/>
      <c r="AC25" s="1189"/>
    </row>
    <row r="26" spans="1:29" ht="36">
      <c r="A26" s="335"/>
      <c r="B26" s="1011" t="s">
        <v>210</v>
      </c>
      <c r="C26" s="745">
        <v>1633462.5791867268</v>
      </c>
      <c r="D26" s="746">
        <v>716843.29014669324</v>
      </c>
      <c r="E26" s="747">
        <f t="shared" si="10"/>
        <v>2350305.8693334199</v>
      </c>
      <c r="F26" s="748">
        <v>1122316.8718999997</v>
      </c>
      <c r="G26" s="746">
        <v>492527.54810000001</v>
      </c>
      <c r="H26" s="747">
        <f t="shared" si="11"/>
        <v>1614844.4199999997</v>
      </c>
      <c r="I26" s="748">
        <f t="shared" si="12"/>
        <v>511145.70728672715</v>
      </c>
      <c r="J26" s="746">
        <f t="shared" si="12"/>
        <v>224315.74204669322</v>
      </c>
      <c r="K26" s="762">
        <f t="shared" si="13"/>
        <v>735461.44933342037</v>
      </c>
      <c r="L26" s="748">
        <v>0</v>
      </c>
      <c r="M26" s="746">
        <v>0</v>
      </c>
      <c r="N26" s="762">
        <v>0</v>
      </c>
      <c r="O26" s="748">
        <v>238046.68400000001</v>
      </c>
      <c r="P26" s="746">
        <v>172377.86600000004</v>
      </c>
      <c r="Q26" s="1013">
        <f t="shared" si="14"/>
        <v>410424.55000000005</v>
      </c>
      <c r="R26" s="748">
        <v>0</v>
      </c>
      <c r="S26" s="746">
        <v>0</v>
      </c>
      <c r="T26" s="1013">
        <v>0</v>
      </c>
      <c r="U26" s="763">
        <f t="shared" si="16"/>
        <v>410424.55000000005</v>
      </c>
      <c r="V26" s="764">
        <f t="shared" si="17"/>
        <v>2.2221663253679503E-3</v>
      </c>
      <c r="W26" s="1016" t="s">
        <v>944</v>
      </c>
      <c r="X26" s="1016" t="s">
        <v>943</v>
      </c>
      <c r="Y26" s="1017" t="s">
        <v>941</v>
      </c>
      <c r="Z26" s="1018" t="s">
        <v>942</v>
      </c>
      <c r="AB26" s="1189"/>
      <c r="AC26" s="1189"/>
    </row>
    <row r="27" spans="1:29" ht="36">
      <c r="A27" s="335"/>
      <c r="B27" s="1011" t="s">
        <v>633</v>
      </c>
      <c r="C27" s="745">
        <v>0</v>
      </c>
      <c r="D27" s="746">
        <v>0</v>
      </c>
      <c r="E27" s="747">
        <f t="shared" si="10"/>
        <v>0</v>
      </c>
      <c r="F27" s="748"/>
      <c r="G27" s="746"/>
      <c r="H27" s="747">
        <f t="shared" si="11"/>
        <v>0</v>
      </c>
      <c r="I27" s="748">
        <f t="shared" si="12"/>
        <v>0</v>
      </c>
      <c r="J27" s="746">
        <f t="shared" si="12"/>
        <v>0</v>
      </c>
      <c r="K27" s="762">
        <f t="shared" si="13"/>
        <v>0</v>
      </c>
      <c r="L27" s="748">
        <v>0</v>
      </c>
      <c r="M27" s="746">
        <v>0</v>
      </c>
      <c r="N27" s="762">
        <v>0</v>
      </c>
      <c r="O27" s="748">
        <v>0</v>
      </c>
      <c r="P27" s="746">
        <v>0</v>
      </c>
      <c r="Q27" s="1013">
        <f t="shared" si="14"/>
        <v>0</v>
      </c>
      <c r="R27" s="748">
        <v>0</v>
      </c>
      <c r="S27" s="746">
        <v>0</v>
      </c>
      <c r="T27" s="1013">
        <v>0</v>
      </c>
      <c r="U27" s="763">
        <f t="shared" si="16"/>
        <v>0</v>
      </c>
      <c r="V27" s="764">
        <f t="shared" si="17"/>
        <v>0</v>
      </c>
      <c r="W27" s="1016" t="s">
        <v>944</v>
      </c>
      <c r="X27" s="1016" t="s">
        <v>943</v>
      </c>
      <c r="Y27" s="1017" t="s">
        <v>941</v>
      </c>
      <c r="Z27" s="1018" t="s">
        <v>942</v>
      </c>
      <c r="AB27" s="1189"/>
      <c r="AC27" s="1189"/>
    </row>
    <row r="28" spans="1:29" ht="36">
      <c r="A28" s="1034"/>
      <c r="B28" s="1011" t="s">
        <v>634</v>
      </c>
      <c r="C28" s="745">
        <v>134135</v>
      </c>
      <c r="D28" s="746">
        <v>58865.000000000007</v>
      </c>
      <c r="E28" s="747">
        <f t="shared" si="10"/>
        <v>193000</v>
      </c>
      <c r="F28" s="748">
        <v>56509.331050000001</v>
      </c>
      <c r="G28" s="746">
        <v>24799.058949999999</v>
      </c>
      <c r="H28" s="747">
        <f t="shared" si="11"/>
        <v>81308.39</v>
      </c>
      <c r="I28" s="748">
        <f t="shared" si="12"/>
        <v>77625.668949999992</v>
      </c>
      <c r="J28" s="746">
        <f t="shared" si="12"/>
        <v>34065.941050000009</v>
      </c>
      <c r="K28" s="762">
        <f t="shared" si="13"/>
        <v>111691.61</v>
      </c>
      <c r="L28" s="748">
        <v>0</v>
      </c>
      <c r="M28" s="746">
        <v>0</v>
      </c>
      <c r="N28" s="762">
        <v>0</v>
      </c>
      <c r="O28" s="748">
        <v>25366.3076</v>
      </c>
      <c r="P28" s="746">
        <v>18369.162400000001</v>
      </c>
      <c r="Q28" s="1013">
        <f t="shared" si="14"/>
        <v>43735.47</v>
      </c>
      <c r="R28" s="748">
        <v>0</v>
      </c>
      <c r="S28" s="746">
        <v>0</v>
      </c>
      <c r="T28" s="1013">
        <v>0</v>
      </c>
      <c r="U28" s="763">
        <f t="shared" si="16"/>
        <v>43735.47</v>
      </c>
      <c r="V28" s="764">
        <f t="shared" si="17"/>
        <v>2.367974543875122E-4</v>
      </c>
      <c r="W28" s="1016" t="s">
        <v>944</v>
      </c>
      <c r="X28" s="1016" t="s">
        <v>943</v>
      </c>
      <c r="Y28" s="1017" t="s">
        <v>941</v>
      </c>
      <c r="Z28" s="1018" t="s">
        <v>942</v>
      </c>
      <c r="AB28" s="1189"/>
      <c r="AC28" s="1189"/>
    </row>
    <row r="29" spans="1:29" ht="36">
      <c r="A29" s="335"/>
      <c r="B29" s="1011" t="s">
        <v>503</v>
      </c>
      <c r="C29" s="745">
        <v>536041.54620035249</v>
      </c>
      <c r="D29" s="746">
        <v>235241.25408792452</v>
      </c>
      <c r="E29" s="747">
        <f t="shared" si="10"/>
        <v>771282.80028827698</v>
      </c>
      <c r="F29" s="748">
        <v>537649.26170000003</v>
      </c>
      <c r="G29" s="746">
        <v>235946.79829999999</v>
      </c>
      <c r="H29" s="747">
        <f t="shared" si="11"/>
        <v>773596.06</v>
      </c>
      <c r="I29" s="748">
        <f t="shared" si="12"/>
        <v>-1607.7154996475438</v>
      </c>
      <c r="J29" s="746">
        <f t="shared" si="12"/>
        <v>-705.54421207547421</v>
      </c>
      <c r="K29" s="762">
        <f t="shared" si="13"/>
        <v>-2313.259711723018</v>
      </c>
      <c r="L29" s="748">
        <v>0</v>
      </c>
      <c r="M29" s="746">
        <v>0</v>
      </c>
      <c r="N29" s="762">
        <v>0</v>
      </c>
      <c r="O29" s="748">
        <v>94766.897800000035</v>
      </c>
      <c r="P29" s="746">
        <v>68625.072200000053</v>
      </c>
      <c r="Q29" s="1013">
        <f t="shared" si="14"/>
        <v>163391.97000000009</v>
      </c>
      <c r="R29" s="748">
        <v>0</v>
      </c>
      <c r="S29" s="746">
        <v>0</v>
      </c>
      <c r="T29" s="1013">
        <v>0</v>
      </c>
      <c r="U29" s="763">
        <f t="shared" si="16"/>
        <v>163391.97000000009</v>
      </c>
      <c r="V29" s="764">
        <f t="shared" si="17"/>
        <v>8.8465500801433662E-4</v>
      </c>
      <c r="W29" s="1016" t="s">
        <v>944</v>
      </c>
      <c r="X29" s="1016" t="s">
        <v>943</v>
      </c>
      <c r="Y29" s="1017" t="s">
        <v>941</v>
      </c>
      <c r="Z29" s="1018" t="s">
        <v>942</v>
      </c>
      <c r="AB29" s="1189"/>
      <c r="AC29" s="1189"/>
    </row>
    <row r="30" spans="1:29" ht="36">
      <c r="A30" s="335"/>
      <c r="B30" s="1011" t="s">
        <v>504</v>
      </c>
      <c r="C30" s="745">
        <v>4288524.5910503762</v>
      </c>
      <c r="D30" s="746">
        <v>1882014.3888782233</v>
      </c>
      <c r="E30" s="747">
        <f t="shared" si="10"/>
        <v>6170538.9799285997</v>
      </c>
      <c r="F30" s="748">
        <v>3584993.7441000007</v>
      </c>
      <c r="G30" s="746">
        <v>1573270.6358999999</v>
      </c>
      <c r="H30" s="747">
        <f t="shared" si="11"/>
        <v>5158264.3800000008</v>
      </c>
      <c r="I30" s="748">
        <f t="shared" si="12"/>
        <v>703530.84695037547</v>
      </c>
      <c r="J30" s="746">
        <f t="shared" si="12"/>
        <v>308743.75297822338</v>
      </c>
      <c r="K30" s="762">
        <f t="shared" si="13"/>
        <v>1012274.5999285989</v>
      </c>
      <c r="L30" s="748">
        <v>0</v>
      </c>
      <c r="M30" s="746">
        <v>0</v>
      </c>
      <c r="N30" s="762">
        <v>0</v>
      </c>
      <c r="O30" s="748">
        <v>702617.73439999996</v>
      </c>
      <c r="P30" s="746">
        <v>508793.19560000021</v>
      </c>
      <c r="Q30" s="1013">
        <f t="shared" si="14"/>
        <v>1211410.9300000002</v>
      </c>
      <c r="R30" s="748">
        <v>0</v>
      </c>
      <c r="S30" s="746">
        <v>0</v>
      </c>
      <c r="T30" s="1013">
        <v>0</v>
      </c>
      <c r="U30" s="763">
        <f t="shared" si="16"/>
        <v>1211410.9300000002</v>
      </c>
      <c r="V30" s="764">
        <f>U30/$E$33</f>
        <v>6.5589560245084538E-3</v>
      </c>
      <c r="W30" s="1016" t="s">
        <v>944</v>
      </c>
      <c r="X30" s="1016" t="s">
        <v>943</v>
      </c>
      <c r="Y30" s="1017" t="s">
        <v>941</v>
      </c>
      <c r="Z30" s="1018" t="s">
        <v>942</v>
      </c>
      <c r="AB30" s="1189"/>
      <c r="AC30" s="1189"/>
    </row>
    <row r="31" spans="1:29" ht="36">
      <c r="A31" s="1010"/>
      <c r="B31" s="1011" t="s">
        <v>766</v>
      </c>
      <c r="C31" s="745">
        <v>39769.289999999994</v>
      </c>
      <c r="D31" s="746">
        <v>17452.710000000003</v>
      </c>
      <c r="E31" s="747">
        <f t="shared" si="10"/>
        <v>57222</v>
      </c>
      <c r="F31" s="748">
        <v>59327.305849999997</v>
      </c>
      <c r="G31" s="746">
        <v>26035.724149999998</v>
      </c>
      <c r="H31" s="747">
        <f t="shared" si="11"/>
        <v>85363.03</v>
      </c>
      <c r="I31" s="748">
        <f t="shared" si="12"/>
        <v>-19558.015850000003</v>
      </c>
      <c r="J31" s="746">
        <f t="shared" si="12"/>
        <v>-8583.0141499999954</v>
      </c>
      <c r="K31" s="762">
        <f t="shared" si="13"/>
        <v>-28141.03</v>
      </c>
      <c r="L31" s="748">
        <v>0</v>
      </c>
      <c r="M31" s="746">
        <v>0</v>
      </c>
      <c r="N31" s="762">
        <v>0</v>
      </c>
      <c r="O31" s="748">
        <v>16322</v>
      </c>
      <c r="P31" s="746">
        <v>11819</v>
      </c>
      <c r="Q31" s="1013">
        <f t="shared" si="14"/>
        <v>28141</v>
      </c>
      <c r="R31" s="748">
        <v>3236.0158499999998</v>
      </c>
      <c r="S31" s="746">
        <v>-3235.98585</v>
      </c>
      <c r="T31" s="1013">
        <v>0</v>
      </c>
      <c r="U31" s="763">
        <f t="shared" si="16"/>
        <v>28141</v>
      </c>
      <c r="V31" s="764">
        <f>U31/$E$33</f>
        <v>1.5236413748197927E-4</v>
      </c>
      <c r="W31" s="1016" t="s">
        <v>944</v>
      </c>
      <c r="X31" s="1016" t="s">
        <v>943</v>
      </c>
      <c r="Y31" s="1017" t="s">
        <v>941</v>
      </c>
      <c r="Z31" s="1018" t="s">
        <v>942</v>
      </c>
      <c r="AB31" s="1189"/>
      <c r="AC31" s="1189"/>
    </row>
    <row r="32" spans="1:29" ht="12.75">
      <c r="A32" s="335"/>
      <c r="B32" s="1027"/>
      <c r="C32" s="1028"/>
      <c r="D32" s="1029"/>
      <c r="E32" s="1030"/>
      <c r="F32" s="1031"/>
      <c r="G32" s="1032"/>
      <c r="H32" s="1033"/>
      <c r="I32" s="1031"/>
      <c r="J32" s="1032"/>
      <c r="K32" s="1033"/>
      <c r="L32" s="1032"/>
      <c r="M32" s="1032"/>
      <c r="N32" s="1032"/>
      <c r="O32" s="1031"/>
      <c r="P32" s="1032"/>
      <c r="Q32" s="1033"/>
      <c r="R32" s="1031"/>
      <c r="S32" s="1032"/>
      <c r="T32" s="1033"/>
      <c r="U32" s="767"/>
      <c r="V32" s="1029"/>
      <c r="W32" s="1029"/>
      <c r="X32" s="1029"/>
      <c r="Y32" s="1029"/>
      <c r="Z32" s="1030"/>
    </row>
    <row r="33" spans="1:26" ht="13.5" thickBot="1">
      <c r="A33" s="1035"/>
      <c r="B33" s="1036" t="s">
        <v>11</v>
      </c>
      <c r="C33" s="768">
        <f t="shared" ref="C33:I33" si="18">SUM(C22:C31)</f>
        <v>128396751.81480542</v>
      </c>
      <c r="D33" s="769">
        <f t="shared" si="18"/>
        <v>56298941.443907417</v>
      </c>
      <c r="E33" s="770">
        <f t="shared" si="18"/>
        <v>184695693.25871286</v>
      </c>
      <c r="F33" s="768">
        <f t="shared" si="18"/>
        <v>96478592.011400029</v>
      </c>
      <c r="G33" s="769">
        <f t="shared" si="18"/>
        <v>64346381.488599993</v>
      </c>
      <c r="H33" s="770">
        <f t="shared" si="18"/>
        <v>160824973.50000003</v>
      </c>
      <c r="I33" s="771">
        <f t="shared" si="18"/>
        <v>31918159.803405419</v>
      </c>
      <c r="J33" s="769">
        <f t="shared" ref="J33:T33" si="19">SUM(J22:J31)</f>
        <v>-8047440.0446925871</v>
      </c>
      <c r="K33" s="770">
        <f t="shared" si="19"/>
        <v>23870719.758712828</v>
      </c>
      <c r="L33" s="771">
        <f>SUM(L22:L31)</f>
        <v>2.3283064365386963E-10</v>
      </c>
      <c r="M33" s="769">
        <f t="shared" si="19"/>
        <v>1.2582596391439438E-3</v>
      </c>
      <c r="N33" s="770">
        <f t="shared" si="19"/>
        <v>1.2582598137669265E-3</v>
      </c>
      <c r="O33" s="771">
        <f>SUM(O22:O31)</f>
        <v>11481904.733674206</v>
      </c>
      <c r="P33" s="769">
        <f t="shared" si="19"/>
        <v>9306268.7354882658</v>
      </c>
      <c r="Q33" s="770">
        <f t="shared" si="19"/>
        <v>20788173.469162468</v>
      </c>
      <c r="R33" s="771">
        <f>SUM(R22:R31)</f>
        <v>1241943.5091500001</v>
      </c>
      <c r="S33" s="769">
        <f t="shared" si="19"/>
        <v>2661591.4608500004</v>
      </c>
      <c r="T33" s="770">
        <f t="shared" si="19"/>
        <v>3903534.94</v>
      </c>
      <c r="U33" s="771">
        <f>SUM(U22:U31)</f>
        <v>24691708.410420727</v>
      </c>
      <c r="V33" s="772">
        <f>U33/$E$33</f>
        <v>0.13368859866068328</v>
      </c>
      <c r="W33" s="1037"/>
      <c r="X33" s="1037"/>
      <c r="Y33" s="769"/>
      <c r="Z33" s="770"/>
    </row>
    <row r="34" spans="1:26" ht="26.25" thickBot="1">
      <c r="A34" s="189"/>
      <c r="B34" s="837" t="s">
        <v>211</v>
      </c>
      <c r="C34" s="1115">
        <f>C33+O33+R33</f>
        <v>141120600.05762962</v>
      </c>
      <c r="D34" s="1038">
        <f>D33+P33+S33</f>
        <v>68266801.640245676</v>
      </c>
      <c r="E34" s="1038">
        <f>+C34+D34</f>
        <v>209387401.69787529</v>
      </c>
      <c r="F34" s="1116">
        <v>0</v>
      </c>
      <c r="G34" s="1116">
        <v>0</v>
      </c>
      <c r="H34" s="1116">
        <v>0</v>
      </c>
      <c r="I34" s="1116">
        <v>0</v>
      </c>
      <c r="J34" s="1116">
        <v>0</v>
      </c>
      <c r="K34" s="1116">
        <v>0</v>
      </c>
      <c r="L34" s="1116">
        <v>0</v>
      </c>
      <c r="M34" s="1116">
        <v>0</v>
      </c>
      <c r="N34" s="1116">
        <v>0</v>
      </c>
      <c r="O34" s="1116">
        <v>0</v>
      </c>
      <c r="P34" s="1116">
        <v>0</v>
      </c>
      <c r="Q34" s="1116">
        <v>0</v>
      </c>
      <c r="R34" s="1116">
        <v>0</v>
      </c>
      <c r="S34" s="1116">
        <v>0</v>
      </c>
      <c r="T34" s="1116">
        <v>0</v>
      </c>
      <c r="U34" s="1116">
        <v>0</v>
      </c>
      <c r="V34" s="773"/>
      <c r="W34" s="773"/>
      <c r="X34" s="773"/>
      <c r="Y34" s="773"/>
      <c r="Z34" s="774"/>
    </row>
    <row r="35" spans="1:26" ht="12.75">
      <c r="A35" s="159"/>
      <c r="B35" s="838"/>
      <c r="C35" s="781"/>
      <c r="D35" s="781"/>
      <c r="E35" s="528"/>
      <c r="F35" s="781"/>
      <c r="G35" s="781"/>
      <c r="H35" s="781"/>
      <c r="I35" s="781"/>
      <c r="J35" s="781"/>
      <c r="K35" s="781"/>
      <c r="L35" s="189"/>
      <c r="M35" s="189"/>
      <c r="N35" s="781"/>
      <c r="O35" s="189"/>
      <c r="P35" s="189"/>
      <c r="Q35" s="781"/>
      <c r="R35" s="189"/>
      <c r="S35" s="189"/>
      <c r="T35" s="781"/>
      <c r="U35" s="781"/>
      <c r="V35" s="189"/>
      <c r="W35" s="781"/>
      <c r="X35" s="781"/>
      <c r="Y35" s="781"/>
      <c r="Z35" s="781"/>
    </row>
    <row r="36" spans="1:26">
      <c r="A36" s="158"/>
      <c r="C36" s="158"/>
      <c r="D36" s="158"/>
      <c r="E36" s="158"/>
      <c r="F36" s="158"/>
      <c r="G36" s="158"/>
      <c r="H36" s="158"/>
      <c r="I36" s="158"/>
      <c r="J36" s="158"/>
      <c r="K36" s="158"/>
      <c r="N36" s="158"/>
      <c r="O36" s="1189"/>
      <c r="P36" s="1189"/>
      <c r="Q36" s="158"/>
      <c r="T36" s="158"/>
      <c r="U36" s="158"/>
      <c r="W36" s="158"/>
      <c r="X36" s="158"/>
      <c r="Y36" s="158"/>
      <c r="Z36" s="158"/>
    </row>
    <row r="37" spans="1:26" ht="12.75">
      <c r="A37" s="250" t="s">
        <v>420</v>
      </c>
      <c r="C37" s="158"/>
      <c r="D37" s="158"/>
      <c r="E37" s="158"/>
      <c r="F37" s="158"/>
      <c r="G37" s="158"/>
      <c r="H37" s="158"/>
      <c r="I37" s="158"/>
      <c r="J37" s="158"/>
      <c r="K37" s="158"/>
      <c r="N37" s="158"/>
      <c r="Q37" s="158"/>
      <c r="T37" s="158"/>
      <c r="U37" s="158"/>
      <c r="W37" s="158"/>
      <c r="X37" s="158"/>
      <c r="Y37" s="158"/>
      <c r="Z37" s="158"/>
    </row>
    <row r="38" spans="1:26">
      <c r="A38" s="159"/>
      <c r="B38" s="840"/>
      <c r="C38" s="159"/>
      <c r="D38" s="159"/>
      <c r="E38" s="159"/>
      <c r="F38" s="159"/>
      <c r="G38" s="159"/>
      <c r="H38" s="159"/>
      <c r="I38" s="159"/>
      <c r="J38" s="159"/>
      <c r="K38" s="158"/>
      <c r="N38" s="158"/>
      <c r="Q38" s="158"/>
      <c r="T38" s="158"/>
      <c r="U38" s="158"/>
      <c r="W38" s="158"/>
      <c r="X38" s="158"/>
      <c r="Y38" s="158"/>
      <c r="Z38" s="158"/>
    </row>
    <row r="39" spans="1:26" s="1060" customFormat="1" ht="12.75" customHeight="1">
      <c r="A39" s="1777" t="s">
        <v>768</v>
      </c>
      <c r="B39" s="1778"/>
      <c r="C39" s="1778"/>
      <c r="D39" s="1778"/>
      <c r="E39" s="1778"/>
      <c r="F39" s="1778"/>
      <c r="G39" s="1778"/>
      <c r="H39" s="1778"/>
      <c r="I39" s="1778"/>
      <c r="J39" s="1778"/>
    </row>
    <row r="40" spans="1:26" s="1060" customFormat="1" ht="12.75" customHeight="1">
      <c r="A40" s="1766" t="s">
        <v>808</v>
      </c>
      <c r="B40" s="1766"/>
      <c r="C40" s="1766"/>
      <c r="D40" s="1766"/>
      <c r="E40" s="1766"/>
      <c r="F40" s="1766"/>
      <c r="G40" s="1766"/>
      <c r="H40" s="1766"/>
      <c r="I40" s="1766"/>
      <c r="J40" s="1766"/>
      <c r="K40" s="1766"/>
      <c r="L40" s="1766"/>
    </row>
    <row r="41" spans="1:26" s="158" customFormat="1" ht="14.25" customHeight="1">
      <c r="A41" s="1766" t="s">
        <v>809</v>
      </c>
      <c r="B41" s="1766"/>
      <c r="C41" s="1766"/>
      <c r="D41" s="1766"/>
      <c r="E41" s="1766"/>
      <c r="F41" s="1766"/>
      <c r="G41" s="1766"/>
      <c r="H41" s="1766"/>
      <c r="I41" s="1766"/>
      <c r="J41" s="1766"/>
      <c r="K41" s="1766"/>
      <c r="L41" s="1766"/>
    </row>
    <row r="42" spans="1:26" s="158" customFormat="1" ht="12.75" customHeight="1">
      <c r="A42" s="1788" t="s">
        <v>810</v>
      </c>
      <c r="B42" s="1789"/>
      <c r="C42" s="1789"/>
      <c r="D42" s="1789"/>
      <c r="E42" s="1789"/>
      <c r="F42" s="1789"/>
      <c r="G42" s="1789"/>
      <c r="H42" s="1789"/>
      <c r="I42" s="1789"/>
    </row>
    <row r="43" spans="1:26" s="158" customFormat="1" ht="12.75" customHeight="1">
      <c r="A43" s="1788" t="s">
        <v>811</v>
      </c>
      <c r="B43" s="1789"/>
      <c r="C43" s="1789"/>
      <c r="D43" s="1789"/>
      <c r="E43" s="1789"/>
      <c r="F43" s="1789"/>
      <c r="G43" s="1789"/>
      <c r="H43" s="1789"/>
      <c r="I43" s="1789"/>
    </row>
    <row r="44" spans="1:26" s="158" customFormat="1" ht="12.75" customHeight="1">
      <c r="A44" s="1788" t="s">
        <v>888</v>
      </c>
      <c r="B44" s="1789"/>
      <c r="C44" s="1789"/>
      <c r="D44" s="1789"/>
      <c r="E44" s="1789"/>
      <c r="F44" s="1789"/>
      <c r="G44" s="1789"/>
      <c r="H44" s="1789"/>
      <c r="I44" s="1789"/>
    </row>
    <row r="45" spans="1:26">
      <c r="A45" s="158"/>
      <c r="C45" s="158"/>
      <c r="D45" s="158"/>
      <c r="E45" s="158"/>
      <c r="F45" s="158"/>
      <c r="G45" s="158"/>
      <c r="H45" s="158"/>
      <c r="I45" s="158"/>
      <c r="J45" s="158"/>
      <c r="K45" s="158"/>
      <c r="N45" s="158"/>
      <c r="Q45" s="158"/>
      <c r="T45" s="158"/>
      <c r="U45" s="158"/>
      <c r="W45" s="158"/>
      <c r="X45" s="158"/>
      <c r="Y45" s="158"/>
      <c r="Z45" s="158"/>
    </row>
    <row r="46" spans="1:26">
      <c r="A46" s="158"/>
      <c r="C46" s="158"/>
      <c r="D46" s="158"/>
      <c r="E46" s="158"/>
      <c r="F46" s="158"/>
      <c r="G46" s="158"/>
      <c r="H46" s="158"/>
      <c r="I46" s="158"/>
      <c r="J46" s="158"/>
      <c r="K46" s="158"/>
      <c r="N46" s="158"/>
      <c r="Q46" s="158"/>
      <c r="T46" s="158"/>
      <c r="U46" s="158"/>
      <c r="W46" s="158"/>
      <c r="X46" s="158"/>
      <c r="Y46" s="158"/>
      <c r="Z46" s="158"/>
    </row>
    <row r="47" spans="1:26" ht="18.75" thickBot="1">
      <c r="A47" s="1779" t="s">
        <v>882</v>
      </c>
      <c r="B47" s="1779"/>
      <c r="C47" s="1779"/>
      <c r="D47" s="1779"/>
      <c r="E47" s="1779"/>
      <c r="F47" s="1779"/>
      <c r="G47" s="1779"/>
      <c r="H47" s="1779"/>
      <c r="I47" s="1779"/>
      <c r="J47" s="1779"/>
      <c r="K47" s="1779"/>
      <c r="L47" s="1779"/>
      <c r="M47" s="1779"/>
      <c r="N47" s="1779"/>
      <c r="O47" s="1779"/>
      <c r="P47" s="1779"/>
      <c r="Q47" s="1779"/>
      <c r="R47" s="1779"/>
      <c r="S47" s="1779"/>
      <c r="T47" s="1779"/>
      <c r="U47" s="1779"/>
      <c r="V47" s="1779"/>
      <c r="W47" s="1779"/>
      <c r="X47" s="1779"/>
      <c r="Y47" s="1779"/>
      <c r="Z47" s="1779"/>
    </row>
    <row r="48" spans="1:26" ht="12.75" thickBot="1">
      <c r="A48" s="98"/>
      <c r="B48" s="831"/>
      <c r="C48" s="156"/>
      <c r="D48" s="156"/>
      <c r="E48" s="156"/>
      <c r="F48" s="156"/>
      <c r="G48" s="156"/>
      <c r="H48" s="156"/>
      <c r="I48" s="156"/>
      <c r="J48" s="156"/>
      <c r="K48" s="156"/>
      <c r="L48" s="1780" t="s">
        <v>212</v>
      </c>
      <c r="M48" s="1781"/>
      <c r="N48" s="1781"/>
      <c r="O48" s="1781"/>
      <c r="P48" s="1781"/>
      <c r="Q48" s="1781"/>
      <c r="R48" s="1781"/>
      <c r="S48" s="1781"/>
      <c r="T48" s="1782"/>
      <c r="U48" s="156"/>
      <c r="V48" s="156"/>
      <c r="W48" s="156"/>
      <c r="X48" s="156"/>
      <c r="Y48" s="156"/>
      <c r="Z48" s="156"/>
    </row>
    <row r="49" spans="1:29" ht="12.75" thickBot="1">
      <c r="A49" s="98"/>
      <c r="B49" s="832"/>
      <c r="C49" s="1783" t="s">
        <v>762</v>
      </c>
      <c r="D49" s="1784"/>
      <c r="E49" s="1785"/>
      <c r="F49" s="1783" t="s">
        <v>194</v>
      </c>
      <c r="G49" s="1784"/>
      <c r="H49" s="1785"/>
      <c r="I49" s="1783" t="s">
        <v>195</v>
      </c>
      <c r="J49" s="1784"/>
      <c r="K49" s="1785"/>
      <c r="L49" s="1780" t="s">
        <v>213</v>
      </c>
      <c r="M49" s="1781"/>
      <c r="N49" s="1782"/>
      <c r="O49" s="1780" t="s">
        <v>802</v>
      </c>
      <c r="P49" s="1781"/>
      <c r="Q49" s="1782"/>
      <c r="R49" s="1786" t="s">
        <v>883</v>
      </c>
      <c r="S49" s="1787"/>
      <c r="T49" s="1787"/>
      <c r="U49" s="157"/>
      <c r="V49" s="157"/>
      <c r="W49" s="157"/>
      <c r="X49" s="157"/>
      <c r="Y49" s="157"/>
      <c r="Z49" s="157"/>
    </row>
    <row r="50" spans="1:29" ht="60.75" thickBot="1">
      <c r="A50" s="616" t="s">
        <v>763</v>
      </c>
      <c r="B50" s="833" t="s">
        <v>781</v>
      </c>
      <c r="C50" s="617" t="s">
        <v>4</v>
      </c>
      <c r="D50" s="618" t="s">
        <v>98</v>
      </c>
      <c r="E50" s="619" t="s">
        <v>160</v>
      </c>
      <c r="F50" s="620" t="s">
        <v>4</v>
      </c>
      <c r="G50" s="618" t="s">
        <v>98</v>
      </c>
      <c r="H50" s="619" t="s">
        <v>325</v>
      </c>
      <c r="I50" s="1768" t="s">
        <v>242</v>
      </c>
      <c r="J50" s="1769"/>
      <c r="K50" s="1770"/>
      <c r="L50" s="1771" t="s">
        <v>196</v>
      </c>
      <c r="M50" s="1772"/>
      <c r="N50" s="1773"/>
      <c r="O50" s="1771" t="s">
        <v>197</v>
      </c>
      <c r="P50" s="1772"/>
      <c r="Q50" s="1773"/>
      <c r="R50" s="1774" t="s">
        <v>198</v>
      </c>
      <c r="S50" s="1775"/>
      <c r="T50" s="1776"/>
      <c r="U50" s="621" t="s">
        <v>767</v>
      </c>
      <c r="V50" s="622" t="s">
        <v>299</v>
      </c>
      <c r="W50" s="623" t="s">
        <v>199</v>
      </c>
      <c r="X50" s="622" t="s">
        <v>71</v>
      </c>
      <c r="Y50" s="622" t="s">
        <v>200</v>
      </c>
      <c r="Z50" s="624" t="s">
        <v>201</v>
      </c>
    </row>
    <row r="51" spans="1:29" ht="12.75">
      <c r="A51" s="489"/>
      <c r="B51" s="834"/>
      <c r="C51" s="720"/>
      <c r="D51" s="721"/>
      <c r="E51" s="722"/>
      <c r="F51" s="723"/>
      <c r="G51" s="724"/>
      <c r="H51" s="722"/>
      <c r="I51" s="725" t="s">
        <v>4</v>
      </c>
      <c r="J51" s="726" t="s">
        <v>98</v>
      </c>
      <c r="K51" s="722" t="s">
        <v>161</v>
      </c>
      <c r="L51" s="720" t="s">
        <v>4</v>
      </c>
      <c r="M51" s="721" t="s">
        <v>98</v>
      </c>
      <c r="N51" s="722" t="s">
        <v>47</v>
      </c>
      <c r="O51" s="727" t="s">
        <v>4</v>
      </c>
      <c r="P51" s="721" t="s">
        <v>98</v>
      </c>
      <c r="Q51" s="728" t="s">
        <v>47</v>
      </c>
      <c r="R51" s="727" t="s">
        <v>4</v>
      </c>
      <c r="S51" s="721" t="s">
        <v>98</v>
      </c>
      <c r="T51" s="722" t="s">
        <v>47</v>
      </c>
      <c r="U51" s="729"/>
      <c r="V51" s="730"/>
      <c r="W51" s="730"/>
      <c r="X51" s="730"/>
      <c r="Y51" s="731"/>
      <c r="Z51" s="732"/>
    </row>
    <row r="52" spans="1:29" ht="12.75">
      <c r="A52" s="733"/>
      <c r="B52" s="835"/>
      <c r="C52" s="734"/>
      <c r="D52" s="735"/>
      <c r="E52" s="736"/>
      <c r="F52" s="737"/>
      <c r="G52" s="738"/>
      <c r="H52" s="736"/>
      <c r="I52" s="735"/>
      <c r="J52" s="735"/>
      <c r="K52" s="736"/>
      <c r="L52" s="739"/>
      <c r="M52" s="739"/>
      <c r="N52" s="740"/>
      <c r="O52" s="741"/>
      <c r="P52" s="739"/>
      <c r="Q52" s="740"/>
      <c r="R52" s="741"/>
      <c r="S52" s="739"/>
      <c r="T52" s="742"/>
      <c r="U52" s="729"/>
      <c r="V52" s="743"/>
      <c r="W52" s="730"/>
      <c r="X52" s="730"/>
      <c r="Y52" s="731"/>
      <c r="Z52" s="732"/>
    </row>
    <row r="53" spans="1:29" ht="12.75">
      <c r="A53" s="744"/>
      <c r="B53" s="836" t="s">
        <v>91</v>
      </c>
      <c r="C53" s="745" t="s">
        <v>202</v>
      </c>
      <c r="D53" s="746" t="s">
        <v>202</v>
      </c>
      <c r="E53" s="747" t="s">
        <v>203</v>
      </c>
      <c r="F53" s="748" t="s">
        <v>202</v>
      </c>
      <c r="G53" s="746" t="s">
        <v>202</v>
      </c>
      <c r="H53" s="747" t="s">
        <v>203</v>
      </c>
      <c r="I53" s="746" t="s">
        <v>202</v>
      </c>
      <c r="J53" s="746" t="s">
        <v>202</v>
      </c>
      <c r="K53" s="747" t="s">
        <v>203</v>
      </c>
      <c r="L53" s="745" t="s">
        <v>202</v>
      </c>
      <c r="M53" s="746" t="s">
        <v>202</v>
      </c>
      <c r="N53" s="747" t="s">
        <v>203</v>
      </c>
      <c r="O53" s="748" t="s">
        <v>202</v>
      </c>
      <c r="P53" s="746" t="s">
        <v>202</v>
      </c>
      <c r="Q53" s="749" t="s">
        <v>203</v>
      </c>
      <c r="R53" s="748" t="s">
        <v>202</v>
      </c>
      <c r="S53" s="746" t="s">
        <v>202</v>
      </c>
      <c r="T53" s="747" t="s">
        <v>203</v>
      </c>
      <c r="U53" s="750" t="s">
        <v>204</v>
      </c>
      <c r="V53" s="751" t="s">
        <v>205</v>
      </c>
      <c r="W53" s="752"/>
      <c r="X53" s="752"/>
      <c r="Y53" s="753"/>
      <c r="Z53" s="754" t="s">
        <v>225</v>
      </c>
    </row>
    <row r="54" spans="1:29" ht="12.75">
      <c r="A54" s="744"/>
      <c r="B54" s="233" t="s">
        <v>5</v>
      </c>
      <c r="C54" s="755"/>
      <c r="D54" s="756"/>
      <c r="E54" s="747"/>
      <c r="F54" s="757"/>
      <c r="G54" s="758"/>
      <c r="H54" s="747"/>
      <c r="I54" s="746"/>
      <c r="J54" s="746"/>
      <c r="K54" s="747"/>
      <c r="L54" s="758"/>
      <c r="M54" s="758"/>
      <c r="N54" s="758"/>
      <c r="O54" s="757"/>
      <c r="P54" s="758"/>
      <c r="Q54" s="758"/>
      <c r="R54" s="757"/>
      <c r="S54" s="758"/>
      <c r="T54" s="759"/>
      <c r="U54" s="760"/>
      <c r="V54" s="272"/>
      <c r="W54" s="83"/>
      <c r="X54" s="83"/>
      <c r="Y54" s="83"/>
      <c r="Z54" s="761"/>
    </row>
    <row r="55" spans="1:29" ht="36">
      <c r="A55" s="1010"/>
      <c r="B55" s="1080" t="s">
        <v>216</v>
      </c>
      <c r="C55" s="1081">
        <v>8300033.07114028</v>
      </c>
      <c r="D55" s="1082">
        <v>0</v>
      </c>
      <c r="E55" s="762">
        <f>C55+D55</f>
        <v>8300033.07114028</v>
      </c>
      <c r="F55" s="748">
        <v>0</v>
      </c>
      <c r="G55" s="746">
        <v>0</v>
      </c>
      <c r="H55" s="762">
        <f t="shared" ref="H55:H66" si="20">F55+G55</f>
        <v>0</v>
      </c>
      <c r="I55" s="748">
        <f t="shared" ref="I55:J66" si="21">C55-F55</f>
        <v>8300033.07114028</v>
      </c>
      <c r="J55" s="1012">
        <f t="shared" si="21"/>
        <v>0</v>
      </c>
      <c r="K55" s="762">
        <f t="shared" ref="K55:K66" si="22">I55+J55</f>
        <v>8300033.07114028</v>
      </c>
      <c r="L55" s="748">
        <v>0</v>
      </c>
      <c r="M55" s="746">
        <v>0</v>
      </c>
      <c r="N55" s="762">
        <f t="shared" ref="N55:N66" si="23">+L55+M55</f>
        <v>0</v>
      </c>
      <c r="O55" s="748">
        <v>6721671</v>
      </c>
      <c r="P55" s="746">
        <v>0</v>
      </c>
      <c r="Q55" s="1013">
        <f>+O55+P55</f>
        <v>6721671</v>
      </c>
      <c r="R55" s="748">
        <v>0</v>
      </c>
      <c r="S55" s="746">
        <v>0</v>
      </c>
      <c r="T55" s="1013">
        <f t="shared" ref="T55:T66" si="24">+R55+S55</f>
        <v>0</v>
      </c>
      <c r="U55" s="1014">
        <f>SUM(N55,Q55,T55)</f>
        <v>6721671</v>
      </c>
      <c r="V55" s="1015">
        <f>U55/$E$67</f>
        <v>0.15416595735862518</v>
      </c>
      <c r="W55" s="1016" t="s">
        <v>944</v>
      </c>
      <c r="X55" s="1016" t="s">
        <v>943</v>
      </c>
      <c r="Y55" s="1017" t="s">
        <v>941</v>
      </c>
      <c r="Z55" s="1018" t="s">
        <v>942</v>
      </c>
      <c r="AB55" s="1189">
        <f t="shared" ref="AB55" si="25">+C55+L55+O55+R55</f>
        <v>15021704.07114028</v>
      </c>
      <c r="AC55" s="1189">
        <f t="shared" ref="AC55" si="26">+D55+M55+P55+S55</f>
        <v>0</v>
      </c>
    </row>
    <row r="56" spans="1:29" ht="48">
      <c r="A56" s="1010">
        <v>43899</v>
      </c>
      <c r="B56" s="313" t="s">
        <v>252</v>
      </c>
      <c r="C56" s="1073">
        <v>1107221.5</v>
      </c>
      <c r="D56" s="1074">
        <v>3499999.6991583295</v>
      </c>
      <c r="E56" s="762">
        <f t="shared" ref="E56:E66" si="27">C56+D56</f>
        <v>4607221.1991583295</v>
      </c>
      <c r="F56" s="748">
        <v>0</v>
      </c>
      <c r="G56" s="746">
        <v>0</v>
      </c>
      <c r="H56" s="762">
        <f t="shared" si="20"/>
        <v>0</v>
      </c>
      <c r="I56" s="748">
        <f t="shared" si="21"/>
        <v>1107221.5</v>
      </c>
      <c r="J56" s="1012">
        <f t="shared" si="21"/>
        <v>3499999.6991583295</v>
      </c>
      <c r="K56" s="762">
        <f t="shared" si="22"/>
        <v>4607221.1991583295</v>
      </c>
      <c r="L56" s="748">
        <v>0</v>
      </c>
      <c r="M56" s="746">
        <v>-3500000</v>
      </c>
      <c r="N56" s="762">
        <f t="shared" si="23"/>
        <v>-3500000</v>
      </c>
      <c r="O56" s="748">
        <v>0</v>
      </c>
      <c r="P56" s="746">
        <v>0</v>
      </c>
      <c r="Q56" s="1013">
        <f t="shared" ref="Q56:Q66" si="28">+O56+P56</f>
        <v>0</v>
      </c>
      <c r="R56" s="748">
        <v>0</v>
      </c>
      <c r="S56" s="746">
        <v>0</v>
      </c>
      <c r="T56" s="1013">
        <f t="shared" si="24"/>
        <v>0</v>
      </c>
      <c r="U56" s="763">
        <f t="shared" ref="U56:U66" si="29">SUM(N56,Q56,T56)</f>
        <v>-3500000</v>
      </c>
      <c r="V56" s="764">
        <f t="shared" ref="V56:V59" si="30">U56/$E$33</f>
        <v>-1.8950089946587808E-2</v>
      </c>
      <c r="W56" s="1016" t="s">
        <v>932</v>
      </c>
      <c r="X56" s="1016" t="s">
        <v>933</v>
      </c>
      <c r="Y56" s="1016" t="s">
        <v>946</v>
      </c>
      <c r="Z56" s="1018" t="s">
        <v>935</v>
      </c>
      <c r="AB56" s="1189"/>
      <c r="AC56" s="1189"/>
    </row>
    <row r="57" spans="1:29" ht="48">
      <c r="A57" s="1010">
        <v>43899</v>
      </c>
      <c r="B57" s="313" t="s">
        <v>250</v>
      </c>
      <c r="C57" s="748">
        <v>12648078.9005879</v>
      </c>
      <c r="D57" s="746">
        <v>2794873.2250000001</v>
      </c>
      <c r="E57" s="762">
        <f t="shared" si="27"/>
        <v>15442952.125587899</v>
      </c>
      <c r="F57" s="748">
        <v>0</v>
      </c>
      <c r="G57" s="746">
        <v>6518815</v>
      </c>
      <c r="H57" s="762">
        <f t="shared" ref="H57" si="31">F57+G57</f>
        <v>6518815</v>
      </c>
      <c r="I57" s="748">
        <f t="shared" si="21"/>
        <v>12648078.9005879</v>
      </c>
      <c r="J57" s="1012">
        <f t="shared" si="21"/>
        <v>-3723941.7749999999</v>
      </c>
      <c r="K57" s="762">
        <f t="shared" si="22"/>
        <v>8924137.1255878992</v>
      </c>
      <c r="L57" s="748">
        <v>0</v>
      </c>
      <c r="M57" s="746">
        <v>3500000</v>
      </c>
      <c r="N57" s="762">
        <f t="shared" si="23"/>
        <v>3500000</v>
      </c>
      <c r="O57" s="748">
        <v>6000000</v>
      </c>
      <c r="P57" s="746">
        <v>223942</v>
      </c>
      <c r="Q57" s="1013">
        <f t="shared" si="28"/>
        <v>6223942</v>
      </c>
      <c r="R57" s="748">
        <v>0</v>
      </c>
      <c r="S57" s="746">
        <v>0</v>
      </c>
      <c r="T57" s="1013">
        <f t="shared" si="24"/>
        <v>0</v>
      </c>
      <c r="U57" s="763">
        <f t="shared" si="29"/>
        <v>9723942</v>
      </c>
      <c r="V57" s="764">
        <f t="shared" si="30"/>
        <v>5.2648450152972266E-2</v>
      </c>
      <c r="W57" s="1016" t="s">
        <v>932</v>
      </c>
      <c r="X57" s="1016" t="s">
        <v>933</v>
      </c>
      <c r="Y57" s="1016" t="s">
        <v>946</v>
      </c>
      <c r="Z57" s="1018" t="s">
        <v>947</v>
      </c>
      <c r="AB57" s="1189"/>
      <c r="AC57" s="1189"/>
    </row>
    <row r="58" spans="1:29" ht="36">
      <c r="A58" s="1010"/>
      <c r="B58" s="313" t="s">
        <v>349</v>
      </c>
      <c r="C58" s="748">
        <v>0</v>
      </c>
      <c r="D58" s="746">
        <v>0</v>
      </c>
      <c r="E58" s="762">
        <f t="shared" si="27"/>
        <v>0</v>
      </c>
      <c r="F58" s="748">
        <v>0</v>
      </c>
      <c r="G58" s="746">
        <v>0</v>
      </c>
      <c r="H58" s="762">
        <f t="shared" si="20"/>
        <v>0</v>
      </c>
      <c r="I58" s="748">
        <f t="shared" si="21"/>
        <v>0</v>
      </c>
      <c r="J58" s="1012">
        <f t="shared" si="21"/>
        <v>0</v>
      </c>
      <c r="K58" s="762">
        <f t="shared" si="22"/>
        <v>0</v>
      </c>
      <c r="L58" s="748">
        <v>0</v>
      </c>
      <c r="M58" s="746">
        <v>0</v>
      </c>
      <c r="N58" s="762">
        <f t="shared" si="23"/>
        <v>0</v>
      </c>
      <c r="O58" s="748">
        <v>0</v>
      </c>
      <c r="P58" s="746">
        <v>0</v>
      </c>
      <c r="Q58" s="1013">
        <f t="shared" si="28"/>
        <v>0</v>
      </c>
      <c r="R58" s="748">
        <v>0</v>
      </c>
      <c r="S58" s="746">
        <v>0</v>
      </c>
      <c r="T58" s="1013">
        <f t="shared" si="24"/>
        <v>0</v>
      </c>
      <c r="U58" s="763">
        <f t="shared" si="29"/>
        <v>0</v>
      </c>
      <c r="V58" s="764">
        <f t="shared" si="30"/>
        <v>0</v>
      </c>
      <c r="W58" s="1016" t="s">
        <v>711</v>
      </c>
      <c r="X58" s="1016" t="s">
        <v>711</v>
      </c>
      <c r="Y58" s="1017" t="s">
        <v>712</v>
      </c>
      <c r="Z58" s="1019" t="s">
        <v>712</v>
      </c>
      <c r="AB58" s="1189"/>
      <c r="AC58" s="1189"/>
    </row>
    <row r="59" spans="1:29" ht="36">
      <c r="A59" s="351"/>
      <c r="B59" s="313" t="s">
        <v>884</v>
      </c>
      <c r="C59" s="748">
        <v>284218.86</v>
      </c>
      <c r="D59" s="1074">
        <v>124729.14000000001</v>
      </c>
      <c r="E59" s="762">
        <f t="shared" si="27"/>
        <v>408948</v>
      </c>
      <c r="F59" s="748">
        <v>366517.86</v>
      </c>
      <c r="G59" s="746">
        <v>171286.14</v>
      </c>
      <c r="H59" s="762">
        <f t="shared" si="20"/>
        <v>537804</v>
      </c>
      <c r="I59" s="748">
        <f t="shared" si="21"/>
        <v>-82299</v>
      </c>
      <c r="J59" s="1012">
        <f t="shared" si="21"/>
        <v>-46557</v>
      </c>
      <c r="K59" s="762">
        <f t="shared" si="22"/>
        <v>-128856</v>
      </c>
      <c r="L59" s="748">
        <v>0</v>
      </c>
      <c r="M59" s="746">
        <v>0</v>
      </c>
      <c r="N59" s="762">
        <f t="shared" si="23"/>
        <v>0</v>
      </c>
      <c r="O59" s="748">
        <v>82299.121752000006</v>
      </c>
      <c r="P59" s="746">
        <v>46557.122648000004</v>
      </c>
      <c r="Q59" s="1013">
        <f t="shared" si="28"/>
        <v>128856.24440000001</v>
      </c>
      <c r="R59" s="748">
        <v>0</v>
      </c>
      <c r="S59" s="746">
        <v>0</v>
      </c>
      <c r="T59" s="1013">
        <f t="shared" si="24"/>
        <v>0</v>
      </c>
      <c r="U59" s="763">
        <f t="shared" si="29"/>
        <v>128856.24440000001</v>
      </c>
      <c r="V59" s="764">
        <f t="shared" si="30"/>
        <v>6.9766783473128617E-4</v>
      </c>
      <c r="W59" s="1016" t="s">
        <v>944</v>
      </c>
      <c r="X59" s="1016" t="s">
        <v>943</v>
      </c>
      <c r="Y59" s="1017" t="s">
        <v>941</v>
      </c>
      <c r="Z59" s="1018" t="s">
        <v>942</v>
      </c>
      <c r="AB59" s="1189"/>
      <c r="AC59" s="1189"/>
    </row>
    <row r="60" spans="1:29" ht="36">
      <c r="A60" s="1010"/>
      <c r="B60" s="314" t="s">
        <v>885</v>
      </c>
      <c r="C60" s="748">
        <v>208481.1052130576</v>
      </c>
      <c r="D60" s="1117">
        <v>91491.708043140403</v>
      </c>
      <c r="E60" s="762">
        <f t="shared" si="27"/>
        <v>299972.81325619802</v>
      </c>
      <c r="F60" s="748">
        <v>82063.862399999998</v>
      </c>
      <c r="G60" s="746">
        <v>75751.257599999997</v>
      </c>
      <c r="H60" s="762">
        <f t="shared" si="20"/>
        <v>157815.12</v>
      </c>
      <c r="I60" s="748">
        <f t="shared" si="21"/>
        <v>126417.2428130576</v>
      </c>
      <c r="J60" s="1012">
        <f t="shared" si="21"/>
        <v>15740.450443140406</v>
      </c>
      <c r="K60" s="762">
        <f t="shared" si="22"/>
        <v>142157.69325619802</v>
      </c>
      <c r="L60" s="748">
        <v>0</v>
      </c>
      <c r="M60" s="746">
        <v>0</v>
      </c>
      <c r="N60" s="762">
        <f t="shared" si="23"/>
        <v>0</v>
      </c>
      <c r="O60" s="748">
        <v>111530.3236</v>
      </c>
      <c r="P60" s="746">
        <v>68460.60639999999</v>
      </c>
      <c r="Q60" s="1013">
        <f t="shared" si="28"/>
        <v>179990.93</v>
      </c>
      <c r="R60" s="748">
        <v>0</v>
      </c>
      <c r="S60" s="746">
        <v>0</v>
      </c>
      <c r="T60" s="1013">
        <f t="shared" si="24"/>
        <v>0</v>
      </c>
      <c r="U60" s="763">
        <f t="shared" si="29"/>
        <v>179990.93</v>
      </c>
      <c r="V60" s="764">
        <f t="shared" ref="V60:V67" si="32">U60/$E$67</f>
        <v>4.1282106844145287E-3</v>
      </c>
      <c r="W60" s="1016" t="s">
        <v>944</v>
      </c>
      <c r="X60" s="1016" t="s">
        <v>943</v>
      </c>
      <c r="Y60" s="1017" t="s">
        <v>941</v>
      </c>
      <c r="Z60" s="1018" t="s">
        <v>942</v>
      </c>
      <c r="AB60" s="1189"/>
      <c r="AC60" s="1189"/>
    </row>
    <row r="61" spans="1:29" ht="36">
      <c r="A61" s="1010"/>
      <c r="B61" s="313" t="s">
        <v>327</v>
      </c>
      <c r="C61" s="748">
        <v>7888249.9999999991</v>
      </c>
      <c r="D61" s="1117">
        <v>3461750.0000000005</v>
      </c>
      <c r="E61" s="762">
        <f t="shared" si="27"/>
        <v>11350000</v>
      </c>
      <c r="F61" s="748">
        <v>1227645.6451999999</v>
      </c>
      <c r="G61" s="746">
        <v>1133211.3648000001</v>
      </c>
      <c r="H61" s="762">
        <f t="shared" si="20"/>
        <v>2360857.0099999998</v>
      </c>
      <c r="I61" s="748">
        <f t="shared" si="21"/>
        <v>6660604.3547999989</v>
      </c>
      <c r="J61" s="1012">
        <f t="shared" si="21"/>
        <v>2328538.6352000004</v>
      </c>
      <c r="K61" s="762">
        <f t="shared" si="22"/>
        <v>8989142.9899999984</v>
      </c>
      <c r="L61" s="748">
        <v>0</v>
      </c>
      <c r="M61" s="746">
        <v>0</v>
      </c>
      <c r="N61" s="762">
        <f t="shared" si="23"/>
        <v>0</v>
      </c>
      <c r="O61" s="748">
        <v>832638.89399999997</v>
      </c>
      <c r="P61" s="746">
        <v>583434.05599999998</v>
      </c>
      <c r="Q61" s="1013">
        <f t="shared" si="28"/>
        <v>1416072.95</v>
      </c>
      <c r="R61" s="748">
        <v>0</v>
      </c>
      <c r="S61" s="746">
        <v>0</v>
      </c>
      <c r="T61" s="1013">
        <f t="shared" si="24"/>
        <v>0</v>
      </c>
      <c r="U61" s="763">
        <f t="shared" si="29"/>
        <v>1416072.95</v>
      </c>
      <c r="V61" s="764">
        <f t="shared" si="32"/>
        <v>3.2478567015017924E-2</v>
      </c>
      <c r="W61" s="1016" t="s">
        <v>944</v>
      </c>
      <c r="X61" s="1016" t="s">
        <v>943</v>
      </c>
      <c r="Y61" s="1017" t="s">
        <v>941</v>
      </c>
      <c r="Z61" s="1018" t="s">
        <v>942</v>
      </c>
      <c r="AB61" s="1189"/>
      <c r="AC61" s="1189"/>
    </row>
    <row r="62" spans="1:29" ht="36">
      <c r="A62" s="1021"/>
      <c r="B62" s="313" t="s">
        <v>886</v>
      </c>
      <c r="C62" s="748">
        <v>1523510.5425</v>
      </c>
      <c r="D62" s="1117">
        <v>668590.95750000014</v>
      </c>
      <c r="E62" s="762">
        <f t="shared" si="27"/>
        <v>2192101.5</v>
      </c>
      <c r="F62" s="748">
        <v>150211.5784</v>
      </c>
      <c r="G62" s="746">
        <v>138656.84160000001</v>
      </c>
      <c r="H62" s="762">
        <f t="shared" si="20"/>
        <v>288868.42000000004</v>
      </c>
      <c r="I62" s="748">
        <f t="shared" si="21"/>
        <v>1373298.9641</v>
      </c>
      <c r="J62" s="1012">
        <f t="shared" si="21"/>
        <v>529934.11590000009</v>
      </c>
      <c r="K62" s="762">
        <f t="shared" si="22"/>
        <v>1903233.08</v>
      </c>
      <c r="L62" s="748">
        <v>0</v>
      </c>
      <c r="M62" s="746">
        <v>0</v>
      </c>
      <c r="N62" s="762">
        <f t="shared" si="23"/>
        <v>0</v>
      </c>
      <c r="O62" s="748">
        <v>423806.29000000004</v>
      </c>
      <c r="P62" s="746">
        <v>306894.20999999996</v>
      </c>
      <c r="Q62" s="1013">
        <f t="shared" si="28"/>
        <v>730700.5</v>
      </c>
      <c r="R62" s="748">
        <v>0</v>
      </c>
      <c r="S62" s="746">
        <v>0</v>
      </c>
      <c r="T62" s="1013">
        <f t="shared" si="24"/>
        <v>0</v>
      </c>
      <c r="U62" s="763">
        <f t="shared" si="29"/>
        <v>730700.5</v>
      </c>
      <c r="V62" s="764">
        <f t="shared" si="32"/>
        <v>1.6759097867915001E-2</v>
      </c>
      <c r="W62" s="1016" t="s">
        <v>944</v>
      </c>
      <c r="X62" s="1016" t="s">
        <v>943</v>
      </c>
      <c r="Y62" s="1017" t="s">
        <v>941</v>
      </c>
      <c r="Z62" s="1018" t="s">
        <v>942</v>
      </c>
      <c r="AB62" s="1189"/>
      <c r="AC62" s="1189"/>
    </row>
    <row r="63" spans="1:29" ht="36">
      <c r="A63" s="1010" t="s">
        <v>3</v>
      </c>
      <c r="B63" s="313" t="s">
        <v>209</v>
      </c>
      <c r="C63" s="1073">
        <v>0</v>
      </c>
      <c r="D63" s="1074">
        <v>0</v>
      </c>
      <c r="E63" s="762">
        <f t="shared" si="27"/>
        <v>0</v>
      </c>
      <c r="F63" s="748">
        <v>0</v>
      </c>
      <c r="G63" s="746">
        <v>0</v>
      </c>
      <c r="H63" s="762">
        <f t="shared" si="20"/>
        <v>0</v>
      </c>
      <c r="I63" s="748">
        <f t="shared" si="21"/>
        <v>0</v>
      </c>
      <c r="J63" s="1012">
        <f t="shared" si="21"/>
        <v>0</v>
      </c>
      <c r="K63" s="762">
        <f t="shared" si="22"/>
        <v>0</v>
      </c>
      <c r="L63" s="748">
        <v>0</v>
      </c>
      <c r="M63" s="746">
        <v>0</v>
      </c>
      <c r="N63" s="762">
        <f t="shared" si="23"/>
        <v>0</v>
      </c>
      <c r="O63" s="748">
        <v>0</v>
      </c>
      <c r="P63" s="746">
        <v>0</v>
      </c>
      <c r="Q63" s="1013">
        <f t="shared" si="28"/>
        <v>0</v>
      </c>
      <c r="R63" s="748">
        <v>0</v>
      </c>
      <c r="S63" s="746">
        <v>0</v>
      </c>
      <c r="T63" s="1013">
        <f t="shared" si="24"/>
        <v>0</v>
      </c>
      <c r="U63" s="763">
        <f t="shared" si="29"/>
        <v>0</v>
      </c>
      <c r="V63" s="764">
        <f t="shared" si="32"/>
        <v>0</v>
      </c>
      <c r="W63" s="1016" t="s">
        <v>711</v>
      </c>
      <c r="X63" s="1016" t="s">
        <v>711</v>
      </c>
      <c r="Y63" s="1017" t="s">
        <v>712</v>
      </c>
      <c r="Z63" s="1019" t="s">
        <v>712</v>
      </c>
      <c r="AB63" s="1189"/>
      <c r="AC63" s="1189"/>
    </row>
    <row r="64" spans="1:29" ht="36">
      <c r="A64" s="1010"/>
      <c r="B64" s="313" t="s">
        <v>436</v>
      </c>
      <c r="C64" s="1073">
        <v>62549.999999999993</v>
      </c>
      <c r="D64" s="1074">
        <v>27450.000000000004</v>
      </c>
      <c r="E64" s="762">
        <f t="shared" si="27"/>
        <v>90000</v>
      </c>
      <c r="F64" s="748">
        <v>0</v>
      </c>
      <c r="G64" s="746">
        <v>0</v>
      </c>
      <c r="H64" s="762">
        <f t="shared" si="20"/>
        <v>0</v>
      </c>
      <c r="I64" s="748">
        <f t="shared" si="21"/>
        <v>62549.999999999993</v>
      </c>
      <c r="J64" s="1012">
        <f t="shared" si="21"/>
        <v>27450.000000000004</v>
      </c>
      <c r="K64" s="762">
        <f t="shared" si="22"/>
        <v>90000</v>
      </c>
      <c r="L64" s="748">
        <v>0</v>
      </c>
      <c r="M64" s="746">
        <v>0</v>
      </c>
      <c r="N64" s="762">
        <f t="shared" si="23"/>
        <v>0</v>
      </c>
      <c r="O64" s="748">
        <v>0</v>
      </c>
      <c r="P64" s="746">
        <v>0</v>
      </c>
      <c r="Q64" s="1013">
        <f t="shared" si="28"/>
        <v>0</v>
      </c>
      <c r="R64" s="748">
        <v>0</v>
      </c>
      <c r="S64" s="746">
        <v>0</v>
      </c>
      <c r="T64" s="1013">
        <f t="shared" si="24"/>
        <v>0</v>
      </c>
      <c r="U64" s="763">
        <f t="shared" si="29"/>
        <v>0</v>
      </c>
      <c r="V64" s="764">
        <f t="shared" si="32"/>
        <v>0</v>
      </c>
      <c r="W64" s="1016" t="s">
        <v>711</v>
      </c>
      <c r="X64" s="1016" t="s">
        <v>711</v>
      </c>
      <c r="Y64" s="1017" t="s">
        <v>712</v>
      </c>
      <c r="Z64" s="1019" t="s">
        <v>712</v>
      </c>
      <c r="AB64" s="1189"/>
      <c r="AC64" s="1189"/>
    </row>
    <row r="65" spans="1:29" ht="36">
      <c r="A65" s="1010"/>
      <c r="B65" s="313" t="s">
        <v>9</v>
      </c>
      <c r="C65" s="1073">
        <v>632665</v>
      </c>
      <c r="D65" s="1074">
        <v>14335.000000000002</v>
      </c>
      <c r="E65" s="762">
        <f t="shared" si="27"/>
        <v>647000</v>
      </c>
      <c r="F65" s="748">
        <v>5200.13</v>
      </c>
      <c r="G65" s="746">
        <v>4800.12</v>
      </c>
      <c r="H65" s="762">
        <f t="shared" si="20"/>
        <v>10000.25</v>
      </c>
      <c r="I65" s="748">
        <f t="shared" si="21"/>
        <v>627464.87</v>
      </c>
      <c r="J65" s="1012">
        <f t="shared" si="21"/>
        <v>9534.880000000001</v>
      </c>
      <c r="K65" s="762">
        <f t="shared" si="22"/>
        <v>636999.75</v>
      </c>
      <c r="L65" s="748">
        <v>0</v>
      </c>
      <c r="M65" s="746">
        <v>0</v>
      </c>
      <c r="N65" s="762">
        <f t="shared" si="23"/>
        <v>0</v>
      </c>
      <c r="O65" s="748">
        <v>442166.99359999999</v>
      </c>
      <c r="P65" s="746">
        <v>96615.686400000006</v>
      </c>
      <c r="Q65" s="1013">
        <f t="shared" si="28"/>
        <v>538782.67999999993</v>
      </c>
      <c r="R65" s="748">
        <v>0</v>
      </c>
      <c r="S65" s="746">
        <v>0</v>
      </c>
      <c r="T65" s="1013">
        <f t="shared" si="24"/>
        <v>0</v>
      </c>
      <c r="U65" s="763">
        <f t="shared" si="29"/>
        <v>538782.67999999993</v>
      </c>
      <c r="V65" s="764">
        <f t="shared" si="32"/>
        <v>1.2357336095510445E-2</v>
      </c>
      <c r="W65" s="1016" t="s">
        <v>944</v>
      </c>
      <c r="X65" s="1016" t="s">
        <v>943</v>
      </c>
      <c r="Y65" s="1017" t="s">
        <v>941</v>
      </c>
      <c r="Z65" s="1018" t="s">
        <v>942</v>
      </c>
      <c r="AB65" s="1189"/>
      <c r="AC65" s="1189"/>
    </row>
    <row r="66" spans="1:29" ht="36">
      <c r="A66" s="1010"/>
      <c r="B66" s="313" t="s">
        <v>44</v>
      </c>
      <c r="C66" s="1073">
        <v>182090</v>
      </c>
      <c r="D66" s="1074">
        <v>79910.000000000015</v>
      </c>
      <c r="E66" s="762">
        <f t="shared" si="27"/>
        <v>262000</v>
      </c>
      <c r="F66" s="748">
        <v>131005.74239999999</v>
      </c>
      <c r="G66" s="746">
        <v>120928.37759999999</v>
      </c>
      <c r="H66" s="762">
        <f t="shared" si="20"/>
        <v>251934.12</v>
      </c>
      <c r="I66" s="748">
        <f t="shared" si="21"/>
        <v>51084.257600000012</v>
      </c>
      <c r="J66" s="1012">
        <f t="shared" si="21"/>
        <v>-41018.377599999978</v>
      </c>
      <c r="K66" s="762">
        <f t="shared" si="22"/>
        <v>10065.880000000034</v>
      </c>
      <c r="L66" s="748">
        <v>0</v>
      </c>
      <c r="M66" s="746">
        <v>0</v>
      </c>
      <c r="N66" s="762">
        <f t="shared" si="23"/>
        <v>0</v>
      </c>
      <c r="O66" s="748">
        <v>95693.995599999995</v>
      </c>
      <c r="P66" s="746">
        <v>58010.534400000004</v>
      </c>
      <c r="Q66" s="1013">
        <f t="shared" si="28"/>
        <v>153704.53</v>
      </c>
      <c r="R66" s="748">
        <v>0</v>
      </c>
      <c r="S66" s="746">
        <v>0</v>
      </c>
      <c r="T66" s="1013">
        <f t="shared" si="24"/>
        <v>0</v>
      </c>
      <c r="U66" s="763">
        <f t="shared" si="29"/>
        <v>153704.53</v>
      </c>
      <c r="V66" s="764">
        <f t="shared" si="32"/>
        <v>3.5253147644101479E-3</v>
      </c>
      <c r="W66" s="1016" t="s">
        <v>944</v>
      </c>
      <c r="X66" s="1016" t="s">
        <v>943</v>
      </c>
      <c r="Y66" s="1017" t="s">
        <v>941</v>
      </c>
      <c r="Z66" s="1018" t="s">
        <v>942</v>
      </c>
      <c r="AB66" s="1189"/>
      <c r="AC66" s="1189"/>
    </row>
    <row r="67" spans="1:29" ht="13.5" thickBot="1">
      <c r="A67" s="1035"/>
      <c r="B67" s="1036" t="s">
        <v>11</v>
      </c>
      <c r="C67" s="768">
        <f>SUM(C55:C66)</f>
        <v>32837098.979441237</v>
      </c>
      <c r="D67" s="768">
        <f>SUM(D55:D66)</f>
        <v>10763129.729701469</v>
      </c>
      <c r="E67" s="770">
        <f>SUM(E55:E66)</f>
        <v>43600228.709142707</v>
      </c>
      <c r="F67" s="771">
        <f t="shared" ref="F67:U67" si="33">SUM(F55:F66)</f>
        <v>1962644.8183999998</v>
      </c>
      <c r="G67" s="769">
        <f t="shared" si="33"/>
        <v>8163449.1015999997</v>
      </c>
      <c r="H67" s="770">
        <f t="shared" si="33"/>
        <v>10126093.919999998</v>
      </c>
      <c r="I67" s="771">
        <f t="shared" si="33"/>
        <v>30874454.161041234</v>
      </c>
      <c r="J67" s="769">
        <f t="shared" si="33"/>
        <v>2599680.6281014704</v>
      </c>
      <c r="K67" s="770">
        <f t="shared" si="33"/>
        <v>33474134.789142709</v>
      </c>
      <c r="L67" s="771">
        <f t="shared" si="33"/>
        <v>0</v>
      </c>
      <c r="M67" s="769">
        <f t="shared" si="33"/>
        <v>0</v>
      </c>
      <c r="N67" s="770">
        <f t="shared" si="33"/>
        <v>0</v>
      </c>
      <c r="O67" s="771">
        <f t="shared" si="33"/>
        <v>14709806.618551999</v>
      </c>
      <c r="P67" s="769">
        <f t="shared" si="33"/>
        <v>1383914.215848</v>
      </c>
      <c r="Q67" s="770">
        <f t="shared" si="33"/>
        <v>16093720.834399998</v>
      </c>
      <c r="R67" s="771">
        <f t="shared" si="33"/>
        <v>0</v>
      </c>
      <c r="S67" s="769">
        <f t="shared" si="33"/>
        <v>0</v>
      </c>
      <c r="T67" s="770">
        <f t="shared" si="33"/>
        <v>0</v>
      </c>
      <c r="U67" s="770">
        <f t="shared" si="33"/>
        <v>16093720.834399998</v>
      </c>
      <c r="V67" s="772">
        <f t="shared" si="32"/>
        <v>0.36912010122151584</v>
      </c>
      <c r="W67" s="1037"/>
      <c r="X67" s="1037"/>
      <c r="Y67" s="769"/>
      <c r="Z67" s="770"/>
    </row>
    <row r="68" spans="1:29" s="158" customFormat="1" ht="26.25" thickBot="1">
      <c r="A68" s="189"/>
      <c r="B68" s="837" t="s">
        <v>211</v>
      </c>
      <c r="C68" s="1115">
        <f>+C67+O67+R67</f>
        <v>47546905.59799324</v>
      </c>
      <c r="D68" s="1115">
        <f>+D67+P67+S67</f>
        <v>12147043.945549469</v>
      </c>
      <c r="E68" s="1038">
        <f>+C68+D68</f>
        <v>59693949.543542713</v>
      </c>
      <c r="F68" s="1116">
        <v>0</v>
      </c>
      <c r="G68" s="1116">
        <v>0</v>
      </c>
      <c r="H68" s="1116">
        <v>0</v>
      </c>
      <c r="I68" s="1116">
        <v>0</v>
      </c>
      <c r="J68" s="1116">
        <v>0</v>
      </c>
      <c r="K68" s="1116">
        <v>0</v>
      </c>
      <c r="L68" s="1116">
        <v>0</v>
      </c>
      <c r="M68" s="1116">
        <v>0</v>
      </c>
      <c r="N68" s="1116">
        <v>0</v>
      </c>
      <c r="O68" s="1116">
        <v>0</v>
      </c>
      <c r="P68" s="1116">
        <v>0</v>
      </c>
      <c r="Q68" s="1116">
        <v>0</v>
      </c>
      <c r="R68" s="1116">
        <v>0</v>
      </c>
      <c r="S68" s="1116">
        <v>0</v>
      </c>
      <c r="T68" s="1116">
        <v>0</v>
      </c>
      <c r="U68" s="1116">
        <v>0</v>
      </c>
      <c r="V68" s="773"/>
      <c r="W68" s="773"/>
      <c r="X68" s="773"/>
      <c r="Y68" s="773"/>
      <c r="Z68" s="774"/>
    </row>
    <row r="69" spans="1:29">
      <c r="A69" s="158"/>
      <c r="C69" s="158"/>
      <c r="D69" s="158"/>
      <c r="E69" s="158"/>
      <c r="F69" s="158"/>
      <c r="G69" s="158"/>
      <c r="H69" s="158"/>
      <c r="I69" s="158"/>
      <c r="J69" s="158"/>
      <c r="K69" s="158"/>
      <c r="N69" s="158"/>
      <c r="Q69" s="158"/>
      <c r="T69" s="158"/>
      <c r="U69" s="158"/>
      <c r="W69" s="158"/>
      <c r="X69" s="158"/>
      <c r="Y69" s="158"/>
      <c r="Z69" s="158"/>
    </row>
    <row r="70" spans="1:29" ht="12.75">
      <c r="A70" s="1777" t="s">
        <v>768</v>
      </c>
      <c r="B70" s="1778"/>
      <c r="C70" s="1778"/>
      <c r="D70" s="1778"/>
      <c r="E70" s="1778"/>
      <c r="F70" s="1778"/>
      <c r="G70" s="1778"/>
      <c r="H70" s="1778"/>
      <c r="I70" s="1778"/>
      <c r="J70" s="1778"/>
      <c r="K70" s="1060"/>
      <c r="L70" s="1060"/>
      <c r="M70" s="1060"/>
      <c r="N70" s="1060"/>
      <c r="O70" s="1060"/>
      <c r="P70" s="1060"/>
      <c r="Q70" s="1060"/>
      <c r="R70" s="1060"/>
      <c r="S70" s="1060"/>
      <c r="T70" s="1060"/>
      <c r="U70" s="1060"/>
      <c r="V70" s="1060"/>
      <c r="W70" s="1060"/>
      <c r="X70" s="1060"/>
      <c r="Y70" s="1060"/>
      <c r="Z70" s="1060"/>
    </row>
    <row r="71" spans="1:29" ht="12.75">
      <c r="A71" s="1766" t="s">
        <v>887</v>
      </c>
      <c r="B71" s="1766"/>
      <c r="C71" s="1766"/>
      <c r="D71" s="1766"/>
      <c r="E71" s="1766"/>
      <c r="F71" s="1766"/>
      <c r="G71" s="1766"/>
      <c r="H71" s="1766"/>
      <c r="I71" s="1766"/>
      <c r="J71" s="1766"/>
      <c r="K71" s="1766"/>
      <c r="L71" s="1766"/>
      <c r="M71" s="1060"/>
      <c r="N71" s="1060"/>
      <c r="O71" s="1060"/>
      <c r="P71" s="1060"/>
      <c r="Q71" s="1060"/>
      <c r="R71" s="1060"/>
      <c r="S71" s="1060"/>
      <c r="T71" s="1060"/>
      <c r="U71" s="1060"/>
      <c r="V71" s="1060"/>
      <c r="W71" s="1060"/>
      <c r="X71" s="1060"/>
      <c r="Y71" s="1060"/>
      <c r="Z71" s="1060"/>
    </row>
  </sheetData>
  <mergeCells count="32">
    <mergeCell ref="A1:Z1"/>
    <mergeCell ref="O4:Q4"/>
    <mergeCell ref="R4:T4"/>
    <mergeCell ref="L2:T2"/>
    <mergeCell ref="C3:E3"/>
    <mergeCell ref="F3:H3"/>
    <mergeCell ref="I3:K3"/>
    <mergeCell ref="L3:N3"/>
    <mergeCell ref="O3:Q3"/>
    <mergeCell ref="R3:T3"/>
    <mergeCell ref="I4:K4"/>
    <mergeCell ref="L4:N4"/>
    <mergeCell ref="A43:I43"/>
    <mergeCell ref="A44:I44"/>
    <mergeCell ref="A40:L40"/>
    <mergeCell ref="A42:I42"/>
    <mergeCell ref="A39:J39"/>
    <mergeCell ref="A41:L41"/>
    <mergeCell ref="A47:Z47"/>
    <mergeCell ref="L48:T48"/>
    <mergeCell ref="C49:E49"/>
    <mergeCell ref="F49:H49"/>
    <mergeCell ref="I49:K49"/>
    <mergeCell ref="L49:N49"/>
    <mergeCell ref="O49:Q49"/>
    <mergeCell ref="R49:T49"/>
    <mergeCell ref="A71:L71"/>
    <mergeCell ref="I50:K50"/>
    <mergeCell ref="L50:N50"/>
    <mergeCell ref="O50:Q50"/>
    <mergeCell ref="R50:T50"/>
    <mergeCell ref="A70:J70"/>
  </mergeCells>
  <printOptions headings="1"/>
  <pageMargins left="0.7" right="0.7" top="0.75" bottom="0.75" header="0.25" footer="0.3"/>
  <pageSetup paperSize="17" scale="36"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E24"/>
  <sheetViews>
    <sheetView zoomScaleNormal="100" workbookViewId="0">
      <selection sqref="A1:B1"/>
    </sheetView>
  </sheetViews>
  <sheetFormatPr defaultColWidth="39" defaultRowHeight="14.25"/>
  <cols>
    <col min="1" max="1" width="65.28515625" style="3" customWidth="1"/>
    <col min="2" max="2" width="32.7109375" style="42" customWidth="1"/>
    <col min="3" max="3" width="11.28515625" style="3" customWidth="1"/>
    <col min="4" max="16384" width="39" style="3"/>
  </cols>
  <sheetData>
    <row r="1" spans="1:3" s="2" customFormat="1" ht="57.75" customHeight="1" thickBot="1">
      <c r="A1" s="1790" t="s">
        <v>891</v>
      </c>
      <c r="B1" s="1791"/>
    </row>
    <row r="2" spans="1:3" ht="15.75" thickBot="1">
      <c r="A2" s="625" t="s">
        <v>75</v>
      </c>
      <c r="B2" s="1101" t="s">
        <v>817</v>
      </c>
      <c r="C2" s="848"/>
    </row>
    <row r="3" spans="1:3" ht="15" thickBot="1">
      <c r="A3" s="1095" t="s">
        <v>285</v>
      </c>
      <c r="B3" s="1097">
        <v>2</v>
      </c>
      <c r="C3" s="848"/>
    </row>
    <row r="4" spans="1:3" s="1118" customFormat="1" ht="15" thickBot="1">
      <c r="A4" s="1095" t="s">
        <v>818</v>
      </c>
      <c r="B4" s="1097">
        <v>3558</v>
      </c>
      <c r="C4" s="848"/>
    </row>
    <row r="5" spans="1:3" s="1118" customFormat="1" ht="15" thickBot="1">
      <c r="A5" s="1095" t="s">
        <v>819</v>
      </c>
      <c r="B5" s="1097">
        <v>365</v>
      </c>
      <c r="C5" s="848"/>
    </row>
    <row r="6" spans="1:3" s="1118" customFormat="1" ht="15" thickBot="1">
      <c r="A6" s="1095" t="s">
        <v>820</v>
      </c>
      <c r="B6" s="1097">
        <v>2</v>
      </c>
      <c r="C6" s="848"/>
    </row>
    <row r="7" spans="1:3" s="1118" customFormat="1" ht="15" thickBot="1">
      <c r="A7" s="1095" t="s">
        <v>821</v>
      </c>
      <c r="B7" s="1097">
        <v>5</v>
      </c>
      <c r="C7" s="848"/>
    </row>
    <row r="8" spans="1:3" s="1118" customFormat="1" ht="15" thickBot="1">
      <c r="A8" s="1095" t="s">
        <v>822</v>
      </c>
      <c r="B8" s="1097">
        <v>106</v>
      </c>
      <c r="C8" s="848"/>
    </row>
    <row r="9" spans="1:3" s="1118" customFormat="1" ht="15" thickBot="1">
      <c r="A9" s="1095" t="s">
        <v>279</v>
      </c>
      <c r="B9" s="1097">
        <v>10508</v>
      </c>
      <c r="C9" s="848"/>
    </row>
    <row r="10" spans="1:3" s="1118" customFormat="1" ht="15" thickBot="1">
      <c r="A10" s="1095" t="s">
        <v>746</v>
      </c>
      <c r="B10" s="1097">
        <v>4012</v>
      </c>
      <c r="C10" s="848"/>
    </row>
    <row r="11" spans="1:3" s="1118" customFormat="1" ht="15" thickBot="1">
      <c r="A11" s="1095" t="s">
        <v>823</v>
      </c>
      <c r="B11" s="1097">
        <v>747</v>
      </c>
      <c r="C11" s="848"/>
    </row>
    <row r="12" spans="1:3" s="1118" customFormat="1" ht="15" thickBot="1">
      <c r="A12" s="1095" t="s">
        <v>282</v>
      </c>
      <c r="B12" s="1097">
        <v>5603</v>
      </c>
      <c r="C12" s="848"/>
    </row>
    <row r="13" spans="1:3" ht="15" thickBot="1">
      <c r="A13" s="1095" t="s">
        <v>824</v>
      </c>
      <c r="B13" s="1097">
        <v>6613</v>
      </c>
    </row>
    <row r="14" spans="1:3" ht="15" thickBot="1">
      <c r="A14" s="1095" t="s">
        <v>893</v>
      </c>
      <c r="B14" s="1097">
        <v>887</v>
      </c>
    </row>
    <row r="15" spans="1:3" ht="15" thickBot="1">
      <c r="A15" s="1095" t="s">
        <v>749</v>
      </c>
      <c r="B15" s="1097">
        <v>2368</v>
      </c>
    </row>
    <row r="16" spans="1:3" ht="15" thickBot="1">
      <c r="A16" s="1095" t="s">
        <v>748</v>
      </c>
      <c r="B16" s="1097">
        <v>6604</v>
      </c>
    </row>
    <row r="17" spans="1:5" ht="15" thickBot="1">
      <c r="A17" s="1095" t="s">
        <v>314</v>
      </c>
      <c r="B17" s="1097">
        <v>2950</v>
      </c>
    </row>
    <row r="18" spans="1:5" ht="15" thickBot="1">
      <c r="A18" s="1095" t="s">
        <v>825</v>
      </c>
      <c r="B18" s="1097">
        <v>259</v>
      </c>
    </row>
    <row r="19" spans="1:5" ht="15" thickBot="1">
      <c r="A19" s="1096" t="s">
        <v>894</v>
      </c>
      <c r="B19" s="1097">
        <f>106673-SUM(B3:B18)</f>
        <v>62084</v>
      </c>
    </row>
    <row r="20" spans="1:5" ht="15.75" thickBot="1">
      <c r="A20" s="1094" t="s">
        <v>47</v>
      </c>
      <c r="B20" s="1098">
        <f>SUM(B3:B19)</f>
        <v>106673</v>
      </c>
    </row>
    <row r="21" spans="1:5" ht="15">
      <c r="A21" s="2"/>
      <c r="B21" s="1099"/>
      <c r="C21" s="264" t="s">
        <v>3</v>
      </c>
    </row>
    <row r="22" spans="1:5">
      <c r="A22" s="1063" t="s">
        <v>750</v>
      </c>
      <c r="B22" s="1100"/>
      <c r="C22" s="483"/>
      <c r="D22" s="483"/>
      <c r="E22" s="483"/>
    </row>
    <row r="23" spans="1:5">
      <c r="A23" s="1736" t="s">
        <v>892</v>
      </c>
      <c r="B23" s="1736"/>
    </row>
    <row r="24" spans="1:5">
      <c r="A24" s="1736"/>
      <c r="B24" s="1736"/>
    </row>
  </sheetData>
  <mergeCells count="3">
    <mergeCell ref="A1:B1"/>
    <mergeCell ref="A23:B23"/>
    <mergeCell ref="A24:B24"/>
  </mergeCells>
  <phoneticPr fontId="20" type="noConversion"/>
  <printOptions horizontalCentered="1" headings="1"/>
  <pageMargins left="0.5" right="0.5" top="1" bottom="1" header="0.5" footer="0.5"/>
  <pageSetup scale="88" firstPageNumber="78"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U37"/>
  <sheetViews>
    <sheetView zoomScale="70" zoomScaleNormal="70" workbookViewId="0">
      <pane xSplit="1" ySplit="2" topLeftCell="B15" activePane="bottomRight" state="frozen"/>
      <selection activeCell="B24" sqref="B24"/>
      <selection pane="topRight" activeCell="B24" sqref="B24"/>
      <selection pane="bottomLeft" activeCell="B24" sqref="B24"/>
      <selection pane="bottomRight" sqref="A1:L1"/>
    </sheetView>
  </sheetViews>
  <sheetFormatPr defaultColWidth="9.28515625" defaultRowHeight="14.25"/>
  <cols>
    <col min="1" max="1" width="18.5703125" style="1" customWidth="1"/>
    <col min="2" max="2" width="20.28515625" style="1" customWidth="1"/>
    <col min="3" max="3" width="37.42578125" style="1041" customWidth="1"/>
    <col min="4" max="4" width="19.42578125" style="1" customWidth="1"/>
    <col min="5" max="5" width="20.28515625" style="1" customWidth="1"/>
    <col min="6" max="6" width="19.42578125" style="1" customWidth="1"/>
    <col min="7" max="7" width="22.7109375" style="1" customWidth="1"/>
    <col min="8" max="8" width="16" style="8" customWidth="1"/>
    <col min="9" max="9" width="30.42578125" style="122" customWidth="1"/>
    <col min="10" max="10" width="22.42578125" style="1" bestFit="1" customWidth="1"/>
    <col min="11" max="11" width="10.42578125" style="1" customWidth="1"/>
    <col min="12" max="12" width="23" style="1" customWidth="1"/>
    <col min="13" max="13" width="26.7109375" style="1" bestFit="1" customWidth="1"/>
    <col min="14" max="14" width="9.28515625" style="1"/>
    <col min="15" max="15" width="17.28515625" style="1" bestFit="1" customWidth="1"/>
    <col min="16" max="16" width="19" style="1" bestFit="1" customWidth="1"/>
    <col min="17" max="17" width="15.42578125" style="1" bestFit="1" customWidth="1"/>
    <col min="18" max="19" width="12.7109375" style="1" bestFit="1" customWidth="1"/>
    <col min="20" max="20" width="15.42578125" style="1" bestFit="1" customWidth="1"/>
    <col min="21" max="21" width="12.7109375" style="1" bestFit="1" customWidth="1"/>
    <col min="22" max="16384" width="9.28515625" style="1"/>
  </cols>
  <sheetData>
    <row r="1" spans="1:21" ht="75.75" customHeight="1" thickBot="1">
      <c r="A1" s="1792" t="s">
        <v>782</v>
      </c>
      <c r="B1" s="1792"/>
      <c r="C1" s="1792"/>
      <c r="D1" s="1792"/>
      <c r="E1" s="1792"/>
      <c r="F1" s="1792"/>
      <c r="G1" s="1792"/>
      <c r="H1" s="1792"/>
      <c r="I1" s="1792"/>
      <c r="J1" s="1792"/>
      <c r="K1" s="1792"/>
      <c r="L1" s="1792"/>
      <c r="M1" s="201" t="s">
        <v>3</v>
      </c>
    </row>
    <row r="2" spans="1:21" ht="49.5">
      <c r="A2" s="704" t="s">
        <v>610</v>
      </c>
      <c r="B2" s="705" t="s">
        <v>67</v>
      </c>
      <c r="C2" s="705" t="s">
        <v>189</v>
      </c>
      <c r="D2" s="705" t="s">
        <v>70</v>
      </c>
      <c r="E2" s="705" t="s">
        <v>190</v>
      </c>
      <c r="F2" s="705" t="s">
        <v>611</v>
      </c>
      <c r="G2" s="705" t="s">
        <v>612</v>
      </c>
      <c r="H2" s="705" t="s">
        <v>758</v>
      </c>
      <c r="I2" s="705" t="s">
        <v>613</v>
      </c>
      <c r="J2" s="705" t="s">
        <v>614</v>
      </c>
      <c r="K2" s="705" t="s">
        <v>68</v>
      </c>
      <c r="L2" s="705" t="s">
        <v>69</v>
      </c>
      <c r="M2" s="847"/>
    </row>
    <row r="3" spans="1:21" s="153" customFormat="1" ht="40.5" customHeight="1">
      <c r="A3" s="998" t="s">
        <v>607</v>
      </c>
      <c r="B3" s="1110" t="s">
        <v>687</v>
      </c>
      <c r="C3" s="1044" t="s">
        <v>870</v>
      </c>
      <c r="D3" s="999" t="s">
        <v>296</v>
      </c>
      <c r="E3" s="999" t="s">
        <v>609</v>
      </c>
      <c r="F3" s="999">
        <v>219364.69</v>
      </c>
      <c r="G3" s="999" t="s">
        <v>609</v>
      </c>
      <c r="H3" s="999" t="s">
        <v>609</v>
      </c>
      <c r="I3" s="1111" t="s">
        <v>871</v>
      </c>
      <c r="J3" s="1000" t="s">
        <v>929</v>
      </c>
      <c r="K3" s="1001" t="s">
        <v>615</v>
      </c>
      <c r="L3" s="998" t="s">
        <v>709</v>
      </c>
      <c r="N3" s="257"/>
      <c r="O3" s="260"/>
      <c r="P3" s="260"/>
      <c r="Q3" s="260"/>
      <c r="R3" s="257"/>
      <c r="S3" s="257"/>
      <c r="T3" s="257"/>
      <c r="U3" s="257"/>
    </row>
    <row r="4" spans="1:21" s="153" customFormat="1" ht="90">
      <c r="A4" s="998" t="s">
        <v>607</v>
      </c>
      <c r="B4" s="1110" t="s">
        <v>752</v>
      </c>
      <c r="C4" s="1161" t="s">
        <v>923</v>
      </c>
      <c r="D4" s="999" t="s">
        <v>296</v>
      </c>
      <c r="E4" s="999" t="s">
        <v>296</v>
      </c>
      <c r="F4" s="999" t="s">
        <v>609</v>
      </c>
      <c r="G4" s="999" t="s">
        <v>609</v>
      </c>
      <c r="H4" s="999" t="s">
        <v>609</v>
      </c>
      <c r="I4" s="1111" t="s">
        <v>924</v>
      </c>
      <c r="J4" s="1000" t="s">
        <v>609</v>
      </c>
      <c r="K4" s="1001" t="s">
        <v>615</v>
      </c>
      <c r="L4" s="998" t="s">
        <v>928</v>
      </c>
      <c r="N4" s="257"/>
      <c r="O4" s="260"/>
      <c r="P4" s="260"/>
      <c r="Q4" s="260"/>
      <c r="R4" s="257"/>
      <c r="S4" s="257"/>
      <c r="T4" s="257"/>
      <c r="U4" s="257"/>
    </row>
    <row r="5" spans="1:21" s="153" customFormat="1" ht="45">
      <c r="A5" s="998" t="s">
        <v>607</v>
      </c>
      <c r="B5" s="1110" t="s">
        <v>919</v>
      </c>
      <c r="C5" s="1163" t="s">
        <v>921</v>
      </c>
      <c r="D5" s="999" t="s">
        <v>296</v>
      </c>
      <c r="E5" s="999" t="s">
        <v>296</v>
      </c>
      <c r="F5" s="999" t="s">
        <v>609</v>
      </c>
      <c r="G5" s="999" t="s">
        <v>609</v>
      </c>
      <c r="H5" s="999" t="s">
        <v>609</v>
      </c>
      <c r="I5" s="1162" t="s">
        <v>922</v>
      </c>
      <c r="J5" s="1000" t="s">
        <v>609</v>
      </c>
      <c r="K5" s="1001" t="s">
        <v>615</v>
      </c>
      <c r="L5" s="998" t="s">
        <v>928</v>
      </c>
      <c r="N5" s="257"/>
      <c r="O5" s="260"/>
      <c r="P5" s="260"/>
      <c r="Q5" s="260"/>
      <c r="R5" s="257"/>
      <c r="S5" s="257"/>
      <c r="T5" s="257"/>
      <c r="U5" s="257"/>
    </row>
    <row r="6" spans="1:21" s="153" customFormat="1" ht="60">
      <c r="A6" s="994" t="s">
        <v>607</v>
      </c>
      <c r="B6" s="707" t="s">
        <v>618</v>
      </c>
      <c r="C6" s="1044" t="s">
        <v>759</v>
      </c>
      <c r="D6" s="995" t="s">
        <v>296</v>
      </c>
      <c r="E6" s="995" t="s">
        <v>609</v>
      </c>
      <c r="F6" s="999" t="s">
        <v>609</v>
      </c>
      <c r="G6" s="995" t="s">
        <v>609</v>
      </c>
      <c r="H6" s="999" t="s">
        <v>609</v>
      </c>
      <c r="I6" s="714" t="s">
        <v>872</v>
      </c>
      <c r="J6" s="996" t="s">
        <v>609</v>
      </c>
      <c r="K6" s="997" t="s">
        <v>615</v>
      </c>
      <c r="L6" s="998" t="s">
        <v>928</v>
      </c>
      <c r="N6" s="257"/>
      <c r="O6" s="260"/>
      <c r="P6" s="260"/>
      <c r="Q6" s="260"/>
      <c r="R6" s="257"/>
      <c r="S6" s="257"/>
      <c r="T6" s="257"/>
      <c r="U6" s="257"/>
    </row>
    <row r="7" spans="1:21" s="153" customFormat="1" ht="45">
      <c r="A7" s="706" t="s">
        <v>607</v>
      </c>
      <c r="B7" s="707" t="s">
        <v>619</v>
      </c>
      <c r="C7" s="1112" t="s">
        <v>873</v>
      </c>
      <c r="D7" s="708" t="s">
        <v>296</v>
      </c>
      <c r="E7" s="708" t="s">
        <v>609</v>
      </c>
      <c r="F7" s="999">
        <v>115915.94</v>
      </c>
      <c r="G7" s="708" t="s">
        <v>609</v>
      </c>
      <c r="H7" s="999" t="s">
        <v>609</v>
      </c>
      <c r="I7" s="708" t="s">
        <v>874</v>
      </c>
      <c r="J7" s="1000" t="s">
        <v>929</v>
      </c>
      <c r="K7" s="709" t="s">
        <v>615</v>
      </c>
      <c r="L7" s="706" t="s">
        <v>925</v>
      </c>
      <c r="N7" s="257"/>
      <c r="O7" s="260"/>
      <c r="P7" s="260"/>
      <c r="Q7" s="260"/>
      <c r="R7" s="257"/>
      <c r="S7" s="257"/>
      <c r="T7" s="257"/>
      <c r="U7" s="257"/>
    </row>
    <row r="8" spans="1:21" s="153" customFormat="1" ht="45">
      <c r="A8" s="706" t="s">
        <v>607</v>
      </c>
      <c r="B8" s="707" t="s">
        <v>657</v>
      </c>
      <c r="C8" s="711" t="s">
        <v>875</v>
      </c>
      <c r="D8" s="708" t="s">
        <v>296</v>
      </c>
      <c r="E8" s="708" t="s">
        <v>609</v>
      </c>
      <c r="F8" s="708">
        <v>28123.89</v>
      </c>
      <c r="G8" s="708" t="s">
        <v>609</v>
      </c>
      <c r="H8" s="708" t="s">
        <v>609</v>
      </c>
      <c r="I8" s="714" t="s">
        <v>876</v>
      </c>
      <c r="J8" s="1000" t="s">
        <v>929</v>
      </c>
      <c r="K8" s="709" t="s">
        <v>615</v>
      </c>
      <c r="L8" s="706" t="s">
        <v>926</v>
      </c>
      <c r="N8" s="257"/>
      <c r="O8" s="260"/>
      <c r="P8" s="260"/>
      <c r="Q8" s="260"/>
      <c r="R8" s="257"/>
      <c r="S8" s="257"/>
      <c r="T8" s="257"/>
      <c r="U8" s="257"/>
    </row>
    <row r="9" spans="1:21" s="153" customFormat="1" ht="75">
      <c r="A9" s="706" t="s">
        <v>607</v>
      </c>
      <c r="B9" s="707" t="s">
        <v>726</v>
      </c>
      <c r="C9" s="712" t="s">
        <v>915</v>
      </c>
      <c r="D9" s="708" t="s">
        <v>296</v>
      </c>
      <c r="E9" s="708" t="s">
        <v>296</v>
      </c>
      <c r="F9" s="708">
        <v>17434.77</v>
      </c>
      <c r="G9" s="708" t="s">
        <v>609</v>
      </c>
      <c r="H9" s="708" t="s">
        <v>609</v>
      </c>
      <c r="I9" s="714" t="s">
        <v>917</v>
      </c>
      <c r="J9" s="1000" t="s">
        <v>929</v>
      </c>
      <c r="K9" s="709" t="s">
        <v>615</v>
      </c>
      <c r="L9" s="706" t="s">
        <v>918</v>
      </c>
      <c r="N9" s="257"/>
      <c r="O9" s="258"/>
      <c r="P9" s="258"/>
      <c r="Q9" s="258"/>
      <c r="R9" s="258"/>
      <c r="S9" s="258"/>
      <c r="T9" s="258"/>
      <c r="U9" s="258"/>
    </row>
    <row r="10" spans="1:21" s="153" customFormat="1" ht="45">
      <c r="A10" s="706" t="s">
        <v>607</v>
      </c>
      <c r="B10" s="707" t="s">
        <v>621</v>
      </c>
      <c r="C10" s="710" t="s">
        <v>728</v>
      </c>
      <c r="D10" s="708" t="s">
        <v>296</v>
      </c>
      <c r="E10" s="708" t="s">
        <v>296</v>
      </c>
      <c r="F10" s="999" t="s">
        <v>609</v>
      </c>
      <c r="G10" s="708" t="s">
        <v>609</v>
      </c>
      <c r="H10" s="708" t="s">
        <v>609</v>
      </c>
      <c r="I10" s="714" t="s">
        <v>916</v>
      </c>
      <c r="J10" s="713" t="s">
        <v>609</v>
      </c>
      <c r="K10" s="709" t="s">
        <v>615</v>
      </c>
      <c r="L10" s="998" t="s">
        <v>928</v>
      </c>
      <c r="N10" s="257"/>
      <c r="O10" s="259"/>
      <c r="P10" s="259"/>
      <c r="Q10" s="259"/>
      <c r="R10" s="259"/>
      <c r="S10" s="259"/>
      <c r="T10" s="259"/>
      <c r="U10" s="259"/>
    </row>
    <row r="11" spans="1:21" s="1130" customFormat="1" ht="165">
      <c r="A11" s="710" t="s">
        <v>607</v>
      </c>
      <c r="B11" s="1159" t="s">
        <v>757</v>
      </c>
      <c r="C11" s="710" t="s">
        <v>760</v>
      </c>
      <c r="D11" s="708" t="s">
        <v>296</v>
      </c>
      <c r="E11" s="708" t="s">
        <v>296</v>
      </c>
      <c r="F11" s="708" t="s">
        <v>609</v>
      </c>
      <c r="G11" s="708" t="s">
        <v>889</v>
      </c>
      <c r="H11" s="708" t="s">
        <v>650</v>
      </c>
      <c r="I11" s="713" t="s">
        <v>920</v>
      </c>
      <c r="J11" s="713" t="s">
        <v>609</v>
      </c>
      <c r="K11" s="1160" t="s">
        <v>615</v>
      </c>
      <c r="L11" s="710" t="s">
        <v>927</v>
      </c>
      <c r="N11" s="263"/>
      <c r="O11" s="1065"/>
      <c r="P11" s="1065"/>
      <c r="Q11" s="1065"/>
      <c r="R11" s="1065"/>
      <c r="S11" s="1065"/>
      <c r="T11" s="1065"/>
      <c r="U11" s="1065"/>
    </row>
    <row r="12" spans="1:21" s="1438" customFormat="1" ht="165">
      <c r="A12" s="710" t="s">
        <v>607</v>
      </c>
      <c r="B12" s="1159" t="s">
        <v>1027</v>
      </c>
      <c r="C12" s="710" t="s">
        <v>1028</v>
      </c>
      <c r="D12" s="1164" t="s">
        <v>296</v>
      </c>
      <c r="E12" s="1164" t="s">
        <v>609</v>
      </c>
      <c r="F12" s="1164" t="s">
        <v>609</v>
      </c>
      <c r="G12" s="1164" t="s">
        <v>609</v>
      </c>
      <c r="H12" s="1164" t="s">
        <v>609</v>
      </c>
      <c r="I12" s="713" t="s">
        <v>1029</v>
      </c>
      <c r="J12" s="713" t="s">
        <v>609</v>
      </c>
      <c r="K12" s="1160" t="s">
        <v>615</v>
      </c>
      <c r="L12" s="998" t="s">
        <v>928</v>
      </c>
      <c r="N12" s="263"/>
      <c r="O12" s="1065"/>
      <c r="P12" s="1065"/>
      <c r="Q12" s="1065"/>
      <c r="R12" s="1065"/>
      <c r="S12" s="1065"/>
      <c r="T12" s="1065"/>
      <c r="U12" s="1065"/>
    </row>
    <row r="13" spans="1:21" s="1422" customFormat="1" ht="165">
      <c r="A13" s="710" t="s">
        <v>659</v>
      </c>
      <c r="B13" s="1436" t="s">
        <v>500</v>
      </c>
      <c r="C13" s="710" t="s">
        <v>660</v>
      </c>
      <c r="D13" s="1164" t="s">
        <v>296</v>
      </c>
      <c r="E13" s="1164" t="s">
        <v>296</v>
      </c>
      <c r="F13" s="1164">
        <v>2400</v>
      </c>
      <c r="G13" s="1164" t="s">
        <v>670</v>
      </c>
      <c r="H13" s="1164" t="s">
        <v>609</v>
      </c>
      <c r="I13" s="713" t="s">
        <v>727</v>
      </c>
      <c r="J13" s="713" t="s">
        <v>671</v>
      </c>
      <c r="K13" s="1160" t="s">
        <v>658</v>
      </c>
      <c r="L13" s="710" t="s">
        <v>498</v>
      </c>
      <c r="N13" s="263"/>
      <c r="O13" s="1039"/>
      <c r="P13" s="1039"/>
      <c r="Q13" s="1039"/>
      <c r="R13" s="263"/>
      <c r="S13" s="263"/>
      <c r="T13" s="263"/>
      <c r="U13" s="263"/>
    </row>
    <row r="14" spans="1:21" s="1422" customFormat="1" ht="150.75">
      <c r="A14" s="710" t="s">
        <v>659</v>
      </c>
      <c r="B14" s="1436" t="s">
        <v>731</v>
      </c>
      <c r="C14" s="1437" t="s">
        <v>732</v>
      </c>
      <c r="D14" s="1164" t="s">
        <v>296</v>
      </c>
      <c r="E14" s="1164" t="s">
        <v>609</v>
      </c>
      <c r="F14" s="1164" t="s">
        <v>609</v>
      </c>
      <c r="G14" s="1164" t="s">
        <v>609</v>
      </c>
      <c r="H14" s="1164" t="s">
        <v>609</v>
      </c>
      <c r="I14" s="713" t="s">
        <v>998</v>
      </c>
      <c r="J14" s="713" t="s">
        <v>609</v>
      </c>
      <c r="K14" s="1160" t="s">
        <v>615</v>
      </c>
      <c r="L14" s="710" t="s">
        <v>709</v>
      </c>
      <c r="N14" s="263"/>
      <c r="O14" s="1039"/>
      <c r="P14" s="1039"/>
      <c r="Q14" s="1039"/>
      <c r="R14" s="263"/>
      <c r="S14" s="263"/>
      <c r="T14" s="263"/>
      <c r="U14" s="263"/>
    </row>
    <row r="15" spans="1:21" s="1422" customFormat="1" ht="105.75">
      <c r="A15" s="710" t="s">
        <v>659</v>
      </c>
      <c r="B15" s="1436" t="s">
        <v>731</v>
      </c>
      <c r="C15" s="1437" t="s">
        <v>733</v>
      </c>
      <c r="D15" s="1164" t="s">
        <v>296</v>
      </c>
      <c r="E15" s="1164" t="s">
        <v>609</v>
      </c>
      <c r="F15" s="1164" t="s">
        <v>609</v>
      </c>
      <c r="G15" s="1164" t="s">
        <v>609</v>
      </c>
      <c r="H15" s="1164" t="s">
        <v>609</v>
      </c>
      <c r="I15" s="713" t="s">
        <v>949</v>
      </c>
      <c r="J15" s="713" t="s">
        <v>609</v>
      </c>
      <c r="K15" s="1160" t="s">
        <v>615</v>
      </c>
      <c r="L15" s="710" t="s">
        <v>709</v>
      </c>
      <c r="N15" s="263"/>
      <c r="O15" s="1039"/>
      <c r="P15" s="1039"/>
      <c r="Q15" s="1039"/>
      <c r="R15" s="263"/>
      <c r="S15" s="263"/>
      <c r="T15" s="263"/>
      <c r="U15" s="263"/>
    </row>
    <row r="16" spans="1:21" s="1158" customFormat="1" ht="195">
      <c r="A16" s="710" t="s">
        <v>608</v>
      </c>
      <c r="B16" s="1159" t="s">
        <v>930</v>
      </c>
      <c r="C16" s="710" t="s">
        <v>931</v>
      </c>
      <c r="D16" s="1164" t="s">
        <v>622</v>
      </c>
      <c r="E16" s="1164" t="s">
        <v>622</v>
      </c>
      <c r="F16" s="1164" t="s">
        <v>609</v>
      </c>
      <c r="G16" s="1164" t="s">
        <v>710</v>
      </c>
      <c r="H16" s="1164" t="s">
        <v>609</v>
      </c>
      <c r="I16" s="1165">
        <v>9707</v>
      </c>
      <c r="J16" s="713" t="s">
        <v>609</v>
      </c>
      <c r="K16" s="1160" t="s">
        <v>615</v>
      </c>
      <c r="L16" s="710" t="s">
        <v>751</v>
      </c>
    </row>
    <row r="17" spans="1:12" s="1130" customFormat="1" ht="210">
      <c r="A17" s="710" t="s">
        <v>608</v>
      </c>
      <c r="B17" s="1159" t="s">
        <v>623</v>
      </c>
      <c r="C17" s="710" t="s">
        <v>890</v>
      </c>
      <c r="D17" s="1164" t="s">
        <v>622</v>
      </c>
      <c r="E17" s="1164" t="s">
        <v>622</v>
      </c>
      <c r="F17" s="1164" t="s">
        <v>710</v>
      </c>
      <c r="G17" s="1164" t="s">
        <v>710</v>
      </c>
      <c r="H17" s="1164" t="s">
        <v>710</v>
      </c>
      <c r="I17" s="713" t="s">
        <v>609</v>
      </c>
      <c r="J17" s="713" t="s">
        <v>710</v>
      </c>
      <c r="K17" s="1160" t="s">
        <v>710</v>
      </c>
      <c r="L17" s="710" t="s">
        <v>616</v>
      </c>
    </row>
    <row r="18" spans="1:12">
      <c r="A18" s="5"/>
      <c r="B18" s="5"/>
      <c r="C18" s="1040"/>
      <c r="D18" s="5"/>
      <c r="E18" s="5"/>
      <c r="F18" s="5"/>
      <c r="G18" s="5"/>
      <c r="H18" s="715"/>
      <c r="I18" s="142"/>
    </row>
    <row r="19" spans="1:12" ht="15">
      <c r="A19" s="284" t="s">
        <v>191</v>
      </c>
      <c r="B19" s="284"/>
      <c r="C19" s="1045"/>
      <c r="D19" s="284"/>
      <c r="E19" s="284"/>
      <c r="F19" s="284"/>
      <c r="G19" s="284"/>
      <c r="H19" s="716"/>
      <c r="I19" s="1004"/>
      <c r="J19" s="284"/>
      <c r="K19" s="284"/>
      <c r="L19" s="284"/>
    </row>
    <row r="20" spans="1:12">
      <c r="A20" s="1793" t="s">
        <v>192</v>
      </c>
      <c r="B20" s="1793"/>
      <c r="C20" s="1794"/>
      <c r="D20" s="1793"/>
      <c r="E20" s="1793"/>
      <c r="F20" s="1793"/>
      <c r="G20" s="1793"/>
      <c r="H20" s="1793"/>
      <c r="I20" s="1794"/>
      <c r="J20" s="1793"/>
      <c r="K20" s="1793"/>
      <c r="L20" s="1793"/>
    </row>
    <row r="21" spans="1:12">
      <c r="A21" s="1793"/>
      <c r="B21" s="1793"/>
      <c r="C21" s="1794"/>
      <c r="D21" s="1793"/>
      <c r="E21" s="1793"/>
      <c r="F21" s="1793"/>
      <c r="G21" s="1793"/>
      <c r="H21" s="1793"/>
      <c r="I21" s="1794"/>
      <c r="J21" s="1793"/>
      <c r="K21" s="1793"/>
      <c r="L21" s="1793"/>
    </row>
    <row r="22" spans="1:12" s="1002" customFormat="1" ht="15">
      <c r="A22" s="1003" t="s">
        <v>703</v>
      </c>
      <c r="B22" s="1003"/>
      <c r="C22" s="1045"/>
      <c r="D22" s="1003"/>
      <c r="E22" s="1003"/>
      <c r="F22" s="1003"/>
      <c r="G22" s="1003"/>
      <c r="H22" s="1004"/>
      <c r="I22" s="1004"/>
      <c r="J22" s="1003"/>
      <c r="K22" s="1003"/>
      <c r="L22" s="1003"/>
    </row>
    <row r="23" spans="1:12" ht="15">
      <c r="A23" s="284" t="s">
        <v>193</v>
      </c>
      <c r="B23" s="284"/>
      <c r="C23" s="1045"/>
      <c r="D23" s="284"/>
      <c r="E23" s="284"/>
      <c r="F23" s="284"/>
      <c r="G23" s="284"/>
      <c r="H23" s="716"/>
      <c r="I23" s="1004"/>
      <c r="J23" s="284"/>
      <c r="K23" s="284"/>
      <c r="L23" s="284"/>
    </row>
    <row r="24" spans="1:12" ht="15">
      <c r="A24" s="284" t="s">
        <v>627</v>
      </c>
      <c r="B24" s="284"/>
      <c r="C24" s="1045"/>
      <c r="D24" s="284"/>
      <c r="E24" s="284"/>
      <c r="F24" s="284"/>
      <c r="G24" s="284"/>
      <c r="H24" s="716"/>
      <c r="I24" s="1004"/>
      <c r="J24" s="284"/>
      <c r="K24" s="284"/>
      <c r="L24" s="284"/>
    </row>
    <row r="25" spans="1:12" s="153" customFormat="1" ht="15">
      <c r="A25" s="286"/>
      <c r="B25" s="286"/>
      <c r="C25" s="1042"/>
      <c r="D25" s="286"/>
      <c r="E25" s="286"/>
      <c r="F25" s="284"/>
      <c r="G25" s="284"/>
      <c r="H25" s="716"/>
      <c r="I25" s="1004"/>
      <c r="J25" s="284"/>
      <c r="K25" s="284"/>
      <c r="L25" s="284"/>
    </row>
    <row r="26" spans="1:12" ht="15">
      <c r="A26" s="284" t="s">
        <v>306</v>
      </c>
      <c r="B26" s="284"/>
      <c r="C26" s="1045"/>
      <c r="D26" s="284"/>
      <c r="E26" s="284"/>
      <c r="F26" s="284"/>
      <c r="G26" s="284"/>
      <c r="H26" s="716"/>
      <c r="I26" s="1004"/>
      <c r="J26" s="284"/>
      <c r="K26" s="284"/>
      <c r="L26" s="284"/>
    </row>
    <row r="27" spans="1:12">
      <c r="A27" s="82"/>
      <c r="B27" s="82"/>
      <c r="D27" s="82"/>
      <c r="E27" s="82"/>
      <c r="F27" s="82"/>
      <c r="G27" s="82"/>
      <c r="H27" s="717"/>
      <c r="I27" s="1043"/>
      <c r="J27" s="82"/>
      <c r="K27" s="82"/>
      <c r="L27" s="82"/>
    </row>
    <row r="37" spans="8:8">
      <c r="H37" s="1006"/>
    </row>
  </sheetData>
  <autoFilter ref="A2:U17" xr:uid="{00000000-0009-0000-0000-000011000000}"/>
  <mergeCells count="2">
    <mergeCell ref="A1:L1"/>
    <mergeCell ref="A20:L21"/>
  </mergeCells>
  <printOptions horizontalCentered="1" headings="1"/>
  <pageMargins left="0.25" right="0.25" top="0.75" bottom="0.75" header="0.3" footer="0.3"/>
  <pageSetup scale="51" fitToHeight="0"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pageSetUpPr fitToPage="1"/>
  </sheetPr>
  <dimension ref="A1:H27"/>
  <sheetViews>
    <sheetView zoomScale="90" zoomScaleNormal="90" workbookViewId="0">
      <selection sqref="A1:F1"/>
    </sheetView>
  </sheetViews>
  <sheetFormatPr defaultColWidth="9.28515625" defaultRowHeight="14.25"/>
  <cols>
    <col min="1" max="1" width="22.5703125" style="1" customWidth="1"/>
    <col min="2" max="2" width="23.85546875" style="1" customWidth="1"/>
    <col min="3" max="3" width="19.42578125" style="1" customWidth="1"/>
    <col min="4" max="4" width="18.42578125" style="1" customWidth="1"/>
    <col min="5" max="5" width="20.7109375" style="1" customWidth="1"/>
    <col min="6" max="6" width="15.140625" style="1" customWidth="1"/>
    <col min="7" max="7" width="24" style="1" customWidth="1"/>
    <col min="8" max="8" width="17.7109375" style="1" customWidth="1"/>
    <col min="9" max="16384" width="9.28515625" style="1"/>
  </cols>
  <sheetData>
    <row r="1" spans="1:7" ht="56.25" customHeight="1" thickBot="1">
      <c r="A1" s="1798" t="s">
        <v>976</v>
      </c>
      <c r="B1" s="1799"/>
      <c r="C1" s="1799"/>
      <c r="D1" s="1799"/>
      <c r="E1" s="1799"/>
      <c r="F1" s="1799"/>
      <c r="G1" s="1052"/>
    </row>
    <row r="2" spans="1:7" ht="15.75" thickBot="1">
      <c r="A2" s="1800" t="s">
        <v>92</v>
      </c>
      <c r="B2" s="1801"/>
      <c r="C2" s="1801"/>
      <c r="D2" s="1801"/>
      <c r="E2" s="1801"/>
      <c r="F2" s="1802"/>
      <c r="G2" s="143"/>
    </row>
    <row r="3" spans="1:7" ht="15.75" thickBot="1">
      <c r="A3" s="1795" t="s">
        <v>1121</v>
      </c>
      <c r="B3" s="1796"/>
      <c r="C3" s="1796"/>
      <c r="D3" s="1796"/>
      <c r="E3" s="1796"/>
      <c r="F3" s="1797"/>
      <c r="G3" s="143"/>
    </row>
    <row r="4" spans="1:7" ht="60.75" thickBot="1">
      <c r="A4" s="626" t="s">
        <v>64</v>
      </c>
      <c r="B4" s="627" t="s">
        <v>87</v>
      </c>
      <c r="C4" s="627" t="s">
        <v>65</v>
      </c>
      <c r="D4" s="627" t="s">
        <v>294</v>
      </c>
      <c r="E4" s="627" t="s">
        <v>298</v>
      </c>
      <c r="F4" s="628" t="s">
        <v>295</v>
      </c>
      <c r="G4" s="143"/>
    </row>
    <row r="5" spans="1:7" ht="15">
      <c r="A5" s="144" t="s">
        <v>578</v>
      </c>
      <c r="B5" s="144" t="s">
        <v>578</v>
      </c>
      <c r="C5" s="569"/>
      <c r="D5" s="569"/>
      <c r="E5" s="542"/>
      <c r="F5" s="145"/>
      <c r="G5" s="143"/>
    </row>
    <row r="6" spans="1:7" ht="15">
      <c r="A6" s="144" t="s">
        <v>580</v>
      </c>
      <c r="B6" s="144" t="s">
        <v>580</v>
      </c>
      <c r="C6" s="569"/>
      <c r="D6" s="569"/>
      <c r="E6" s="542"/>
      <c r="F6" s="145"/>
      <c r="G6" s="143"/>
    </row>
    <row r="7" spans="1:7" ht="15.75" thickBot="1">
      <c r="A7" s="562" t="s">
        <v>579</v>
      </c>
      <c r="B7" s="562" t="s">
        <v>579</v>
      </c>
      <c r="C7" s="587"/>
      <c r="D7" s="556"/>
      <c r="E7" s="544"/>
      <c r="F7" s="595"/>
      <c r="G7" s="143"/>
    </row>
    <row r="8" spans="1:7" ht="15">
      <c r="A8" s="514"/>
      <c r="B8" s="146"/>
      <c r="C8" s="146"/>
      <c r="D8" s="146"/>
      <c r="E8" s="146"/>
      <c r="F8" s="146"/>
      <c r="G8" s="143"/>
    </row>
    <row r="9" spans="1:7" ht="15.75" thickBot="1">
      <c r="A9" s="514"/>
      <c r="B9" s="514"/>
      <c r="C9" s="514"/>
      <c r="D9" s="514"/>
      <c r="E9" s="514"/>
      <c r="F9" s="514"/>
      <c r="G9" s="143"/>
    </row>
    <row r="10" spans="1:7" ht="45.75" thickBot="1">
      <c r="A10" s="626" t="s">
        <v>19</v>
      </c>
      <c r="B10" s="627" t="s">
        <v>89</v>
      </c>
      <c r="C10" s="627" t="s">
        <v>1135</v>
      </c>
      <c r="D10" s="627" t="s">
        <v>66</v>
      </c>
      <c r="E10" s="628" t="s">
        <v>297</v>
      </c>
      <c r="F10" s="148"/>
    </row>
    <row r="11" spans="1:7">
      <c r="A11" s="396">
        <v>2009</v>
      </c>
      <c r="B11" s="397">
        <v>81308</v>
      </c>
      <c r="C11" s="397">
        <v>69970</v>
      </c>
      <c r="D11" s="398">
        <v>4.57</v>
      </c>
      <c r="E11" s="585">
        <v>5.1198079999999999</v>
      </c>
      <c r="F11" s="148"/>
    </row>
    <row r="12" spans="1:7">
      <c r="A12" s="149">
        <v>2010</v>
      </c>
      <c r="B12" s="150">
        <v>133329</v>
      </c>
      <c r="C12" s="150">
        <v>109663</v>
      </c>
      <c r="D12" s="541">
        <v>4.6900869026016068</v>
      </c>
      <c r="E12" s="559">
        <v>8.2292000000000005</v>
      </c>
      <c r="F12" s="148"/>
    </row>
    <row r="13" spans="1:7">
      <c r="A13" s="149">
        <v>2011</v>
      </c>
      <c r="B13" s="150">
        <v>128071</v>
      </c>
      <c r="C13" s="150">
        <v>105849</v>
      </c>
      <c r="D13" s="541">
        <v>4.6914378029079158</v>
      </c>
      <c r="E13" s="559">
        <v>7.9452959999999999</v>
      </c>
      <c r="F13" s="148"/>
    </row>
    <row r="14" spans="1:7">
      <c r="A14" s="151">
        <v>2012</v>
      </c>
      <c r="B14" s="152">
        <v>115229</v>
      </c>
      <c r="C14" s="152">
        <v>91906</v>
      </c>
      <c r="D14" s="596">
        <v>4.6720235893195223</v>
      </c>
      <c r="E14" s="586">
        <v>5.8826984699999993</v>
      </c>
      <c r="F14" s="148"/>
    </row>
    <row r="15" spans="1:7" s="153" customFormat="1">
      <c r="A15" s="151">
        <v>2013</v>
      </c>
      <c r="B15" s="152">
        <v>123566</v>
      </c>
      <c r="C15" s="152">
        <v>92655</v>
      </c>
      <c r="D15" s="596">
        <v>4.5586098969294699</v>
      </c>
      <c r="E15" s="586">
        <v>5.84</v>
      </c>
      <c r="F15" s="142"/>
    </row>
    <row r="16" spans="1:7">
      <c r="A16" s="149">
        <v>2014</v>
      </c>
      <c r="B16" s="150">
        <v>123539</v>
      </c>
      <c r="C16" s="150">
        <v>96508</v>
      </c>
      <c r="D16" s="560">
        <v>4.5963236208397236</v>
      </c>
      <c r="E16" s="559">
        <v>6.1221898699999997</v>
      </c>
      <c r="F16" s="142"/>
    </row>
    <row r="17" spans="1:8" ht="15">
      <c r="A17" s="149">
        <v>2015</v>
      </c>
      <c r="B17" s="150">
        <v>100573</v>
      </c>
      <c r="C17" s="150">
        <v>79887</v>
      </c>
      <c r="D17" s="560">
        <v>4.9313780715260309</v>
      </c>
      <c r="E17" s="559">
        <v>6.303248</v>
      </c>
      <c r="F17" s="142"/>
      <c r="G17" s="141"/>
      <c r="H17" s="37"/>
    </row>
    <row r="18" spans="1:8" s="153" customFormat="1" ht="15">
      <c r="A18" s="278">
        <v>2016</v>
      </c>
      <c r="B18" s="276">
        <v>74319</v>
      </c>
      <c r="C18" s="277">
        <v>58626</v>
      </c>
      <c r="D18" s="545">
        <v>6.5030703101013199</v>
      </c>
      <c r="E18" s="584">
        <v>6.0999840000000001</v>
      </c>
      <c r="F18" s="142"/>
      <c r="G18" s="141"/>
      <c r="H18" s="37"/>
    </row>
    <row r="19" spans="1:8" s="153" customFormat="1" ht="15">
      <c r="A19" s="278">
        <v>2017</v>
      </c>
      <c r="B19" s="276">
        <v>87052</v>
      </c>
      <c r="C19" s="277">
        <v>17684</v>
      </c>
      <c r="D19" s="545">
        <v>7.5919475231847997</v>
      </c>
      <c r="E19" s="584">
        <v>2.1480959999999998</v>
      </c>
      <c r="F19" s="142"/>
      <c r="G19" s="141"/>
      <c r="H19" s="37"/>
    </row>
    <row r="20" spans="1:8" s="153" customFormat="1" ht="15">
      <c r="A20" s="1210">
        <v>2018</v>
      </c>
      <c r="B20" s="1211">
        <v>85168</v>
      </c>
      <c r="C20" s="1212" t="s">
        <v>747</v>
      </c>
      <c r="D20" s="1213" t="s">
        <v>747</v>
      </c>
      <c r="E20" s="1214" t="s">
        <v>747</v>
      </c>
      <c r="F20" s="142"/>
      <c r="G20" s="141"/>
      <c r="H20" s="37"/>
    </row>
    <row r="21" spans="1:8" s="153" customFormat="1" ht="15.75" thickBot="1">
      <c r="A21" s="279">
        <v>2019</v>
      </c>
      <c r="B21" s="280">
        <v>106673</v>
      </c>
      <c r="C21" s="1068" t="s">
        <v>747</v>
      </c>
      <c r="D21" s="1069" t="s">
        <v>747</v>
      </c>
      <c r="E21" s="1070" t="s">
        <v>747</v>
      </c>
      <c r="F21" s="142"/>
      <c r="G21" s="141"/>
      <c r="H21" s="37"/>
    </row>
    <row r="22" spans="1:8">
      <c r="A22" s="196"/>
      <c r="B22" s="197"/>
      <c r="C22" s="197"/>
      <c r="D22" s="198"/>
      <c r="E22" s="199"/>
      <c r="F22" s="200"/>
      <c r="G22" s="404"/>
      <c r="H22" s="405"/>
    </row>
    <row r="23" spans="1:8" ht="15.75" customHeight="1">
      <c r="A23" s="403" t="s">
        <v>317</v>
      </c>
      <c r="B23" s="515"/>
      <c r="C23" s="515"/>
      <c r="D23" s="515"/>
      <c r="E23" s="515"/>
      <c r="F23" s="200"/>
      <c r="G23" s="407"/>
      <c r="H23" s="115"/>
    </row>
    <row r="24" spans="1:8">
      <c r="A24" s="406" t="s">
        <v>318</v>
      </c>
      <c r="B24" s="515"/>
      <c r="C24" s="515"/>
      <c r="D24" s="515"/>
      <c r="E24" s="515"/>
      <c r="F24" s="485"/>
      <c r="G24" s="386"/>
      <c r="H24" s="386"/>
    </row>
    <row r="25" spans="1:8" ht="15" customHeight="1">
      <c r="A25" s="406" t="s">
        <v>319</v>
      </c>
      <c r="B25" s="515"/>
      <c r="C25" s="515"/>
      <c r="D25" s="515"/>
      <c r="E25" s="515"/>
      <c r="F25" s="484"/>
      <c r="G25" s="484"/>
      <c r="H25" s="484"/>
    </row>
    <row r="26" spans="1:8" ht="28.5" customHeight="1">
      <c r="A26" s="1766" t="s">
        <v>313</v>
      </c>
      <c r="B26" s="1766"/>
      <c r="C26" s="1766"/>
      <c r="D26" s="1766"/>
      <c r="E26" s="1766"/>
      <c r="F26" s="153"/>
    </row>
    <row r="27" spans="1:8" ht="14.25" customHeight="1">
      <c r="A27" s="1057" t="s">
        <v>648</v>
      </c>
      <c r="B27" s="1057"/>
      <c r="C27" s="1057"/>
      <c r="D27" s="1057"/>
      <c r="E27" s="1057"/>
    </row>
  </sheetData>
  <mergeCells count="4">
    <mergeCell ref="A3:F3"/>
    <mergeCell ref="A1:F1"/>
    <mergeCell ref="A2:F2"/>
    <mergeCell ref="A26:E26"/>
  </mergeCells>
  <phoneticPr fontId="20" type="noConversion"/>
  <printOptions horizontalCentered="1" headings="1"/>
  <pageMargins left="0.5" right="0.5" top="0.75" bottom="0.75" header="0.3" footer="0.5"/>
  <pageSetup scale="94" firstPageNumber="93"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pageSetUpPr fitToPage="1"/>
  </sheetPr>
  <dimension ref="A1:G132"/>
  <sheetViews>
    <sheetView zoomScaleNormal="100" zoomScalePageLayoutView="75" workbookViewId="0">
      <selection sqref="A1:G1"/>
    </sheetView>
  </sheetViews>
  <sheetFormatPr defaultColWidth="9.28515625" defaultRowHeight="12.75"/>
  <cols>
    <col min="1" max="1" width="56.7109375" customWidth="1"/>
    <col min="2" max="7" width="13.85546875" style="1255" customWidth="1"/>
    <col min="8" max="8" width="19.7109375" customWidth="1"/>
    <col min="9" max="9" width="25.7109375" bestFit="1" customWidth="1"/>
  </cols>
  <sheetData>
    <row r="1" spans="1:7" ht="51.75" customHeight="1" thickBot="1">
      <c r="A1" s="1689" t="s">
        <v>977</v>
      </c>
      <c r="B1" s="1689"/>
      <c r="C1" s="1689"/>
      <c r="D1" s="1689"/>
      <c r="E1" s="1689"/>
      <c r="F1" s="1689"/>
      <c r="G1" s="1689"/>
    </row>
    <row r="2" spans="1:7" ht="15">
      <c r="A2" s="629"/>
      <c r="B2" s="1810" t="s">
        <v>54</v>
      </c>
      <c r="C2" s="1803" t="s">
        <v>21</v>
      </c>
      <c r="D2" s="1803"/>
      <c r="E2" s="1804" t="s">
        <v>86</v>
      </c>
      <c r="F2" s="1806" t="s">
        <v>300</v>
      </c>
      <c r="G2" s="1808" t="s">
        <v>1120</v>
      </c>
    </row>
    <row r="3" spans="1:7" ht="45.75" customHeight="1" thickBot="1">
      <c r="A3" s="630" t="s">
        <v>649</v>
      </c>
      <c r="B3" s="1811"/>
      <c r="C3" s="631" t="s">
        <v>308</v>
      </c>
      <c r="D3" s="631" t="s">
        <v>576</v>
      </c>
      <c r="E3" s="1805"/>
      <c r="F3" s="1807"/>
      <c r="G3" s="1809"/>
    </row>
    <row r="4" spans="1:7" ht="12.2" customHeight="1">
      <c r="A4" s="281" t="s">
        <v>978</v>
      </c>
      <c r="B4" s="1235" t="s">
        <v>756</v>
      </c>
      <c r="C4" s="1236">
        <v>0.12320078012234605</v>
      </c>
      <c r="D4" s="1236">
        <v>3.2066263014056712E-2</v>
      </c>
      <c r="E4" s="1241">
        <v>5480</v>
      </c>
      <c r="F4" s="1242">
        <v>2376256.27</v>
      </c>
      <c r="G4" s="1243">
        <v>74765.891572402994</v>
      </c>
    </row>
    <row r="5" spans="1:7" ht="12.2" customHeight="1">
      <c r="A5" s="282" t="s">
        <v>979</v>
      </c>
      <c r="B5" s="1237" t="s">
        <v>756</v>
      </c>
      <c r="C5" s="1238">
        <v>0.61214615143949713</v>
      </c>
      <c r="D5" s="1238">
        <v>0.23904547052242914</v>
      </c>
      <c r="E5" s="1244">
        <v>42</v>
      </c>
      <c r="F5" s="1245">
        <v>70087.3</v>
      </c>
      <c r="G5" s="1246">
        <v>16439.240806382299</v>
      </c>
    </row>
    <row r="6" spans="1:7" ht="12.2" customHeight="1">
      <c r="A6" s="282" t="s">
        <v>980</v>
      </c>
      <c r="B6" s="1237" t="s">
        <v>756</v>
      </c>
      <c r="C6" s="1238">
        <v>0.98561972691119959</v>
      </c>
      <c r="D6" s="1238">
        <v>0.43332928257747505</v>
      </c>
      <c r="E6" s="1244">
        <v>2707</v>
      </c>
      <c r="F6" s="1245">
        <v>4517293.54</v>
      </c>
      <c r="G6" s="1246">
        <v>1920694.27266075</v>
      </c>
    </row>
    <row r="7" spans="1:7" ht="12.2" customHeight="1">
      <c r="A7" s="283" t="s">
        <v>981</v>
      </c>
      <c r="B7" s="1237" t="s">
        <v>756</v>
      </c>
      <c r="C7" s="1238">
        <v>0</v>
      </c>
      <c r="D7" s="1238">
        <v>0</v>
      </c>
      <c r="E7" s="1244">
        <v>0</v>
      </c>
      <c r="F7" s="1245">
        <v>0</v>
      </c>
      <c r="G7" s="1246">
        <v>0</v>
      </c>
    </row>
    <row r="8" spans="1:7" ht="12.2" customHeight="1">
      <c r="A8" s="1508" t="s">
        <v>982</v>
      </c>
      <c r="B8" s="1509" t="s">
        <v>756</v>
      </c>
      <c r="C8" s="1510">
        <v>5.15</v>
      </c>
      <c r="D8" s="1510">
        <v>44.280157813291297</v>
      </c>
      <c r="E8" s="1511">
        <v>2096</v>
      </c>
      <c r="F8" s="1512">
        <v>922.17</v>
      </c>
      <c r="G8" s="1513">
        <v>40066.425753793003</v>
      </c>
    </row>
    <row r="9" spans="1:7" ht="12.2" customHeight="1">
      <c r="A9" s="1508" t="s">
        <v>983</v>
      </c>
      <c r="B9" s="1509" t="s">
        <v>756</v>
      </c>
      <c r="C9" s="1510">
        <v>4.42</v>
      </c>
      <c r="D9" s="1510">
        <v>106.11637235328826</v>
      </c>
      <c r="E9" s="1511">
        <v>13494</v>
      </c>
      <c r="F9" s="1512">
        <v>5936.89</v>
      </c>
      <c r="G9" s="1513">
        <v>618163.36602511699</v>
      </c>
    </row>
    <row r="10" spans="1:7" ht="12.2" customHeight="1">
      <c r="A10" s="283" t="s">
        <v>984</v>
      </c>
      <c r="B10" s="1237" t="s">
        <v>756</v>
      </c>
      <c r="C10" s="1238">
        <v>0.1004745690042653</v>
      </c>
      <c r="D10" s="1238">
        <v>6.2855396005886688E-2</v>
      </c>
      <c r="E10" s="1244">
        <v>108</v>
      </c>
      <c r="F10" s="1245">
        <v>72499.399999999994</v>
      </c>
      <c r="G10" s="1246">
        <v>4471.3518903061704</v>
      </c>
    </row>
    <row r="11" spans="1:7" ht="12.2" customHeight="1">
      <c r="A11" s="283" t="s">
        <v>985</v>
      </c>
      <c r="B11" s="1237" t="s">
        <v>756</v>
      </c>
      <c r="C11" s="1238">
        <v>0</v>
      </c>
      <c r="D11" s="1238">
        <v>0</v>
      </c>
      <c r="E11" s="1244">
        <v>0</v>
      </c>
      <c r="F11" s="1245">
        <v>0</v>
      </c>
      <c r="G11" s="1246">
        <v>0</v>
      </c>
    </row>
    <row r="12" spans="1:7" ht="12.2" customHeight="1">
      <c r="A12" s="283" t="s">
        <v>986</v>
      </c>
      <c r="B12" s="1237" t="s">
        <v>756</v>
      </c>
      <c r="C12" s="1238">
        <v>1.703725158510857</v>
      </c>
      <c r="D12" s="1238">
        <v>-0.23324042269264023</v>
      </c>
      <c r="E12" s="1244">
        <v>8</v>
      </c>
      <c r="F12" s="1245">
        <v>6960.54</v>
      </c>
      <c r="G12" s="1246">
        <v>-1533.6721512486699</v>
      </c>
    </row>
    <row r="13" spans="1:7" ht="12.2" customHeight="1">
      <c r="A13" s="283" t="s">
        <v>987</v>
      </c>
      <c r="B13" s="1237" t="s">
        <v>756</v>
      </c>
      <c r="C13" s="1238">
        <v>1.7037251585108577</v>
      </c>
      <c r="D13" s="1238">
        <v>-0.23324042269263967</v>
      </c>
      <c r="E13" s="1244">
        <v>9</v>
      </c>
      <c r="F13" s="1245">
        <v>7830.61</v>
      </c>
      <c r="G13" s="1246">
        <v>-1725.38117015475</v>
      </c>
    </row>
    <row r="14" spans="1:7" ht="12.2" customHeight="1">
      <c r="A14" s="283" t="s">
        <v>988</v>
      </c>
      <c r="B14" s="1237" t="s">
        <v>756</v>
      </c>
      <c r="C14" s="1238">
        <v>1.5413573987751286</v>
      </c>
      <c r="D14" s="1238">
        <v>-0.32350058438830936</v>
      </c>
      <c r="E14" s="1244">
        <v>1434</v>
      </c>
      <c r="F14" s="1245">
        <v>1247676.8700000001</v>
      </c>
      <c r="G14" s="1246">
        <v>-396040.03049844003</v>
      </c>
    </row>
    <row r="15" spans="1:7" ht="12.2" customHeight="1">
      <c r="A15" s="283" t="s">
        <v>989</v>
      </c>
      <c r="B15" s="1237" t="s">
        <v>756</v>
      </c>
      <c r="C15" s="1238">
        <v>0.48365537396752417</v>
      </c>
      <c r="D15" s="1238">
        <v>0</v>
      </c>
      <c r="E15" s="1244">
        <v>20</v>
      </c>
      <c r="F15" s="1245">
        <v>13870.59</v>
      </c>
      <c r="G15" s="1246">
        <v>0</v>
      </c>
    </row>
    <row r="16" spans="1:7" ht="12.2" customHeight="1">
      <c r="A16" s="283" t="s">
        <v>990</v>
      </c>
      <c r="B16" s="1237" t="s">
        <v>756</v>
      </c>
      <c r="C16" s="1238">
        <v>0.49291715410322878</v>
      </c>
      <c r="D16" s="1238">
        <v>0</v>
      </c>
      <c r="E16" s="1244">
        <v>1</v>
      </c>
      <c r="F16" s="1245">
        <v>693.53</v>
      </c>
      <c r="G16" s="1246">
        <v>0</v>
      </c>
    </row>
    <row r="17" spans="1:7" ht="12.2" customHeight="1">
      <c r="A17" s="283" t="s">
        <v>991</v>
      </c>
      <c r="B17" s="1237" t="s">
        <v>756</v>
      </c>
      <c r="C17" s="1238">
        <v>0.19324405064526057</v>
      </c>
      <c r="D17" s="1238">
        <v>-0.28132323066723025</v>
      </c>
      <c r="E17" s="1244">
        <v>40</v>
      </c>
      <c r="F17" s="1245">
        <v>27741.18</v>
      </c>
      <c r="G17" s="1246">
        <v>-7657.5962602090103</v>
      </c>
    </row>
    <row r="18" spans="1:7" ht="12.2" customHeight="1">
      <c r="A18" s="283" t="s">
        <v>992</v>
      </c>
      <c r="B18" s="1237" t="s">
        <v>756</v>
      </c>
      <c r="C18" s="1238">
        <v>0.19324405064526004</v>
      </c>
      <c r="D18" s="1238">
        <v>-0.28132323066722975</v>
      </c>
      <c r="E18" s="1244">
        <v>308</v>
      </c>
      <c r="F18" s="1245">
        <v>213607.11</v>
      </c>
      <c r="G18" s="1246">
        <v>-58963.491203609403</v>
      </c>
    </row>
    <row r="19" spans="1:7" ht="12.2" customHeight="1">
      <c r="A19" s="283" t="s">
        <v>993</v>
      </c>
      <c r="B19" s="1237" t="s">
        <v>756</v>
      </c>
      <c r="C19" s="1238">
        <v>0.255678409305308</v>
      </c>
      <c r="D19" s="1238">
        <v>0.17469517538849505</v>
      </c>
      <c r="E19" s="1244">
        <v>2048</v>
      </c>
      <c r="F19" s="1245">
        <v>1420348.57</v>
      </c>
      <c r="G19" s="1246">
        <v>243465.67494694699</v>
      </c>
    </row>
    <row r="20" spans="1:7" ht="12.2" customHeight="1">
      <c r="A20" s="283" t="s">
        <v>994</v>
      </c>
      <c r="B20" s="1237" t="s">
        <v>756</v>
      </c>
      <c r="C20" s="1238">
        <v>0.23643285911690176</v>
      </c>
      <c r="D20" s="1238">
        <v>0.15993343306816837</v>
      </c>
      <c r="E20" s="1244">
        <v>15694</v>
      </c>
      <c r="F20" s="1245">
        <v>10884253.16</v>
      </c>
      <c r="G20" s="1246">
        <v>1708046.8759991301</v>
      </c>
    </row>
    <row r="21" spans="1:7" ht="12.2" customHeight="1">
      <c r="A21" s="283" t="s">
        <v>995</v>
      </c>
      <c r="B21" s="1237" t="s">
        <v>756</v>
      </c>
      <c r="C21" s="1238">
        <v>0.12200123986269623</v>
      </c>
      <c r="D21" s="1238">
        <v>1.0245150021998597E-2</v>
      </c>
      <c r="E21" s="1244">
        <v>6</v>
      </c>
      <c r="F21" s="1245">
        <v>12822.95</v>
      </c>
      <c r="G21" s="1246">
        <v>128.904532584843</v>
      </c>
    </row>
    <row r="22" spans="1:7" ht="12.2" customHeight="1">
      <c r="A22" s="283" t="s">
        <v>996</v>
      </c>
      <c r="B22" s="1237" t="s">
        <v>756</v>
      </c>
      <c r="C22" s="1238">
        <v>0.12200123986269581</v>
      </c>
      <c r="D22" s="1238">
        <v>1.0245150021998543E-2</v>
      </c>
      <c r="E22" s="1244">
        <v>125</v>
      </c>
      <c r="F22" s="1245">
        <v>267144.81</v>
      </c>
      <c r="G22" s="1246">
        <v>2685.5110955175501</v>
      </c>
    </row>
    <row r="23" spans="1:7" ht="12.2" customHeight="1">
      <c r="A23" s="283" t="s">
        <v>997</v>
      </c>
      <c r="B23" s="1237" t="s">
        <v>756</v>
      </c>
      <c r="C23" s="1238">
        <v>0.46618249699633985</v>
      </c>
      <c r="D23" s="1238">
        <v>4.0034972740963633E-2</v>
      </c>
      <c r="E23" s="1244">
        <v>1429</v>
      </c>
      <c r="F23" s="1245">
        <v>3053999.44</v>
      </c>
      <c r="G23" s="1246">
        <v>119969.370965329</v>
      </c>
    </row>
    <row r="24" spans="1:7" ht="12.2" customHeight="1" thickBot="1">
      <c r="A24" s="1215"/>
      <c r="B24" s="1239"/>
      <c r="C24" s="1240"/>
      <c r="D24" s="1240"/>
      <c r="E24" s="1247"/>
      <c r="F24" s="1248"/>
      <c r="G24" s="1249"/>
    </row>
    <row r="25" spans="1:7" ht="12.2" customHeight="1">
      <c r="A25" s="189"/>
      <c r="B25" s="1250"/>
      <c r="C25" s="1250"/>
      <c r="D25" s="1250"/>
      <c r="E25" s="1250"/>
      <c r="F25" s="1250"/>
      <c r="G25" s="1250"/>
    </row>
    <row r="26" spans="1:7" ht="12.2" customHeight="1">
      <c r="A26" s="1232" t="s">
        <v>310</v>
      </c>
      <c r="B26" s="1251"/>
      <c r="C26" s="1252"/>
      <c r="D26" s="1252"/>
      <c r="E26" s="1251"/>
      <c r="F26" s="1253"/>
      <c r="G26" s="1253"/>
    </row>
    <row r="27" spans="1:7" ht="12.2" customHeight="1">
      <c r="A27" s="54" t="s">
        <v>628</v>
      </c>
      <c r="B27" s="1251"/>
      <c r="C27" s="1252"/>
      <c r="D27" s="1252"/>
      <c r="E27" s="1251"/>
      <c r="F27" s="1251"/>
      <c r="G27" s="1254"/>
    </row>
    <row r="28" spans="1:7" ht="12.2" customHeight="1">
      <c r="A28" s="77" t="s">
        <v>1053</v>
      </c>
      <c r="B28" s="1251"/>
      <c r="C28" s="1252"/>
      <c r="D28" s="1252"/>
      <c r="E28" s="1252"/>
      <c r="F28" s="1251"/>
      <c r="G28" s="1253"/>
    </row>
    <row r="29" spans="1:7" ht="12.2" customHeight="1"/>
    <row r="30" spans="1:7" ht="12.2" customHeight="1"/>
    <row r="31" spans="1:7" ht="12.2" customHeight="1"/>
    <row r="32" spans="1:7" ht="12.2" customHeight="1"/>
    <row r="33" ht="12.2" customHeight="1"/>
    <row r="34" ht="12.2" customHeight="1"/>
    <row r="35" ht="12.2" customHeight="1"/>
    <row r="36" ht="12.2" customHeight="1"/>
    <row r="37" ht="12.2" customHeight="1"/>
    <row r="38" ht="12.2" customHeight="1"/>
    <row r="39" ht="12.2" customHeight="1"/>
    <row r="40" ht="12.2" customHeight="1"/>
    <row r="41" ht="12.2" customHeight="1"/>
    <row r="42" ht="12.2" customHeight="1"/>
    <row r="43" ht="12.2" customHeight="1"/>
    <row r="44" ht="12.2" customHeight="1"/>
    <row r="45" ht="12.2" customHeight="1"/>
    <row r="46" ht="12.2" customHeight="1"/>
    <row r="47" ht="12.2" customHeight="1"/>
    <row r="48" ht="12.2" customHeight="1"/>
    <row r="49" ht="12.2" customHeight="1"/>
    <row r="50" ht="12.2" customHeight="1"/>
    <row r="51" ht="12.2" customHeight="1"/>
    <row r="52" ht="12.2" customHeight="1"/>
    <row r="53" ht="12.2" customHeight="1"/>
    <row r="54" ht="12.2" customHeight="1"/>
    <row r="55" ht="12.2" customHeight="1"/>
    <row r="56" ht="12.2" customHeight="1"/>
    <row r="57" ht="12.2" customHeight="1"/>
    <row r="58" ht="12.2" customHeight="1"/>
    <row r="59" ht="12.2" customHeight="1"/>
    <row r="60" ht="12.2" customHeight="1"/>
    <row r="61" ht="12.2" customHeight="1"/>
    <row r="62" ht="12.2" customHeight="1"/>
    <row r="63" ht="12.2" customHeight="1"/>
    <row r="64" ht="12.2" customHeight="1"/>
    <row r="65" ht="12.2" customHeight="1"/>
    <row r="66" ht="12.2" customHeight="1"/>
    <row r="67" ht="12.2" customHeight="1"/>
    <row r="68" ht="12.2" customHeight="1"/>
    <row r="69" ht="12.2" customHeight="1"/>
    <row r="70" ht="12.2" customHeight="1"/>
    <row r="71" ht="12.2" customHeight="1"/>
    <row r="72" ht="12.2" customHeight="1"/>
    <row r="73" ht="12.2" customHeight="1"/>
    <row r="74" ht="12.2" customHeight="1"/>
    <row r="75" ht="12.2" customHeight="1"/>
    <row r="76" ht="12.2" customHeight="1"/>
    <row r="77" ht="12.2" customHeight="1"/>
    <row r="78" ht="12.2" customHeight="1"/>
    <row r="79" ht="12.2" customHeight="1"/>
    <row r="80" ht="12.2" customHeight="1"/>
    <row r="81" ht="12.2" customHeight="1"/>
    <row r="82" ht="12.2" customHeight="1"/>
    <row r="83" ht="12.2" customHeight="1"/>
    <row r="84" ht="12.2" customHeight="1"/>
    <row r="85" ht="12.2" customHeight="1"/>
    <row r="86" ht="12.2" customHeight="1"/>
    <row r="87" ht="12.2" customHeight="1"/>
    <row r="88" ht="12.2" customHeight="1"/>
    <row r="89" ht="12.2" customHeight="1"/>
    <row r="90" ht="12.2" customHeight="1"/>
    <row r="91" ht="12.2" customHeight="1"/>
    <row r="92" ht="12.2" customHeight="1"/>
    <row r="93" ht="12.2" customHeight="1"/>
    <row r="94" ht="12.2" customHeight="1"/>
    <row r="95" ht="12.2" customHeight="1"/>
    <row r="96" ht="12.2" customHeight="1"/>
    <row r="97" ht="12.2" customHeight="1"/>
    <row r="98" ht="12.2" customHeight="1"/>
    <row r="99" ht="12.2" customHeight="1"/>
    <row r="100" ht="12.2" customHeight="1"/>
    <row r="101" ht="12.2" customHeight="1"/>
    <row r="102" ht="12.2" customHeight="1"/>
    <row r="103" ht="12.2" customHeight="1"/>
    <row r="104" ht="12.2" customHeight="1"/>
    <row r="105" ht="12.2" customHeight="1"/>
    <row r="106" ht="12.2" customHeight="1"/>
    <row r="107" ht="12.2" customHeight="1"/>
    <row r="108" ht="12.2" customHeight="1"/>
    <row r="109" ht="12.2" customHeight="1"/>
    <row r="110" ht="12.2" customHeight="1"/>
    <row r="111" ht="12.2" customHeight="1"/>
    <row r="112" ht="12.2" customHeight="1"/>
    <row r="113" ht="12.2" customHeight="1"/>
    <row r="114" ht="12.2" customHeight="1"/>
    <row r="115" ht="12.2" customHeight="1"/>
    <row r="116" ht="12.2" customHeight="1"/>
    <row r="117" ht="12.2" customHeight="1"/>
    <row r="118" ht="12.2" customHeight="1"/>
    <row r="119" ht="12.2" customHeight="1"/>
    <row r="120" ht="12.2" customHeight="1"/>
    <row r="121" ht="12.2" customHeight="1"/>
    <row r="122" ht="12.2" customHeight="1"/>
    <row r="123" ht="12.2" customHeight="1"/>
    <row r="124" ht="12.2" customHeight="1"/>
    <row r="125" ht="12.2" customHeight="1"/>
    <row r="126" ht="12.2" customHeight="1"/>
    <row r="127" ht="12.2" customHeight="1"/>
    <row r="128" ht="12.2" customHeight="1"/>
    <row r="129" ht="12.2" customHeight="1"/>
    <row r="130" ht="12.2" customHeight="1"/>
    <row r="131" ht="12.2" customHeight="1"/>
    <row r="132" ht="12.2" customHeight="1"/>
  </sheetData>
  <mergeCells count="6">
    <mergeCell ref="C2:D2"/>
    <mergeCell ref="A1:G1"/>
    <mergeCell ref="E2:E3"/>
    <mergeCell ref="F2:F3"/>
    <mergeCell ref="G2:G3"/>
    <mergeCell ref="B2:B3"/>
  </mergeCells>
  <phoneticPr fontId="20" type="noConversion"/>
  <printOptions headings="1"/>
  <pageMargins left="0.75" right="0.75" top="0.75" bottom="0.75" header="0.25" footer="0.25"/>
  <pageSetup scale="63" firstPageNumber="72" fitToHeight="0"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7A569-B133-49DA-AEA1-44A4924BD675}">
  <sheetPr>
    <pageSetUpPr fitToPage="1"/>
  </sheetPr>
  <dimension ref="A1:P25"/>
  <sheetViews>
    <sheetView zoomScaleNormal="100" workbookViewId="0">
      <pane xSplit="1" ySplit="4" topLeftCell="B5" activePane="bottomRight" state="frozen"/>
      <selection activeCell="A17" sqref="A17:M26"/>
      <selection pane="topRight" activeCell="A17" sqref="A17:M26"/>
      <selection pane="bottomLeft" activeCell="A17" sqref="A17:M26"/>
      <selection pane="bottomRight" sqref="A1:J1"/>
    </sheetView>
  </sheetViews>
  <sheetFormatPr defaultColWidth="9.140625" defaultRowHeight="12.75"/>
  <cols>
    <col min="1" max="1" width="37.140625" style="308" customWidth="1"/>
    <col min="2" max="2" width="10" style="308" bestFit="1" customWidth="1"/>
    <col min="3" max="3" width="9.5703125" style="308" customWidth="1"/>
    <col min="4" max="4" width="11.140625" style="308" customWidth="1"/>
    <col min="5" max="5" width="10.42578125" style="308" customWidth="1"/>
    <col min="6" max="6" width="9.42578125" style="308" customWidth="1"/>
    <col min="7" max="7" width="9.7109375" style="308" bestFit="1" customWidth="1"/>
    <col min="8" max="8" width="10.42578125" style="308" customWidth="1"/>
    <col min="9" max="9" width="9.5703125" style="308" customWidth="1"/>
    <col min="10" max="10" width="10.42578125" style="308" customWidth="1"/>
    <col min="11" max="13" width="9.5703125" style="308" customWidth="1"/>
    <col min="14" max="14" width="9.140625" style="308"/>
    <col min="15" max="15" width="9.85546875" style="308" bestFit="1" customWidth="1"/>
    <col min="16" max="16" width="9.7109375" style="308" bestFit="1" customWidth="1"/>
    <col min="17" max="16384" width="9.140625" style="308"/>
  </cols>
  <sheetData>
    <row r="1" spans="1:13" ht="51" customHeight="1" thickBot="1">
      <c r="A1" s="1812" t="s">
        <v>814</v>
      </c>
      <c r="B1" s="1659"/>
      <c r="C1" s="1659"/>
      <c r="D1" s="1659"/>
      <c r="E1" s="1659"/>
      <c r="F1" s="1659"/>
      <c r="G1" s="1659"/>
      <c r="H1" s="1659"/>
      <c r="I1" s="1659"/>
      <c r="J1" s="1659"/>
      <c r="K1" s="1458" t="s">
        <v>3</v>
      </c>
      <c r="L1" s="1457"/>
      <c r="M1" s="1457"/>
    </row>
    <row r="2" spans="1:13" s="776" customFormat="1" ht="26.25" customHeight="1">
      <c r="A2" s="775"/>
      <c r="B2" s="1813" t="s">
        <v>815</v>
      </c>
      <c r="C2" s="1814"/>
      <c r="D2" s="1815"/>
      <c r="E2" s="1816" t="s">
        <v>1051</v>
      </c>
      <c r="F2" s="1817"/>
      <c r="G2" s="1818"/>
      <c r="H2" s="1685" t="s">
        <v>376</v>
      </c>
      <c r="I2" s="1686"/>
      <c r="J2" s="1687"/>
    </row>
    <row r="3" spans="1:13" s="776" customFormat="1" ht="13.5" thickBot="1">
      <c r="A3" s="777"/>
      <c r="B3" s="632" t="s">
        <v>4</v>
      </c>
      <c r="C3" s="633" t="s">
        <v>98</v>
      </c>
      <c r="D3" s="634" t="s">
        <v>47</v>
      </c>
      <c r="E3" s="632" t="s">
        <v>4</v>
      </c>
      <c r="F3" s="633" t="s">
        <v>98</v>
      </c>
      <c r="G3" s="634" t="s">
        <v>47</v>
      </c>
      <c r="H3" s="632" t="s">
        <v>4</v>
      </c>
      <c r="I3" s="633" t="s">
        <v>98</v>
      </c>
      <c r="J3" s="634" t="s">
        <v>47</v>
      </c>
    </row>
    <row r="4" spans="1:13">
      <c r="A4" s="635" t="s">
        <v>32</v>
      </c>
      <c r="B4" s="636"/>
      <c r="C4" s="637"/>
      <c r="D4" s="638"/>
      <c r="E4" s="636"/>
      <c r="F4" s="637"/>
      <c r="G4" s="638"/>
      <c r="H4" s="636"/>
      <c r="I4" s="637"/>
      <c r="J4" s="638"/>
    </row>
    <row r="5" spans="1:13" ht="27">
      <c r="A5" s="1459" t="s">
        <v>489</v>
      </c>
      <c r="B5" s="1460">
        <v>290000</v>
      </c>
      <c r="C5" s="1461">
        <v>0</v>
      </c>
      <c r="D5" s="1462">
        <f>SUM(B5:C5)</f>
        <v>290000</v>
      </c>
      <c r="E5" s="1463">
        <v>184154.43</v>
      </c>
      <c r="F5" s="1461">
        <v>0</v>
      </c>
      <c r="G5" s="1464">
        <f>SUM(E5:F5)</f>
        <v>184154.43</v>
      </c>
      <c r="H5" s="1465">
        <f>E5/B5</f>
        <v>0.63501527586206896</v>
      </c>
      <c r="I5" s="1461">
        <v>0</v>
      </c>
      <c r="J5" s="1467">
        <f>G5/D5</f>
        <v>0.63501527586206896</v>
      </c>
    </row>
    <row r="6" spans="1:13" ht="15" thickBot="1">
      <c r="A6" s="1468" t="s">
        <v>495</v>
      </c>
      <c r="B6" s="1469">
        <v>250100</v>
      </c>
      <c r="C6" s="1470">
        <v>159900</v>
      </c>
      <c r="D6" s="1471">
        <f>SUM(B6:C6)</f>
        <v>410000</v>
      </c>
      <c r="E6" s="1472">
        <f>(B6/$D6)*$G6</f>
        <v>206579.63540000003</v>
      </c>
      <c r="F6" s="1470">
        <f>(C6/$D6)*$G6</f>
        <v>132075.50460000004</v>
      </c>
      <c r="G6" s="1473">
        <v>338655.14000000007</v>
      </c>
      <c r="H6" s="1474">
        <f>E6/B6</f>
        <v>0.82598814634146356</v>
      </c>
      <c r="I6" s="1475">
        <f>F6/C6</f>
        <v>0.82598814634146367</v>
      </c>
      <c r="J6" s="1476">
        <f>G6/D6</f>
        <v>0.82598814634146356</v>
      </c>
    </row>
    <row r="7" spans="1:13" ht="13.5" thickBot="1">
      <c r="A7" s="402" t="s">
        <v>377</v>
      </c>
      <c r="B7" s="1477">
        <f>SUM(B5:B6)</f>
        <v>540100</v>
      </c>
      <c r="C7" s="1478">
        <f>SUM(C5:C6)</f>
        <v>159900</v>
      </c>
      <c r="D7" s="1479">
        <f>SUM(D5:D6)</f>
        <v>700000</v>
      </c>
      <c r="E7" s="1477">
        <f>SUM(E5:E6)</f>
        <v>390734.06540000002</v>
      </c>
      <c r="F7" s="1478">
        <f>SUM(F5:F6)</f>
        <v>132075.50460000004</v>
      </c>
      <c r="G7" s="1480">
        <f>SUM(E7:F7)</f>
        <v>522809.57000000007</v>
      </c>
      <c r="H7" s="1481">
        <f>E7/B7</f>
        <v>0.72344763080910945</v>
      </c>
      <c r="I7" s="1481">
        <f>F7/C7</f>
        <v>0.82598814634146367</v>
      </c>
      <c r="J7" s="1482">
        <f>G7/D7</f>
        <v>0.74687081428571434</v>
      </c>
    </row>
    <row r="8" spans="1:13" ht="13.5" thickBot="1">
      <c r="A8" s="1483"/>
      <c r="H8" s="1484"/>
      <c r="I8" s="1484"/>
      <c r="J8" s="1484"/>
    </row>
    <row r="9" spans="1:13" ht="17.45" customHeight="1">
      <c r="A9" s="639" t="s">
        <v>378</v>
      </c>
      <c r="B9" s="640"/>
      <c r="C9" s="641"/>
      <c r="D9" s="642"/>
      <c r="E9" s="640"/>
      <c r="F9" s="641"/>
      <c r="G9" s="642"/>
      <c r="H9" s="643"/>
      <c r="I9" s="644"/>
      <c r="J9" s="645"/>
    </row>
    <row r="10" spans="1:13" ht="27">
      <c r="A10" s="1485" t="s">
        <v>496</v>
      </c>
      <c r="B10" s="1486">
        <v>78000</v>
      </c>
      <c r="C10" s="1461">
        <v>72000</v>
      </c>
      <c r="D10" s="1487">
        <v>150000</v>
      </c>
      <c r="E10" s="1463">
        <f t="shared" ref="E10:F12" si="0">(B10/$D10)*$G10</f>
        <v>77966.465200000006</v>
      </c>
      <c r="F10" s="1461">
        <f t="shared" si="0"/>
        <v>71969.044800000003</v>
      </c>
      <c r="G10" s="1464">
        <v>149935.51</v>
      </c>
      <c r="H10" s="1488">
        <f t="shared" ref="H10:J15" si="1">E10/B10</f>
        <v>0.9995700666666667</v>
      </c>
      <c r="I10" s="1489">
        <f t="shared" si="1"/>
        <v>0.9995700666666667</v>
      </c>
      <c r="J10" s="1490">
        <f t="shared" si="1"/>
        <v>0.9995700666666667</v>
      </c>
    </row>
    <row r="11" spans="1:13" ht="14.25">
      <c r="A11" s="1485" t="s">
        <v>497</v>
      </c>
      <c r="B11" s="1491">
        <v>85800</v>
      </c>
      <c r="C11" s="1492">
        <v>79200</v>
      </c>
      <c r="D11" s="1493">
        <v>165000</v>
      </c>
      <c r="E11" s="1463">
        <f t="shared" si="0"/>
        <v>73684.89439999999</v>
      </c>
      <c r="F11" s="1461">
        <f t="shared" si="0"/>
        <v>68016.825599999982</v>
      </c>
      <c r="G11" s="1464">
        <v>141701.71999999997</v>
      </c>
      <c r="H11" s="1488">
        <f>E11/B11</f>
        <v>0.85879830303030291</v>
      </c>
      <c r="I11" s="1489">
        <f>F11/C11</f>
        <v>0.8587983030303028</v>
      </c>
      <c r="J11" s="1490">
        <f t="shared" si="1"/>
        <v>0.85879830303030291</v>
      </c>
    </row>
    <row r="12" spans="1:13" ht="14.25">
      <c r="A12" s="1494" t="s">
        <v>502</v>
      </c>
      <c r="B12" s="1491">
        <v>23400</v>
      </c>
      <c r="C12" s="1492">
        <v>21600</v>
      </c>
      <c r="D12" s="1493">
        <v>45000</v>
      </c>
      <c r="E12" s="1463">
        <f t="shared" si="0"/>
        <v>23400.005200000003</v>
      </c>
      <c r="F12" s="1461">
        <f t="shared" si="0"/>
        <v>21600.004799999999</v>
      </c>
      <c r="G12" s="1464">
        <v>45000.01</v>
      </c>
      <c r="H12" s="1465">
        <f t="shared" si="1"/>
        <v>1.0000002222222224</v>
      </c>
      <c r="I12" s="1466">
        <f t="shared" si="1"/>
        <v>1.0000002222222222</v>
      </c>
      <c r="J12" s="1467">
        <f t="shared" si="1"/>
        <v>1.0000002222222222</v>
      </c>
    </row>
    <row r="13" spans="1:13">
      <c r="A13" s="1494" t="s">
        <v>379</v>
      </c>
      <c r="B13" s="1491">
        <v>46800</v>
      </c>
      <c r="C13" s="1492">
        <v>43200</v>
      </c>
      <c r="D13" s="1493">
        <v>90000</v>
      </c>
      <c r="E13" s="1495">
        <v>0</v>
      </c>
      <c r="F13" s="1492">
        <v>0</v>
      </c>
      <c r="G13" s="1464">
        <f>SUM(E13:F13)</f>
        <v>0</v>
      </c>
      <c r="H13" s="1465">
        <f t="shared" si="1"/>
        <v>0</v>
      </c>
      <c r="I13" s="1466">
        <f t="shared" si="1"/>
        <v>0</v>
      </c>
      <c r="J13" s="1467">
        <f t="shared" si="1"/>
        <v>0</v>
      </c>
    </row>
    <row r="14" spans="1:13" ht="15" thickBot="1">
      <c r="A14" s="1496" t="s">
        <v>1049</v>
      </c>
      <c r="B14" s="1497">
        <v>104000</v>
      </c>
      <c r="C14" s="1498">
        <v>96000</v>
      </c>
      <c r="D14" s="1499">
        <v>200000</v>
      </c>
      <c r="E14" s="1500">
        <f>(B14/$D14)*$G14</f>
        <v>20540.254800000002</v>
      </c>
      <c r="F14" s="1501">
        <f>(C14/$D14)*$G14</f>
        <v>18960.235200000003</v>
      </c>
      <c r="G14" s="1502">
        <v>39500.490000000005</v>
      </c>
      <c r="H14" s="1474">
        <f t="shared" si="1"/>
        <v>0.19750245000000002</v>
      </c>
      <c r="I14" s="1475">
        <f t="shared" si="1"/>
        <v>0.19750245000000002</v>
      </c>
      <c r="J14" s="1476">
        <f t="shared" si="1"/>
        <v>0.19750245000000002</v>
      </c>
    </row>
    <row r="15" spans="1:13" ht="13.5" thickBot="1">
      <c r="A15" s="402" t="s">
        <v>380</v>
      </c>
      <c r="B15" s="1503">
        <f>SUM(B10:B14)</f>
        <v>338000</v>
      </c>
      <c r="C15" s="1503">
        <f>SUM(C10:C14)</f>
        <v>312000</v>
      </c>
      <c r="D15" s="1504">
        <f>B15+C15</f>
        <v>650000</v>
      </c>
      <c r="E15" s="1503">
        <f>SUM(E10:E14)</f>
        <v>195591.61960000001</v>
      </c>
      <c r="F15" s="1503">
        <f>SUM(F10:F14)</f>
        <v>180546.11039999998</v>
      </c>
      <c r="G15" s="1504">
        <f>E15+F15</f>
        <v>376137.73</v>
      </c>
      <c r="H15" s="1505">
        <f t="shared" si="1"/>
        <v>0.57867343076923083</v>
      </c>
      <c r="I15" s="1505">
        <f t="shared" si="1"/>
        <v>0.57867343076923072</v>
      </c>
      <c r="J15" s="1505">
        <f t="shared" si="1"/>
        <v>0.57867343076923072</v>
      </c>
    </row>
    <row r="16" spans="1:13">
      <c r="A16" s="1483"/>
      <c r="K16" s="1506"/>
      <c r="L16" s="1506"/>
      <c r="M16" s="1506"/>
    </row>
    <row r="17" spans="1:16" s="1620" customFormat="1" ht="41.25" customHeight="1">
      <c r="A17" s="1937" t="s">
        <v>1134</v>
      </c>
      <c r="B17" s="2049"/>
      <c r="C17" s="2049"/>
      <c r="D17" s="2049"/>
      <c r="E17" s="2049"/>
      <c r="F17" s="2049"/>
      <c r="G17" s="2049"/>
      <c r="H17" s="2049"/>
      <c r="I17" s="2049"/>
      <c r="J17" s="2049"/>
      <c r="K17" s="1506"/>
      <c r="L17" s="1506"/>
      <c r="M17" s="1506"/>
    </row>
    <row r="18" spans="1:16" ht="27.75" customHeight="1">
      <c r="A18" s="2051" t="s">
        <v>1131</v>
      </c>
      <c r="B18" s="2051"/>
      <c r="C18" s="2051"/>
      <c r="D18" s="2051"/>
      <c r="E18" s="2051"/>
      <c r="F18" s="2051"/>
      <c r="G18" s="2051"/>
      <c r="H18" s="2051"/>
      <c r="I18" s="2051"/>
      <c r="J18" s="2051"/>
      <c r="K18" s="2050"/>
      <c r="L18" s="2050"/>
      <c r="M18" s="2050"/>
    </row>
    <row r="19" spans="1:16" ht="15.75" customHeight="1">
      <c r="A19" s="2052" t="s">
        <v>1050</v>
      </c>
      <c r="B19" s="2052"/>
      <c r="C19" s="2052"/>
      <c r="D19" s="2052"/>
      <c r="E19" s="2052"/>
      <c r="F19" s="2052"/>
      <c r="G19" s="2052"/>
      <c r="H19" s="2052"/>
      <c r="I19" s="2052"/>
      <c r="J19" s="2052"/>
      <c r="K19" s="2052"/>
      <c r="L19" s="2052"/>
      <c r="M19" s="2052"/>
    </row>
    <row r="20" spans="1:16" ht="27.75" customHeight="1">
      <c r="A20" s="2051" t="s">
        <v>1132</v>
      </c>
      <c r="B20" s="2051"/>
      <c r="C20" s="2051"/>
      <c r="D20" s="2051"/>
      <c r="E20" s="2051"/>
      <c r="F20" s="2051"/>
      <c r="G20" s="2051"/>
      <c r="H20" s="2051"/>
      <c r="I20" s="2051"/>
      <c r="J20" s="2051"/>
      <c r="K20" s="2050"/>
      <c r="L20" s="2050"/>
      <c r="M20" s="2050"/>
      <c r="N20" s="375"/>
    </row>
    <row r="21" spans="1:16" ht="15.75" customHeight="1">
      <c r="A21" s="2052" t="s">
        <v>1052</v>
      </c>
      <c r="B21" s="2052"/>
      <c r="C21" s="2052"/>
      <c r="D21" s="2052"/>
      <c r="E21" s="2052"/>
      <c r="F21" s="2052"/>
      <c r="G21" s="2052"/>
      <c r="H21" s="2052"/>
      <c r="I21" s="2052"/>
      <c r="J21" s="2052"/>
      <c r="K21" s="2052"/>
      <c r="L21" s="2052"/>
      <c r="M21" s="2052"/>
      <c r="N21" s="375"/>
      <c r="O21" s="1507"/>
      <c r="P21" s="1191"/>
    </row>
    <row r="22" spans="1:16" ht="27.75" customHeight="1">
      <c r="A22" s="2051" t="s">
        <v>1133</v>
      </c>
      <c r="B22" s="2051"/>
      <c r="C22" s="2051"/>
      <c r="D22" s="2051"/>
      <c r="E22" s="2051"/>
      <c r="F22" s="2051"/>
      <c r="G22" s="2051"/>
      <c r="H22" s="2051"/>
      <c r="I22" s="2051"/>
      <c r="J22" s="2051"/>
      <c r="K22" s="2050"/>
      <c r="L22" s="2050"/>
      <c r="M22" s="2050"/>
      <c r="N22" s="375"/>
      <c r="O22" s="1507"/>
      <c r="P22" s="1191"/>
    </row>
    <row r="24" spans="1:16" ht="12.75" customHeight="1">
      <c r="A24" s="1633" t="s">
        <v>734</v>
      </c>
      <c r="B24" s="1633"/>
      <c r="C24" s="1633"/>
      <c r="D24" s="1633"/>
      <c r="E24" s="1633"/>
      <c r="F24" s="1633"/>
      <c r="G24" s="1633"/>
      <c r="H24" s="1633"/>
      <c r="I24" s="1633"/>
      <c r="J24" s="1633"/>
      <c r="K24" s="2053"/>
      <c r="L24" s="2053"/>
      <c r="M24" s="2053"/>
    </row>
    <row r="25" spans="1:16">
      <c r="M25" s="308" t="s">
        <v>3</v>
      </c>
    </row>
  </sheetData>
  <mergeCells count="9">
    <mergeCell ref="A1:J1"/>
    <mergeCell ref="B2:D2"/>
    <mergeCell ref="E2:G2"/>
    <mergeCell ref="H2:J2"/>
    <mergeCell ref="A17:J17"/>
    <mergeCell ref="A18:J18"/>
    <mergeCell ref="A20:J20"/>
    <mergeCell ref="A22:J22"/>
    <mergeCell ref="A24:J24"/>
  </mergeCells>
  <printOptions horizontalCentered="1" headings="1"/>
  <pageMargins left="0.7" right="0.7" top="0.75" bottom="0.75" header="0.25" footer="0.25"/>
  <pageSetup scale="95" firstPageNumber="16" orientation="landscape" r:id="rId1"/>
  <headerFooter scaleWithDoc="0" alignWithMargins="0">
    <oddHeader>&amp;CPacific Gas and Electric Company 
PY 2018 ESA-CARE Annual Report</oddHeader>
    <oddFooter>&amp;RJuly 2, 2019</oddFooter>
  </headerFooter>
  <ignoredErrors>
    <ignoredError sqref="G13"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O27"/>
  <sheetViews>
    <sheetView zoomScale="90" zoomScaleNormal="90" workbookViewId="0">
      <selection sqref="A1:D1"/>
    </sheetView>
  </sheetViews>
  <sheetFormatPr defaultColWidth="9.140625" defaultRowHeight="12.75"/>
  <cols>
    <col min="1" max="1" width="28.28515625" style="190" customWidth="1"/>
    <col min="2" max="2" width="15.5703125" style="190" customWidth="1"/>
    <col min="3" max="4" width="18.42578125" style="190" customWidth="1"/>
    <col min="5" max="5" width="23.42578125" style="190" customWidth="1"/>
    <col min="6" max="6" width="20.85546875" style="190" customWidth="1"/>
    <col min="7" max="16384" width="9.140625" style="190"/>
  </cols>
  <sheetData>
    <row r="1" spans="1:15" ht="66.75" customHeight="1">
      <c r="A1" s="1819" t="s">
        <v>999</v>
      </c>
      <c r="B1" s="1819"/>
      <c r="C1" s="1819"/>
      <c r="D1" s="1819"/>
      <c r="E1" s="376"/>
      <c r="F1" s="376"/>
      <c r="G1" s="377"/>
      <c r="H1" s="377"/>
      <c r="I1" s="377"/>
      <c r="J1" s="377"/>
      <c r="K1" s="377"/>
      <c r="L1" s="377"/>
      <c r="M1" s="377"/>
      <c r="N1" s="377"/>
      <c r="O1" s="377"/>
    </row>
    <row r="2" spans="1:15" ht="15.75" thickBot="1">
      <c r="A2" s="189"/>
      <c r="B2" s="189"/>
      <c r="C2" s="189"/>
      <c r="D2" s="189"/>
      <c r="E2" s="1048"/>
      <c r="F2" s="189"/>
    </row>
    <row r="3" spans="1:15" ht="60.75" thickBot="1">
      <c r="A3" s="646" t="s">
        <v>13</v>
      </c>
      <c r="B3" s="647" t="s">
        <v>14</v>
      </c>
      <c r="C3" s="648" t="s">
        <v>381</v>
      </c>
      <c r="D3" s="648" t="s">
        <v>1022</v>
      </c>
      <c r="E3" s="378"/>
      <c r="F3" s="378"/>
      <c r="G3" s="379"/>
    </row>
    <row r="4" spans="1:15" ht="26.45" customHeight="1" thickBot="1">
      <c r="A4" s="380" t="s">
        <v>490</v>
      </c>
      <c r="B4" s="399" t="s">
        <v>15</v>
      </c>
      <c r="C4" s="399">
        <v>838</v>
      </c>
      <c r="D4" s="1230">
        <v>524</v>
      </c>
      <c r="E4" s="154"/>
      <c r="F4" s="154"/>
    </row>
    <row r="5" spans="1:15" ht="14.25">
      <c r="A5" s="154"/>
      <c r="B5" s="154"/>
      <c r="C5" s="154"/>
      <c r="D5" s="154"/>
      <c r="E5" s="154"/>
      <c r="F5" s="154"/>
    </row>
    <row r="6" spans="1:15" ht="14.25">
      <c r="A6" s="154"/>
      <c r="B6" s="154"/>
      <c r="C6" s="154"/>
      <c r="D6" s="154"/>
      <c r="E6" s="154"/>
      <c r="F6" s="154"/>
    </row>
    <row r="7" spans="1:15" ht="15" thickBot="1">
      <c r="A7" s="153"/>
      <c r="B7" s="153"/>
      <c r="C7" s="153"/>
      <c r="D7" s="153"/>
      <c r="E7" s="153"/>
      <c r="F7" s="153"/>
    </row>
    <row r="8" spans="1:15" ht="63" customHeight="1" thickBot="1">
      <c r="A8" s="649" t="s">
        <v>13</v>
      </c>
      <c r="B8" s="647" t="s">
        <v>14</v>
      </c>
      <c r="C8" s="648" t="s">
        <v>1023</v>
      </c>
    </row>
    <row r="9" spans="1:15" ht="27.75" customHeight="1" thickBot="1">
      <c r="A9" s="400" t="s">
        <v>491</v>
      </c>
      <c r="B9" s="401" t="s">
        <v>16</v>
      </c>
      <c r="C9" s="1216">
        <v>6333</v>
      </c>
    </row>
    <row r="10" spans="1:15">
      <c r="A10" s="189"/>
      <c r="B10" s="189"/>
      <c r="C10" s="189"/>
      <c r="D10" s="189"/>
      <c r="E10" s="189"/>
      <c r="F10" s="189"/>
    </row>
    <row r="11" spans="1:15">
      <c r="A11" s="189"/>
      <c r="B11" s="189"/>
      <c r="C11" s="189"/>
      <c r="D11" s="189"/>
      <c r="E11" s="189"/>
      <c r="F11" s="189"/>
    </row>
    <row r="12" spans="1:15" ht="13.5" thickBot="1">
      <c r="A12" s="189"/>
      <c r="B12" s="189"/>
      <c r="C12" s="189"/>
      <c r="D12" s="189"/>
      <c r="E12" s="189"/>
      <c r="F12" s="189"/>
    </row>
    <row r="13" spans="1:15" ht="26.45" customHeight="1" thickBot="1">
      <c r="A13" s="1820" t="s">
        <v>1024</v>
      </c>
      <c r="B13" s="1821"/>
      <c r="C13" s="1822"/>
    </row>
    <row r="14" spans="1:15" ht="30.75" thickBot="1">
      <c r="A14" s="650" t="s">
        <v>382</v>
      </c>
      <c r="B14" s="651" t="s">
        <v>383</v>
      </c>
      <c r="C14" s="652" t="s">
        <v>384</v>
      </c>
    </row>
    <row r="15" spans="1:15" ht="15" thickBot="1">
      <c r="A15" s="1230">
        <v>803</v>
      </c>
      <c r="B15" s="1230">
        <v>102002</v>
      </c>
      <c r="C15" s="1230">
        <v>6664</v>
      </c>
      <c r="E15" s="67"/>
    </row>
    <row r="17" spans="1:2">
      <c r="A17" s="189" t="s">
        <v>1021</v>
      </c>
    </row>
    <row r="18" spans="1:2" s="781" customFormat="1">
      <c r="A18" s="189" t="s">
        <v>1019</v>
      </c>
    </row>
    <row r="19" spans="1:2" s="781" customFormat="1">
      <c r="A19" s="1423" t="s">
        <v>1137</v>
      </c>
    </row>
    <row r="20" spans="1:2" s="781" customFormat="1">
      <c r="A20" s="1619" t="s">
        <v>1138</v>
      </c>
    </row>
    <row r="21" spans="1:2" s="781" customFormat="1">
      <c r="A21" s="1423" t="s">
        <v>1020</v>
      </c>
    </row>
    <row r="27" spans="1:2">
      <c r="B27" s="781"/>
    </row>
  </sheetData>
  <mergeCells count="2">
    <mergeCell ref="A1:D1"/>
    <mergeCell ref="A13:C13"/>
  </mergeCells>
  <printOptions horizontalCentered="1" headings="1"/>
  <pageMargins left="0.7" right="0.7" top="0.75" bottom="0.75" header="0.3" footer="0.3"/>
  <pageSetup firstPageNumber="16"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J29"/>
  <sheetViews>
    <sheetView zoomScale="90" zoomScaleNormal="90" workbookViewId="0">
      <selection sqref="A1:H1"/>
    </sheetView>
  </sheetViews>
  <sheetFormatPr defaultColWidth="9.28515625" defaultRowHeight="14.25"/>
  <cols>
    <col min="1" max="1" width="37.28515625" style="1" bestFit="1" customWidth="1"/>
    <col min="2" max="2" width="15.140625" style="1" customWidth="1"/>
    <col min="3" max="4" width="14.85546875" style="1" customWidth="1"/>
    <col min="5" max="7" width="15.7109375" style="1" customWidth="1"/>
    <col min="8" max="8" width="32.42578125" style="1" customWidth="1"/>
    <col min="9" max="9" width="10.7109375" style="1" bestFit="1" customWidth="1"/>
    <col min="10" max="10" width="13.28515625" style="1" bestFit="1" customWidth="1"/>
    <col min="11" max="16384" width="9.28515625" style="1"/>
  </cols>
  <sheetData>
    <row r="1" spans="1:10" s="6" customFormat="1" ht="15.75">
      <c r="A1" s="1823" t="s">
        <v>771</v>
      </c>
      <c r="B1" s="1824"/>
      <c r="C1" s="1824"/>
      <c r="D1" s="1824"/>
      <c r="E1" s="1824"/>
      <c r="F1" s="1824"/>
      <c r="G1" s="1824"/>
      <c r="H1" s="1825"/>
    </row>
    <row r="2" spans="1:10" s="6" customFormat="1" ht="15.75">
      <c r="A2" s="1826" t="s">
        <v>254</v>
      </c>
      <c r="B2" s="1827"/>
      <c r="C2" s="1827"/>
      <c r="D2" s="1827"/>
      <c r="E2" s="1827"/>
      <c r="F2" s="1827"/>
      <c r="G2" s="1827"/>
      <c r="H2" s="1828"/>
    </row>
    <row r="3" spans="1:10" s="6" customFormat="1" ht="16.5" thickBot="1">
      <c r="A3" s="1829" t="s">
        <v>253</v>
      </c>
      <c r="B3" s="1830"/>
      <c r="C3" s="1830"/>
      <c r="D3" s="1830"/>
      <c r="E3" s="1830"/>
      <c r="F3" s="1830"/>
      <c r="G3" s="1830"/>
      <c r="H3" s="1831"/>
    </row>
    <row r="4" spans="1:10" s="55" customFormat="1" ht="12.75">
      <c r="A4" s="1838" t="s">
        <v>100</v>
      </c>
      <c r="B4" s="1840" t="s">
        <v>772</v>
      </c>
      <c r="C4" s="1834"/>
      <c r="D4" s="1841" t="s">
        <v>47</v>
      </c>
      <c r="E4" s="1836" t="s">
        <v>99</v>
      </c>
      <c r="F4" s="1834" t="s">
        <v>166</v>
      </c>
      <c r="G4" s="1836" t="s">
        <v>501</v>
      </c>
      <c r="H4" s="1834" t="s">
        <v>159</v>
      </c>
    </row>
    <row r="5" spans="1:10" s="55" customFormat="1" ht="13.5" thickBot="1">
      <c r="A5" s="1839"/>
      <c r="B5" s="653" t="s">
        <v>4</v>
      </c>
      <c r="C5" s="654" t="s">
        <v>98</v>
      </c>
      <c r="D5" s="1842"/>
      <c r="E5" s="1837"/>
      <c r="F5" s="1835"/>
      <c r="G5" s="1837"/>
      <c r="H5" s="1835"/>
    </row>
    <row r="6" spans="1:10" s="55" customFormat="1" ht="12.75">
      <c r="A6" s="191" t="s">
        <v>1037</v>
      </c>
      <c r="B6" s="460">
        <v>5643513.2000000002</v>
      </c>
      <c r="C6" s="432">
        <v>1410878.3</v>
      </c>
      <c r="D6" s="433">
        <f>SUM(B6:C6)</f>
        <v>7054391.5</v>
      </c>
      <c r="E6" s="213">
        <v>9576652.5067280363</v>
      </c>
      <c r="F6" s="66">
        <f>D6/E6</f>
        <v>0.73662393984160612</v>
      </c>
      <c r="G6" s="109"/>
      <c r="H6" s="187"/>
      <c r="I6" s="229"/>
    </row>
    <row r="7" spans="1:10" s="55" customFormat="1" ht="14.25" customHeight="1">
      <c r="A7" s="285" t="s">
        <v>387</v>
      </c>
      <c r="B7" s="461">
        <v>471262.18399999995</v>
      </c>
      <c r="C7" s="214">
        <v>117815.54599999999</v>
      </c>
      <c r="D7" s="433">
        <f t="shared" ref="D7:D15" si="0">SUM(B7:C7)</f>
        <v>589077.73</v>
      </c>
      <c r="E7" s="215">
        <v>2088795.6005175735</v>
      </c>
      <c r="F7" s="66">
        <f t="shared" ref="F7:F15" si="1">D7/E7</f>
        <v>0.28201789100572355</v>
      </c>
      <c r="G7" s="110"/>
      <c r="H7" s="188"/>
      <c r="I7" s="229"/>
    </row>
    <row r="8" spans="1:10" s="55" customFormat="1" ht="12.75">
      <c r="A8" s="65" t="s">
        <v>97</v>
      </c>
      <c r="B8" s="461">
        <v>766935.304</v>
      </c>
      <c r="C8" s="214">
        <v>191733.826</v>
      </c>
      <c r="D8" s="433">
        <f t="shared" si="0"/>
        <v>958669.13</v>
      </c>
      <c r="E8" s="215">
        <v>1748793.3107921975</v>
      </c>
      <c r="F8" s="66">
        <f t="shared" si="1"/>
        <v>0.54818892780744122</v>
      </c>
      <c r="G8" s="256"/>
      <c r="H8" s="232"/>
      <c r="I8" s="229"/>
    </row>
    <row r="9" spans="1:10" s="55" customFormat="1" ht="12.75">
      <c r="A9" s="65" t="s">
        <v>96</v>
      </c>
      <c r="B9" s="461">
        <v>399744.10399999999</v>
      </c>
      <c r="C9" s="214">
        <v>99936.025999999998</v>
      </c>
      <c r="D9" s="433">
        <f t="shared" si="0"/>
        <v>499680.13</v>
      </c>
      <c r="E9" s="215">
        <v>2054260.6244562543</v>
      </c>
      <c r="F9" s="66">
        <f t="shared" si="1"/>
        <v>0.24324086440213066</v>
      </c>
      <c r="G9" s="110"/>
      <c r="H9" s="188"/>
      <c r="I9" s="229"/>
    </row>
    <row r="10" spans="1:10" s="55" customFormat="1" ht="12.75">
      <c r="A10" s="65" t="s">
        <v>95</v>
      </c>
      <c r="B10" s="461">
        <v>110669.13</v>
      </c>
      <c r="C10" s="214">
        <v>0</v>
      </c>
      <c r="D10" s="433">
        <f t="shared" si="0"/>
        <v>110669.13</v>
      </c>
      <c r="E10" s="215">
        <v>149521.1210143858</v>
      </c>
      <c r="F10" s="66">
        <f t="shared" si="1"/>
        <v>0.74015717143635007</v>
      </c>
      <c r="G10" s="110"/>
      <c r="H10" s="188"/>
      <c r="I10" s="229"/>
    </row>
    <row r="11" spans="1:10" s="55" customFormat="1" ht="12.75">
      <c r="A11" s="129" t="s">
        <v>775</v>
      </c>
      <c r="B11" s="462">
        <v>411169.58400000003</v>
      </c>
      <c r="C11" s="216">
        <v>102792.39600000001</v>
      </c>
      <c r="D11" s="433">
        <f t="shared" si="0"/>
        <v>513961.98000000004</v>
      </c>
      <c r="E11" s="215">
        <v>527869.42387087329</v>
      </c>
      <c r="F11" s="66">
        <f t="shared" si="1"/>
        <v>0.97365362864003413</v>
      </c>
      <c r="G11" s="110"/>
      <c r="H11" s="188"/>
      <c r="I11" s="229"/>
    </row>
    <row r="12" spans="1:10" s="55" customFormat="1" ht="12.75">
      <c r="A12" s="65" t="s">
        <v>94</v>
      </c>
      <c r="B12" s="461">
        <v>77710.12</v>
      </c>
      <c r="C12" s="214">
        <v>19427.53</v>
      </c>
      <c r="D12" s="433">
        <f t="shared" si="0"/>
        <v>97137.65</v>
      </c>
      <c r="E12" s="215">
        <v>159675.79999999999</v>
      </c>
      <c r="F12" s="66">
        <f t="shared" si="1"/>
        <v>0.60834296743777083</v>
      </c>
      <c r="G12" s="110"/>
      <c r="H12" s="188"/>
      <c r="I12" s="229"/>
    </row>
    <row r="13" spans="1:10" s="55" customFormat="1" ht="12.75">
      <c r="A13" s="65" t="s">
        <v>1033</v>
      </c>
      <c r="B13" s="461">
        <v>360475.12799999997</v>
      </c>
      <c r="C13" s="214">
        <v>90118.781999999992</v>
      </c>
      <c r="D13" s="433">
        <f t="shared" si="0"/>
        <v>450593.91</v>
      </c>
      <c r="E13" s="215">
        <v>1125679.3648178133</v>
      </c>
      <c r="F13" s="66">
        <f t="shared" si="1"/>
        <v>0.40028619523724396</v>
      </c>
      <c r="G13" s="110">
        <v>-38022</v>
      </c>
      <c r="H13" s="188" t="s">
        <v>773</v>
      </c>
      <c r="I13" s="229"/>
    </row>
    <row r="14" spans="1:10" s="55" customFormat="1" ht="12.75">
      <c r="A14" s="233" t="s">
        <v>44</v>
      </c>
      <c r="B14" s="462">
        <v>604841.79200000002</v>
      </c>
      <c r="C14" s="216">
        <v>151210.448</v>
      </c>
      <c r="D14" s="433">
        <f t="shared" si="0"/>
        <v>756052.24</v>
      </c>
      <c r="E14" s="234">
        <v>1124533.2425492692</v>
      </c>
      <c r="F14" s="66">
        <f t="shared" si="1"/>
        <v>0.67232538033830069</v>
      </c>
      <c r="G14" s="110"/>
      <c r="H14" s="188"/>
      <c r="I14" s="231"/>
    </row>
    <row r="15" spans="1:10" s="55" customFormat="1" ht="12.75">
      <c r="A15" s="65" t="s">
        <v>10</v>
      </c>
      <c r="B15" s="463">
        <v>132817.92800000001</v>
      </c>
      <c r="C15" s="217">
        <v>33204.482000000004</v>
      </c>
      <c r="D15" s="433">
        <f t="shared" si="0"/>
        <v>166022.41000000003</v>
      </c>
      <c r="E15" s="218">
        <v>128000</v>
      </c>
      <c r="F15" s="66">
        <f t="shared" si="1"/>
        <v>1.2970500781250003</v>
      </c>
      <c r="G15" s="111">
        <v>38022</v>
      </c>
      <c r="H15" s="188" t="s">
        <v>774</v>
      </c>
      <c r="I15" s="229"/>
      <c r="J15" s="1072"/>
    </row>
    <row r="16" spans="1:10" s="55" customFormat="1" ht="13.5" thickBot="1">
      <c r="A16" s="59"/>
      <c r="B16" s="464"/>
      <c r="C16" s="220"/>
      <c r="D16" s="219"/>
      <c r="E16" s="221"/>
      <c r="F16" s="58"/>
      <c r="G16" s="228"/>
      <c r="H16" s="58"/>
    </row>
    <row r="17" spans="1:10" s="55" customFormat="1" ht="12.75">
      <c r="A17" s="64" t="s">
        <v>1038</v>
      </c>
      <c r="B17" s="465">
        <f>SUM(B6:B15)</f>
        <v>8979138.4739999995</v>
      </c>
      <c r="C17" s="465">
        <f>SUM(C6:C15)</f>
        <v>2217117.3360000001</v>
      </c>
      <c r="D17" s="222">
        <f>SUM(B17:C17)</f>
        <v>11196255.809999999</v>
      </c>
      <c r="E17" s="223">
        <v>18683780.994746406</v>
      </c>
      <c r="F17" s="63">
        <f>D17/E17</f>
        <v>0.59925000261714778</v>
      </c>
      <c r="G17" s="223"/>
      <c r="H17" s="112"/>
    </row>
    <row r="18" spans="1:10" s="55" customFormat="1" ht="13.5" thickBot="1">
      <c r="A18" s="59"/>
      <c r="B18" s="464"/>
      <c r="C18" s="220"/>
      <c r="D18" s="219"/>
      <c r="E18" s="221"/>
      <c r="F18" s="58"/>
      <c r="G18" s="228"/>
      <c r="H18" s="58"/>
    </row>
    <row r="19" spans="1:10" s="55" customFormat="1" ht="12.75">
      <c r="A19" s="62" t="s">
        <v>1034</v>
      </c>
      <c r="B19" s="466">
        <v>525905795.20079303</v>
      </c>
      <c r="C19" s="225">
        <v>112796013.80000003</v>
      </c>
      <c r="D19" s="224">
        <f>SUM(B19:C19)</f>
        <v>638701809.0007931</v>
      </c>
      <c r="E19" s="226">
        <v>593186130</v>
      </c>
      <c r="F19" s="61">
        <f>D19/E19</f>
        <v>1.0767308551209602</v>
      </c>
      <c r="G19" s="215">
        <v>45515679.000793099</v>
      </c>
      <c r="H19" s="113"/>
      <c r="J19" s="1072"/>
    </row>
    <row r="20" spans="1:10" s="55" customFormat="1" ht="12.75">
      <c r="A20" s="60" t="s">
        <v>93</v>
      </c>
      <c r="B20" s="474"/>
      <c r="C20" s="475"/>
      <c r="D20" s="474"/>
      <c r="E20" s="476"/>
      <c r="F20" s="477"/>
      <c r="G20" s="478"/>
      <c r="H20" s="477"/>
    </row>
    <row r="21" spans="1:10" s="55" customFormat="1" ht="13.5" thickBot="1">
      <c r="A21" s="59"/>
      <c r="B21" s="468"/>
      <c r="C21" s="469"/>
      <c r="D21" s="470"/>
      <c r="E21" s="471"/>
      <c r="F21" s="472"/>
      <c r="G21" s="473"/>
      <c r="H21" s="472"/>
    </row>
    <row r="22" spans="1:10" s="55" customFormat="1" ht="26.25" thickBot="1">
      <c r="A22" s="57" t="s">
        <v>1036</v>
      </c>
      <c r="B22" s="467">
        <f>+B17+B19</f>
        <v>534884933.674793</v>
      </c>
      <c r="C22" s="467">
        <f>+C17+C19</f>
        <v>115013131.13600002</v>
      </c>
      <c r="D22" s="227">
        <f>SUM(B22:C22)</f>
        <v>649898064.81079304</v>
      </c>
      <c r="E22" s="227">
        <v>611869910.99474645</v>
      </c>
      <c r="F22" s="56">
        <f>D22/E22</f>
        <v>1.0621507172238989</v>
      </c>
      <c r="G22" s="227"/>
      <c r="H22" s="114"/>
    </row>
    <row r="24" spans="1:10" s="153" customFormat="1" ht="16.5" customHeight="1">
      <c r="A24" s="1832" t="s">
        <v>1039</v>
      </c>
      <c r="B24" s="1833"/>
      <c r="C24" s="1833"/>
      <c r="D24" s="1833"/>
      <c r="E24" s="1833"/>
      <c r="F24" s="1833"/>
      <c r="G24" s="1833"/>
      <c r="H24" s="1833"/>
    </row>
    <row r="25" spans="1:10" ht="18" customHeight="1">
      <c r="A25" s="1832" t="s">
        <v>1041</v>
      </c>
      <c r="B25" s="1833"/>
      <c r="C25" s="1833"/>
      <c r="D25" s="1833"/>
      <c r="E25" s="1833"/>
      <c r="F25" s="1833"/>
      <c r="G25" s="1833"/>
      <c r="H25" s="1833"/>
    </row>
    <row r="26" spans="1:10" s="153" customFormat="1" ht="46.5" customHeight="1">
      <c r="A26" s="1832" t="s">
        <v>1040</v>
      </c>
      <c r="B26" s="1833"/>
      <c r="C26" s="1833"/>
      <c r="D26" s="1833"/>
      <c r="E26" s="1833"/>
      <c r="F26" s="1833"/>
      <c r="G26" s="1833"/>
      <c r="H26" s="1833"/>
    </row>
    <row r="27" spans="1:10" ht="46.5" customHeight="1">
      <c r="A27" s="1832" t="s">
        <v>1035</v>
      </c>
      <c r="B27" s="1833"/>
      <c r="C27" s="1833"/>
      <c r="D27" s="1833"/>
      <c r="E27" s="1833"/>
      <c r="F27" s="1833"/>
      <c r="G27" s="1833"/>
      <c r="H27" s="1833"/>
    </row>
    <row r="28" spans="1:10">
      <c r="A28" s="55" t="s">
        <v>3</v>
      </c>
      <c r="E28" s="248"/>
    </row>
    <row r="29" spans="1:10">
      <c r="A29" s="153"/>
      <c r="F29" s="248"/>
    </row>
  </sheetData>
  <mergeCells count="14">
    <mergeCell ref="A1:H1"/>
    <mergeCell ref="A2:H2"/>
    <mergeCell ref="A3:H3"/>
    <mergeCell ref="A26:H26"/>
    <mergeCell ref="A27:H27"/>
    <mergeCell ref="F4:F5"/>
    <mergeCell ref="G4:G5"/>
    <mergeCell ref="H4:H5"/>
    <mergeCell ref="A4:A5"/>
    <mergeCell ref="B4:C4"/>
    <mergeCell ref="D4:D5"/>
    <mergeCell ref="E4:E5"/>
    <mergeCell ref="A25:H25"/>
    <mergeCell ref="A24:H24"/>
  </mergeCells>
  <printOptions headings="1"/>
  <pageMargins left="0.5" right="0.5" top="0.75" bottom="0.75" header="0.3" footer="0.3"/>
  <pageSetup scale="78" orientation="landscape" r:id="rId1"/>
  <headerFooter>
    <oddHeader>&amp;CPacific Gas and Electric Company 
PY 2018 ESA-CARE Annual Report</oddHeader>
    <oddFooter>&amp;RJuly 2, 2019</oddFooter>
  </headerFooter>
  <customProperties>
    <customPr name="_pios_id" r:id="rId2"/>
    <customPr name="EpmWorksheetKeyString_GUID" r:id="rId3"/>
  </customProperties>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Z30"/>
  <sheetViews>
    <sheetView zoomScale="90" zoomScaleNormal="90" workbookViewId="0">
      <selection sqref="A1:Y1"/>
    </sheetView>
  </sheetViews>
  <sheetFormatPr defaultColWidth="9.28515625" defaultRowHeight="15"/>
  <cols>
    <col min="1" max="1" width="20.42578125" style="2" customWidth="1"/>
    <col min="2" max="10" width="13.42578125" style="3" customWidth="1"/>
    <col min="11" max="11" width="14.5703125" style="3" bestFit="1" customWidth="1"/>
    <col min="12" max="14" width="13.42578125" style="3" customWidth="1"/>
    <col min="15" max="15" width="14.28515625" style="38" bestFit="1" customWidth="1"/>
    <col min="16" max="17" width="13.42578125" style="3" customWidth="1"/>
    <col min="18" max="18" width="14.28515625" style="3" customWidth="1"/>
    <col min="19" max="19" width="9.28515625" style="3"/>
    <col min="20" max="20" width="10.5703125" style="3" customWidth="1"/>
    <col min="21" max="21" width="13.7109375" style="3" customWidth="1"/>
    <col min="22" max="22" width="9.28515625" style="3"/>
    <col min="23" max="23" width="12.28515625" style="3" customWidth="1"/>
    <col min="24" max="24" width="12" style="3" customWidth="1"/>
    <col min="25" max="25" width="11.42578125" style="3" customWidth="1"/>
    <col min="26" max="16384" width="9.28515625" style="3"/>
  </cols>
  <sheetData>
    <row r="1" spans="1:26" ht="15.75">
      <c r="A1" s="1863" t="s">
        <v>771</v>
      </c>
      <c r="B1" s="1864"/>
      <c r="C1" s="1864"/>
      <c r="D1" s="1864"/>
      <c r="E1" s="1864"/>
      <c r="F1" s="1864"/>
      <c r="G1" s="1864"/>
      <c r="H1" s="1864"/>
      <c r="I1" s="1864"/>
      <c r="J1" s="1864"/>
      <c r="K1" s="1864"/>
      <c r="L1" s="1864"/>
      <c r="M1" s="1864"/>
      <c r="N1" s="1864"/>
      <c r="O1" s="1864"/>
      <c r="P1" s="1864"/>
      <c r="Q1" s="1864"/>
      <c r="R1" s="1864"/>
      <c r="S1" s="1864"/>
      <c r="T1" s="1864"/>
      <c r="U1" s="1864"/>
      <c r="V1" s="1864"/>
      <c r="W1" s="1864"/>
      <c r="X1" s="1864"/>
      <c r="Y1" s="1865"/>
    </row>
    <row r="2" spans="1:26" ht="15.75">
      <c r="A2" s="1845" t="s">
        <v>255</v>
      </c>
      <c r="B2" s="1846"/>
      <c r="C2" s="1846"/>
      <c r="D2" s="1846"/>
      <c r="E2" s="1846"/>
      <c r="F2" s="1846"/>
      <c r="G2" s="1846"/>
      <c r="H2" s="1846"/>
      <c r="I2" s="1846"/>
      <c r="J2" s="1846"/>
      <c r="K2" s="1846"/>
      <c r="L2" s="1846"/>
      <c r="M2" s="1846"/>
      <c r="N2" s="1846"/>
      <c r="O2" s="1846"/>
      <c r="P2" s="1846"/>
      <c r="Q2" s="1846"/>
      <c r="R2" s="1846"/>
      <c r="S2" s="1846"/>
      <c r="T2" s="1846"/>
      <c r="U2" s="1846"/>
      <c r="V2" s="1846"/>
      <c r="W2" s="1846"/>
      <c r="X2" s="1846"/>
      <c r="Y2" s="1847"/>
    </row>
    <row r="3" spans="1:26" ht="16.5" thickBot="1">
      <c r="A3" s="1866" t="s">
        <v>256</v>
      </c>
      <c r="B3" s="1867"/>
      <c r="C3" s="1867"/>
      <c r="D3" s="1867"/>
      <c r="E3" s="1867"/>
      <c r="F3" s="1867"/>
      <c r="G3" s="1867"/>
      <c r="H3" s="1867"/>
      <c r="I3" s="1867"/>
      <c r="J3" s="1867"/>
      <c r="K3" s="1867"/>
      <c r="L3" s="1867"/>
      <c r="M3" s="1867"/>
      <c r="N3" s="1867"/>
      <c r="O3" s="1867"/>
      <c r="P3" s="1867"/>
      <c r="Q3" s="1867"/>
      <c r="R3" s="1867"/>
      <c r="S3" s="1867"/>
      <c r="T3" s="1867"/>
      <c r="U3" s="1867"/>
      <c r="V3" s="1867"/>
      <c r="W3" s="1867"/>
      <c r="X3" s="1867"/>
      <c r="Y3" s="1868"/>
    </row>
    <row r="4" spans="1:26" s="54" customFormat="1" ht="13.5" thickBot="1">
      <c r="A4" s="1875" t="s">
        <v>397</v>
      </c>
      <c r="B4" s="1878" t="s">
        <v>228</v>
      </c>
      <c r="C4" s="1872"/>
      <c r="D4" s="1872"/>
      <c r="E4" s="1872"/>
      <c r="F4" s="1872"/>
      <c r="G4" s="1872"/>
      <c r="H4" s="1872"/>
      <c r="I4" s="1872"/>
      <c r="J4" s="1872"/>
      <c r="K4" s="1879"/>
      <c r="L4" s="1859" t="s">
        <v>114</v>
      </c>
      <c r="M4" s="1860"/>
      <c r="N4" s="1860"/>
      <c r="O4" s="1844"/>
      <c r="P4" s="1857" t="s">
        <v>388</v>
      </c>
      <c r="Q4" s="1858"/>
      <c r="R4" s="1858"/>
      <c r="S4" s="1858"/>
      <c r="T4" s="1858"/>
      <c r="U4" s="1861" t="s">
        <v>72</v>
      </c>
      <c r="V4" s="1862"/>
      <c r="W4" s="1880" t="s">
        <v>117</v>
      </c>
      <c r="X4" s="1882" t="s">
        <v>389</v>
      </c>
      <c r="Y4" s="1843" t="s">
        <v>229</v>
      </c>
      <c r="Z4" s="189"/>
    </row>
    <row r="5" spans="1:26" s="54" customFormat="1" ht="12.75">
      <c r="A5" s="1876"/>
      <c r="B5" s="1848" t="s">
        <v>116</v>
      </c>
      <c r="C5" s="1849"/>
      <c r="D5" s="1849"/>
      <c r="E5" s="1850"/>
      <c r="F5" s="1851" t="s">
        <v>230</v>
      </c>
      <c r="G5" s="1852"/>
      <c r="H5" s="1852"/>
      <c r="I5" s="1852"/>
      <c r="J5" s="1853"/>
      <c r="K5" s="1852" t="s">
        <v>390</v>
      </c>
      <c r="L5" s="1848" t="s">
        <v>231</v>
      </c>
      <c r="M5" s="1849" t="s">
        <v>391</v>
      </c>
      <c r="N5" s="1849" t="s">
        <v>232</v>
      </c>
      <c r="O5" s="1871" t="s">
        <v>233</v>
      </c>
      <c r="P5" s="1848" t="s">
        <v>581</v>
      </c>
      <c r="Q5" s="1849" t="s">
        <v>234</v>
      </c>
      <c r="R5" s="1849" t="s">
        <v>235</v>
      </c>
      <c r="S5" s="1873" t="s">
        <v>673</v>
      </c>
      <c r="T5" s="1850" t="s">
        <v>236</v>
      </c>
      <c r="U5" s="1848" t="s">
        <v>237</v>
      </c>
      <c r="V5" s="1855" t="s">
        <v>392</v>
      </c>
      <c r="W5" s="1880"/>
      <c r="X5" s="1882"/>
      <c r="Y5" s="1843"/>
      <c r="Z5" s="189"/>
    </row>
    <row r="6" spans="1:26" s="54" customFormat="1" ht="26.25" thickBot="1">
      <c r="A6" s="1877"/>
      <c r="B6" s="655" t="s">
        <v>582</v>
      </c>
      <c r="C6" s="656" t="s">
        <v>583</v>
      </c>
      <c r="D6" s="656" t="s">
        <v>584</v>
      </c>
      <c r="E6" s="657" t="s">
        <v>238</v>
      </c>
      <c r="F6" s="655" t="s">
        <v>239</v>
      </c>
      <c r="G6" s="656" t="s">
        <v>240</v>
      </c>
      <c r="H6" s="656" t="s">
        <v>241</v>
      </c>
      <c r="I6" s="658" t="s">
        <v>115</v>
      </c>
      <c r="J6" s="657" t="s">
        <v>393</v>
      </c>
      <c r="K6" s="1872"/>
      <c r="L6" s="1854"/>
      <c r="M6" s="1870"/>
      <c r="N6" s="1870"/>
      <c r="O6" s="1844"/>
      <c r="P6" s="1854"/>
      <c r="Q6" s="1870"/>
      <c r="R6" s="1870"/>
      <c r="S6" s="1874"/>
      <c r="T6" s="1869"/>
      <c r="U6" s="1854"/>
      <c r="V6" s="1856"/>
      <c r="W6" s="1881"/>
      <c r="X6" s="1860"/>
      <c r="Y6" s="1844"/>
      <c r="Z6" s="189"/>
    </row>
    <row r="7" spans="1:26" ht="14.25">
      <c r="A7" s="458" t="s">
        <v>113</v>
      </c>
      <c r="B7" s="898">
        <v>0</v>
      </c>
      <c r="C7" s="899">
        <v>3462</v>
      </c>
      <c r="D7" s="899">
        <v>0</v>
      </c>
      <c r="E7" s="900">
        <v>3462</v>
      </c>
      <c r="F7" s="898">
        <v>13979</v>
      </c>
      <c r="G7" s="899">
        <v>4234</v>
      </c>
      <c r="H7" s="899">
        <v>1044</v>
      </c>
      <c r="I7" s="901">
        <v>113</v>
      </c>
      <c r="J7" s="902">
        <v>19370</v>
      </c>
      <c r="K7" s="903">
        <v>22832</v>
      </c>
      <c r="L7" s="898">
        <v>30095</v>
      </c>
      <c r="M7" s="899">
        <v>8634</v>
      </c>
      <c r="N7" s="904">
        <v>8933</v>
      </c>
      <c r="O7" s="905">
        <v>47662</v>
      </c>
      <c r="P7" s="906" t="s">
        <v>672</v>
      </c>
      <c r="Q7" s="904">
        <v>3173</v>
      </c>
      <c r="R7" s="904">
        <v>6114</v>
      </c>
      <c r="S7" s="905">
        <v>11021</v>
      </c>
      <c r="T7" s="907">
        <v>20308</v>
      </c>
      <c r="U7" s="908">
        <v>70494</v>
      </c>
      <c r="V7" s="907">
        <v>2524</v>
      </c>
      <c r="W7" s="909">
        <v>1378527</v>
      </c>
      <c r="X7" s="899">
        <v>1446414</v>
      </c>
      <c r="Y7" s="910">
        <v>0.95306530495418329</v>
      </c>
      <c r="Z7" s="189"/>
    </row>
    <row r="8" spans="1:26" ht="14.25">
      <c r="A8" s="459" t="s">
        <v>112</v>
      </c>
      <c r="B8" s="911">
        <v>0</v>
      </c>
      <c r="C8" s="912">
        <v>1814</v>
      </c>
      <c r="D8" s="912">
        <v>0</v>
      </c>
      <c r="E8" s="900">
        <v>1814</v>
      </c>
      <c r="F8" s="911">
        <v>12014</v>
      </c>
      <c r="G8" s="912">
        <v>6157</v>
      </c>
      <c r="H8" s="912">
        <v>847</v>
      </c>
      <c r="I8" s="912">
        <v>103</v>
      </c>
      <c r="J8" s="902">
        <v>19121</v>
      </c>
      <c r="K8" s="903">
        <v>20935</v>
      </c>
      <c r="L8" s="911">
        <v>32984</v>
      </c>
      <c r="M8" s="912">
        <v>8524</v>
      </c>
      <c r="N8" s="913">
        <v>8022</v>
      </c>
      <c r="O8" s="905">
        <v>49530</v>
      </c>
      <c r="P8" s="914" t="s">
        <v>672</v>
      </c>
      <c r="Q8" s="913">
        <v>4358</v>
      </c>
      <c r="R8" s="913">
        <v>5076</v>
      </c>
      <c r="S8" s="905">
        <v>8348</v>
      </c>
      <c r="T8" s="907">
        <v>17782</v>
      </c>
      <c r="U8" s="908">
        <v>70465</v>
      </c>
      <c r="V8" s="907">
        <v>3153</v>
      </c>
      <c r="W8" s="915">
        <v>1381680</v>
      </c>
      <c r="X8" s="899">
        <v>1446414</v>
      </c>
      <c r="Y8" s="910">
        <v>0.95524517876624537</v>
      </c>
      <c r="Z8" s="189"/>
    </row>
    <row r="9" spans="1:26" ht="14.25">
      <c r="A9" s="459" t="s">
        <v>111</v>
      </c>
      <c r="B9" s="911">
        <v>0</v>
      </c>
      <c r="C9" s="912">
        <v>3679</v>
      </c>
      <c r="D9" s="912">
        <v>0</v>
      </c>
      <c r="E9" s="900">
        <v>3679</v>
      </c>
      <c r="F9" s="911">
        <v>12089</v>
      </c>
      <c r="G9" s="912">
        <v>6228</v>
      </c>
      <c r="H9" s="912">
        <v>846</v>
      </c>
      <c r="I9" s="912">
        <v>69</v>
      </c>
      <c r="J9" s="902">
        <v>19232</v>
      </c>
      <c r="K9" s="903">
        <v>22911</v>
      </c>
      <c r="L9" s="911">
        <v>25815</v>
      </c>
      <c r="M9" s="912">
        <v>8877</v>
      </c>
      <c r="N9" s="913">
        <v>21538</v>
      </c>
      <c r="O9" s="905">
        <v>56230</v>
      </c>
      <c r="P9" s="914" t="s">
        <v>672</v>
      </c>
      <c r="Q9" s="913">
        <v>2676</v>
      </c>
      <c r="R9" s="913">
        <v>6484</v>
      </c>
      <c r="S9" s="905">
        <v>12197</v>
      </c>
      <c r="T9" s="907">
        <v>21357</v>
      </c>
      <c r="U9" s="908">
        <v>79141</v>
      </c>
      <c r="V9" s="907">
        <v>1554</v>
      </c>
      <c r="W9" s="915">
        <v>1383234</v>
      </c>
      <c r="X9" s="899">
        <v>1446414</v>
      </c>
      <c r="Y9" s="910">
        <v>0.9563195599600115</v>
      </c>
      <c r="Z9" s="189"/>
    </row>
    <row r="10" spans="1:26" ht="14.25">
      <c r="A10" s="459" t="s">
        <v>110</v>
      </c>
      <c r="B10" s="911">
        <v>0</v>
      </c>
      <c r="C10" s="912">
        <v>2283</v>
      </c>
      <c r="D10" s="912">
        <v>0</v>
      </c>
      <c r="E10" s="900">
        <v>2283</v>
      </c>
      <c r="F10" s="911">
        <v>9298</v>
      </c>
      <c r="G10" s="912">
        <v>5951</v>
      </c>
      <c r="H10" s="912">
        <v>591</v>
      </c>
      <c r="I10" s="912">
        <v>114</v>
      </c>
      <c r="J10" s="902">
        <v>15954</v>
      </c>
      <c r="K10" s="903">
        <v>18237</v>
      </c>
      <c r="L10" s="911">
        <v>33019</v>
      </c>
      <c r="M10" s="912">
        <v>7630</v>
      </c>
      <c r="N10" s="913">
        <v>16165</v>
      </c>
      <c r="O10" s="905">
        <v>56814</v>
      </c>
      <c r="P10" s="914" t="s">
        <v>672</v>
      </c>
      <c r="Q10" s="913">
        <v>2482</v>
      </c>
      <c r="R10" s="913">
        <v>6415</v>
      </c>
      <c r="S10" s="905">
        <v>8247</v>
      </c>
      <c r="T10" s="907">
        <v>17144</v>
      </c>
      <c r="U10" s="908">
        <v>75051</v>
      </c>
      <c r="V10" s="907">
        <v>1093</v>
      </c>
      <c r="W10" s="915">
        <v>1384327</v>
      </c>
      <c r="X10" s="899">
        <v>1446414</v>
      </c>
      <c r="Y10" s="910">
        <v>0.9570752218935934</v>
      </c>
      <c r="Z10" s="189"/>
    </row>
    <row r="11" spans="1:26" ht="14.25">
      <c r="A11" s="459" t="s">
        <v>109</v>
      </c>
      <c r="B11" s="911">
        <v>0</v>
      </c>
      <c r="C11" s="912">
        <v>2473</v>
      </c>
      <c r="D11" s="912">
        <v>0</v>
      </c>
      <c r="E11" s="900">
        <v>2473</v>
      </c>
      <c r="F11" s="911">
        <v>8275</v>
      </c>
      <c r="G11" s="912">
        <v>3289</v>
      </c>
      <c r="H11" s="912">
        <v>499</v>
      </c>
      <c r="I11" s="912">
        <v>86</v>
      </c>
      <c r="J11" s="902">
        <v>12149</v>
      </c>
      <c r="K11" s="903">
        <v>14622</v>
      </c>
      <c r="L11" s="911">
        <v>34700</v>
      </c>
      <c r="M11" s="912">
        <v>6331</v>
      </c>
      <c r="N11" s="913">
        <v>11666</v>
      </c>
      <c r="O11" s="905">
        <v>52697</v>
      </c>
      <c r="P11" s="914" t="s">
        <v>672</v>
      </c>
      <c r="Q11" s="913">
        <v>4441</v>
      </c>
      <c r="R11" s="913">
        <v>6240</v>
      </c>
      <c r="S11" s="905">
        <v>12819</v>
      </c>
      <c r="T11" s="907">
        <v>23500</v>
      </c>
      <c r="U11" s="908">
        <v>67319</v>
      </c>
      <c r="V11" s="907">
        <v>-8878</v>
      </c>
      <c r="W11" s="915">
        <v>1375449</v>
      </c>
      <c r="X11" s="899">
        <v>1446414</v>
      </c>
      <c r="Y11" s="910">
        <v>0.95093728351633766</v>
      </c>
      <c r="Z11" s="189"/>
    </row>
    <row r="12" spans="1:26" ht="14.25">
      <c r="A12" s="459" t="s">
        <v>108</v>
      </c>
      <c r="B12" s="911">
        <v>0</v>
      </c>
      <c r="C12" s="912">
        <v>1987</v>
      </c>
      <c r="D12" s="912">
        <v>0</v>
      </c>
      <c r="E12" s="900">
        <v>1987</v>
      </c>
      <c r="F12" s="911">
        <v>11895</v>
      </c>
      <c r="G12" s="912">
        <v>6337</v>
      </c>
      <c r="H12" s="912">
        <v>889</v>
      </c>
      <c r="I12" s="912">
        <v>70</v>
      </c>
      <c r="J12" s="902">
        <v>19191</v>
      </c>
      <c r="K12" s="903">
        <v>21178</v>
      </c>
      <c r="L12" s="911">
        <v>32123</v>
      </c>
      <c r="M12" s="912">
        <v>7338</v>
      </c>
      <c r="N12" s="913">
        <v>8215</v>
      </c>
      <c r="O12" s="905">
        <v>47676</v>
      </c>
      <c r="P12" s="914" t="s">
        <v>672</v>
      </c>
      <c r="Q12" s="913">
        <v>1208</v>
      </c>
      <c r="R12" s="913">
        <v>6249</v>
      </c>
      <c r="S12" s="905">
        <v>17126</v>
      </c>
      <c r="T12" s="907">
        <v>24583</v>
      </c>
      <c r="U12" s="908">
        <v>68854</v>
      </c>
      <c r="V12" s="907">
        <v>-3405</v>
      </c>
      <c r="W12" s="915">
        <v>1372044</v>
      </c>
      <c r="X12" s="899">
        <v>1446414</v>
      </c>
      <c r="Y12" s="910">
        <v>0.94858318572690803</v>
      </c>
      <c r="Z12" s="189"/>
    </row>
    <row r="13" spans="1:26" ht="14.25">
      <c r="A13" s="459" t="s">
        <v>107</v>
      </c>
      <c r="B13" s="911">
        <v>0</v>
      </c>
      <c r="C13" s="912">
        <v>2159</v>
      </c>
      <c r="D13" s="912">
        <v>0</v>
      </c>
      <c r="E13" s="900">
        <v>2159</v>
      </c>
      <c r="F13" s="911">
        <v>10719</v>
      </c>
      <c r="G13" s="912">
        <v>5212</v>
      </c>
      <c r="H13" s="912">
        <v>766</v>
      </c>
      <c r="I13" s="912">
        <v>75</v>
      </c>
      <c r="J13" s="902">
        <v>16772</v>
      </c>
      <c r="K13" s="903">
        <v>18931</v>
      </c>
      <c r="L13" s="911">
        <v>30604</v>
      </c>
      <c r="M13" s="912">
        <v>7627</v>
      </c>
      <c r="N13" s="913">
        <v>10904</v>
      </c>
      <c r="O13" s="905">
        <v>49135</v>
      </c>
      <c r="P13" s="914" t="s">
        <v>672</v>
      </c>
      <c r="Q13" s="913">
        <v>2665</v>
      </c>
      <c r="R13" s="913">
        <v>4836</v>
      </c>
      <c r="S13" s="905">
        <v>2643</v>
      </c>
      <c r="T13" s="907">
        <v>10144</v>
      </c>
      <c r="U13" s="908">
        <v>68066</v>
      </c>
      <c r="V13" s="907">
        <v>8787</v>
      </c>
      <c r="W13" s="915">
        <v>1380831</v>
      </c>
      <c r="X13" s="899">
        <v>1446414</v>
      </c>
      <c r="Y13" s="910">
        <v>0.95465820989011441</v>
      </c>
      <c r="Z13" s="189"/>
    </row>
    <row r="14" spans="1:26" ht="14.25">
      <c r="A14" s="459" t="s">
        <v>106</v>
      </c>
      <c r="B14" s="911">
        <v>0</v>
      </c>
      <c r="C14" s="912">
        <v>2407</v>
      </c>
      <c r="D14" s="912">
        <v>0</v>
      </c>
      <c r="E14" s="900">
        <v>2407</v>
      </c>
      <c r="F14" s="911">
        <v>12335</v>
      </c>
      <c r="G14" s="912">
        <v>6937</v>
      </c>
      <c r="H14" s="912">
        <v>944</v>
      </c>
      <c r="I14" s="912">
        <v>73</v>
      </c>
      <c r="J14" s="902">
        <v>20289</v>
      </c>
      <c r="K14" s="903">
        <v>22696</v>
      </c>
      <c r="L14" s="911">
        <v>30913</v>
      </c>
      <c r="M14" s="912">
        <v>8392</v>
      </c>
      <c r="N14" s="913">
        <v>15427</v>
      </c>
      <c r="O14" s="905">
        <v>54732</v>
      </c>
      <c r="P14" s="914" t="s">
        <v>672</v>
      </c>
      <c r="Q14" s="913">
        <v>314</v>
      </c>
      <c r="R14" s="913">
        <v>4680</v>
      </c>
      <c r="S14" s="905">
        <v>12477</v>
      </c>
      <c r="T14" s="907">
        <v>17471</v>
      </c>
      <c r="U14" s="908">
        <v>77428</v>
      </c>
      <c r="V14" s="907">
        <v>5225</v>
      </c>
      <c r="W14" s="915">
        <v>1386056</v>
      </c>
      <c r="X14" s="899">
        <v>1446414</v>
      </c>
      <c r="Y14" s="910">
        <v>0.95827059196053133</v>
      </c>
      <c r="Z14" s="189"/>
    </row>
    <row r="15" spans="1:26" ht="14.25">
      <c r="A15" s="459" t="s">
        <v>105</v>
      </c>
      <c r="B15" s="911">
        <v>0</v>
      </c>
      <c r="C15" s="912">
        <v>0</v>
      </c>
      <c r="D15" s="912">
        <v>0</v>
      </c>
      <c r="E15" s="900">
        <v>0</v>
      </c>
      <c r="F15" s="911">
        <v>13369</v>
      </c>
      <c r="G15" s="912">
        <v>4310</v>
      </c>
      <c r="H15" s="912">
        <v>690</v>
      </c>
      <c r="I15" s="912">
        <v>64</v>
      </c>
      <c r="J15" s="902">
        <v>18433</v>
      </c>
      <c r="K15" s="903">
        <v>18433</v>
      </c>
      <c r="L15" s="911">
        <v>24723</v>
      </c>
      <c r="M15" s="912">
        <v>12258</v>
      </c>
      <c r="N15" s="913">
        <v>0</v>
      </c>
      <c r="O15" s="905">
        <v>36981</v>
      </c>
      <c r="P15" s="914" t="s">
        <v>672</v>
      </c>
      <c r="Q15" s="913">
        <v>6342</v>
      </c>
      <c r="R15" s="913">
        <v>5314</v>
      </c>
      <c r="S15" s="905">
        <v>9338</v>
      </c>
      <c r="T15" s="907">
        <v>20994</v>
      </c>
      <c r="U15" s="908">
        <v>55414</v>
      </c>
      <c r="V15" s="907">
        <v>-2561</v>
      </c>
      <c r="W15" s="915">
        <v>1383495</v>
      </c>
      <c r="X15" s="899">
        <v>1446414</v>
      </c>
      <c r="Y15" s="910">
        <v>0.95650000622228493</v>
      </c>
      <c r="Z15" s="189"/>
    </row>
    <row r="16" spans="1:26" ht="14.25">
      <c r="A16" s="459" t="s">
        <v>104</v>
      </c>
      <c r="B16" s="911">
        <v>0</v>
      </c>
      <c r="C16" s="912">
        <v>2948</v>
      </c>
      <c r="D16" s="912">
        <v>0</v>
      </c>
      <c r="E16" s="900">
        <v>2948</v>
      </c>
      <c r="F16" s="911">
        <v>10421</v>
      </c>
      <c r="G16" s="912">
        <v>5236</v>
      </c>
      <c r="H16" s="912">
        <v>624</v>
      </c>
      <c r="I16" s="912">
        <v>73</v>
      </c>
      <c r="J16" s="902">
        <v>16354</v>
      </c>
      <c r="K16" s="903">
        <v>19302</v>
      </c>
      <c r="L16" s="911">
        <v>27414</v>
      </c>
      <c r="M16" s="912">
        <v>8499</v>
      </c>
      <c r="N16" s="913">
        <v>14556</v>
      </c>
      <c r="O16" s="905">
        <v>50469</v>
      </c>
      <c r="P16" s="914" t="s">
        <v>672</v>
      </c>
      <c r="Q16" s="913">
        <v>6847</v>
      </c>
      <c r="R16" s="913">
        <v>6487</v>
      </c>
      <c r="S16" s="905">
        <v>8606</v>
      </c>
      <c r="T16" s="907">
        <v>21940</v>
      </c>
      <c r="U16" s="908">
        <v>69771</v>
      </c>
      <c r="V16" s="907">
        <v>-2638</v>
      </c>
      <c r="W16" s="915">
        <v>1380857</v>
      </c>
      <c r="X16" s="899">
        <v>1446414</v>
      </c>
      <c r="Y16" s="910">
        <v>0.95467618537984289</v>
      </c>
      <c r="Z16" s="189"/>
    </row>
    <row r="17" spans="1:26" ht="14.25">
      <c r="A17" s="459" t="s">
        <v>103</v>
      </c>
      <c r="B17" s="911">
        <v>0</v>
      </c>
      <c r="C17" s="912">
        <v>2226</v>
      </c>
      <c r="D17" s="912">
        <v>0</v>
      </c>
      <c r="E17" s="900">
        <v>2226</v>
      </c>
      <c r="F17" s="911">
        <v>8043</v>
      </c>
      <c r="G17" s="912">
        <v>3073</v>
      </c>
      <c r="H17" s="912">
        <v>480</v>
      </c>
      <c r="I17" s="912">
        <v>58</v>
      </c>
      <c r="J17" s="902">
        <v>11654</v>
      </c>
      <c r="K17" s="903">
        <v>13880</v>
      </c>
      <c r="L17" s="911">
        <v>20497</v>
      </c>
      <c r="M17" s="912">
        <v>6575</v>
      </c>
      <c r="N17" s="913">
        <v>10479</v>
      </c>
      <c r="O17" s="905">
        <v>37551</v>
      </c>
      <c r="P17" s="914" t="s">
        <v>672</v>
      </c>
      <c r="Q17" s="913">
        <v>219</v>
      </c>
      <c r="R17" s="913">
        <v>5273</v>
      </c>
      <c r="S17" s="905">
        <v>7166</v>
      </c>
      <c r="T17" s="907">
        <v>12658</v>
      </c>
      <c r="U17" s="908">
        <v>51431</v>
      </c>
      <c r="V17" s="907">
        <v>1222</v>
      </c>
      <c r="W17" s="915">
        <v>1382079</v>
      </c>
      <c r="X17" s="899">
        <v>1446414</v>
      </c>
      <c r="Y17" s="910">
        <v>0.95552103339707717</v>
      </c>
      <c r="Z17" s="189"/>
    </row>
    <row r="18" spans="1:26" thickBot="1">
      <c r="A18" s="459" t="s">
        <v>102</v>
      </c>
      <c r="B18" s="916">
        <v>0</v>
      </c>
      <c r="C18" s="917">
        <v>5397</v>
      </c>
      <c r="D18" s="917">
        <v>0</v>
      </c>
      <c r="E18" s="918">
        <v>5397</v>
      </c>
      <c r="F18" s="916">
        <v>10229</v>
      </c>
      <c r="G18" s="917">
        <v>4002</v>
      </c>
      <c r="H18" s="917">
        <v>628</v>
      </c>
      <c r="I18" s="917">
        <v>60</v>
      </c>
      <c r="J18" s="919">
        <v>14919</v>
      </c>
      <c r="K18" s="903">
        <v>20316</v>
      </c>
      <c r="L18" s="916">
        <v>33807</v>
      </c>
      <c r="M18" s="917">
        <v>7874</v>
      </c>
      <c r="N18" s="920">
        <v>25055</v>
      </c>
      <c r="O18" s="921">
        <v>66736</v>
      </c>
      <c r="P18" s="922" t="s">
        <v>672</v>
      </c>
      <c r="Q18" s="920">
        <v>8998</v>
      </c>
      <c r="R18" s="920">
        <v>5176</v>
      </c>
      <c r="S18" s="921">
        <v>5558</v>
      </c>
      <c r="T18" s="923">
        <v>19732</v>
      </c>
      <c r="U18" s="924">
        <v>87052</v>
      </c>
      <c r="V18" s="923">
        <v>584</v>
      </c>
      <c r="W18" s="925">
        <v>1382663</v>
      </c>
      <c r="X18" s="926">
        <v>1446414</v>
      </c>
      <c r="Y18" s="927">
        <v>0.95592479055097646</v>
      </c>
      <c r="Z18" s="189"/>
    </row>
    <row r="19" spans="1:26" thickBot="1">
      <c r="A19" s="289" t="s">
        <v>101</v>
      </c>
      <c r="B19" s="928">
        <v>0</v>
      </c>
      <c r="C19" s="929">
        <v>30835</v>
      </c>
      <c r="D19" s="929">
        <v>0</v>
      </c>
      <c r="E19" s="930">
        <v>30835</v>
      </c>
      <c r="F19" s="928">
        <v>132666</v>
      </c>
      <c r="G19" s="929">
        <v>60966</v>
      </c>
      <c r="H19" s="929">
        <v>8848</v>
      </c>
      <c r="I19" s="929">
        <v>958</v>
      </c>
      <c r="J19" s="931">
        <v>203438</v>
      </c>
      <c r="K19" s="932">
        <v>234273</v>
      </c>
      <c r="L19" s="928">
        <v>356694</v>
      </c>
      <c r="M19" s="929">
        <v>98559</v>
      </c>
      <c r="N19" s="929">
        <v>150960</v>
      </c>
      <c r="O19" s="930">
        <v>606213</v>
      </c>
      <c r="P19" s="933">
        <v>0</v>
      </c>
      <c r="Q19" s="929">
        <v>43723</v>
      </c>
      <c r="R19" s="929">
        <v>68344</v>
      </c>
      <c r="S19" s="929">
        <v>115546</v>
      </c>
      <c r="T19" s="930">
        <v>227613</v>
      </c>
      <c r="U19" s="928">
        <v>840486</v>
      </c>
      <c r="V19" s="930">
        <v>6660</v>
      </c>
      <c r="W19" s="928">
        <v>1382663</v>
      </c>
      <c r="X19" s="929">
        <v>1446414</v>
      </c>
      <c r="Y19" s="934">
        <v>0.95592479055097646</v>
      </c>
      <c r="Z19" s="189"/>
    </row>
    <row r="20" spans="1:26">
      <c r="A20" s="290"/>
      <c r="B20" s="291"/>
      <c r="C20" s="291"/>
      <c r="D20" s="291"/>
      <c r="E20" s="291"/>
      <c r="F20" s="291"/>
      <c r="G20" s="291"/>
      <c r="H20" s="291"/>
      <c r="I20" s="291"/>
      <c r="J20" s="291"/>
      <c r="K20" s="291"/>
      <c r="L20" s="291"/>
      <c r="M20" s="291"/>
      <c r="N20" s="291"/>
      <c r="O20" s="292"/>
      <c r="P20" s="293"/>
      <c r="Q20" s="293"/>
      <c r="R20" s="293"/>
      <c r="S20" s="293"/>
      <c r="T20" s="293"/>
      <c r="U20" s="294"/>
      <c r="V20" s="190"/>
      <c r="W20" s="294"/>
      <c r="X20" s="190"/>
      <c r="Y20" s="190"/>
      <c r="Z20" s="189"/>
    </row>
    <row r="21" spans="1:26" ht="14.25">
      <c r="A21" s="295" t="s">
        <v>394</v>
      </c>
      <c r="B21" s="296"/>
      <c r="C21" s="296"/>
      <c r="D21" s="296"/>
      <c r="E21" s="296"/>
      <c r="F21" s="296"/>
      <c r="G21" s="296"/>
      <c r="H21" s="296"/>
      <c r="I21" s="296"/>
      <c r="J21" s="296"/>
      <c r="K21" s="296"/>
      <c r="L21" s="296"/>
      <c r="M21" s="296"/>
      <c r="N21" s="296"/>
      <c r="O21" s="297"/>
      <c r="P21" s="296"/>
      <c r="Q21" s="296"/>
      <c r="R21" s="296"/>
      <c r="S21" s="296"/>
      <c r="T21" s="296"/>
      <c r="U21" s="296"/>
      <c r="V21" s="235"/>
      <c r="W21" s="54"/>
      <c r="X21" s="54"/>
      <c r="Y21" s="54"/>
      <c r="Z21" s="54"/>
    </row>
    <row r="22" spans="1:26" ht="14.25">
      <c r="A22" s="295" t="s">
        <v>395</v>
      </c>
      <c r="B22" s="296"/>
      <c r="C22" s="296"/>
      <c r="D22" s="296"/>
      <c r="E22" s="296"/>
      <c r="F22" s="296"/>
      <c r="G22" s="296"/>
      <c r="H22" s="296"/>
      <c r="I22" s="296"/>
      <c r="J22" s="296"/>
      <c r="K22" s="296"/>
      <c r="L22" s="296"/>
      <c r="M22" s="296"/>
      <c r="N22" s="296"/>
      <c r="O22" s="297"/>
      <c r="P22" s="296"/>
      <c r="Q22" s="296"/>
      <c r="R22" s="296"/>
      <c r="S22" s="296"/>
      <c r="T22" s="296"/>
      <c r="U22" s="296"/>
      <c r="V22" s="54"/>
      <c r="W22" s="54"/>
      <c r="X22" s="54"/>
      <c r="Y22" s="54"/>
      <c r="Z22" s="54"/>
    </row>
    <row r="23" spans="1:26" ht="14.25">
      <c r="A23" s="295" t="s">
        <v>396</v>
      </c>
      <c r="B23" s="296"/>
      <c r="C23" s="296"/>
      <c r="D23" s="296"/>
      <c r="E23" s="296"/>
      <c r="F23" s="296"/>
      <c r="G23" s="296"/>
      <c r="H23" s="296"/>
      <c r="I23" s="296"/>
      <c r="J23" s="296"/>
      <c r="K23" s="296"/>
      <c r="L23" s="296"/>
      <c r="M23" s="296"/>
      <c r="N23" s="296"/>
      <c r="O23" s="297"/>
      <c r="P23" s="296"/>
      <c r="Q23" s="296"/>
      <c r="R23" s="296"/>
      <c r="S23" s="296"/>
      <c r="T23" s="296"/>
      <c r="U23" s="296"/>
      <c r="V23" s="189"/>
      <c r="W23" s="189"/>
      <c r="X23" s="189"/>
      <c r="Y23" s="189"/>
      <c r="Z23" s="189"/>
    </row>
    <row r="24" spans="1:26" ht="14.25">
      <c r="A24" s="295" t="s">
        <v>674</v>
      </c>
      <c r="B24" s="296"/>
      <c r="C24" s="296"/>
      <c r="D24" s="296"/>
      <c r="E24" s="296"/>
      <c r="F24" s="296"/>
      <c r="G24" s="296"/>
      <c r="H24" s="296"/>
      <c r="I24" s="296"/>
      <c r="J24" s="296"/>
      <c r="K24" s="296"/>
      <c r="L24" s="296"/>
      <c r="M24" s="296"/>
      <c r="N24" s="296"/>
      <c r="O24" s="297"/>
      <c r="P24" s="296"/>
      <c r="Q24" s="296"/>
      <c r="R24" s="296"/>
      <c r="S24" s="296"/>
      <c r="T24" s="296"/>
      <c r="U24" s="296"/>
      <c r="V24" s="189"/>
      <c r="W24" s="189"/>
      <c r="X24" s="189"/>
      <c r="Y24" s="189"/>
      <c r="Z24" s="189"/>
    </row>
    <row r="25" spans="1:26" ht="14.25">
      <c r="A25" s="295" t="s">
        <v>675</v>
      </c>
      <c r="B25" s="189"/>
      <c r="C25" s="189"/>
      <c r="D25" s="189"/>
      <c r="E25" s="189"/>
      <c r="F25" s="189"/>
      <c r="G25" s="189"/>
      <c r="H25" s="189"/>
      <c r="I25" s="189"/>
      <c r="J25" s="189"/>
      <c r="K25" s="189"/>
      <c r="L25" s="189"/>
      <c r="M25" s="189"/>
      <c r="N25" s="189"/>
      <c r="O25" s="189"/>
      <c r="P25" s="189"/>
      <c r="Q25" s="189"/>
      <c r="R25" s="189"/>
      <c r="S25" s="189"/>
      <c r="T25" s="189"/>
      <c r="U25" s="189"/>
      <c r="V25" s="189"/>
      <c r="W25" s="189"/>
      <c r="X25" s="189"/>
      <c r="Y25" s="189"/>
      <c r="Z25" s="189"/>
    </row>
    <row r="26" spans="1:26" ht="14.25">
      <c r="A26" s="189"/>
      <c r="B26" s="296"/>
      <c r="C26" s="296"/>
      <c r="D26" s="296"/>
      <c r="E26" s="296"/>
      <c r="F26" s="296"/>
      <c r="G26" s="296"/>
      <c r="H26" s="296"/>
      <c r="I26" s="296"/>
      <c r="J26" s="296"/>
      <c r="K26" s="296"/>
      <c r="L26" s="296"/>
      <c r="M26" s="296"/>
      <c r="N26" s="296"/>
      <c r="O26" s="297"/>
      <c r="P26" s="296"/>
      <c r="Q26" s="296"/>
      <c r="R26" s="296"/>
      <c r="S26" s="296"/>
      <c r="T26" s="296"/>
      <c r="U26" s="296"/>
      <c r="V26" s="189"/>
      <c r="W26" s="189"/>
      <c r="X26" s="189"/>
      <c r="Y26" s="189"/>
      <c r="Z26" s="189"/>
    </row>
    <row r="27" spans="1:26" ht="14.25">
      <c r="A27" s="189"/>
      <c r="B27" s="189"/>
      <c r="C27" s="189"/>
      <c r="D27" s="189"/>
      <c r="E27" s="189"/>
      <c r="F27" s="189"/>
      <c r="G27" s="189"/>
      <c r="H27" s="189"/>
      <c r="I27" s="189"/>
      <c r="J27" s="189"/>
      <c r="K27" s="189"/>
      <c r="L27" s="189"/>
      <c r="M27" s="189"/>
      <c r="N27" s="189"/>
      <c r="O27" s="189"/>
      <c r="P27" s="189"/>
      <c r="Q27" s="189"/>
      <c r="R27" s="189"/>
      <c r="S27" s="189"/>
      <c r="T27" s="189"/>
      <c r="U27" s="189"/>
      <c r="V27" s="189"/>
      <c r="W27" s="189"/>
      <c r="X27" s="189"/>
      <c r="Y27" s="189"/>
      <c r="Z27" s="189"/>
    </row>
    <row r="28" spans="1:26" ht="14.25">
      <c r="A28" s="189"/>
      <c r="B28" s="189"/>
      <c r="C28" s="189"/>
      <c r="D28" s="189"/>
      <c r="E28" s="189"/>
      <c r="F28" s="189"/>
      <c r="G28" s="189"/>
      <c r="H28" s="189"/>
      <c r="I28" s="189"/>
      <c r="J28" s="189"/>
      <c r="K28" s="189"/>
      <c r="L28" s="189"/>
      <c r="M28" s="189"/>
      <c r="N28" s="189"/>
      <c r="O28" s="189"/>
      <c r="P28" s="189"/>
      <c r="Q28" s="189"/>
      <c r="R28" s="189"/>
      <c r="S28" s="189"/>
      <c r="T28" s="189"/>
      <c r="U28" s="189"/>
      <c r="V28" s="189"/>
      <c r="W28" s="189"/>
      <c r="X28" s="189"/>
      <c r="Y28" s="189"/>
      <c r="Z28" s="189"/>
    </row>
    <row r="29" spans="1:26" ht="14.25">
      <c r="A29" s="189"/>
      <c r="B29" s="189"/>
      <c r="C29" s="189"/>
      <c r="D29" s="189"/>
      <c r="E29" s="189"/>
      <c r="F29" s="189"/>
      <c r="G29" s="189"/>
      <c r="H29" s="189"/>
      <c r="I29" s="189"/>
      <c r="J29" s="189"/>
      <c r="K29" s="189"/>
      <c r="L29" s="189"/>
      <c r="M29" s="189"/>
      <c r="N29" s="189"/>
      <c r="O29" s="189"/>
      <c r="P29" s="189"/>
      <c r="Q29" s="189"/>
      <c r="R29" s="189"/>
      <c r="S29" s="189"/>
      <c r="T29" s="189"/>
      <c r="U29" s="189"/>
      <c r="V29" s="189"/>
      <c r="W29" s="189"/>
      <c r="X29" s="189"/>
      <c r="Y29" s="189"/>
      <c r="Z29" s="189"/>
    </row>
    <row r="30" spans="1:26" ht="14.25">
      <c r="A30" s="189"/>
      <c r="B30" s="189"/>
      <c r="C30" s="189"/>
      <c r="D30" s="189"/>
      <c r="E30" s="189"/>
      <c r="F30" s="189"/>
      <c r="G30" s="189"/>
      <c r="H30" s="189"/>
      <c r="I30" s="189"/>
      <c r="J30" s="189"/>
      <c r="K30" s="189"/>
      <c r="L30" s="189"/>
      <c r="M30" s="189"/>
      <c r="N30" s="189"/>
      <c r="O30" s="189"/>
      <c r="P30" s="189"/>
      <c r="Q30" s="189"/>
      <c r="R30" s="189"/>
      <c r="S30" s="189"/>
      <c r="T30" s="189"/>
      <c r="U30" s="189"/>
      <c r="V30" s="189"/>
      <c r="W30" s="189"/>
      <c r="X30" s="189"/>
      <c r="Y30" s="189"/>
      <c r="Z30" s="189"/>
    </row>
  </sheetData>
  <mergeCells count="25">
    <mergeCell ref="A1:Y1"/>
    <mergeCell ref="A3:Y3"/>
    <mergeCell ref="T5:T6"/>
    <mergeCell ref="L5:L6"/>
    <mergeCell ref="M5:M6"/>
    <mergeCell ref="N5:N6"/>
    <mergeCell ref="O5:O6"/>
    <mergeCell ref="P5:P6"/>
    <mergeCell ref="K5:K6"/>
    <mergeCell ref="Q5:Q6"/>
    <mergeCell ref="R5:R6"/>
    <mergeCell ref="S5:S6"/>
    <mergeCell ref="A4:A6"/>
    <mergeCell ref="B4:K4"/>
    <mergeCell ref="W4:W6"/>
    <mergeCell ref="X4:X6"/>
    <mergeCell ref="Y4:Y6"/>
    <mergeCell ref="A2:Y2"/>
    <mergeCell ref="B5:E5"/>
    <mergeCell ref="F5:J5"/>
    <mergeCell ref="U5:U6"/>
    <mergeCell ref="V5:V6"/>
    <mergeCell ref="P4:T4"/>
    <mergeCell ref="L4:O4"/>
    <mergeCell ref="U4:V4"/>
  </mergeCells>
  <printOptions horizontalCentered="1" headings="1"/>
  <pageMargins left="0.5" right="0.5" top="1" bottom="1" header="0.5" footer="0.5"/>
  <pageSetup scale="38" firstPageNumber="98"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I45"/>
  <sheetViews>
    <sheetView zoomScale="90" zoomScaleNormal="90" workbookViewId="0">
      <selection activeCell="P40" sqref="P40"/>
    </sheetView>
  </sheetViews>
  <sheetFormatPr defaultRowHeight="12.75"/>
  <cols>
    <col min="1" max="9" width="16.5703125" customWidth="1"/>
  </cols>
  <sheetData>
    <row r="1" spans="1:9" s="124" customFormat="1" ht="15.75">
      <c r="A1" s="1883" t="s">
        <v>771</v>
      </c>
      <c r="B1" s="1864"/>
      <c r="C1" s="1864"/>
      <c r="D1" s="1864"/>
      <c r="E1" s="1864"/>
      <c r="F1" s="1864"/>
      <c r="G1" s="1864"/>
      <c r="H1" s="1864"/>
      <c r="I1" s="1865"/>
    </row>
    <row r="2" spans="1:9" s="190" customFormat="1" ht="15.75">
      <c r="A2" s="1893" t="s">
        <v>557</v>
      </c>
      <c r="B2" s="1846"/>
      <c r="C2" s="1846"/>
      <c r="D2" s="1846"/>
      <c r="E2" s="1846"/>
      <c r="F2" s="1846"/>
      <c r="G2" s="1846"/>
      <c r="H2" s="1846"/>
      <c r="I2" s="1847"/>
    </row>
    <row r="3" spans="1:9" ht="16.5" thickBot="1">
      <c r="A3" s="1884" t="s">
        <v>558</v>
      </c>
      <c r="B3" s="1867"/>
      <c r="C3" s="1867"/>
      <c r="D3" s="1867"/>
      <c r="E3" s="1867"/>
      <c r="F3" s="1867"/>
      <c r="G3" s="1867"/>
      <c r="H3" s="1867"/>
      <c r="I3" s="1868"/>
    </row>
    <row r="4" spans="1:9" ht="66" thickBot="1">
      <c r="A4" s="659" t="s">
        <v>397</v>
      </c>
      <c r="B4" s="660" t="s">
        <v>182</v>
      </c>
      <c r="C4" s="661" t="s">
        <v>585</v>
      </c>
      <c r="D4" s="662" t="s">
        <v>398</v>
      </c>
      <c r="E4" s="661" t="s">
        <v>399</v>
      </c>
      <c r="F4" s="661" t="s">
        <v>586</v>
      </c>
      <c r="G4" s="661" t="s">
        <v>587</v>
      </c>
      <c r="H4" s="662" t="s">
        <v>588</v>
      </c>
      <c r="I4" s="663" t="s">
        <v>400</v>
      </c>
    </row>
    <row r="5" spans="1:9">
      <c r="A5" s="454" t="s">
        <v>113</v>
      </c>
      <c r="B5" s="909">
        <v>1378527</v>
      </c>
      <c r="C5" s="899">
        <v>3114</v>
      </c>
      <c r="D5" s="1449">
        <v>2.2589329044697712E-3</v>
      </c>
      <c r="E5" s="899">
        <v>2471</v>
      </c>
      <c r="F5" s="899">
        <v>127</v>
      </c>
      <c r="G5" s="899">
        <v>2598</v>
      </c>
      <c r="H5" s="1449">
        <v>0.83429672447013492</v>
      </c>
      <c r="I5" s="935">
        <v>1.8846203229969381E-3</v>
      </c>
    </row>
    <row r="6" spans="1:9">
      <c r="A6" s="455" t="s">
        <v>112</v>
      </c>
      <c r="B6" s="909">
        <v>1381680</v>
      </c>
      <c r="C6" s="912">
        <v>2641</v>
      </c>
      <c r="D6" s="1449">
        <v>1.9114411441144114E-3</v>
      </c>
      <c r="E6" s="912">
        <v>1942</v>
      </c>
      <c r="F6" s="912">
        <v>133</v>
      </c>
      <c r="G6" s="899">
        <v>2075</v>
      </c>
      <c r="H6" s="1449">
        <v>0.78568723968193865</v>
      </c>
      <c r="I6" s="935">
        <v>1.5017949163337386E-3</v>
      </c>
    </row>
    <row r="7" spans="1:9">
      <c r="A7" s="455" t="s">
        <v>111</v>
      </c>
      <c r="B7" s="909">
        <v>1383234</v>
      </c>
      <c r="C7" s="912">
        <v>2345</v>
      </c>
      <c r="D7" s="1449">
        <v>1.6953024578632394E-3</v>
      </c>
      <c r="E7" s="912">
        <v>1632</v>
      </c>
      <c r="F7" s="912">
        <v>143</v>
      </c>
      <c r="G7" s="899">
        <v>1775</v>
      </c>
      <c r="H7" s="1449">
        <v>0.75692963752665243</v>
      </c>
      <c r="I7" s="935">
        <v>1.2832246749284648E-3</v>
      </c>
    </row>
    <row r="8" spans="1:9">
      <c r="A8" s="455" t="s">
        <v>110</v>
      </c>
      <c r="B8" s="909">
        <v>1384327</v>
      </c>
      <c r="C8" s="912">
        <v>2398</v>
      </c>
      <c r="D8" s="1449">
        <v>1.7322496780023794E-3</v>
      </c>
      <c r="E8" s="912">
        <v>1946</v>
      </c>
      <c r="F8" s="912">
        <v>81</v>
      </c>
      <c r="G8" s="899">
        <v>2027</v>
      </c>
      <c r="H8" s="1449">
        <v>0.84528773978315264</v>
      </c>
      <c r="I8" s="935">
        <v>1.4642494150587254E-3</v>
      </c>
    </row>
    <row r="9" spans="1:9">
      <c r="A9" s="455" t="s">
        <v>109</v>
      </c>
      <c r="B9" s="909">
        <v>1375449</v>
      </c>
      <c r="C9" s="912">
        <v>2563</v>
      </c>
      <c r="D9" s="1449">
        <v>1.8633915179697685E-3</v>
      </c>
      <c r="E9" s="912">
        <v>2003</v>
      </c>
      <c r="F9" s="912">
        <v>97</v>
      </c>
      <c r="G9" s="899">
        <v>2100</v>
      </c>
      <c r="H9" s="1449">
        <v>0.81935232149824422</v>
      </c>
      <c r="I9" s="935">
        <v>1.526774166108667E-3</v>
      </c>
    </row>
    <row r="10" spans="1:9">
      <c r="A10" s="455" t="s">
        <v>108</v>
      </c>
      <c r="B10" s="909">
        <v>1372044</v>
      </c>
      <c r="C10" s="912">
        <v>2521</v>
      </c>
      <c r="D10" s="1449">
        <v>1.8374046313383535E-3</v>
      </c>
      <c r="E10" s="912">
        <v>2010</v>
      </c>
      <c r="F10" s="912">
        <v>64</v>
      </c>
      <c r="G10" s="899">
        <v>2074</v>
      </c>
      <c r="H10" s="1449">
        <v>0.82268940896469656</v>
      </c>
      <c r="I10" s="935">
        <v>1.5116133301847463E-3</v>
      </c>
    </row>
    <row r="11" spans="1:9">
      <c r="A11" s="455" t="s">
        <v>107</v>
      </c>
      <c r="B11" s="909">
        <v>1380831</v>
      </c>
      <c r="C11" s="912">
        <v>3769</v>
      </c>
      <c r="D11" s="1449">
        <v>2.7295157770936486E-3</v>
      </c>
      <c r="E11" s="912">
        <v>2953</v>
      </c>
      <c r="F11" s="912">
        <v>102</v>
      </c>
      <c r="G11" s="899">
        <v>3055</v>
      </c>
      <c r="H11" s="1449">
        <v>0.81055983019368538</v>
      </c>
      <c r="I11" s="935">
        <v>2.2124358447920128E-3</v>
      </c>
    </row>
    <row r="12" spans="1:9">
      <c r="A12" s="455" t="s">
        <v>106</v>
      </c>
      <c r="B12" s="909">
        <v>1386056</v>
      </c>
      <c r="C12" s="912">
        <v>5398</v>
      </c>
      <c r="D12" s="1449">
        <v>3.8945035409824712E-3</v>
      </c>
      <c r="E12" s="912">
        <v>3912</v>
      </c>
      <c r="F12" s="912">
        <v>225</v>
      </c>
      <c r="G12" s="899">
        <v>4137</v>
      </c>
      <c r="H12" s="1449">
        <v>0.76639496109670247</v>
      </c>
      <c r="I12" s="935">
        <v>2.9847278897822309E-3</v>
      </c>
    </row>
    <row r="13" spans="1:9">
      <c r="A13" s="455" t="s">
        <v>105</v>
      </c>
      <c r="B13" s="909">
        <v>1383495</v>
      </c>
      <c r="C13" s="912">
        <v>5083</v>
      </c>
      <c r="D13" s="1449">
        <v>3.6740284569152762E-3</v>
      </c>
      <c r="E13" s="912">
        <v>4242</v>
      </c>
      <c r="F13" s="912">
        <v>115</v>
      </c>
      <c r="G13" s="899">
        <v>4357</v>
      </c>
      <c r="H13" s="1449">
        <v>0.85717096203029708</v>
      </c>
      <c r="I13" s="935">
        <v>3.149270506940755E-3</v>
      </c>
    </row>
    <row r="14" spans="1:9">
      <c r="A14" s="455" t="s">
        <v>104</v>
      </c>
      <c r="B14" s="909">
        <v>1380857</v>
      </c>
      <c r="C14" s="912">
        <v>4293</v>
      </c>
      <c r="D14" s="1449">
        <v>3.1089388691225811E-3</v>
      </c>
      <c r="E14" s="912">
        <v>3478</v>
      </c>
      <c r="F14" s="912">
        <v>118</v>
      </c>
      <c r="G14" s="899">
        <v>3596</v>
      </c>
      <c r="H14" s="1449">
        <v>0.83764267412066151</v>
      </c>
      <c r="I14" s="935">
        <v>2.6041798680095044E-3</v>
      </c>
    </row>
    <row r="15" spans="1:9">
      <c r="A15" s="455" t="s">
        <v>103</v>
      </c>
      <c r="B15" s="909">
        <v>1382079</v>
      </c>
      <c r="C15" s="912">
        <v>4831</v>
      </c>
      <c r="D15" s="1449">
        <v>3.495458653231834E-3</v>
      </c>
      <c r="E15" s="912">
        <v>3864</v>
      </c>
      <c r="F15" s="912">
        <v>150</v>
      </c>
      <c r="G15" s="899">
        <v>4014</v>
      </c>
      <c r="H15" s="1449">
        <v>0.83088387497412541</v>
      </c>
      <c r="I15" s="935">
        <v>2.904320230609104E-3</v>
      </c>
    </row>
    <row r="16" spans="1:9" ht="13.5" thickBot="1">
      <c r="A16" s="456" t="s">
        <v>102</v>
      </c>
      <c r="B16" s="936">
        <v>1382663</v>
      </c>
      <c r="C16" s="917">
        <v>3938</v>
      </c>
      <c r="D16" s="1450">
        <v>2.8481271285917104E-3</v>
      </c>
      <c r="E16" s="917">
        <v>3040</v>
      </c>
      <c r="F16" s="917">
        <v>131</v>
      </c>
      <c r="G16" s="926">
        <v>3171</v>
      </c>
      <c r="H16" s="1450">
        <v>0.80523108176739466</v>
      </c>
      <c r="I16" s="1451">
        <v>2.2934004887669663E-3</v>
      </c>
    </row>
    <row r="17" spans="1:9" ht="13.5" thickBot="1">
      <c r="A17" s="457" t="s">
        <v>101</v>
      </c>
      <c r="B17" s="1452">
        <v>1382663</v>
      </c>
      <c r="C17" s="929">
        <v>42894</v>
      </c>
      <c r="D17" s="1453">
        <v>3.1022743792232816E-2</v>
      </c>
      <c r="E17" s="929">
        <v>33493</v>
      </c>
      <c r="F17" s="929">
        <v>1486</v>
      </c>
      <c r="G17" s="929">
        <v>34979</v>
      </c>
      <c r="H17" s="1453">
        <v>0.81547535785890801</v>
      </c>
      <c r="I17" s="1454">
        <v>2.5298283095736271E-2</v>
      </c>
    </row>
    <row r="18" spans="1:9">
      <c r="A18" s="298"/>
      <c r="B18" s="299"/>
      <c r="C18" s="299"/>
      <c r="D18" s="300"/>
      <c r="E18" s="299"/>
      <c r="F18" s="299"/>
      <c r="G18" s="299"/>
      <c r="H18" s="300"/>
      <c r="I18" s="301"/>
    </row>
    <row r="19" spans="1:9">
      <c r="A19" s="1885" t="s">
        <v>507</v>
      </c>
      <c r="B19" s="1886"/>
      <c r="C19" s="1886"/>
      <c r="D19" s="1886"/>
      <c r="E19" s="1886"/>
      <c r="F19" s="1886"/>
      <c r="G19" s="1886"/>
      <c r="H19" s="1886"/>
      <c r="I19" s="1887"/>
    </row>
    <row r="20" spans="1:9">
      <c r="A20" s="1890" t="s">
        <v>321</v>
      </c>
      <c r="B20" s="1891"/>
      <c r="C20" s="1891"/>
      <c r="D20" s="1891"/>
      <c r="E20" s="1891"/>
      <c r="F20" s="1891"/>
      <c r="G20" s="1891"/>
      <c r="H20" s="1891"/>
      <c r="I20" s="1891"/>
    </row>
    <row r="21" spans="1:9">
      <c r="A21" s="1892" t="s">
        <v>508</v>
      </c>
      <c r="B21" s="1892"/>
      <c r="C21" s="1892"/>
      <c r="D21" s="1892"/>
      <c r="E21" s="1892"/>
      <c r="F21" s="1892"/>
      <c r="G21" s="1892"/>
      <c r="H21" s="1892"/>
      <c r="I21" s="1892"/>
    </row>
    <row r="22" spans="1:9">
      <c r="A22" s="1897" t="s">
        <v>322</v>
      </c>
      <c r="B22" s="1887"/>
      <c r="C22" s="1887"/>
      <c r="D22" s="1887"/>
      <c r="E22" s="1887"/>
      <c r="F22" s="1887"/>
      <c r="G22" s="1887"/>
      <c r="H22" s="1887"/>
      <c r="I22" s="287"/>
    </row>
    <row r="23" spans="1:9">
      <c r="A23" s="1887"/>
      <c r="B23" s="1887"/>
      <c r="C23" s="1887"/>
      <c r="D23" s="1887"/>
      <c r="E23" s="1887"/>
      <c r="F23" s="1887"/>
      <c r="G23" s="1887"/>
      <c r="H23" s="1887"/>
      <c r="I23" s="1887"/>
    </row>
    <row r="24" spans="1:9" ht="13.5" thickBot="1">
      <c r="A24" s="1888"/>
      <c r="B24" s="1889"/>
      <c r="C24" s="1889"/>
      <c r="D24" s="1889"/>
      <c r="E24" s="1889"/>
      <c r="F24" s="1889"/>
      <c r="G24" s="1889"/>
      <c r="H24" s="1889"/>
      <c r="I24" s="1889"/>
    </row>
    <row r="25" spans="1:9" s="190" customFormat="1" ht="15.75">
      <c r="A25" s="1904" t="s">
        <v>771</v>
      </c>
      <c r="B25" s="1905"/>
      <c r="C25" s="1905"/>
      <c r="D25" s="1905"/>
      <c r="E25" s="1905"/>
      <c r="F25" s="1905"/>
      <c r="G25" s="1905"/>
      <c r="H25" s="1905"/>
      <c r="I25" s="1906"/>
    </row>
    <row r="26" spans="1:9" s="190" customFormat="1" ht="15.75">
      <c r="A26" s="1901" t="s">
        <v>559</v>
      </c>
      <c r="B26" s="1902"/>
      <c r="C26" s="1902"/>
      <c r="D26" s="1902"/>
      <c r="E26" s="1902"/>
      <c r="F26" s="1902"/>
      <c r="G26" s="1902"/>
      <c r="H26" s="1902"/>
      <c r="I26" s="1903"/>
    </row>
    <row r="27" spans="1:9" ht="16.5" thickBot="1">
      <c r="A27" s="1898" t="s">
        <v>560</v>
      </c>
      <c r="B27" s="1899"/>
      <c r="C27" s="1899"/>
      <c r="D27" s="1899"/>
      <c r="E27" s="1899"/>
      <c r="F27" s="1899"/>
      <c r="G27" s="1899"/>
      <c r="H27" s="1899"/>
      <c r="I27" s="1900"/>
    </row>
    <row r="28" spans="1:9" ht="66" thickBot="1">
      <c r="A28" s="659" t="s">
        <v>397</v>
      </c>
      <c r="B28" s="660" t="s">
        <v>182</v>
      </c>
      <c r="C28" s="661" t="s">
        <v>589</v>
      </c>
      <c r="D28" s="662" t="s">
        <v>401</v>
      </c>
      <c r="E28" s="661" t="s">
        <v>402</v>
      </c>
      <c r="F28" s="661" t="s">
        <v>590</v>
      </c>
      <c r="G28" s="661" t="s">
        <v>587</v>
      </c>
      <c r="H28" s="662" t="s">
        <v>506</v>
      </c>
      <c r="I28" s="663" t="s">
        <v>403</v>
      </c>
    </row>
    <row r="29" spans="1:9">
      <c r="A29" s="454" t="s">
        <v>113</v>
      </c>
      <c r="B29" s="909">
        <v>1378527</v>
      </c>
      <c r="C29" s="909">
        <v>2859</v>
      </c>
      <c r="D29" s="1449">
        <v>2.0739528496721499E-3</v>
      </c>
      <c r="E29" s="909">
        <v>2723</v>
      </c>
      <c r="F29" s="909">
        <v>37</v>
      </c>
      <c r="G29" s="899">
        <v>2760</v>
      </c>
      <c r="H29" s="1449">
        <v>0.9653725078698846</v>
      </c>
      <c r="I29" s="935">
        <v>2.0021370636918974E-3</v>
      </c>
    </row>
    <row r="30" spans="1:9">
      <c r="A30" s="455" t="s">
        <v>112</v>
      </c>
      <c r="B30" s="909">
        <v>1381680</v>
      </c>
      <c r="C30" s="909">
        <v>3252</v>
      </c>
      <c r="D30" s="1449">
        <v>2.3536564182734063E-3</v>
      </c>
      <c r="E30" s="909">
        <v>3112</v>
      </c>
      <c r="F30" s="909">
        <v>51</v>
      </c>
      <c r="G30" s="899">
        <v>3163</v>
      </c>
      <c r="H30" s="1449">
        <v>0.9726322263222632</v>
      </c>
      <c r="I30" s="935">
        <v>2.2892420821029472E-3</v>
      </c>
    </row>
    <row r="31" spans="1:9">
      <c r="A31" s="455" t="s">
        <v>111</v>
      </c>
      <c r="B31" s="909">
        <v>1383234</v>
      </c>
      <c r="C31" s="909">
        <v>1334</v>
      </c>
      <c r="D31" s="1449">
        <v>9.6440660076313911E-4</v>
      </c>
      <c r="E31" s="909">
        <v>1299</v>
      </c>
      <c r="F31" s="909">
        <v>13</v>
      </c>
      <c r="G31" s="899">
        <v>1312</v>
      </c>
      <c r="H31" s="1449">
        <v>0.98350824587706143</v>
      </c>
      <c r="I31" s="935">
        <v>9.4850184422881449E-4</v>
      </c>
    </row>
    <row r="32" spans="1:9">
      <c r="A32" s="455" t="s">
        <v>110</v>
      </c>
      <c r="B32" s="909">
        <v>1384327</v>
      </c>
      <c r="C32" s="909">
        <v>1140</v>
      </c>
      <c r="D32" s="1449">
        <v>8.2350485109370839E-4</v>
      </c>
      <c r="E32" s="909">
        <v>1120</v>
      </c>
      <c r="F32" s="909">
        <v>9</v>
      </c>
      <c r="G32" s="899">
        <v>1129</v>
      </c>
      <c r="H32" s="1449">
        <v>0.99035087719298243</v>
      </c>
      <c r="I32" s="935">
        <v>8.1555875165333048E-4</v>
      </c>
    </row>
    <row r="33" spans="1:9">
      <c r="A33" s="455" t="s">
        <v>109</v>
      </c>
      <c r="B33" s="909">
        <v>1375449</v>
      </c>
      <c r="C33" s="909">
        <v>209</v>
      </c>
      <c r="D33" s="1449">
        <v>1.519503812936721E-4</v>
      </c>
      <c r="E33" s="909">
        <v>204</v>
      </c>
      <c r="F33" s="909">
        <v>1</v>
      </c>
      <c r="G33" s="899">
        <v>205</v>
      </c>
      <c r="H33" s="1449">
        <v>0.98086124401913877</v>
      </c>
      <c r="I33" s="935">
        <v>1.4904224002489368E-4</v>
      </c>
    </row>
    <row r="34" spans="1:9">
      <c r="A34" s="455" t="s">
        <v>108</v>
      </c>
      <c r="B34" s="937">
        <v>1372044</v>
      </c>
      <c r="C34" s="909">
        <v>362</v>
      </c>
      <c r="D34" s="1449">
        <v>2.6383993516242919E-4</v>
      </c>
      <c r="E34" s="909">
        <v>347</v>
      </c>
      <c r="F34" s="909">
        <v>7</v>
      </c>
      <c r="G34" s="899">
        <v>354</v>
      </c>
      <c r="H34" s="1449">
        <v>0.97790055248618779</v>
      </c>
      <c r="I34" s="935">
        <v>2.5800921836325951E-4</v>
      </c>
    </row>
    <row r="35" spans="1:9">
      <c r="A35" s="455" t="s">
        <v>107</v>
      </c>
      <c r="B35" s="938">
        <v>1380831</v>
      </c>
      <c r="C35" s="912">
        <v>1231</v>
      </c>
      <c r="D35" s="1449">
        <v>8.9149215218951481E-4</v>
      </c>
      <c r="E35" s="912">
        <v>1161</v>
      </c>
      <c r="F35" s="912">
        <v>23</v>
      </c>
      <c r="G35" s="899">
        <v>1184</v>
      </c>
      <c r="H35" s="1449">
        <v>0.96181965881397236</v>
      </c>
      <c r="I35" s="935">
        <v>8.5745467765425314E-4</v>
      </c>
    </row>
    <row r="36" spans="1:9">
      <c r="A36" s="455" t="s">
        <v>106</v>
      </c>
      <c r="B36" s="938">
        <v>1386056</v>
      </c>
      <c r="C36" s="912">
        <v>3185</v>
      </c>
      <c r="D36" s="1449">
        <v>2.2978869540624621E-3</v>
      </c>
      <c r="E36" s="912">
        <v>2900</v>
      </c>
      <c r="F36" s="912">
        <v>65</v>
      </c>
      <c r="G36" s="899">
        <v>2965</v>
      </c>
      <c r="H36" s="1449">
        <v>0.93092621664050235</v>
      </c>
      <c r="I36" s="935">
        <v>2.1391632084129357E-3</v>
      </c>
    </row>
    <row r="37" spans="1:9">
      <c r="A37" s="455" t="s">
        <v>105</v>
      </c>
      <c r="B37" s="938">
        <v>1383495</v>
      </c>
      <c r="C37" s="912">
        <v>5628</v>
      </c>
      <c r="D37" s="1449">
        <v>4.0679583229429814E-3</v>
      </c>
      <c r="E37" s="912">
        <v>5205</v>
      </c>
      <c r="F37" s="912">
        <v>128</v>
      </c>
      <c r="G37" s="899">
        <v>5333</v>
      </c>
      <c r="H37" s="1449">
        <v>0.94758351101634686</v>
      </c>
      <c r="I37" s="935">
        <v>3.8547302303224805E-3</v>
      </c>
    </row>
    <row r="38" spans="1:9">
      <c r="A38" s="455" t="s">
        <v>104</v>
      </c>
      <c r="B38" s="938">
        <v>1380857</v>
      </c>
      <c r="C38" s="912">
        <v>1093</v>
      </c>
      <c r="D38" s="1449">
        <v>7.9153742929209908E-4</v>
      </c>
      <c r="E38" s="912">
        <v>982</v>
      </c>
      <c r="F38" s="912">
        <v>36</v>
      </c>
      <c r="G38" s="899">
        <v>1018</v>
      </c>
      <c r="H38" s="1449">
        <v>0.93138151875571817</v>
      </c>
      <c r="I38" s="935">
        <v>7.3722333304607212E-4</v>
      </c>
    </row>
    <row r="39" spans="1:9">
      <c r="A39" s="455" t="s">
        <v>103</v>
      </c>
      <c r="B39" s="938">
        <v>1382079</v>
      </c>
      <c r="C39" s="912">
        <v>339</v>
      </c>
      <c r="D39" s="1449">
        <v>2.4528265026818293E-4</v>
      </c>
      <c r="E39" s="912">
        <v>289</v>
      </c>
      <c r="F39" s="912">
        <v>12</v>
      </c>
      <c r="G39" s="899">
        <v>301</v>
      </c>
      <c r="H39" s="1449">
        <v>0.88790560471976399</v>
      </c>
      <c r="I39" s="935">
        <v>2.1778783991363736E-4</v>
      </c>
    </row>
    <row r="40" spans="1:9" ht="13.5" thickBot="1">
      <c r="A40" s="456" t="s">
        <v>102</v>
      </c>
      <c r="B40" s="936">
        <v>1382663</v>
      </c>
      <c r="C40" s="917">
        <v>288</v>
      </c>
      <c r="D40" s="1450">
        <v>2.0829370569690517E-4</v>
      </c>
      <c r="E40" s="917">
        <v>247</v>
      </c>
      <c r="F40" s="917">
        <v>10</v>
      </c>
      <c r="G40" s="926">
        <v>257</v>
      </c>
      <c r="H40" s="1450">
        <v>0.89236111111111116</v>
      </c>
      <c r="I40" s="1451">
        <v>1.8587320265314107E-4</v>
      </c>
    </row>
    <row r="41" spans="1:9" ht="13.5" thickBot="1">
      <c r="A41" s="457" t="s">
        <v>101</v>
      </c>
      <c r="B41" s="1452">
        <v>1382663</v>
      </c>
      <c r="C41" s="929">
        <v>20920</v>
      </c>
      <c r="D41" s="1453">
        <v>1.5130223344372418E-2</v>
      </c>
      <c r="E41" s="929">
        <v>19589</v>
      </c>
      <c r="F41" s="929">
        <v>392</v>
      </c>
      <c r="G41" s="929">
        <v>19981</v>
      </c>
      <c r="H41" s="1453">
        <v>0.95511472275334608</v>
      </c>
      <c r="I41" s="1454">
        <v>1.4451099074756467E-2</v>
      </c>
    </row>
    <row r="42" spans="1:9">
      <c r="A42" s="303"/>
      <c r="B42" s="303"/>
      <c r="C42" s="303"/>
      <c r="D42" s="303"/>
      <c r="E42" s="303"/>
      <c r="F42" s="303"/>
      <c r="G42" s="303"/>
      <c r="H42" s="303"/>
      <c r="I42" s="303"/>
    </row>
    <row r="43" spans="1:9">
      <c r="A43" s="1894" t="s">
        <v>404</v>
      </c>
      <c r="B43" s="1895"/>
      <c r="C43" s="1895"/>
      <c r="D43" s="1895"/>
      <c r="E43" s="1895"/>
      <c r="F43" s="1895"/>
      <c r="G43" s="1895"/>
      <c r="H43" s="1895"/>
      <c r="I43" s="1896"/>
    </row>
    <row r="44" spans="1:9">
      <c r="A44" s="1890" t="s">
        <v>323</v>
      </c>
      <c r="B44" s="1891"/>
      <c r="C44" s="1891"/>
      <c r="D44" s="1891"/>
      <c r="E44" s="1891"/>
      <c r="F44" s="1891"/>
      <c r="G44" s="1891"/>
      <c r="H44" s="1891"/>
      <c r="I44" s="1891"/>
    </row>
    <row r="45" spans="1:9" s="190" customFormat="1">
      <c r="A45" s="1892" t="s">
        <v>508</v>
      </c>
      <c r="B45" s="1892"/>
      <c r="C45" s="1892"/>
      <c r="D45" s="1892"/>
      <c r="E45" s="1892"/>
      <c r="F45" s="1892"/>
      <c r="G45" s="1892"/>
      <c r="H45" s="1892"/>
      <c r="I45" s="1892"/>
    </row>
  </sheetData>
  <sheetProtection selectLockedCells="1" selectUnlockedCells="1"/>
  <mergeCells count="15">
    <mergeCell ref="A45:I45"/>
    <mergeCell ref="A2:I2"/>
    <mergeCell ref="A43:I43"/>
    <mergeCell ref="A44:I44"/>
    <mergeCell ref="A22:H22"/>
    <mergeCell ref="A27:I27"/>
    <mergeCell ref="A26:I26"/>
    <mergeCell ref="A25:I25"/>
    <mergeCell ref="A1:I1"/>
    <mergeCell ref="A3:I3"/>
    <mergeCell ref="A19:I19"/>
    <mergeCell ref="A24:I24"/>
    <mergeCell ref="A20:I20"/>
    <mergeCell ref="A21:I21"/>
    <mergeCell ref="A23:I23"/>
  </mergeCells>
  <printOptions headings="1"/>
  <pageMargins left="0.7" right="0.7" top="0.75" bottom="0.75" header="0.3" footer="0.3"/>
  <pageSetup scale="72"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Q10"/>
  <sheetViews>
    <sheetView zoomScale="90" zoomScaleNormal="90" workbookViewId="0">
      <selection sqref="A1:G1"/>
    </sheetView>
  </sheetViews>
  <sheetFormatPr defaultColWidth="9.28515625" defaultRowHeight="12.75"/>
  <cols>
    <col min="1" max="7" width="15.5703125" style="48" customWidth="1"/>
    <col min="8" max="8" width="25.7109375" style="48" bestFit="1" customWidth="1"/>
    <col min="9" max="16384" width="9.28515625" style="48"/>
  </cols>
  <sheetData>
    <row r="1" spans="1:17" ht="18.75">
      <c r="A1" s="1910" t="s">
        <v>771</v>
      </c>
      <c r="B1" s="1911"/>
      <c r="C1" s="1911"/>
      <c r="D1" s="1911"/>
      <c r="E1" s="1911"/>
      <c r="F1" s="1911"/>
      <c r="G1" s="1912"/>
      <c r="H1" s="201"/>
      <c r="I1" s="6"/>
      <c r="J1" s="6"/>
      <c r="K1" s="6"/>
      <c r="L1" s="6"/>
      <c r="M1" s="6"/>
      <c r="N1" s="6"/>
      <c r="O1" s="6"/>
      <c r="P1" s="6"/>
      <c r="Q1" s="6"/>
    </row>
    <row r="2" spans="1:17" ht="15.75">
      <c r="A2" s="1913" t="s">
        <v>257</v>
      </c>
      <c r="B2" s="1914"/>
      <c r="C2" s="1914"/>
      <c r="D2" s="1914"/>
      <c r="E2" s="1914"/>
      <c r="F2" s="1914"/>
      <c r="G2" s="1915"/>
      <c r="H2" s="6"/>
      <c r="I2" s="6"/>
      <c r="J2" s="6"/>
      <c r="K2" s="6"/>
      <c r="L2" s="6"/>
      <c r="M2" s="6"/>
      <c r="N2" s="6"/>
      <c r="O2" s="6"/>
      <c r="P2" s="6"/>
      <c r="Q2" s="6"/>
    </row>
    <row r="3" spans="1:17" s="68" customFormat="1" ht="18.75" thickBot="1">
      <c r="A3" s="1907" t="s">
        <v>509</v>
      </c>
      <c r="B3" s="1908"/>
      <c r="C3" s="1908"/>
      <c r="D3" s="1908"/>
      <c r="E3" s="1908"/>
      <c r="F3" s="1908"/>
      <c r="G3" s="1909"/>
      <c r="H3" s="69"/>
      <c r="I3" s="69"/>
      <c r="J3" s="23"/>
      <c r="K3" s="23"/>
      <c r="L3" s="23"/>
      <c r="M3" s="23"/>
      <c r="N3" s="23"/>
      <c r="O3" s="23"/>
      <c r="P3" s="23"/>
      <c r="Q3" s="23"/>
    </row>
    <row r="4" spans="1:17" ht="25.5">
      <c r="A4" s="664"/>
      <c r="B4" s="665" t="s">
        <v>591</v>
      </c>
      <c r="C4" s="666" t="s">
        <v>122</v>
      </c>
      <c r="D4" s="666" t="s">
        <v>121</v>
      </c>
      <c r="E4" s="666" t="s">
        <v>405</v>
      </c>
      <c r="F4" s="666" t="s">
        <v>406</v>
      </c>
      <c r="G4" s="667" t="s">
        <v>118</v>
      </c>
      <c r="H4" s="1"/>
      <c r="I4" s="1"/>
      <c r="J4" s="1"/>
      <c r="K4" s="1"/>
      <c r="L4" s="1"/>
      <c r="M4" s="1"/>
      <c r="N4" s="1"/>
      <c r="O4" s="1"/>
      <c r="P4" s="1"/>
      <c r="Q4" s="1"/>
    </row>
    <row r="5" spans="1:17" ht="14.1" customHeight="1">
      <c r="A5" s="452" t="s">
        <v>407</v>
      </c>
      <c r="B5" s="939">
        <v>11490625</v>
      </c>
      <c r="C5" s="940">
        <v>446228</v>
      </c>
      <c r="D5" s="940">
        <v>408945</v>
      </c>
      <c r="E5" s="940">
        <v>28995</v>
      </c>
      <c r="F5" s="941">
        <v>8288</v>
      </c>
      <c r="G5" s="942">
        <v>98559</v>
      </c>
      <c r="H5" s="1"/>
      <c r="I5" s="1"/>
      <c r="J5" s="1"/>
    </row>
    <row r="6" spans="1:17" ht="15" thickBot="1">
      <c r="A6" s="453" t="s">
        <v>565</v>
      </c>
      <c r="B6" s="943"/>
      <c r="C6" s="944">
        <v>1</v>
      </c>
      <c r="D6" s="944">
        <v>0.91644854200095016</v>
      </c>
      <c r="E6" s="944">
        <v>6.4977993312835589E-2</v>
      </c>
      <c r="F6" s="944">
        <v>1.8573464686214222E-2</v>
      </c>
      <c r="G6" s="945">
        <v>0.22087139309949175</v>
      </c>
      <c r="H6" s="50"/>
      <c r="I6" s="50"/>
      <c r="J6" s="50"/>
      <c r="K6" s="50"/>
      <c r="L6" s="50"/>
      <c r="M6" s="50"/>
      <c r="N6" s="50"/>
      <c r="O6" s="50"/>
      <c r="P6" s="50"/>
      <c r="Q6" s="50"/>
    </row>
    <row r="7" spans="1:17">
      <c r="A7" s="190"/>
      <c r="B7" s="190"/>
      <c r="C7" s="190"/>
      <c r="D7" s="190"/>
      <c r="E7" s="190"/>
      <c r="F7" s="190"/>
      <c r="G7" s="190"/>
      <c r="H7" s="50"/>
      <c r="I7" s="50"/>
      <c r="J7" s="50"/>
      <c r="K7" s="50"/>
      <c r="L7" s="50"/>
      <c r="M7" s="50"/>
      <c r="N7" s="50"/>
      <c r="O7" s="50"/>
      <c r="P7" s="50"/>
      <c r="Q7" s="50"/>
    </row>
    <row r="8" spans="1:17" ht="14.25">
      <c r="A8" s="288" t="s">
        <v>408</v>
      </c>
      <c r="B8" s="190"/>
      <c r="C8" s="190"/>
      <c r="D8" s="190"/>
      <c r="E8" s="190"/>
      <c r="F8" s="190"/>
      <c r="G8" s="190"/>
    </row>
    <row r="9" spans="1:17" s="410" customFormat="1" ht="42" customHeight="1">
      <c r="A9" s="1916" t="s">
        <v>510</v>
      </c>
      <c r="B9" s="1917"/>
      <c r="C9" s="1917"/>
      <c r="D9" s="1917"/>
      <c r="E9" s="1917"/>
      <c r="F9" s="1917"/>
      <c r="G9" s="1917"/>
      <c r="H9" s="409"/>
      <c r="I9" s="409"/>
      <c r="J9" s="409"/>
      <c r="K9" s="409"/>
      <c r="L9" s="409"/>
      <c r="M9" s="409"/>
      <c r="N9" s="409"/>
      <c r="O9" s="409"/>
      <c r="P9" s="409"/>
      <c r="Q9" s="409"/>
    </row>
    <row r="10" spans="1:17" s="410" customFormat="1" ht="14.25">
      <c r="A10" s="1918" t="s">
        <v>511</v>
      </c>
      <c r="B10" s="1919"/>
      <c r="C10" s="1919"/>
      <c r="D10" s="1919"/>
      <c r="E10" s="1919"/>
      <c r="F10" s="1919"/>
      <c r="G10" s="1919"/>
      <c r="H10" s="409"/>
      <c r="I10" s="409"/>
      <c r="J10" s="409"/>
      <c r="K10" s="409"/>
      <c r="L10" s="409"/>
      <c r="M10" s="409"/>
      <c r="N10" s="409"/>
      <c r="O10" s="409"/>
      <c r="P10" s="409"/>
      <c r="Q10" s="409"/>
    </row>
  </sheetData>
  <mergeCells count="5">
    <mergeCell ref="A3:G3"/>
    <mergeCell ref="A1:G1"/>
    <mergeCell ref="A2:G2"/>
    <mergeCell ref="A9:G9"/>
    <mergeCell ref="A10:G10"/>
  </mergeCells>
  <printOptions horizontalCentered="1" headings="1"/>
  <pageMargins left="0.5" right="0.5" top="1" bottom="1" header="0.5" footer="0.5"/>
  <pageSetup firstPageNumber="100"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L57"/>
  <sheetViews>
    <sheetView zoomScale="90" zoomScaleNormal="90" workbookViewId="0">
      <selection sqref="A1:J1"/>
    </sheetView>
  </sheetViews>
  <sheetFormatPr defaultColWidth="9.28515625" defaultRowHeight="12.75"/>
  <cols>
    <col min="1" max="1" width="18.5703125" style="55" customWidth="1"/>
    <col min="2" max="10" width="10.5703125" style="55" customWidth="1"/>
    <col min="11" max="16384" width="9.28515625" style="55"/>
  </cols>
  <sheetData>
    <row r="1" spans="1:12" ht="15.75">
      <c r="A1" s="1920" t="s">
        <v>771</v>
      </c>
      <c r="B1" s="1921"/>
      <c r="C1" s="1921"/>
      <c r="D1" s="1921"/>
      <c r="E1" s="1921"/>
      <c r="F1" s="1921"/>
      <c r="G1" s="1921"/>
      <c r="H1" s="1921"/>
      <c r="I1" s="1921"/>
      <c r="J1" s="1922"/>
    </row>
    <row r="2" spans="1:12" ht="15.75">
      <c r="A2" s="1923" t="s">
        <v>259</v>
      </c>
      <c r="B2" s="1924"/>
      <c r="C2" s="1924"/>
      <c r="D2" s="1924"/>
      <c r="E2" s="1924"/>
      <c r="F2" s="1924"/>
      <c r="G2" s="1924"/>
      <c r="H2" s="1924"/>
      <c r="I2" s="1924"/>
      <c r="J2" s="1925"/>
    </row>
    <row r="3" spans="1:12" ht="16.5" thickBot="1">
      <c r="A3" s="1930" t="s">
        <v>258</v>
      </c>
      <c r="B3" s="1931"/>
      <c r="C3" s="1931"/>
      <c r="D3" s="1931"/>
      <c r="E3" s="1931"/>
      <c r="F3" s="1931"/>
      <c r="G3" s="1931"/>
      <c r="H3" s="1931"/>
      <c r="I3" s="1931"/>
      <c r="J3" s="1932"/>
    </row>
    <row r="4" spans="1:12" ht="19.899999999999999" customHeight="1">
      <c r="A4" s="1933" t="s">
        <v>73</v>
      </c>
      <c r="B4" s="1926" t="s">
        <v>512</v>
      </c>
      <c r="C4" s="1927"/>
      <c r="D4" s="1928"/>
      <c r="E4" s="1926" t="s">
        <v>513</v>
      </c>
      <c r="F4" s="1927"/>
      <c r="G4" s="1928"/>
      <c r="H4" s="1929" t="s">
        <v>74</v>
      </c>
      <c r="I4" s="1927"/>
      <c r="J4" s="1928"/>
    </row>
    <row r="5" spans="1:12" ht="15.75" customHeight="1" thickBot="1">
      <c r="A5" s="1934"/>
      <c r="B5" s="668" t="s">
        <v>123</v>
      </c>
      <c r="C5" s="669" t="s">
        <v>592</v>
      </c>
      <c r="D5" s="670" t="s">
        <v>47</v>
      </c>
      <c r="E5" s="668" t="s">
        <v>123</v>
      </c>
      <c r="F5" s="669" t="s">
        <v>592</v>
      </c>
      <c r="G5" s="670" t="s">
        <v>47</v>
      </c>
      <c r="H5" s="671" t="s">
        <v>123</v>
      </c>
      <c r="I5" s="669" t="s">
        <v>592</v>
      </c>
      <c r="J5" s="670" t="s">
        <v>47</v>
      </c>
      <c r="K5" s="250"/>
      <c r="L5" s="250"/>
    </row>
    <row r="6" spans="1:12">
      <c r="A6" s="411" t="s">
        <v>441</v>
      </c>
      <c r="B6" s="946">
        <v>117944.26893600002</v>
      </c>
      <c r="C6" s="947">
        <v>2.6421449999999997</v>
      </c>
      <c r="D6" s="948">
        <v>117946.91108100003</v>
      </c>
      <c r="E6" s="946">
        <v>115360</v>
      </c>
      <c r="F6" s="947">
        <v>1</v>
      </c>
      <c r="G6" s="948">
        <v>115361</v>
      </c>
      <c r="H6" s="412">
        <v>0.97808906732549827</v>
      </c>
      <c r="I6" s="130">
        <v>0.37848036349254116</v>
      </c>
      <c r="J6" s="949">
        <v>0.97807563540833931</v>
      </c>
      <c r="K6" s="251"/>
      <c r="L6" s="252"/>
    </row>
    <row r="7" spans="1:12">
      <c r="A7" s="413" t="s">
        <v>442</v>
      </c>
      <c r="B7" s="950">
        <v>0</v>
      </c>
      <c r="C7" s="951">
        <v>187.144385</v>
      </c>
      <c r="D7" s="952">
        <v>187.144385</v>
      </c>
      <c r="E7" s="950">
        <v>0</v>
      </c>
      <c r="F7" s="951">
        <v>8</v>
      </c>
      <c r="G7" s="952">
        <v>8</v>
      </c>
      <c r="H7" s="412" t="s">
        <v>672</v>
      </c>
      <c r="I7" s="130">
        <v>4.2747742605261707E-2</v>
      </c>
      <c r="J7" s="953">
        <v>4.2747742605261707E-2</v>
      </c>
      <c r="K7" s="251"/>
      <c r="L7" s="252"/>
    </row>
    <row r="8" spans="1:12" s="47" customFormat="1">
      <c r="A8" s="413" t="s">
        <v>443</v>
      </c>
      <c r="B8" s="950">
        <v>0.90272199999999991</v>
      </c>
      <c r="C8" s="951">
        <v>4840.6706539999986</v>
      </c>
      <c r="D8" s="952">
        <v>4841.5733759999985</v>
      </c>
      <c r="E8" s="950">
        <v>0</v>
      </c>
      <c r="F8" s="951">
        <v>4346</v>
      </c>
      <c r="G8" s="952">
        <v>4346</v>
      </c>
      <c r="H8" s="412">
        <v>0</v>
      </c>
      <c r="I8" s="130">
        <v>0.89780947943830125</v>
      </c>
      <c r="J8" s="953">
        <v>0.89764208088705444</v>
      </c>
      <c r="K8" s="253"/>
      <c r="L8" s="254"/>
    </row>
    <row r="9" spans="1:12">
      <c r="A9" s="413" t="s">
        <v>444</v>
      </c>
      <c r="B9" s="950">
        <v>18502.744544000001</v>
      </c>
      <c r="C9" s="951">
        <v>12648.544116000001</v>
      </c>
      <c r="D9" s="952">
        <v>31151.288660000002</v>
      </c>
      <c r="E9" s="950">
        <v>17866</v>
      </c>
      <c r="F9" s="951">
        <v>11970</v>
      </c>
      <c r="G9" s="952">
        <v>29836</v>
      </c>
      <c r="H9" s="412">
        <v>0.96558648137384129</v>
      </c>
      <c r="I9" s="130">
        <v>0.94635397483085315</v>
      </c>
      <c r="J9" s="953">
        <v>0.95777739167211706</v>
      </c>
    </row>
    <row r="10" spans="1:12">
      <c r="A10" s="413" t="s">
        <v>445</v>
      </c>
      <c r="B10" s="950">
        <v>40.511800000000001</v>
      </c>
      <c r="C10" s="951">
        <v>7308.9885059999979</v>
      </c>
      <c r="D10" s="952">
        <v>7349.5003059999981</v>
      </c>
      <c r="E10" s="950">
        <v>27</v>
      </c>
      <c r="F10" s="951">
        <v>5196</v>
      </c>
      <c r="G10" s="952">
        <v>5223</v>
      </c>
      <c r="H10" s="412">
        <v>0.66647248456005415</v>
      </c>
      <c r="I10" s="130">
        <v>0.7109054824391321</v>
      </c>
      <c r="J10" s="953">
        <v>0.71066055956702767</v>
      </c>
    </row>
    <row r="11" spans="1:12">
      <c r="A11" s="413" t="s">
        <v>446</v>
      </c>
      <c r="B11" s="950">
        <v>8.0411319999999993</v>
      </c>
      <c r="C11" s="951">
        <v>2849.8673469999999</v>
      </c>
      <c r="D11" s="952">
        <v>2857.9084789999997</v>
      </c>
      <c r="E11" s="950">
        <v>13</v>
      </c>
      <c r="F11" s="951">
        <v>3461</v>
      </c>
      <c r="G11" s="952">
        <v>3474</v>
      </c>
      <c r="H11" s="412">
        <v>1.6166877996779558</v>
      </c>
      <c r="I11" s="130">
        <v>1.2144424910314957</v>
      </c>
      <c r="J11" s="953">
        <v>1.2155742654206949</v>
      </c>
    </row>
    <row r="12" spans="1:12">
      <c r="A12" s="413" t="s">
        <v>447</v>
      </c>
      <c r="B12" s="950">
        <v>79632.806415999963</v>
      </c>
      <c r="C12" s="951">
        <v>10.72681</v>
      </c>
      <c r="D12" s="952">
        <v>79643.533225999956</v>
      </c>
      <c r="E12" s="950">
        <v>84755</v>
      </c>
      <c r="F12" s="951">
        <v>3</v>
      </c>
      <c r="G12" s="952">
        <v>84758</v>
      </c>
      <c r="H12" s="412">
        <v>1.0643226556306682</v>
      </c>
      <c r="I12" s="130">
        <v>0.2796730808134012</v>
      </c>
      <c r="J12" s="953">
        <v>1.0642169748984769</v>
      </c>
    </row>
    <row r="13" spans="1:12">
      <c r="A13" s="413" t="s">
        <v>448</v>
      </c>
      <c r="B13" s="950">
        <v>6857.6223360000004</v>
      </c>
      <c r="C13" s="951">
        <v>6040.634607</v>
      </c>
      <c r="D13" s="952">
        <v>12898.256943</v>
      </c>
      <c r="E13" s="950">
        <v>5415</v>
      </c>
      <c r="F13" s="951">
        <v>5510</v>
      </c>
      <c r="G13" s="952">
        <v>10925</v>
      </c>
      <c r="H13" s="412">
        <v>0.78963228575205102</v>
      </c>
      <c r="I13" s="130">
        <v>0.91215581780346544</v>
      </c>
      <c r="J13" s="953">
        <v>0.84701367388475657</v>
      </c>
    </row>
    <row r="14" spans="1:12" ht="12.4" customHeight="1">
      <c r="A14" s="413" t="s">
        <v>449</v>
      </c>
      <c r="B14" s="950">
        <v>128361.28461100004</v>
      </c>
      <c r="C14" s="951">
        <v>169.108439</v>
      </c>
      <c r="D14" s="952">
        <v>128530.39305000004</v>
      </c>
      <c r="E14" s="950">
        <v>150727</v>
      </c>
      <c r="F14" s="951">
        <v>114</v>
      </c>
      <c r="G14" s="952">
        <v>150841</v>
      </c>
      <c r="H14" s="412">
        <v>1.1742403518068509</v>
      </c>
      <c r="I14" s="130">
        <v>0.67412366097235399</v>
      </c>
      <c r="J14" s="953">
        <v>1.1735823443823192</v>
      </c>
    </row>
    <row r="15" spans="1:12">
      <c r="A15" s="413" t="s">
        <v>450</v>
      </c>
      <c r="B15" s="950">
        <v>0.63565199999999999</v>
      </c>
      <c r="C15" s="951">
        <v>5228.200546</v>
      </c>
      <c r="D15" s="952">
        <v>5228.836198</v>
      </c>
      <c r="E15" s="950">
        <v>0</v>
      </c>
      <c r="F15" s="951">
        <v>4709</v>
      </c>
      <c r="G15" s="952">
        <v>4709</v>
      </c>
      <c r="H15" s="412">
        <v>0</v>
      </c>
      <c r="I15" s="130">
        <v>0.9006923048510006</v>
      </c>
      <c r="J15" s="953">
        <v>0.90058281072204283</v>
      </c>
    </row>
    <row r="16" spans="1:12">
      <c r="A16" s="413" t="s">
        <v>451</v>
      </c>
      <c r="B16" s="950">
        <v>0.55629300000000004</v>
      </c>
      <c r="C16" s="951">
        <v>23474.24810500001</v>
      </c>
      <c r="D16" s="952">
        <v>23474.804398000011</v>
      </c>
      <c r="E16" s="950">
        <v>0</v>
      </c>
      <c r="F16" s="951">
        <v>17502</v>
      </c>
      <c r="G16" s="952">
        <v>17502</v>
      </c>
      <c r="H16" s="412">
        <v>0</v>
      </c>
      <c r="I16" s="130">
        <v>0.74558298616056962</v>
      </c>
      <c r="J16" s="953">
        <v>0.74556531774514478</v>
      </c>
    </row>
    <row r="17" spans="1:10">
      <c r="A17" s="413" t="s">
        <v>452</v>
      </c>
      <c r="B17" s="950">
        <v>39952.572776000008</v>
      </c>
      <c r="C17" s="951">
        <v>55867.716357999983</v>
      </c>
      <c r="D17" s="952">
        <v>95820.289133999991</v>
      </c>
      <c r="E17" s="950">
        <v>44390</v>
      </c>
      <c r="F17" s="951">
        <v>65426</v>
      </c>
      <c r="G17" s="952">
        <v>109816</v>
      </c>
      <c r="H17" s="412">
        <v>1.1110673710271197</v>
      </c>
      <c r="I17" s="130">
        <v>1.1710877813718139</v>
      </c>
      <c r="J17" s="953">
        <v>1.1460620813450864</v>
      </c>
    </row>
    <row r="18" spans="1:10">
      <c r="A18" s="413" t="s">
        <v>453</v>
      </c>
      <c r="B18" s="950">
        <v>101.41273000000001</v>
      </c>
      <c r="C18" s="951">
        <v>8218.6074900000003</v>
      </c>
      <c r="D18" s="952">
        <v>8320.0202200000003</v>
      </c>
      <c r="E18" s="950">
        <v>121</v>
      </c>
      <c r="F18" s="951">
        <v>8997</v>
      </c>
      <c r="G18" s="952">
        <v>9118</v>
      </c>
      <c r="H18" s="412">
        <v>1.1931440954207622</v>
      </c>
      <c r="I18" s="130">
        <v>1.0947109970815749</v>
      </c>
      <c r="J18" s="953">
        <v>1.0959107981590939</v>
      </c>
    </row>
    <row r="19" spans="1:10">
      <c r="A19" s="413" t="s">
        <v>454</v>
      </c>
      <c r="B19" s="950">
        <v>0.74444500000000002</v>
      </c>
      <c r="C19" s="951">
        <v>13158.592611999997</v>
      </c>
      <c r="D19" s="952">
        <v>13159.337056999997</v>
      </c>
      <c r="E19" s="950">
        <v>1</v>
      </c>
      <c r="F19" s="951">
        <v>12484</v>
      </c>
      <c r="G19" s="952">
        <v>12485</v>
      </c>
      <c r="H19" s="412">
        <v>1.343282579639866</v>
      </c>
      <c r="I19" s="130">
        <v>0.94873368057729812</v>
      </c>
      <c r="J19" s="953">
        <v>0.94875600084722433</v>
      </c>
    </row>
    <row r="20" spans="1:10">
      <c r="A20" s="413" t="s">
        <v>455</v>
      </c>
      <c r="B20" s="950">
        <v>0</v>
      </c>
      <c r="C20" s="951">
        <v>286.46727099999998</v>
      </c>
      <c r="D20" s="952">
        <v>286.46727099999998</v>
      </c>
      <c r="E20" s="950">
        <v>0</v>
      </c>
      <c r="F20" s="951">
        <v>162</v>
      </c>
      <c r="G20" s="952">
        <v>162</v>
      </c>
      <c r="H20" s="412" t="s">
        <v>672</v>
      </c>
      <c r="I20" s="130">
        <v>0.56550962849783981</v>
      </c>
      <c r="J20" s="953">
        <v>0.56550962849783981</v>
      </c>
    </row>
    <row r="21" spans="1:10">
      <c r="A21" s="413" t="s">
        <v>456</v>
      </c>
      <c r="B21" s="950">
        <v>14050.699553000002</v>
      </c>
      <c r="C21" s="951">
        <v>6812.718938</v>
      </c>
      <c r="D21" s="952">
        <v>20863.418491000004</v>
      </c>
      <c r="E21" s="950">
        <v>16731</v>
      </c>
      <c r="F21" s="951">
        <v>5352</v>
      </c>
      <c r="G21" s="952">
        <v>22083</v>
      </c>
      <c r="H21" s="412">
        <v>1.1907592171400263</v>
      </c>
      <c r="I21" s="130">
        <v>0.7855894318709673</v>
      </c>
      <c r="J21" s="953">
        <v>1.0584554975746709</v>
      </c>
    </row>
    <row r="22" spans="1:10">
      <c r="A22" s="413" t="s">
        <v>457</v>
      </c>
      <c r="B22" s="950">
        <v>18400.298338000001</v>
      </c>
      <c r="C22" s="951">
        <v>0</v>
      </c>
      <c r="D22" s="952">
        <v>18400.298338000001</v>
      </c>
      <c r="E22" s="950">
        <v>12281</v>
      </c>
      <c r="F22" s="951">
        <v>0</v>
      </c>
      <c r="G22" s="952">
        <v>12281</v>
      </c>
      <c r="H22" s="412">
        <v>0.66743483037106388</v>
      </c>
      <c r="I22" s="130" t="s">
        <v>672</v>
      </c>
      <c r="J22" s="953">
        <v>0.66743483037106388</v>
      </c>
    </row>
    <row r="23" spans="1:10">
      <c r="A23" s="413" t="s">
        <v>458</v>
      </c>
      <c r="B23" s="950">
        <v>17.499023000000001</v>
      </c>
      <c r="C23" s="951">
        <v>2962.0586040000003</v>
      </c>
      <c r="D23" s="952">
        <v>2979.5576270000001</v>
      </c>
      <c r="E23" s="950">
        <v>16</v>
      </c>
      <c r="F23" s="951">
        <v>2191</v>
      </c>
      <c r="G23" s="952">
        <v>2207</v>
      </c>
      <c r="H23" s="412">
        <v>0.91433676040085199</v>
      </c>
      <c r="I23" s="130">
        <v>0.73968826850395419</v>
      </c>
      <c r="J23" s="953">
        <v>0.74071398384804588</v>
      </c>
    </row>
    <row r="24" spans="1:10">
      <c r="A24" s="413" t="s">
        <v>459</v>
      </c>
      <c r="B24" s="950">
        <v>5.9233820000000001</v>
      </c>
      <c r="C24" s="951">
        <v>12554.792551999997</v>
      </c>
      <c r="D24" s="952">
        <v>12560.715933999998</v>
      </c>
      <c r="E24" s="950">
        <v>6</v>
      </c>
      <c r="F24" s="951">
        <v>10281</v>
      </c>
      <c r="G24" s="952">
        <v>10287</v>
      </c>
      <c r="H24" s="412">
        <v>1.0129348402652403</v>
      </c>
      <c r="I24" s="130">
        <v>0.81889047209802135</v>
      </c>
      <c r="J24" s="953">
        <v>0.81898197953467078</v>
      </c>
    </row>
    <row r="25" spans="1:10">
      <c r="A25" s="413" t="s">
        <v>460</v>
      </c>
      <c r="B25" s="950">
        <v>18641.436550000002</v>
      </c>
      <c r="C25" s="951">
        <v>19055.294495000006</v>
      </c>
      <c r="D25" s="952">
        <v>37696.731045000008</v>
      </c>
      <c r="E25" s="950">
        <v>19598</v>
      </c>
      <c r="F25" s="951">
        <v>20483</v>
      </c>
      <c r="G25" s="952">
        <v>40081</v>
      </c>
      <c r="H25" s="412">
        <v>1.0513138269915145</v>
      </c>
      <c r="I25" s="130">
        <v>1.0749243474234742</v>
      </c>
      <c r="J25" s="953">
        <v>1.0632486926294431</v>
      </c>
    </row>
    <row r="26" spans="1:10">
      <c r="A26" s="413" t="s">
        <v>461</v>
      </c>
      <c r="B26" s="950">
        <v>34203.212744999997</v>
      </c>
      <c r="C26" s="951">
        <v>4411.010154999999</v>
      </c>
      <c r="D26" s="952">
        <v>38614.222899999993</v>
      </c>
      <c r="E26" s="950">
        <v>37091</v>
      </c>
      <c r="F26" s="951">
        <v>6313</v>
      </c>
      <c r="G26" s="952">
        <v>43404</v>
      </c>
      <c r="H26" s="412">
        <v>1.0844302924561422</v>
      </c>
      <c r="I26" s="130">
        <v>1.4311914455340902</v>
      </c>
      <c r="J26" s="953">
        <v>1.1240417840960877</v>
      </c>
    </row>
    <row r="27" spans="1:10">
      <c r="A27" s="413" t="s">
        <v>462</v>
      </c>
      <c r="B27" s="950">
        <v>9865.7620169999991</v>
      </c>
      <c r="C27" s="951">
        <v>0.48149799999999998</v>
      </c>
      <c r="D27" s="952">
        <v>9866.2435149999983</v>
      </c>
      <c r="E27" s="950">
        <v>10711</v>
      </c>
      <c r="F27" s="951">
        <v>0</v>
      </c>
      <c r="G27" s="952">
        <v>10711</v>
      </c>
      <c r="H27" s="412">
        <v>1.0856738670103279</v>
      </c>
      <c r="I27" s="130">
        <v>0</v>
      </c>
      <c r="J27" s="953">
        <v>1.0856208833398131</v>
      </c>
    </row>
    <row r="28" spans="1:10">
      <c r="A28" s="413" t="s">
        <v>463</v>
      </c>
      <c r="B28" s="950">
        <v>10.524710000000001</v>
      </c>
      <c r="C28" s="951">
        <v>11371.50956</v>
      </c>
      <c r="D28" s="952">
        <v>11382.03427</v>
      </c>
      <c r="E28" s="950">
        <v>2</v>
      </c>
      <c r="F28" s="951">
        <v>9366</v>
      </c>
      <c r="G28" s="952">
        <v>9368</v>
      </c>
      <c r="H28" s="412">
        <v>0.19002898892226008</v>
      </c>
      <c r="I28" s="130">
        <v>0.82363735004413963</v>
      </c>
      <c r="J28" s="953">
        <v>0.82305146670411489</v>
      </c>
    </row>
    <row r="29" spans="1:10">
      <c r="A29" s="413" t="s">
        <v>464</v>
      </c>
      <c r="B29" s="950">
        <v>20199.600757</v>
      </c>
      <c r="C29" s="951">
        <v>9290.5009900000005</v>
      </c>
      <c r="D29" s="952">
        <v>29490.101747000001</v>
      </c>
      <c r="E29" s="950">
        <v>11632</v>
      </c>
      <c r="F29" s="951">
        <v>7383</v>
      </c>
      <c r="G29" s="952">
        <v>19015</v>
      </c>
      <c r="H29" s="412">
        <v>0.57585296560720534</v>
      </c>
      <c r="I29" s="130">
        <v>0.79468265575202313</v>
      </c>
      <c r="J29" s="953">
        <v>0.64479262103374657</v>
      </c>
    </row>
    <row r="30" spans="1:10">
      <c r="A30" s="413" t="s">
        <v>465</v>
      </c>
      <c r="B30" s="950">
        <v>81.678622000000004</v>
      </c>
      <c r="C30" s="951">
        <v>2518.7506039999998</v>
      </c>
      <c r="D30" s="952">
        <v>2600.4292259999997</v>
      </c>
      <c r="E30" s="950">
        <v>8</v>
      </c>
      <c r="F30" s="951">
        <v>1737</v>
      </c>
      <c r="G30" s="952">
        <v>1745</v>
      </c>
      <c r="H30" s="412">
        <v>9.7944845347660237E-2</v>
      </c>
      <c r="I30" s="130">
        <v>0.68962762618954399</v>
      </c>
      <c r="J30" s="953">
        <v>0.67104306571887462</v>
      </c>
    </row>
    <row r="31" spans="1:10">
      <c r="A31" s="413" t="s">
        <v>466</v>
      </c>
      <c r="B31" s="950">
        <v>127290.46464900002</v>
      </c>
      <c r="C31" s="951">
        <v>0</v>
      </c>
      <c r="D31" s="952">
        <v>127290.46464900002</v>
      </c>
      <c r="E31" s="950">
        <v>90250</v>
      </c>
      <c r="F31" s="951">
        <v>0</v>
      </c>
      <c r="G31" s="952">
        <v>90250</v>
      </c>
      <c r="H31" s="412">
        <v>0.70900833184058143</v>
      </c>
      <c r="I31" s="130" t="s">
        <v>672</v>
      </c>
      <c r="J31" s="953">
        <v>0.70900833184058143</v>
      </c>
    </row>
    <row r="32" spans="1:10">
      <c r="A32" s="413" t="s">
        <v>467</v>
      </c>
      <c r="B32" s="950">
        <v>99.979212000000004</v>
      </c>
      <c r="C32" s="951">
        <v>4192.1156220000003</v>
      </c>
      <c r="D32" s="952">
        <v>4292.0948340000004</v>
      </c>
      <c r="E32" s="950">
        <v>59</v>
      </c>
      <c r="F32" s="951">
        <v>4781</v>
      </c>
      <c r="G32" s="952">
        <v>4840</v>
      </c>
      <c r="H32" s="412">
        <v>0.59012267470161694</v>
      </c>
      <c r="I32" s="130">
        <v>1.1404742691040213</v>
      </c>
      <c r="J32" s="953">
        <v>1.127654487421794</v>
      </c>
    </row>
    <row r="33" spans="1:10">
      <c r="A33" s="413" t="s">
        <v>468</v>
      </c>
      <c r="B33" s="950">
        <v>43.064988</v>
      </c>
      <c r="C33" s="951">
        <v>303.31770200000005</v>
      </c>
      <c r="D33" s="952">
        <v>346.38269000000003</v>
      </c>
      <c r="E33" s="950">
        <v>26</v>
      </c>
      <c r="F33" s="951">
        <v>222</v>
      </c>
      <c r="G33" s="952">
        <v>248</v>
      </c>
      <c r="H33" s="412">
        <v>0.6037387030039344</v>
      </c>
      <c r="I33" s="130">
        <v>0.73190584834379357</v>
      </c>
      <c r="J33" s="953">
        <v>0.71597111275970515</v>
      </c>
    </row>
    <row r="34" spans="1:10">
      <c r="A34" s="413" t="s">
        <v>469</v>
      </c>
      <c r="B34" s="950">
        <v>66810.004880999986</v>
      </c>
      <c r="C34" s="951">
        <v>0</v>
      </c>
      <c r="D34" s="952">
        <v>66810.004880999986</v>
      </c>
      <c r="E34" s="950">
        <v>61335</v>
      </c>
      <c r="F34" s="951">
        <v>0</v>
      </c>
      <c r="G34" s="952">
        <v>61335</v>
      </c>
      <c r="H34" s="412">
        <v>0.91805112287071522</v>
      </c>
      <c r="I34" s="130" t="s">
        <v>672</v>
      </c>
      <c r="J34" s="953">
        <v>0.91805112287071522</v>
      </c>
    </row>
    <row r="35" spans="1:10">
      <c r="A35" s="413" t="s">
        <v>470</v>
      </c>
      <c r="B35" s="950">
        <v>74066.142802000017</v>
      </c>
      <c r="C35" s="951">
        <v>8164.669898000001</v>
      </c>
      <c r="D35" s="952">
        <v>82230.812700000024</v>
      </c>
      <c r="E35" s="950">
        <v>77474</v>
      </c>
      <c r="F35" s="951">
        <v>8535</v>
      </c>
      <c r="G35" s="952">
        <v>86009</v>
      </c>
      <c r="H35" s="412">
        <v>1.0460109986706094</v>
      </c>
      <c r="I35" s="130">
        <v>1.0453576331470198</v>
      </c>
      <c r="J35" s="953">
        <v>1.0459461262262337</v>
      </c>
    </row>
    <row r="36" spans="1:10">
      <c r="A36" s="413" t="s">
        <v>471</v>
      </c>
      <c r="B36" s="950">
        <v>10602.699786000005</v>
      </c>
      <c r="C36" s="951">
        <v>17214.720778000003</v>
      </c>
      <c r="D36" s="952">
        <v>27817.420564000007</v>
      </c>
      <c r="E36" s="950">
        <v>4686</v>
      </c>
      <c r="F36" s="951">
        <v>12219</v>
      </c>
      <c r="G36" s="952">
        <v>16905</v>
      </c>
      <c r="H36" s="412">
        <v>0.44196290516378467</v>
      </c>
      <c r="I36" s="130">
        <v>0.70979948833184603</v>
      </c>
      <c r="J36" s="953">
        <v>0.60771270870016081</v>
      </c>
    </row>
    <row r="37" spans="1:10">
      <c r="A37" s="413" t="s">
        <v>472</v>
      </c>
      <c r="B37" s="950">
        <v>42086.084711000003</v>
      </c>
      <c r="C37" s="951">
        <v>0</v>
      </c>
      <c r="D37" s="952">
        <v>42086.084711000003</v>
      </c>
      <c r="E37" s="950">
        <v>32103</v>
      </c>
      <c r="F37" s="951">
        <v>0</v>
      </c>
      <c r="G37" s="952">
        <v>32103</v>
      </c>
      <c r="H37" s="412">
        <v>0.76279369346061476</v>
      </c>
      <c r="I37" s="130" t="s">
        <v>672</v>
      </c>
      <c r="J37" s="953">
        <v>0.76279369346061476</v>
      </c>
    </row>
    <row r="38" spans="1:10">
      <c r="A38" s="413" t="s">
        <v>473</v>
      </c>
      <c r="B38" s="950">
        <v>16161.383012</v>
      </c>
      <c r="C38" s="951">
        <v>1363.6902349999998</v>
      </c>
      <c r="D38" s="952">
        <v>17525.073247</v>
      </c>
      <c r="E38" s="950">
        <v>17664</v>
      </c>
      <c r="F38" s="951">
        <v>724</v>
      </c>
      <c r="G38" s="952">
        <v>18388</v>
      </c>
      <c r="H38" s="412">
        <v>1.0929757674132399</v>
      </c>
      <c r="I38" s="130">
        <v>0.53091235928663827</v>
      </c>
      <c r="J38" s="953">
        <v>1.0492395518602309</v>
      </c>
    </row>
    <row r="39" spans="1:10">
      <c r="A39" s="413" t="s">
        <v>474</v>
      </c>
      <c r="B39" s="950">
        <v>98059.219465000002</v>
      </c>
      <c r="C39" s="951">
        <v>3696.9941369999997</v>
      </c>
      <c r="D39" s="952">
        <v>101756.213602</v>
      </c>
      <c r="E39" s="950">
        <v>97879</v>
      </c>
      <c r="F39" s="951">
        <v>2872</v>
      </c>
      <c r="G39" s="952">
        <v>100751</v>
      </c>
      <c r="H39" s="412">
        <v>0.99816213645200058</v>
      </c>
      <c r="I39" s="130">
        <v>0.7768473234124581</v>
      </c>
      <c r="J39" s="953">
        <v>0.99012135410293756</v>
      </c>
    </row>
    <row r="40" spans="1:10">
      <c r="A40" s="413" t="s">
        <v>475</v>
      </c>
      <c r="B40" s="950">
        <v>24695.879619000003</v>
      </c>
      <c r="C40" s="951">
        <v>5.5388610000000007</v>
      </c>
      <c r="D40" s="952">
        <v>24701.418480000004</v>
      </c>
      <c r="E40" s="950">
        <v>19871</v>
      </c>
      <c r="F40" s="951">
        <v>1</v>
      </c>
      <c r="G40" s="952">
        <v>19872</v>
      </c>
      <c r="H40" s="412">
        <v>0.80462815281590794</v>
      </c>
      <c r="I40" s="130">
        <v>0.18054253392529618</v>
      </c>
      <c r="J40" s="953">
        <v>0.804488212532805</v>
      </c>
    </row>
    <row r="41" spans="1:10">
      <c r="A41" s="413" t="s">
        <v>476</v>
      </c>
      <c r="B41" s="950">
        <v>11441.153621000001</v>
      </c>
      <c r="C41" s="951">
        <v>10517.572806</v>
      </c>
      <c r="D41" s="952">
        <v>21958.726427000001</v>
      </c>
      <c r="E41" s="950">
        <v>9658</v>
      </c>
      <c r="F41" s="951">
        <v>8597</v>
      </c>
      <c r="G41" s="952">
        <v>18255</v>
      </c>
      <c r="H41" s="412">
        <v>0.84414564474275922</v>
      </c>
      <c r="I41" s="130">
        <v>0.81739391384061888</v>
      </c>
      <c r="J41" s="953">
        <v>0.83133236623204276</v>
      </c>
    </row>
    <row r="42" spans="1:10">
      <c r="A42" s="413" t="s">
        <v>477</v>
      </c>
      <c r="B42" s="950">
        <v>3.7966060000000001</v>
      </c>
      <c r="C42" s="951">
        <v>308.28662599999996</v>
      </c>
      <c r="D42" s="952">
        <v>312.08323199999995</v>
      </c>
      <c r="E42" s="950">
        <v>2</v>
      </c>
      <c r="F42" s="951">
        <v>112</v>
      </c>
      <c r="G42" s="952">
        <v>114</v>
      </c>
      <c r="H42" s="412">
        <v>0.5267862928099466</v>
      </c>
      <c r="I42" s="130">
        <v>0.3632982768444844</v>
      </c>
      <c r="J42" s="953">
        <v>0.36528716800779615</v>
      </c>
    </row>
    <row r="43" spans="1:10">
      <c r="A43" s="413" t="s">
        <v>478</v>
      </c>
      <c r="B43" s="950">
        <v>0</v>
      </c>
      <c r="C43" s="951">
        <v>16.069012000000001</v>
      </c>
      <c r="D43" s="952">
        <v>16.069012000000001</v>
      </c>
      <c r="E43" s="950">
        <v>0</v>
      </c>
      <c r="F43" s="951">
        <v>7</v>
      </c>
      <c r="G43" s="952">
        <v>7</v>
      </c>
      <c r="H43" s="412" t="s">
        <v>672</v>
      </c>
      <c r="I43" s="130">
        <v>0.43562105747385088</v>
      </c>
      <c r="J43" s="953">
        <v>0.43562105747385088</v>
      </c>
    </row>
    <row r="44" spans="1:10">
      <c r="A44" s="413" t="s">
        <v>479</v>
      </c>
      <c r="B44" s="950">
        <v>36710.404537000002</v>
      </c>
      <c r="C44" s="951">
        <v>0</v>
      </c>
      <c r="D44" s="952">
        <v>36710.404537000002</v>
      </c>
      <c r="E44" s="950">
        <v>44137</v>
      </c>
      <c r="F44" s="951">
        <v>0</v>
      </c>
      <c r="G44" s="952">
        <v>44137</v>
      </c>
      <c r="H44" s="412">
        <v>1.2023021962483365</v>
      </c>
      <c r="I44" s="130" t="s">
        <v>672</v>
      </c>
      <c r="J44" s="953">
        <v>1.2023021962483365</v>
      </c>
    </row>
    <row r="45" spans="1:10">
      <c r="A45" s="413" t="s">
        <v>480</v>
      </c>
      <c r="B45" s="950">
        <v>42357.056384999989</v>
      </c>
      <c r="C45" s="951">
        <v>2215.5094900000004</v>
      </c>
      <c r="D45" s="952">
        <v>44572.565874999986</v>
      </c>
      <c r="E45" s="950">
        <v>37475</v>
      </c>
      <c r="F45" s="951">
        <v>2514</v>
      </c>
      <c r="G45" s="952">
        <v>39989</v>
      </c>
      <c r="H45" s="412">
        <v>0.88474042339899517</v>
      </c>
      <c r="I45" s="130">
        <v>1.134727705454333</v>
      </c>
      <c r="J45" s="953">
        <v>0.89716621008864039</v>
      </c>
    </row>
    <row r="46" spans="1:10">
      <c r="A46" s="413" t="s">
        <v>481</v>
      </c>
      <c r="B46" s="950">
        <v>29032.252830000009</v>
      </c>
      <c r="C46" s="951">
        <v>26325.048105999998</v>
      </c>
      <c r="D46" s="952">
        <v>55357.300936000007</v>
      </c>
      <c r="E46" s="950">
        <v>23433</v>
      </c>
      <c r="F46" s="951">
        <v>22049</v>
      </c>
      <c r="G46" s="952">
        <v>45482</v>
      </c>
      <c r="H46" s="412">
        <v>0.80713681219343369</v>
      </c>
      <c r="I46" s="130">
        <v>0.83756732034136705</v>
      </c>
      <c r="J46" s="953">
        <v>0.82160797638206573</v>
      </c>
    </row>
    <row r="47" spans="1:10">
      <c r="A47" s="413" t="s">
        <v>482</v>
      </c>
      <c r="B47" s="950">
        <v>11341.718682000002</v>
      </c>
      <c r="C47" s="951">
        <v>0.31909900000000002</v>
      </c>
      <c r="D47" s="952">
        <v>11342.037781000003</v>
      </c>
      <c r="E47" s="950">
        <v>13153</v>
      </c>
      <c r="F47" s="951">
        <v>0</v>
      </c>
      <c r="G47" s="952">
        <v>13153</v>
      </c>
      <c r="H47" s="412">
        <v>1.1597007798187247</v>
      </c>
      <c r="I47" s="130">
        <v>0</v>
      </c>
      <c r="J47" s="953">
        <v>1.159668152581337</v>
      </c>
    </row>
    <row r="48" spans="1:10">
      <c r="A48" s="413" t="s">
        <v>483</v>
      </c>
      <c r="B48" s="950">
        <v>12.110667000000001</v>
      </c>
      <c r="C48" s="951">
        <v>12425.125572999999</v>
      </c>
      <c r="D48" s="952">
        <v>12437.23624</v>
      </c>
      <c r="E48" s="950">
        <v>9</v>
      </c>
      <c r="F48" s="951">
        <v>11544</v>
      </c>
      <c r="G48" s="952">
        <v>11553</v>
      </c>
      <c r="H48" s="412">
        <v>0.74314651703328971</v>
      </c>
      <c r="I48" s="130">
        <v>0.92908517762470755</v>
      </c>
      <c r="J48" s="953">
        <v>0.92890412122621224</v>
      </c>
    </row>
    <row r="49" spans="1:10">
      <c r="A49" s="413" t="s">
        <v>484</v>
      </c>
      <c r="B49" s="950">
        <v>0</v>
      </c>
      <c r="C49" s="951">
        <v>777.91194999999993</v>
      </c>
      <c r="D49" s="952">
        <v>777.91194999999993</v>
      </c>
      <c r="E49" s="950">
        <v>0</v>
      </c>
      <c r="F49" s="951">
        <v>282</v>
      </c>
      <c r="G49" s="952">
        <v>282</v>
      </c>
      <c r="H49" s="412" t="s">
        <v>672</v>
      </c>
      <c r="I49" s="130">
        <v>0.36250889319800272</v>
      </c>
      <c r="J49" s="953">
        <v>0.36250889319800272</v>
      </c>
    </row>
    <row r="50" spans="1:10">
      <c r="A50" s="413" t="s">
        <v>485</v>
      </c>
      <c r="B50" s="950">
        <v>755.67524600000013</v>
      </c>
      <c r="C50" s="951">
        <v>8531.1635139999999</v>
      </c>
      <c r="D50" s="952">
        <v>9286.8387600000005</v>
      </c>
      <c r="E50" s="950">
        <v>333</v>
      </c>
      <c r="F50" s="951">
        <v>9431</v>
      </c>
      <c r="G50" s="952">
        <v>9764</v>
      </c>
      <c r="H50" s="412">
        <v>0.44066548661301519</v>
      </c>
      <c r="I50" s="130">
        <v>1.1054764082910062</v>
      </c>
      <c r="J50" s="953">
        <v>1.05138037305603</v>
      </c>
    </row>
    <row r="51" spans="1:10">
      <c r="A51" s="413" t="s">
        <v>486</v>
      </c>
      <c r="B51" s="950">
        <v>0.23649600000000001</v>
      </c>
      <c r="C51" s="951">
        <v>8872.7985509999999</v>
      </c>
      <c r="D51" s="952">
        <v>8873.0350469999994</v>
      </c>
      <c r="E51" s="950">
        <v>0</v>
      </c>
      <c r="F51" s="951">
        <v>7103</v>
      </c>
      <c r="G51" s="952">
        <v>7103</v>
      </c>
      <c r="H51" s="412">
        <v>0</v>
      </c>
      <c r="I51" s="130">
        <v>0.80053660174663421</v>
      </c>
      <c r="J51" s="953">
        <v>0.80051526477420443</v>
      </c>
    </row>
    <row r="52" spans="1:10">
      <c r="A52" s="413" t="s">
        <v>487</v>
      </c>
      <c r="B52" s="950">
        <v>23949.384826000001</v>
      </c>
      <c r="C52" s="951">
        <v>0.67603199999999997</v>
      </c>
      <c r="D52" s="952">
        <v>23950.060858000001</v>
      </c>
      <c r="E52" s="950">
        <v>20340</v>
      </c>
      <c r="F52" s="951">
        <v>1</v>
      </c>
      <c r="G52" s="952">
        <v>20341</v>
      </c>
      <c r="H52" s="412">
        <v>0.84929112575444654</v>
      </c>
      <c r="I52" s="130">
        <v>1.4792199185837358</v>
      </c>
      <c r="J52" s="953">
        <v>0.84930890658699632</v>
      </c>
    </row>
    <row r="53" spans="1:10" ht="13.5" thickBot="1">
      <c r="A53" s="414" t="s">
        <v>488</v>
      </c>
      <c r="B53" s="954">
        <v>9696.6942420000014</v>
      </c>
      <c r="C53" s="955">
        <v>117.22542</v>
      </c>
      <c r="D53" s="956">
        <v>9813.9196620000021</v>
      </c>
      <c r="E53" s="954">
        <v>11917</v>
      </c>
      <c r="F53" s="955">
        <v>118</v>
      </c>
      <c r="G53" s="956">
        <v>12035</v>
      </c>
      <c r="H53" s="415">
        <v>1.2289755356400769</v>
      </c>
      <c r="I53" s="416">
        <v>1.0066076112160656</v>
      </c>
      <c r="J53" s="957">
        <v>1.2263193927091267</v>
      </c>
    </row>
    <row r="54" spans="1:10" ht="13.5" thickBot="1">
      <c r="A54" s="451" t="s">
        <v>47</v>
      </c>
      <c r="B54" s="958">
        <v>1132096.1473530002</v>
      </c>
      <c r="C54" s="959">
        <v>314318.03019899997</v>
      </c>
      <c r="D54" s="960">
        <v>1446414.1775520002</v>
      </c>
      <c r="E54" s="958">
        <v>1088555</v>
      </c>
      <c r="F54" s="959">
        <v>294107</v>
      </c>
      <c r="G54" s="960">
        <v>1382662</v>
      </c>
      <c r="H54" s="961">
        <v>0.96153935559730896</v>
      </c>
      <c r="I54" s="962">
        <v>0.93569878830621322</v>
      </c>
      <c r="J54" s="963">
        <v>0.95592398184322402</v>
      </c>
    </row>
    <row r="55" spans="1:10">
      <c r="A55" s="417"/>
      <c r="B55" s="417"/>
      <c r="C55" s="417"/>
      <c r="D55" s="417"/>
      <c r="E55" s="417"/>
      <c r="F55" s="417"/>
      <c r="G55" s="417"/>
      <c r="H55" s="417"/>
      <c r="I55" s="417"/>
      <c r="J55" s="417"/>
    </row>
    <row r="56" spans="1:10" ht="14.25">
      <c r="A56" s="418" t="s">
        <v>514</v>
      </c>
      <c r="B56" s="417"/>
      <c r="C56" s="417"/>
      <c r="D56" s="417"/>
      <c r="E56" s="417"/>
      <c r="F56" s="417"/>
      <c r="G56" s="417"/>
      <c r="H56" s="417"/>
      <c r="I56" s="417"/>
      <c r="J56" s="417"/>
    </row>
    <row r="57" spans="1:10">
      <c r="A57" s="417" t="s">
        <v>515</v>
      </c>
      <c r="B57" s="417"/>
      <c r="C57" s="417"/>
      <c r="D57" s="417"/>
      <c r="E57" s="417"/>
      <c r="F57" s="417"/>
      <c r="G57" s="417"/>
      <c r="H57" s="417"/>
      <c r="I57" s="417"/>
      <c r="J57" s="417"/>
    </row>
  </sheetData>
  <mergeCells count="7">
    <mergeCell ref="A1:J1"/>
    <mergeCell ref="A2:J2"/>
    <mergeCell ref="B4:D4"/>
    <mergeCell ref="E4:G4"/>
    <mergeCell ref="H4:J4"/>
    <mergeCell ref="A3:J3"/>
    <mergeCell ref="A4:A5"/>
  </mergeCells>
  <printOptions horizontalCentered="1" headings="1"/>
  <pageMargins left="0" right="0" top="1" bottom="1" header="0.5" footer="0.5"/>
  <pageSetup scale="87" firstPageNumber="101" orientation="portrait" r:id="rId1"/>
  <headerFooter scaleWithDoc="0" alignWithMargins="0">
    <oddHeader>&amp;CPacific Gas and Electric Company 
PY 2018 ESA-CARE Annual Report</oddHeader>
    <oddFooter xml:space="preserve">&amp;RJuly 2, 2019 </oddFooter>
  </headerFooter>
  <customProperties>
    <customPr name="_pios_id" r:id="rId2"/>
    <customPr name="EpmWorksheetKeyString_GUID"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H26"/>
  <sheetViews>
    <sheetView zoomScale="90" zoomScaleNormal="90" workbookViewId="0">
      <selection sqref="A1:H1"/>
    </sheetView>
  </sheetViews>
  <sheetFormatPr defaultColWidth="9.28515625" defaultRowHeight="15"/>
  <cols>
    <col min="1" max="1" width="19.42578125" style="6" customWidth="1"/>
    <col min="2" max="3" width="14.5703125" style="70" customWidth="1"/>
    <col min="4" max="4" width="14.5703125" style="1" customWidth="1"/>
    <col min="5" max="6" width="14.5703125" style="70" customWidth="1"/>
    <col min="7" max="8" width="14.7109375" style="1" customWidth="1"/>
    <col min="9" max="16384" width="9.28515625" style="1"/>
  </cols>
  <sheetData>
    <row r="1" spans="1:8" ht="15.75">
      <c r="A1" s="1938" t="s">
        <v>771</v>
      </c>
      <c r="B1" s="1939"/>
      <c r="C1" s="1939"/>
      <c r="D1" s="1939"/>
      <c r="E1" s="1939"/>
      <c r="F1" s="1939"/>
      <c r="G1" s="1939"/>
      <c r="H1" s="1940"/>
    </row>
    <row r="2" spans="1:8" s="6" customFormat="1" ht="15.75">
      <c r="A2" s="1941" t="s">
        <v>261</v>
      </c>
      <c r="B2" s="1942"/>
      <c r="C2" s="1942"/>
      <c r="D2" s="1942"/>
      <c r="E2" s="1942"/>
      <c r="F2" s="1942"/>
      <c r="G2" s="1942"/>
      <c r="H2" s="1943"/>
    </row>
    <row r="3" spans="1:8" s="6" customFormat="1" ht="16.5" thickBot="1">
      <c r="A3" s="1907" t="s">
        <v>260</v>
      </c>
      <c r="B3" s="1908"/>
      <c r="C3" s="1908"/>
      <c r="D3" s="1908"/>
      <c r="E3" s="1908"/>
      <c r="F3" s="1908"/>
      <c r="G3" s="1908"/>
      <c r="H3" s="1909"/>
    </row>
    <row r="4" spans="1:8" ht="51">
      <c r="A4" s="664" t="s">
        <v>397</v>
      </c>
      <c r="B4" s="672" t="s">
        <v>409</v>
      </c>
      <c r="C4" s="666" t="s">
        <v>593</v>
      </c>
      <c r="D4" s="666" t="s">
        <v>410</v>
      </c>
      <c r="E4" s="666" t="s">
        <v>594</v>
      </c>
      <c r="F4" s="666" t="s">
        <v>595</v>
      </c>
      <c r="G4" s="673" t="s">
        <v>596</v>
      </c>
      <c r="H4" s="667" t="s">
        <v>411</v>
      </c>
    </row>
    <row r="5" spans="1:8" ht="14.25">
      <c r="A5" s="450" t="s">
        <v>113</v>
      </c>
      <c r="B5" s="938">
        <v>1378527</v>
      </c>
      <c r="C5" s="964">
        <v>19458</v>
      </c>
      <c r="D5" s="989">
        <v>1.4115066299027876E-2</v>
      </c>
      <c r="E5" s="965">
        <v>13043</v>
      </c>
      <c r="F5" s="965">
        <v>6415</v>
      </c>
      <c r="G5" s="990">
        <v>0.67031555144413613</v>
      </c>
      <c r="H5" s="991">
        <v>4.6535178491244637E-3</v>
      </c>
    </row>
    <row r="6" spans="1:8" ht="14.25">
      <c r="A6" s="450" t="s">
        <v>112</v>
      </c>
      <c r="B6" s="938">
        <v>1381680</v>
      </c>
      <c r="C6" s="966">
        <v>18634</v>
      </c>
      <c r="D6" s="989">
        <v>1.3486480226970065E-2</v>
      </c>
      <c r="E6" s="965">
        <v>12394</v>
      </c>
      <c r="F6" s="965">
        <v>6240</v>
      </c>
      <c r="G6" s="990">
        <v>0.66512826016958249</v>
      </c>
      <c r="H6" s="991">
        <v>4.5162410977939898E-3</v>
      </c>
    </row>
    <row r="7" spans="1:8" ht="14.25">
      <c r="A7" s="450" t="s">
        <v>111</v>
      </c>
      <c r="B7" s="938">
        <v>1383234</v>
      </c>
      <c r="C7" s="966">
        <v>20405</v>
      </c>
      <c r="D7" s="989">
        <v>1.4751661685586098E-2</v>
      </c>
      <c r="E7" s="965">
        <v>14156</v>
      </c>
      <c r="F7" s="965">
        <v>6249</v>
      </c>
      <c r="G7" s="990">
        <v>0.69375153148738056</v>
      </c>
      <c r="H7" s="991">
        <v>4.517673799227029E-3</v>
      </c>
    </row>
    <row r="8" spans="1:8" ht="14.25">
      <c r="A8" s="450" t="s">
        <v>110</v>
      </c>
      <c r="B8" s="938">
        <v>1384327</v>
      </c>
      <c r="C8" s="966">
        <v>15400</v>
      </c>
      <c r="D8" s="989">
        <v>1.1124539216529042E-2</v>
      </c>
      <c r="E8" s="965">
        <v>10564</v>
      </c>
      <c r="F8" s="965">
        <v>4836</v>
      </c>
      <c r="G8" s="990">
        <v>0.68597402597402601</v>
      </c>
      <c r="H8" s="991">
        <v>3.4933942630606786E-3</v>
      </c>
    </row>
    <row r="9" spans="1:8" ht="14.25">
      <c r="A9" s="450" t="s">
        <v>109</v>
      </c>
      <c r="B9" s="967">
        <v>1375449</v>
      </c>
      <c r="C9" s="968">
        <v>16640</v>
      </c>
      <c r="D9" s="989">
        <v>1.20978676781182E-2</v>
      </c>
      <c r="E9" s="965">
        <v>11960</v>
      </c>
      <c r="F9" s="965">
        <v>4680</v>
      </c>
      <c r="G9" s="990">
        <v>0.71875</v>
      </c>
      <c r="H9" s="991">
        <v>3.4025252844707438E-3</v>
      </c>
    </row>
    <row r="10" spans="1:8" ht="14.25">
      <c r="A10" s="450" t="s">
        <v>108</v>
      </c>
      <c r="B10" s="938">
        <v>1372044</v>
      </c>
      <c r="C10" s="966">
        <v>15936</v>
      </c>
      <c r="D10" s="989">
        <v>1.1614787863946055E-2</v>
      </c>
      <c r="E10" s="966">
        <v>10622</v>
      </c>
      <c r="F10" s="966">
        <v>5314</v>
      </c>
      <c r="G10" s="990">
        <v>0.66654116465863456</v>
      </c>
      <c r="H10" s="991">
        <v>3.8730536338484772E-3</v>
      </c>
    </row>
    <row r="11" spans="1:8" ht="14.25">
      <c r="A11" s="450" t="s">
        <v>107</v>
      </c>
      <c r="B11" s="938">
        <v>1380831</v>
      </c>
      <c r="C11" s="966">
        <v>19103</v>
      </c>
      <c r="D11" s="989">
        <v>1.3834422894619254E-2</v>
      </c>
      <c r="E11" s="966">
        <v>12616</v>
      </c>
      <c r="F11" s="966">
        <v>6487</v>
      </c>
      <c r="G11" s="990">
        <v>0.66041982934617605</v>
      </c>
      <c r="H11" s="991">
        <v>4.6978956874519761E-3</v>
      </c>
    </row>
    <row r="12" spans="1:8" ht="14.25">
      <c r="A12" s="450" t="s">
        <v>106</v>
      </c>
      <c r="B12" s="938">
        <v>1386056</v>
      </c>
      <c r="C12" s="966">
        <v>17406</v>
      </c>
      <c r="D12" s="989">
        <v>1.2557934167162077E-2</v>
      </c>
      <c r="E12" s="966">
        <v>12133</v>
      </c>
      <c r="F12" s="966">
        <v>5273</v>
      </c>
      <c r="G12" s="990">
        <v>0.69705848557968519</v>
      </c>
      <c r="H12" s="991">
        <v>3.8043195945906948E-3</v>
      </c>
    </row>
    <row r="13" spans="1:8" ht="14.25">
      <c r="A13" s="450" t="s">
        <v>105</v>
      </c>
      <c r="B13" s="938">
        <v>1383495</v>
      </c>
      <c r="C13" s="966">
        <v>17290</v>
      </c>
      <c r="D13" s="989">
        <v>1.2497334648842244E-2</v>
      </c>
      <c r="E13" s="966">
        <v>12114</v>
      </c>
      <c r="F13" s="966">
        <v>5176</v>
      </c>
      <c r="G13" s="990">
        <v>0.70063620589936382</v>
      </c>
      <c r="H13" s="991">
        <v>3.7412495166227562E-3</v>
      </c>
    </row>
    <row r="14" spans="1:8" ht="14.25">
      <c r="A14" s="450" t="s">
        <v>104</v>
      </c>
      <c r="B14" s="938">
        <v>1380857</v>
      </c>
      <c r="C14" s="966">
        <v>13948</v>
      </c>
      <c r="D14" s="989">
        <v>1.0100973525861114E-2</v>
      </c>
      <c r="E14" s="966">
        <v>9940</v>
      </c>
      <c r="F14" s="966">
        <v>4008</v>
      </c>
      <c r="G14" s="990">
        <v>0.7126469744766275</v>
      </c>
      <c r="H14" s="991">
        <v>2.902545303387679E-3</v>
      </c>
    </row>
    <row r="15" spans="1:8" ht="14.25">
      <c r="A15" s="450" t="s">
        <v>103</v>
      </c>
      <c r="B15" s="938">
        <v>1382079</v>
      </c>
      <c r="C15" s="966">
        <v>12473</v>
      </c>
      <c r="D15" s="989">
        <v>9.0248097250591325E-3</v>
      </c>
      <c r="E15" s="966">
        <v>8569</v>
      </c>
      <c r="F15" s="966">
        <v>3904</v>
      </c>
      <c r="G15" s="990">
        <v>0.68700392848552871</v>
      </c>
      <c r="H15" s="991">
        <v>2.8247299901091039E-3</v>
      </c>
    </row>
    <row r="16" spans="1:8" thickBot="1">
      <c r="A16" s="1431" t="s">
        <v>1017</v>
      </c>
      <c r="B16" s="992">
        <v>1382663</v>
      </c>
      <c r="C16" s="1424">
        <v>13248</v>
      </c>
      <c r="D16" s="989">
        <v>9.5815104620576384E-3</v>
      </c>
      <c r="E16" s="1424">
        <v>13033</v>
      </c>
      <c r="F16" s="1424">
        <v>215</v>
      </c>
      <c r="G16" s="1425">
        <v>0.98377113526570048</v>
      </c>
      <c r="H16" s="1426">
        <v>1.5549703723900907E-4</v>
      </c>
    </row>
    <row r="17" spans="1:8" thickBot="1">
      <c r="A17" s="304" t="s">
        <v>412</v>
      </c>
      <c r="B17" s="993">
        <v>1382663</v>
      </c>
      <c r="C17" s="1427">
        <v>199941</v>
      </c>
      <c r="D17" s="1428">
        <v>0.1446057354539754</v>
      </c>
      <c r="E17" s="1427">
        <v>141144</v>
      </c>
      <c r="F17" s="1427">
        <v>58797</v>
      </c>
      <c r="G17" s="1429">
        <v>0.70592824883340588</v>
      </c>
      <c r="H17" s="1430">
        <v>4.2524461853683797E-2</v>
      </c>
    </row>
    <row r="18" spans="1:8" ht="14.25">
      <c r="A18" s="190"/>
      <c r="B18" s="190"/>
      <c r="C18" s="190"/>
      <c r="D18" s="190"/>
      <c r="E18" s="190"/>
      <c r="F18" s="190"/>
      <c r="G18" s="305"/>
      <c r="H18" s="190"/>
    </row>
    <row r="19" spans="1:8" ht="14.25">
      <c r="A19" s="1944" t="s">
        <v>413</v>
      </c>
      <c r="B19" s="1747"/>
      <c r="C19" s="1747"/>
      <c r="D19" s="1747"/>
      <c r="E19" s="1747"/>
      <c r="F19" s="1747"/>
      <c r="G19" s="1747"/>
      <c r="H19" s="1747"/>
    </row>
    <row r="20" spans="1:8" ht="14.25">
      <c r="A20" s="1937" t="s">
        <v>516</v>
      </c>
      <c r="B20" s="1695"/>
      <c r="C20" s="1695"/>
      <c r="D20" s="1695"/>
      <c r="E20" s="1695"/>
      <c r="F20" s="1695"/>
      <c r="G20" s="1695"/>
      <c r="H20" s="1695"/>
    </row>
    <row r="21" spans="1:8" ht="14.25">
      <c r="A21" s="1945" t="s">
        <v>414</v>
      </c>
      <c r="B21" s="1936"/>
      <c r="C21" s="1936"/>
      <c r="D21" s="1936"/>
      <c r="E21" s="1936"/>
      <c r="F21" s="1936"/>
      <c r="G21" s="1936"/>
      <c r="H21" s="1936"/>
    </row>
    <row r="22" spans="1:8" ht="14.25">
      <c r="A22" s="1935" t="s">
        <v>415</v>
      </c>
      <c r="B22" s="1936"/>
      <c r="C22" s="1936"/>
      <c r="D22" s="1936"/>
      <c r="E22" s="1936"/>
      <c r="F22" s="1936"/>
      <c r="G22" s="1936"/>
      <c r="H22" s="1936"/>
    </row>
    <row r="23" spans="1:8" ht="14.25">
      <c r="A23" s="1935" t="s">
        <v>1018</v>
      </c>
      <c r="B23" s="1936"/>
      <c r="C23" s="1936"/>
      <c r="D23" s="1936"/>
      <c r="E23" s="1936"/>
      <c r="F23" s="1936"/>
      <c r="G23" s="1936"/>
      <c r="H23" s="1936"/>
    </row>
    <row r="24" spans="1:8" ht="14.25">
      <c r="A24" s="306"/>
      <c r="B24" s="194"/>
      <c r="C24" s="194"/>
      <c r="D24" s="194"/>
      <c r="E24" s="194"/>
      <c r="F24" s="194"/>
      <c r="G24" s="307"/>
      <c r="H24" s="194"/>
    </row>
    <row r="25" spans="1:8" ht="14.25">
      <c r="A25" s="190"/>
      <c r="B25" s="190"/>
      <c r="C25" s="190"/>
      <c r="D25" s="190"/>
      <c r="E25" s="190"/>
      <c r="F25" s="190"/>
      <c r="G25" s="305"/>
      <c r="H25" s="190"/>
    </row>
    <row r="26" spans="1:8" ht="14.25">
      <c r="A26" s="190"/>
      <c r="B26" s="190"/>
      <c r="C26" s="190"/>
      <c r="D26" s="190"/>
      <c r="E26" s="190"/>
      <c r="F26" s="190"/>
      <c r="G26" s="305"/>
      <c r="H26" s="190"/>
    </row>
  </sheetData>
  <mergeCells count="8">
    <mergeCell ref="A22:H22"/>
    <mergeCell ref="A23:H23"/>
    <mergeCell ref="A20:H20"/>
    <mergeCell ref="A1:H1"/>
    <mergeCell ref="A2:H2"/>
    <mergeCell ref="A19:H19"/>
    <mergeCell ref="A3:H3"/>
    <mergeCell ref="A21:H21"/>
  </mergeCells>
  <printOptions horizontalCentered="1" headings="1"/>
  <pageMargins left="0.5" right="0.5" top="1" bottom="1" header="0.5" footer="0.5"/>
  <pageSetup firstPageNumber="102"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I52"/>
  <sheetViews>
    <sheetView zoomScale="90" zoomScaleNormal="90" workbookViewId="0">
      <selection sqref="A1:I1"/>
    </sheetView>
  </sheetViews>
  <sheetFormatPr defaultColWidth="40.5703125" defaultRowHeight="12.75"/>
  <cols>
    <col min="1" max="1" width="58.28515625" style="71" bestFit="1" customWidth="1"/>
    <col min="2" max="2" width="8.5703125" style="71" customWidth="1"/>
    <col min="3" max="3" width="6.5703125" style="71" customWidth="1"/>
    <col min="4" max="4" width="10.5703125" style="71" customWidth="1"/>
    <col min="5" max="5" width="8.42578125" style="71" customWidth="1"/>
    <col min="6" max="7" width="6.5703125" style="72" customWidth="1"/>
    <col min="8" max="8" width="10.42578125" style="72" customWidth="1"/>
    <col min="9" max="9" width="13.28515625" style="71" customWidth="1"/>
    <col min="10" max="16384" width="40.5703125" style="71"/>
  </cols>
  <sheetData>
    <row r="1" spans="1:9" ht="15.75">
      <c r="A1" s="1938" t="s">
        <v>771</v>
      </c>
      <c r="B1" s="1954"/>
      <c r="C1" s="1954"/>
      <c r="D1" s="1954"/>
      <c r="E1" s="1954"/>
      <c r="F1" s="1954"/>
      <c r="G1" s="1954"/>
      <c r="H1" s="1954"/>
      <c r="I1" s="1955"/>
    </row>
    <row r="2" spans="1:9" ht="15.75">
      <c r="A2" s="1956" t="s">
        <v>263</v>
      </c>
      <c r="B2" s="1957"/>
      <c r="C2" s="1957"/>
      <c r="D2" s="1957"/>
      <c r="E2" s="1957"/>
      <c r="F2" s="1957"/>
      <c r="G2" s="1957"/>
      <c r="H2" s="1957"/>
      <c r="I2" s="1958"/>
    </row>
    <row r="3" spans="1:9" ht="16.5" thickBot="1">
      <c r="A3" s="1959" t="s">
        <v>262</v>
      </c>
      <c r="B3" s="1960"/>
      <c r="C3" s="1960"/>
      <c r="D3" s="1960"/>
      <c r="E3" s="1960"/>
      <c r="F3" s="1960"/>
      <c r="G3" s="1960"/>
      <c r="H3" s="1960"/>
      <c r="I3" s="1961"/>
    </row>
    <row r="4" spans="1:9" ht="27" customHeight="1">
      <c r="A4" s="1946" t="s">
        <v>597</v>
      </c>
      <c r="B4" s="1948" t="s">
        <v>125</v>
      </c>
      <c r="C4" s="1949"/>
      <c r="D4" s="1949"/>
      <c r="E4" s="1950"/>
      <c r="F4" s="1951" t="s">
        <v>598</v>
      </c>
      <c r="G4" s="1952"/>
      <c r="H4" s="1953"/>
      <c r="I4" s="1962" t="s">
        <v>325</v>
      </c>
    </row>
    <row r="5" spans="1:9" ht="15" customHeight="1" thickBot="1">
      <c r="A5" s="1947"/>
      <c r="B5" s="674" t="s">
        <v>28</v>
      </c>
      <c r="C5" s="675" t="s">
        <v>29</v>
      </c>
      <c r="D5" s="675" t="s">
        <v>30</v>
      </c>
      <c r="E5" s="676" t="s">
        <v>31</v>
      </c>
      <c r="F5" s="677" t="s">
        <v>124</v>
      </c>
      <c r="G5" s="678" t="s">
        <v>123</v>
      </c>
      <c r="H5" s="679" t="s">
        <v>47</v>
      </c>
      <c r="I5" s="1963"/>
    </row>
    <row r="6" spans="1:9" ht="12.75" customHeight="1">
      <c r="A6" s="203" t="s">
        <v>896</v>
      </c>
      <c r="B6" s="497"/>
      <c r="C6" s="498" t="s">
        <v>676</v>
      </c>
      <c r="D6" s="499"/>
      <c r="E6" s="500"/>
      <c r="F6" s="1445">
        <v>0</v>
      </c>
      <c r="G6" s="1446">
        <v>13</v>
      </c>
      <c r="H6" s="969">
        <v>13</v>
      </c>
      <c r="I6" s="970">
        <v>260</v>
      </c>
    </row>
    <row r="7" spans="1:9" ht="12.75" customHeight="1">
      <c r="A7" s="203" t="s">
        <v>499</v>
      </c>
      <c r="B7" s="497"/>
      <c r="C7" s="501" t="s">
        <v>676</v>
      </c>
      <c r="D7" s="502"/>
      <c r="E7" s="500" t="s">
        <v>651</v>
      </c>
      <c r="F7" s="1447">
        <v>49</v>
      </c>
      <c r="G7" s="1446">
        <v>0</v>
      </c>
      <c r="H7" s="969">
        <v>49</v>
      </c>
      <c r="I7" s="970">
        <v>980</v>
      </c>
    </row>
    <row r="8" spans="1:9" ht="12.75" customHeight="1">
      <c r="A8" s="203" t="s">
        <v>519</v>
      </c>
      <c r="B8" s="497"/>
      <c r="C8" s="501" t="s">
        <v>676</v>
      </c>
      <c r="D8" s="502"/>
      <c r="E8" s="500"/>
      <c r="F8" s="1447">
        <v>0</v>
      </c>
      <c r="G8" s="1446">
        <v>0</v>
      </c>
      <c r="H8" s="969">
        <v>0</v>
      </c>
      <c r="I8" s="970">
        <v>0</v>
      </c>
    </row>
    <row r="9" spans="1:9" ht="12.75" customHeight="1">
      <c r="A9" s="204" t="s">
        <v>520</v>
      </c>
      <c r="B9" s="497"/>
      <c r="C9" s="501" t="s">
        <v>676</v>
      </c>
      <c r="D9" s="502"/>
      <c r="E9" s="500"/>
      <c r="F9" s="1447">
        <v>0</v>
      </c>
      <c r="G9" s="1446">
        <v>0</v>
      </c>
      <c r="H9" s="969">
        <v>0</v>
      </c>
      <c r="I9" s="970">
        <v>0</v>
      </c>
    </row>
    <row r="10" spans="1:9" ht="12.75" customHeight="1">
      <c r="A10" s="204" t="s">
        <v>521</v>
      </c>
      <c r="B10" s="497"/>
      <c r="C10" s="501" t="s">
        <v>676</v>
      </c>
      <c r="D10" s="502"/>
      <c r="E10" s="500"/>
      <c r="F10" s="1447">
        <v>0</v>
      </c>
      <c r="G10" s="1446">
        <v>1</v>
      </c>
      <c r="H10" s="969">
        <v>1</v>
      </c>
      <c r="I10" s="970">
        <v>20</v>
      </c>
    </row>
    <row r="11" spans="1:9" ht="12.75" customHeight="1">
      <c r="A11" s="204" t="s">
        <v>522</v>
      </c>
      <c r="B11" s="497"/>
      <c r="C11" s="501" t="s">
        <v>676</v>
      </c>
      <c r="D11" s="502"/>
      <c r="E11" s="500"/>
      <c r="F11" s="1447">
        <v>13</v>
      </c>
      <c r="G11" s="1446">
        <v>31</v>
      </c>
      <c r="H11" s="969">
        <v>44</v>
      </c>
      <c r="I11" s="970">
        <v>880</v>
      </c>
    </row>
    <row r="12" spans="1:9" ht="12.75" customHeight="1">
      <c r="A12" s="205" t="s">
        <v>523</v>
      </c>
      <c r="B12" s="497"/>
      <c r="C12" s="202" t="s">
        <v>676</v>
      </c>
      <c r="D12" s="502"/>
      <c r="E12" s="500"/>
      <c r="F12" s="1447">
        <v>0</v>
      </c>
      <c r="G12" s="1446">
        <v>1</v>
      </c>
      <c r="H12" s="969">
        <v>1</v>
      </c>
      <c r="I12" s="970">
        <v>20</v>
      </c>
    </row>
    <row r="13" spans="1:9" ht="12.75" customHeight="1">
      <c r="A13" s="205" t="s">
        <v>524</v>
      </c>
      <c r="B13" s="497"/>
      <c r="C13" s="202" t="s">
        <v>676</v>
      </c>
      <c r="D13" s="502"/>
      <c r="E13" s="500" t="s">
        <v>651</v>
      </c>
      <c r="F13" s="1447">
        <v>18</v>
      </c>
      <c r="G13" s="1446">
        <v>142</v>
      </c>
      <c r="H13" s="969">
        <v>160</v>
      </c>
      <c r="I13" s="970">
        <v>3200</v>
      </c>
    </row>
    <row r="14" spans="1:9" ht="12.75" customHeight="1">
      <c r="A14" s="204" t="s">
        <v>897</v>
      </c>
      <c r="B14" s="497"/>
      <c r="C14" s="501" t="s">
        <v>676</v>
      </c>
      <c r="D14" s="502"/>
      <c r="E14" s="500"/>
      <c r="F14" s="1447">
        <v>0</v>
      </c>
      <c r="G14" s="1446">
        <v>15</v>
      </c>
      <c r="H14" s="969">
        <v>15</v>
      </c>
      <c r="I14" s="970">
        <v>300</v>
      </c>
    </row>
    <row r="15" spans="1:9" ht="12.75" customHeight="1">
      <c r="A15" s="204" t="s">
        <v>525</v>
      </c>
      <c r="B15" s="497"/>
      <c r="C15" s="501" t="s">
        <v>676</v>
      </c>
      <c r="D15" s="502"/>
      <c r="E15" s="500"/>
      <c r="F15" s="1447">
        <v>0</v>
      </c>
      <c r="G15" s="1446">
        <v>41</v>
      </c>
      <c r="H15" s="969">
        <v>41</v>
      </c>
      <c r="I15" s="970">
        <v>820</v>
      </c>
    </row>
    <row r="16" spans="1:9" ht="12.75" customHeight="1">
      <c r="A16" s="206" t="s">
        <v>526</v>
      </c>
      <c r="B16" s="497"/>
      <c r="C16" s="501" t="s">
        <v>676</v>
      </c>
      <c r="D16" s="502"/>
      <c r="E16" s="500" t="s">
        <v>651</v>
      </c>
      <c r="F16" s="1447">
        <v>0</v>
      </c>
      <c r="G16" s="1446">
        <v>4</v>
      </c>
      <c r="H16" s="969">
        <v>4</v>
      </c>
      <c r="I16" s="970">
        <v>80</v>
      </c>
    </row>
    <row r="17" spans="1:9" ht="12.75" customHeight="1">
      <c r="A17" s="204" t="s">
        <v>527</v>
      </c>
      <c r="B17" s="497"/>
      <c r="C17" s="501" t="s">
        <v>676</v>
      </c>
      <c r="D17" s="502"/>
      <c r="E17" s="500" t="s">
        <v>651</v>
      </c>
      <c r="F17" s="1447">
        <v>8</v>
      </c>
      <c r="G17" s="1446">
        <v>39</v>
      </c>
      <c r="H17" s="969">
        <v>47</v>
      </c>
      <c r="I17" s="970">
        <v>940</v>
      </c>
    </row>
    <row r="18" spans="1:9" ht="12.75" customHeight="1">
      <c r="A18" s="204" t="s">
        <v>528</v>
      </c>
      <c r="B18" s="497"/>
      <c r="C18" s="501" t="s">
        <v>676</v>
      </c>
      <c r="D18" s="502"/>
      <c r="E18" s="420" t="s">
        <v>651</v>
      </c>
      <c r="F18" s="1447">
        <v>0</v>
      </c>
      <c r="G18" s="1446">
        <v>137</v>
      </c>
      <c r="H18" s="969">
        <v>137</v>
      </c>
      <c r="I18" s="970">
        <v>2740</v>
      </c>
    </row>
    <row r="19" spans="1:9" ht="12.75" customHeight="1">
      <c r="A19" s="204" t="s">
        <v>529</v>
      </c>
      <c r="B19" s="497"/>
      <c r="C19" s="501" t="s">
        <v>676</v>
      </c>
      <c r="D19" s="502"/>
      <c r="E19" s="500" t="s">
        <v>651</v>
      </c>
      <c r="F19" s="1447">
        <v>4</v>
      </c>
      <c r="G19" s="1446">
        <v>107</v>
      </c>
      <c r="H19" s="969">
        <v>111</v>
      </c>
      <c r="I19" s="970">
        <v>2220</v>
      </c>
    </row>
    <row r="20" spans="1:9" ht="12.75" customHeight="1">
      <c r="A20" s="204" t="s">
        <v>898</v>
      </c>
      <c r="B20" s="497"/>
      <c r="C20" s="501" t="s">
        <v>676</v>
      </c>
      <c r="D20" s="502"/>
      <c r="E20" s="500"/>
      <c r="F20" s="1447">
        <v>0</v>
      </c>
      <c r="G20" s="1446">
        <v>0</v>
      </c>
      <c r="H20" s="969">
        <v>0</v>
      </c>
      <c r="I20" s="970">
        <v>0</v>
      </c>
    </row>
    <row r="21" spans="1:9" ht="12.75" customHeight="1">
      <c r="A21" s="204" t="s">
        <v>530</v>
      </c>
      <c r="B21" s="497"/>
      <c r="C21" s="501" t="s">
        <v>676</v>
      </c>
      <c r="D21" s="502"/>
      <c r="E21" s="500"/>
      <c r="F21" s="1447">
        <v>0</v>
      </c>
      <c r="G21" s="1446">
        <v>0</v>
      </c>
      <c r="H21" s="969">
        <v>0</v>
      </c>
      <c r="I21" s="970">
        <v>0</v>
      </c>
    </row>
    <row r="22" spans="1:9" ht="12.75" customHeight="1">
      <c r="A22" s="207" t="s">
        <v>531</v>
      </c>
      <c r="B22" s="497"/>
      <c r="C22" s="501" t="s">
        <v>676</v>
      </c>
      <c r="D22" s="502"/>
      <c r="E22" s="500"/>
      <c r="F22" s="1447">
        <v>0</v>
      </c>
      <c r="G22" s="1446">
        <v>0</v>
      </c>
      <c r="H22" s="969">
        <v>0</v>
      </c>
      <c r="I22" s="970">
        <v>0</v>
      </c>
    </row>
    <row r="23" spans="1:9" ht="12.75" customHeight="1">
      <c r="A23" s="207" t="s">
        <v>532</v>
      </c>
      <c r="B23" s="497"/>
      <c r="C23" s="501" t="s">
        <v>676</v>
      </c>
      <c r="D23" s="502"/>
      <c r="E23" s="500"/>
      <c r="F23" s="1447">
        <v>0</v>
      </c>
      <c r="G23" s="1446">
        <v>5</v>
      </c>
      <c r="H23" s="969">
        <v>5</v>
      </c>
      <c r="I23" s="970">
        <v>100</v>
      </c>
    </row>
    <row r="24" spans="1:9" ht="12.75" customHeight="1">
      <c r="A24" s="207" t="s">
        <v>533</v>
      </c>
      <c r="B24" s="497"/>
      <c r="C24" s="501" t="s">
        <v>676</v>
      </c>
      <c r="D24" s="502"/>
      <c r="E24" s="500"/>
      <c r="F24" s="1447">
        <v>0</v>
      </c>
      <c r="G24" s="1446">
        <v>36</v>
      </c>
      <c r="H24" s="969">
        <v>36</v>
      </c>
      <c r="I24" s="970">
        <v>720</v>
      </c>
    </row>
    <row r="25" spans="1:9" ht="12.75" customHeight="1">
      <c r="A25" s="204" t="s">
        <v>534</v>
      </c>
      <c r="B25" s="497"/>
      <c r="C25" s="501" t="s">
        <v>676</v>
      </c>
      <c r="D25" s="502"/>
      <c r="E25" s="500"/>
      <c r="F25" s="1447">
        <v>0</v>
      </c>
      <c r="G25" s="1446">
        <v>1</v>
      </c>
      <c r="H25" s="969">
        <v>1</v>
      </c>
      <c r="I25" s="970">
        <v>20</v>
      </c>
    </row>
    <row r="26" spans="1:9" ht="12.75" customHeight="1">
      <c r="A26" s="204" t="s">
        <v>535</v>
      </c>
      <c r="B26" s="503"/>
      <c r="C26" s="504" t="s">
        <v>676</v>
      </c>
      <c r="D26" s="505"/>
      <c r="E26" s="506"/>
      <c r="F26" s="1448">
        <v>0</v>
      </c>
      <c r="G26" s="1446">
        <v>2</v>
      </c>
      <c r="H26" s="969">
        <v>2</v>
      </c>
      <c r="I26" s="970">
        <v>40</v>
      </c>
    </row>
    <row r="27" spans="1:9" ht="12.75" customHeight="1">
      <c r="A27" s="204" t="s">
        <v>536</v>
      </c>
      <c r="B27" s="503"/>
      <c r="C27" s="504" t="s">
        <v>676</v>
      </c>
      <c r="D27" s="505"/>
      <c r="E27" s="506"/>
      <c r="F27" s="1448">
        <v>0</v>
      </c>
      <c r="G27" s="1446">
        <v>0</v>
      </c>
      <c r="H27" s="969">
        <v>0</v>
      </c>
      <c r="I27" s="970">
        <v>0</v>
      </c>
    </row>
    <row r="28" spans="1:9" ht="12.75" customHeight="1">
      <c r="A28" s="204" t="s">
        <v>537</v>
      </c>
      <c r="B28" s="503"/>
      <c r="C28" s="504" t="s">
        <v>676</v>
      </c>
      <c r="D28" s="505"/>
      <c r="E28" s="506"/>
      <c r="F28" s="1448">
        <v>0</v>
      </c>
      <c r="G28" s="1446">
        <v>0</v>
      </c>
      <c r="H28" s="969">
        <v>0</v>
      </c>
      <c r="I28" s="970">
        <v>0</v>
      </c>
    </row>
    <row r="29" spans="1:9" ht="12.75" customHeight="1">
      <c r="A29" s="204" t="s">
        <v>538</v>
      </c>
      <c r="B29" s="503"/>
      <c r="C29" s="504" t="s">
        <v>676</v>
      </c>
      <c r="D29" s="505"/>
      <c r="E29" s="506" t="s">
        <v>651</v>
      </c>
      <c r="F29" s="1448">
        <v>0</v>
      </c>
      <c r="G29" s="1446">
        <v>0</v>
      </c>
      <c r="H29" s="969">
        <v>0</v>
      </c>
      <c r="I29" s="970">
        <v>0</v>
      </c>
    </row>
    <row r="30" spans="1:9" ht="12.75" customHeight="1">
      <c r="A30" s="204" t="s">
        <v>539</v>
      </c>
      <c r="B30" s="503"/>
      <c r="C30" s="504" t="s">
        <v>651</v>
      </c>
      <c r="D30" s="505"/>
      <c r="E30" s="506"/>
      <c r="F30" s="1448">
        <v>18</v>
      </c>
      <c r="G30" s="1446">
        <v>0</v>
      </c>
      <c r="H30" s="969">
        <v>18</v>
      </c>
      <c r="I30" s="970">
        <v>360</v>
      </c>
    </row>
    <row r="31" spans="1:9" ht="12.75" customHeight="1">
      <c r="A31" s="204" t="s">
        <v>540</v>
      </c>
      <c r="B31" s="503"/>
      <c r="C31" s="504"/>
      <c r="D31" s="505"/>
      <c r="E31" s="506"/>
      <c r="F31" s="1448">
        <v>0</v>
      </c>
      <c r="G31" s="1446">
        <v>3</v>
      </c>
      <c r="H31" s="969">
        <v>3</v>
      </c>
      <c r="I31" s="970">
        <v>60</v>
      </c>
    </row>
    <row r="32" spans="1:9" ht="12.75" customHeight="1">
      <c r="A32" s="204" t="s">
        <v>541</v>
      </c>
      <c r="B32" s="503"/>
      <c r="C32" s="504" t="s">
        <v>651</v>
      </c>
      <c r="D32" s="505"/>
      <c r="E32" s="506" t="s">
        <v>651</v>
      </c>
      <c r="F32" s="1448">
        <v>23</v>
      </c>
      <c r="G32" s="1446">
        <v>29</v>
      </c>
      <c r="H32" s="969">
        <v>52</v>
      </c>
      <c r="I32" s="970">
        <v>1040</v>
      </c>
    </row>
    <row r="33" spans="1:9" ht="12.75" customHeight="1">
      <c r="A33" s="204" t="s">
        <v>542</v>
      </c>
      <c r="B33" s="503"/>
      <c r="C33" s="504" t="s">
        <v>676</v>
      </c>
      <c r="D33" s="505"/>
      <c r="E33" s="506"/>
      <c r="F33" s="1448">
        <v>0</v>
      </c>
      <c r="G33" s="1446">
        <v>9</v>
      </c>
      <c r="H33" s="969">
        <v>9</v>
      </c>
      <c r="I33" s="970">
        <v>180</v>
      </c>
    </row>
    <row r="34" spans="1:9" ht="12.75" customHeight="1">
      <c r="A34" s="204" t="s">
        <v>543</v>
      </c>
      <c r="B34" s="503"/>
      <c r="C34" s="504" t="s">
        <v>676</v>
      </c>
      <c r="D34" s="505"/>
      <c r="E34" s="506"/>
      <c r="F34" s="1448">
        <v>0</v>
      </c>
      <c r="G34" s="1446">
        <v>1</v>
      </c>
      <c r="H34" s="969">
        <v>1</v>
      </c>
      <c r="I34" s="970">
        <v>20</v>
      </c>
    </row>
    <row r="35" spans="1:9" ht="12.75" customHeight="1">
      <c r="A35" s="204" t="s">
        <v>500</v>
      </c>
      <c r="B35" s="503"/>
      <c r="C35" s="504" t="s">
        <v>676</v>
      </c>
      <c r="D35" s="505"/>
      <c r="E35" s="506" t="s">
        <v>651</v>
      </c>
      <c r="F35" s="1448">
        <v>111</v>
      </c>
      <c r="G35" s="1446">
        <v>0</v>
      </c>
      <c r="H35" s="969">
        <v>111</v>
      </c>
      <c r="I35" s="970">
        <v>2220</v>
      </c>
    </row>
    <row r="36" spans="1:9" ht="12.75" customHeight="1">
      <c r="A36" s="204" t="s">
        <v>544</v>
      </c>
      <c r="B36" s="503"/>
      <c r="C36" s="504" t="s">
        <v>676</v>
      </c>
      <c r="D36" s="505"/>
      <c r="E36" s="506"/>
      <c r="F36" s="1448">
        <v>0</v>
      </c>
      <c r="G36" s="1446">
        <v>0</v>
      </c>
      <c r="H36" s="969">
        <v>0</v>
      </c>
      <c r="I36" s="970">
        <v>0</v>
      </c>
    </row>
    <row r="37" spans="1:9" ht="12.75" customHeight="1">
      <c r="A37" s="204" t="s">
        <v>545</v>
      </c>
      <c r="B37" s="503"/>
      <c r="C37" s="504" t="s">
        <v>676</v>
      </c>
      <c r="D37" s="505"/>
      <c r="E37" s="506"/>
      <c r="F37" s="1448">
        <v>0</v>
      </c>
      <c r="G37" s="1446">
        <v>0</v>
      </c>
      <c r="H37" s="969">
        <v>0</v>
      </c>
      <c r="I37" s="970">
        <v>0</v>
      </c>
    </row>
    <row r="38" spans="1:9" ht="12.75" customHeight="1">
      <c r="A38" s="204" t="s">
        <v>546</v>
      </c>
      <c r="B38" s="503"/>
      <c r="C38" s="504" t="s">
        <v>676</v>
      </c>
      <c r="D38" s="505"/>
      <c r="E38" s="506" t="s">
        <v>651</v>
      </c>
      <c r="F38" s="1448">
        <v>0</v>
      </c>
      <c r="G38" s="1446">
        <v>53</v>
      </c>
      <c r="H38" s="969">
        <v>53</v>
      </c>
      <c r="I38" s="970">
        <v>1060</v>
      </c>
    </row>
    <row r="39" spans="1:9" ht="12.75" customHeight="1">
      <c r="A39" s="204" t="s">
        <v>547</v>
      </c>
      <c r="B39" s="503"/>
      <c r="C39" s="504" t="s">
        <v>676</v>
      </c>
      <c r="D39" s="505"/>
      <c r="E39" s="506"/>
      <c r="F39" s="1448">
        <v>0</v>
      </c>
      <c r="G39" s="1446">
        <v>32</v>
      </c>
      <c r="H39" s="969">
        <v>32</v>
      </c>
      <c r="I39" s="970">
        <v>640</v>
      </c>
    </row>
    <row r="40" spans="1:9" ht="12.75" customHeight="1">
      <c r="A40" s="204" t="s">
        <v>548</v>
      </c>
      <c r="B40" s="503"/>
      <c r="C40" s="504" t="s">
        <v>676</v>
      </c>
      <c r="D40" s="505"/>
      <c r="E40" s="506"/>
      <c r="F40" s="1448">
        <v>0</v>
      </c>
      <c r="G40" s="1446">
        <v>0</v>
      </c>
      <c r="H40" s="969">
        <v>0</v>
      </c>
      <c r="I40" s="970">
        <v>0</v>
      </c>
    </row>
    <row r="41" spans="1:9" ht="12.75" customHeight="1">
      <c r="A41" s="204" t="s">
        <v>549</v>
      </c>
      <c r="B41" s="503"/>
      <c r="C41" s="504" t="s">
        <v>676</v>
      </c>
      <c r="D41" s="505"/>
      <c r="E41" s="506"/>
      <c r="F41" s="1448">
        <v>0</v>
      </c>
      <c r="G41" s="1446">
        <v>0</v>
      </c>
      <c r="H41" s="969">
        <v>0</v>
      </c>
      <c r="I41" s="970">
        <v>0</v>
      </c>
    </row>
    <row r="42" spans="1:9" ht="12.75" customHeight="1">
      <c r="A42" s="204" t="s">
        <v>550</v>
      </c>
      <c r="B42" s="503"/>
      <c r="C42" s="504" t="s">
        <v>676</v>
      </c>
      <c r="D42" s="505"/>
      <c r="E42" s="506"/>
      <c r="F42" s="1448">
        <v>0</v>
      </c>
      <c r="G42" s="1446">
        <v>0</v>
      </c>
      <c r="H42" s="969">
        <v>0</v>
      </c>
      <c r="I42" s="970">
        <v>0</v>
      </c>
    </row>
    <row r="43" spans="1:9" ht="12.75" customHeight="1">
      <c r="A43" s="204" t="s">
        <v>551</v>
      </c>
      <c r="B43" s="503"/>
      <c r="C43" s="504" t="s">
        <v>676</v>
      </c>
      <c r="D43" s="505"/>
      <c r="E43" s="506"/>
      <c r="F43" s="1448">
        <v>0</v>
      </c>
      <c r="G43" s="1446">
        <v>10</v>
      </c>
      <c r="H43" s="969">
        <v>10</v>
      </c>
      <c r="I43" s="970">
        <v>200</v>
      </c>
    </row>
    <row r="44" spans="1:9" ht="12.75" customHeight="1">
      <c r="A44" s="204" t="s">
        <v>552</v>
      </c>
      <c r="B44" s="503"/>
      <c r="C44" s="504" t="s">
        <v>676</v>
      </c>
      <c r="D44" s="505"/>
      <c r="E44" s="506"/>
      <c r="F44" s="1448">
        <v>0</v>
      </c>
      <c r="G44" s="1446">
        <v>0</v>
      </c>
      <c r="H44" s="969">
        <v>0</v>
      </c>
      <c r="I44" s="970">
        <v>0</v>
      </c>
    </row>
    <row r="45" spans="1:9" ht="12.75" customHeight="1">
      <c r="A45" s="204" t="s">
        <v>553</v>
      </c>
      <c r="B45" s="503"/>
      <c r="C45" s="504" t="s">
        <v>676</v>
      </c>
      <c r="D45" s="505"/>
      <c r="E45" s="506"/>
      <c r="F45" s="1448">
        <v>0</v>
      </c>
      <c r="G45" s="1446">
        <v>1</v>
      </c>
      <c r="H45" s="969">
        <v>1</v>
      </c>
      <c r="I45" s="970">
        <v>20</v>
      </c>
    </row>
    <row r="46" spans="1:9" ht="12.75" customHeight="1" thickBot="1">
      <c r="A46" s="204" t="s">
        <v>899</v>
      </c>
      <c r="B46" s="503"/>
      <c r="C46" s="504" t="s">
        <v>676</v>
      </c>
      <c r="D46" s="505"/>
      <c r="E46" s="506"/>
      <c r="F46" s="1448">
        <v>0</v>
      </c>
      <c r="G46" s="1446">
        <v>1</v>
      </c>
      <c r="H46" s="969">
        <v>1</v>
      </c>
      <c r="I46" s="970">
        <v>20</v>
      </c>
    </row>
    <row r="47" spans="1:9" ht="12.75" customHeight="1" thickBot="1">
      <c r="A47" s="73" t="s">
        <v>320</v>
      </c>
      <c r="B47" s="507"/>
      <c r="C47" s="508"/>
      <c r="D47" s="508"/>
      <c r="E47" s="509"/>
      <c r="F47" s="971">
        <v>244</v>
      </c>
      <c r="G47" s="971">
        <v>714</v>
      </c>
      <c r="H47" s="971">
        <v>958</v>
      </c>
      <c r="I47" s="972">
        <v>19160</v>
      </c>
    </row>
    <row r="48" spans="1:9" ht="12.75" customHeight="1"/>
    <row r="49" spans="1:1" ht="14.25">
      <c r="A49" s="419" t="s">
        <v>517</v>
      </c>
    </row>
    <row r="50" spans="1:1" ht="14.25">
      <c r="A50" s="419" t="s">
        <v>518</v>
      </c>
    </row>
    <row r="51" spans="1:1">
      <c r="A51" s="179"/>
    </row>
    <row r="52" spans="1:1" ht="14.25" customHeight="1"/>
  </sheetData>
  <mergeCells count="7">
    <mergeCell ref="A4:A5"/>
    <mergeCell ref="B4:E4"/>
    <mergeCell ref="F4:H4"/>
    <mergeCell ref="A1:I1"/>
    <mergeCell ref="A2:I2"/>
    <mergeCell ref="A3:I3"/>
    <mergeCell ref="I4:I5"/>
  </mergeCells>
  <printOptions horizontalCentered="1" headings="1"/>
  <pageMargins left="0.5" right="0.5" top="1" bottom="1" header="0.5" footer="0.5"/>
  <pageSetup scale="73" firstPageNumber="81"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J19"/>
  <sheetViews>
    <sheetView zoomScale="90" zoomScaleNormal="90" workbookViewId="0">
      <selection sqref="A1:H1"/>
    </sheetView>
  </sheetViews>
  <sheetFormatPr defaultColWidth="9.28515625" defaultRowHeight="15"/>
  <cols>
    <col min="1" max="1" width="13.28515625" style="6" customWidth="1"/>
    <col min="2" max="3" width="13.28515625" style="70" customWidth="1"/>
    <col min="4" max="6" width="13.28515625" style="1" customWidth="1"/>
    <col min="7" max="7" width="13.28515625" style="70" customWidth="1"/>
    <col min="8" max="8" width="13.28515625" style="1" customWidth="1"/>
    <col min="9" max="16384" width="9.28515625" style="1"/>
  </cols>
  <sheetData>
    <row r="1" spans="1:8" ht="15.75">
      <c r="A1" s="1968" t="s">
        <v>771</v>
      </c>
      <c r="B1" s="1911"/>
      <c r="C1" s="1911"/>
      <c r="D1" s="1911"/>
      <c r="E1" s="1911"/>
      <c r="F1" s="1911"/>
      <c r="G1" s="1911"/>
      <c r="H1" s="1969"/>
    </row>
    <row r="2" spans="1:8" s="6" customFormat="1" ht="15.75">
      <c r="A2" s="1964" t="s">
        <v>264</v>
      </c>
      <c r="B2" s="1914"/>
      <c r="C2" s="1914"/>
      <c r="D2" s="1914"/>
      <c r="E2" s="1914"/>
      <c r="F2" s="1914"/>
      <c r="G2" s="1914"/>
      <c r="H2" s="1965"/>
    </row>
    <row r="3" spans="1:8" s="6" customFormat="1" ht="16.5" thickBot="1">
      <c r="A3" s="1966" t="s">
        <v>293</v>
      </c>
      <c r="B3" s="1908"/>
      <c r="C3" s="1908"/>
      <c r="D3" s="1908"/>
      <c r="E3" s="1908"/>
      <c r="F3" s="1908"/>
      <c r="G3" s="1908"/>
      <c r="H3" s="1967"/>
    </row>
    <row r="4" spans="1:8" s="421" customFormat="1" ht="26.25" thickBot="1">
      <c r="A4" s="680" t="s">
        <v>397</v>
      </c>
      <c r="B4" s="681" t="s">
        <v>129</v>
      </c>
      <c r="C4" s="682" t="s">
        <v>128</v>
      </c>
      <c r="D4" s="682" t="s">
        <v>127</v>
      </c>
      <c r="E4" s="682" t="s">
        <v>47</v>
      </c>
      <c r="F4" s="682" t="s">
        <v>126</v>
      </c>
      <c r="G4" s="682" t="s">
        <v>554</v>
      </c>
      <c r="H4" s="683" t="s">
        <v>555</v>
      </c>
    </row>
    <row r="5" spans="1:8" ht="14.25">
      <c r="A5" s="441" t="s">
        <v>113</v>
      </c>
      <c r="B5" s="973">
        <v>825366</v>
      </c>
      <c r="C5" s="974">
        <v>217143</v>
      </c>
      <c r="D5" s="974">
        <v>336018</v>
      </c>
      <c r="E5" s="974">
        <v>1378527</v>
      </c>
      <c r="F5" s="975">
        <v>1446414</v>
      </c>
      <c r="G5" s="976">
        <v>0.95306530495418329</v>
      </c>
      <c r="H5" s="977">
        <v>1.8342983263844629E-3</v>
      </c>
    </row>
    <row r="6" spans="1:8" ht="14.25">
      <c r="A6" s="442" t="s">
        <v>112</v>
      </c>
      <c r="B6" s="978">
        <v>826651</v>
      </c>
      <c r="C6" s="951">
        <v>218125</v>
      </c>
      <c r="D6" s="979">
        <v>336904</v>
      </c>
      <c r="E6" s="974">
        <v>1381680</v>
      </c>
      <c r="F6" s="975">
        <v>1446414</v>
      </c>
      <c r="G6" s="976">
        <v>0.95524517876624537</v>
      </c>
      <c r="H6" s="977">
        <v>2.2872239716741128E-3</v>
      </c>
    </row>
    <row r="7" spans="1:8" ht="14.25">
      <c r="A7" s="442" t="s">
        <v>111</v>
      </c>
      <c r="B7" s="978">
        <v>829681</v>
      </c>
      <c r="C7" s="951">
        <v>217132</v>
      </c>
      <c r="D7" s="979">
        <v>336421</v>
      </c>
      <c r="E7" s="974">
        <v>1383234</v>
      </c>
      <c r="F7" s="975">
        <v>1446414</v>
      </c>
      <c r="G7" s="976">
        <v>0.9563195599600115</v>
      </c>
      <c r="H7" s="977">
        <v>1.1247177349313878E-3</v>
      </c>
    </row>
    <row r="8" spans="1:8" ht="14.25">
      <c r="A8" s="442" t="s">
        <v>110</v>
      </c>
      <c r="B8" s="978">
        <v>830605</v>
      </c>
      <c r="C8" s="951">
        <v>216319</v>
      </c>
      <c r="D8" s="979">
        <v>337403</v>
      </c>
      <c r="E8" s="974">
        <v>1384327</v>
      </c>
      <c r="F8" s="975">
        <v>1446414</v>
      </c>
      <c r="G8" s="976">
        <v>0.9570752218935934</v>
      </c>
      <c r="H8" s="977">
        <v>7.9017722236440107E-4</v>
      </c>
    </row>
    <row r="9" spans="1:8" ht="14.25">
      <c r="A9" s="442" t="s">
        <v>109</v>
      </c>
      <c r="B9" s="978">
        <v>824536</v>
      </c>
      <c r="C9" s="951">
        <v>215190</v>
      </c>
      <c r="D9" s="951">
        <v>335723</v>
      </c>
      <c r="E9" s="974">
        <v>1375449</v>
      </c>
      <c r="F9" s="975">
        <v>1446414</v>
      </c>
      <c r="G9" s="976">
        <v>0.95093728351633766</v>
      </c>
      <c r="H9" s="977">
        <v>-6.4132246210613529E-3</v>
      </c>
    </row>
    <row r="10" spans="1:8" ht="14.25">
      <c r="A10" s="442" t="s">
        <v>108</v>
      </c>
      <c r="B10" s="978">
        <v>824017</v>
      </c>
      <c r="C10" s="979">
        <v>213958</v>
      </c>
      <c r="D10" s="951">
        <v>334069</v>
      </c>
      <c r="E10" s="974">
        <v>1372044</v>
      </c>
      <c r="F10" s="975">
        <v>1446414</v>
      </c>
      <c r="G10" s="976">
        <v>0.94858318572690803</v>
      </c>
      <c r="H10" s="977">
        <v>-2.4755552550476245E-3</v>
      </c>
    </row>
    <row r="11" spans="1:8" ht="14.25">
      <c r="A11" s="442" t="s">
        <v>107</v>
      </c>
      <c r="B11" s="978">
        <v>830311</v>
      </c>
      <c r="C11" s="951">
        <v>212012</v>
      </c>
      <c r="D11" s="951">
        <v>338508</v>
      </c>
      <c r="E11" s="974">
        <v>1380831</v>
      </c>
      <c r="F11" s="975">
        <v>1446414</v>
      </c>
      <c r="G11" s="976">
        <v>0.95465820989011441</v>
      </c>
      <c r="H11" s="977">
        <v>6.404313564288026E-3</v>
      </c>
    </row>
    <row r="12" spans="1:8" ht="14.25">
      <c r="A12" s="442" t="s">
        <v>106</v>
      </c>
      <c r="B12" s="978">
        <v>833982</v>
      </c>
      <c r="C12" s="951">
        <v>212006</v>
      </c>
      <c r="D12" s="951">
        <v>340068</v>
      </c>
      <c r="E12" s="974">
        <v>1386056</v>
      </c>
      <c r="F12" s="975">
        <v>1446414</v>
      </c>
      <c r="G12" s="976">
        <v>0.95827059196053133</v>
      </c>
      <c r="H12" s="977">
        <v>3.783953286100906E-3</v>
      </c>
    </row>
    <row r="13" spans="1:8" ht="14.25">
      <c r="A13" s="442" t="s">
        <v>105</v>
      </c>
      <c r="B13" s="978">
        <v>833047</v>
      </c>
      <c r="C13" s="951">
        <v>210523</v>
      </c>
      <c r="D13" s="951">
        <v>339925</v>
      </c>
      <c r="E13" s="974">
        <v>1383495</v>
      </c>
      <c r="F13" s="975">
        <v>1446414</v>
      </c>
      <c r="G13" s="976">
        <v>0.95650000622228493</v>
      </c>
      <c r="H13" s="977">
        <v>-1.8476886936747143E-3</v>
      </c>
    </row>
    <row r="14" spans="1:8" ht="14.25">
      <c r="A14" s="442" t="s">
        <v>104</v>
      </c>
      <c r="B14" s="978">
        <v>831598</v>
      </c>
      <c r="C14" s="951">
        <v>209682</v>
      </c>
      <c r="D14" s="951">
        <v>339577</v>
      </c>
      <c r="E14" s="974">
        <v>1380857</v>
      </c>
      <c r="F14" s="975">
        <v>1446414</v>
      </c>
      <c r="G14" s="976">
        <v>0.95467618537984289</v>
      </c>
      <c r="H14" s="977">
        <v>-1.9067651129928188E-3</v>
      </c>
    </row>
    <row r="15" spans="1:8" ht="14.25">
      <c r="A15" s="442" t="s">
        <v>103</v>
      </c>
      <c r="B15" s="978">
        <v>832582</v>
      </c>
      <c r="C15" s="951">
        <v>209794</v>
      </c>
      <c r="D15" s="951">
        <v>339703</v>
      </c>
      <c r="E15" s="974">
        <v>1382079</v>
      </c>
      <c r="F15" s="975">
        <v>1446414</v>
      </c>
      <c r="G15" s="976">
        <v>0.95552103339707717</v>
      </c>
      <c r="H15" s="977">
        <v>8.8495767483526538E-4</v>
      </c>
    </row>
    <row r="16" spans="1:8" thickBot="1">
      <c r="A16" s="443" t="s">
        <v>102</v>
      </c>
      <c r="B16" s="980">
        <v>832211</v>
      </c>
      <c r="C16" s="955">
        <v>210015</v>
      </c>
      <c r="D16" s="955">
        <v>340437</v>
      </c>
      <c r="E16" s="981">
        <v>1382663</v>
      </c>
      <c r="F16" s="982">
        <v>1446414</v>
      </c>
      <c r="G16" s="983">
        <v>0.95592479055097646</v>
      </c>
      <c r="H16" s="984">
        <v>4.2255182229091099E-4</v>
      </c>
    </row>
    <row r="17" spans="1:10" ht="14.25">
      <c r="A17" s="76"/>
      <c r="B17" s="75"/>
      <c r="C17" s="75"/>
      <c r="D17" s="75"/>
      <c r="E17" s="75"/>
      <c r="F17" s="75"/>
      <c r="G17" s="74"/>
      <c r="H17" s="74"/>
    </row>
    <row r="18" spans="1:10">
      <c r="A18" s="212"/>
    </row>
    <row r="19" spans="1:10">
      <c r="J19" s="133"/>
    </row>
  </sheetData>
  <mergeCells count="3">
    <mergeCell ref="A2:H2"/>
    <mergeCell ref="A3:H3"/>
    <mergeCell ref="A1:H1"/>
  </mergeCells>
  <printOptions horizontalCentered="1" headings="1"/>
  <pageMargins left="0.5" right="0.5" top="1" bottom="1" header="0.5" footer="0.5"/>
  <pageSetup firstPageNumber="106"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F27"/>
  <sheetViews>
    <sheetView zoomScale="90" zoomScaleNormal="90" workbookViewId="0">
      <selection sqref="A1:D1"/>
    </sheetView>
  </sheetViews>
  <sheetFormatPr defaultColWidth="9.28515625" defaultRowHeight="15"/>
  <cols>
    <col min="1" max="1" width="18.7109375" style="6" customWidth="1"/>
    <col min="2" max="3" width="18.7109375" style="70" customWidth="1"/>
    <col min="4" max="4" width="21.7109375" style="1" customWidth="1"/>
    <col min="5" max="5" width="5.28515625" style="1" customWidth="1"/>
    <col min="6" max="16384" width="9.28515625" style="1"/>
  </cols>
  <sheetData>
    <row r="1" spans="1:5" ht="18.75">
      <c r="A1" s="1968" t="s">
        <v>771</v>
      </c>
      <c r="B1" s="1981"/>
      <c r="C1" s="1981"/>
      <c r="D1" s="1982"/>
      <c r="E1" s="201"/>
    </row>
    <row r="2" spans="1:5" s="6" customFormat="1" ht="15.75">
      <c r="A2" s="1964" t="s">
        <v>266</v>
      </c>
      <c r="B2" s="1983"/>
      <c r="C2" s="1983"/>
      <c r="D2" s="1984"/>
    </row>
    <row r="3" spans="1:5" s="6" customFormat="1" ht="15.75">
      <c r="A3" s="1985" t="s">
        <v>265</v>
      </c>
      <c r="B3" s="1986"/>
      <c r="C3" s="1986"/>
      <c r="D3" s="1987"/>
    </row>
    <row r="4" spans="1:5" s="6" customFormat="1" ht="18.75" thickBot="1">
      <c r="A4" s="1119"/>
      <c r="B4" s="1120"/>
      <c r="C4" s="1120"/>
      <c r="D4" s="1121"/>
    </row>
    <row r="5" spans="1:5" ht="15.75">
      <c r="A5" s="1975" t="s">
        <v>137</v>
      </c>
      <c r="B5" s="1976"/>
      <c r="C5" s="1976"/>
      <c r="D5" s="1977"/>
    </row>
    <row r="6" spans="1:5" ht="16.5" thickBot="1">
      <c r="A6" s="1970" t="s">
        <v>244</v>
      </c>
      <c r="B6" s="1971"/>
      <c r="C6" s="1971"/>
      <c r="D6" s="1972"/>
    </row>
    <row r="7" spans="1:5" ht="14.25">
      <c r="A7" s="1973" t="s">
        <v>63</v>
      </c>
      <c r="B7" s="687" t="s">
        <v>136</v>
      </c>
      <c r="C7" s="688" t="s">
        <v>136</v>
      </c>
      <c r="D7" s="1973" t="s">
        <v>47</v>
      </c>
    </row>
    <row r="8" spans="1:5" thickBot="1">
      <c r="A8" s="1974"/>
      <c r="B8" s="689" t="s">
        <v>133</v>
      </c>
      <c r="C8" s="690" t="s">
        <v>135</v>
      </c>
      <c r="D8" s="1974" t="s">
        <v>47</v>
      </c>
    </row>
    <row r="9" spans="1:5" s="3" customFormat="1" ht="14.25">
      <c r="A9" s="486" t="s">
        <v>131</v>
      </c>
      <c r="B9" s="1166">
        <v>24.290952659460359</v>
      </c>
      <c r="C9" s="1167">
        <v>10.580090808045679</v>
      </c>
      <c r="D9" s="1168">
        <v>34.871043467506041</v>
      </c>
    </row>
    <row r="10" spans="1:5" s="3" customFormat="1" thickBot="1">
      <c r="A10" s="487" t="s">
        <v>130</v>
      </c>
      <c r="B10" s="1169">
        <v>21.372138712535154</v>
      </c>
      <c r="C10" s="1170">
        <v>6.9883935639860937</v>
      </c>
      <c r="D10" s="1171">
        <v>28.360532276521248</v>
      </c>
    </row>
    <row r="11" spans="1:5" s="3" customFormat="1" ht="14.25">
      <c r="A11" s="1973" t="s">
        <v>63</v>
      </c>
      <c r="B11" s="687" t="s">
        <v>134</v>
      </c>
      <c r="C11" s="688" t="s">
        <v>134</v>
      </c>
      <c r="D11" s="1973" t="s">
        <v>47</v>
      </c>
    </row>
    <row r="12" spans="1:5" s="3" customFormat="1" thickBot="1">
      <c r="A12" s="1974"/>
      <c r="B12" s="689" t="s">
        <v>133</v>
      </c>
      <c r="C12" s="690" t="s">
        <v>289</v>
      </c>
      <c r="D12" s="1974" t="s">
        <v>47</v>
      </c>
    </row>
    <row r="13" spans="1:5" s="3" customFormat="1" ht="14.25">
      <c r="A13" s="486" t="s">
        <v>131</v>
      </c>
      <c r="B13" s="422">
        <v>243</v>
      </c>
      <c r="C13" s="424">
        <v>217</v>
      </c>
      <c r="D13" s="426">
        <v>460</v>
      </c>
    </row>
    <row r="14" spans="1:5" s="3" customFormat="1" thickBot="1">
      <c r="A14" s="488" t="s">
        <v>130</v>
      </c>
      <c r="B14" s="423">
        <v>312</v>
      </c>
      <c r="C14" s="425">
        <v>181</v>
      </c>
      <c r="D14" s="427">
        <v>493</v>
      </c>
    </row>
    <row r="15" spans="1:5" s="3" customFormat="1">
      <c r="A15" s="2"/>
      <c r="B15" s="45"/>
      <c r="C15" s="45"/>
    </row>
    <row r="16" spans="1:5" s="3" customFormat="1" ht="15.75" thickBot="1">
      <c r="A16" s="2"/>
      <c r="B16" s="45"/>
      <c r="C16" s="45"/>
    </row>
    <row r="17" spans="1:6" s="3" customFormat="1" ht="15.75">
      <c r="A17" s="1975" t="s">
        <v>599</v>
      </c>
      <c r="B17" s="1976"/>
      <c r="C17" s="1977"/>
    </row>
    <row r="18" spans="1:6" s="3" customFormat="1" ht="15.75">
      <c r="A18" s="1978" t="s">
        <v>600</v>
      </c>
      <c r="B18" s="1979"/>
      <c r="C18" s="1980"/>
    </row>
    <row r="19" spans="1:6" s="3" customFormat="1" ht="16.5" thickBot="1">
      <c r="A19" s="1970" t="s">
        <v>132</v>
      </c>
      <c r="B19" s="1971"/>
      <c r="C19" s="1972"/>
    </row>
    <row r="20" spans="1:6" s="3" customFormat="1" ht="14.25">
      <c r="A20" s="684" t="s">
        <v>63</v>
      </c>
      <c r="B20" s="685" t="s">
        <v>98</v>
      </c>
      <c r="C20" s="686" t="s">
        <v>4</v>
      </c>
    </row>
    <row r="21" spans="1:6" s="3" customFormat="1" ht="14.25">
      <c r="A21" s="489" t="s">
        <v>131</v>
      </c>
      <c r="B21" s="1172">
        <v>53.418822998622744</v>
      </c>
      <c r="C21" s="80">
        <v>94.66</v>
      </c>
    </row>
    <row r="22" spans="1:6" s="3" customFormat="1" thickBot="1">
      <c r="A22" s="488" t="s">
        <v>130</v>
      </c>
      <c r="B22" s="1173">
        <v>35.592057488889267</v>
      </c>
      <c r="C22" s="79">
        <v>64.47</v>
      </c>
    </row>
    <row r="23" spans="1:6" s="3" customFormat="1">
      <c r="A23" s="2"/>
      <c r="B23" s="78"/>
      <c r="C23" s="78"/>
    </row>
    <row r="24" spans="1:6" s="3" customFormat="1" ht="15" customHeight="1">
      <c r="A24" s="77"/>
      <c r="B24" s="45"/>
      <c r="C24" s="45"/>
    </row>
    <row r="25" spans="1:6" s="3" customFormat="1" ht="14.25">
      <c r="A25" s="175" t="s">
        <v>302</v>
      </c>
      <c r="B25" s="173"/>
      <c r="C25" s="173"/>
      <c r="D25" s="54"/>
      <c r="E25" s="54"/>
      <c r="F25" s="54"/>
    </row>
    <row r="26" spans="1:6" ht="14.25">
      <c r="A26" s="851" t="s">
        <v>900</v>
      </c>
      <c r="B26" s="174"/>
      <c r="C26" s="174"/>
      <c r="D26" s="155"/>
      <c r="E26" s="155"/>
      <c r="F26" s="155"/>
    </row>
    <row r="27" spans="1:6" ht="14.25">
      <c r="A27" s="175" t="s">
        <v>901</v>
      </c>
      <c r="B27" s="174"/>
      <c r="C27" s="174"/>
      <c r="D27" s="155"/>
      <c r="E27" s="155"/>
      <c r="F27" s="155"/>
    </row>
  </sheetData>
  <mergeCells count="12">
    <mergeCell ref="A1:D1"/>
    <mergeCell ref="A2:D2"/>
    <mergeCell ref="A3:D3"/>
    <mergeCell ref="A5:D5"/>
    <mergeCell ref="A6:D6"/>
    <mergeCell ref="A19:C19"/>
    <mergeCell ref="A7:A8"/>
    <mergeCell ref="A11:A12"/>
    <mergeCell ref="A17:C17"/>
    <mergeCell ref="D7:D8"/>
    <mergeCell ref="D11:D12"/>
    <mergeCell ref="A18:C18"/>
  </mergeCells>
  <printOptions horizontalCentered="1" headings="1"/>
  <pageMargins left="0.5" right="0.5" top="1" bottom="1" header="0.5" footer="0.5"/>
  <pageSetup firstPageNumber="107"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F28"/>
  <sheetViews>
    <sheetView zoomScale="90" zoomScaleNormal="90" workbookViewId="0">
      <selection activeCell="I27" sqref="I27"/>
    </sheetView>
  </sheetViews>
  <sheetFormatPr defaultColWidth="9.28515625" defaultRowHeight="15"/>
  <cols>
    <col min="1" max="1" width="18.7109375" style="6" customWidth="1"/>
    <col min="2" max="3" width="12.7109375" style="70" customWidth="1"/>
    <col min="4" max="6" width="18.7109375" style="153" customWidth="1"/>
    <col min="7" max="16384" width="9.28515625" style="153"/>
  </cols>
  <sheetData>
    <row r="1" spans="1:6" ht="15.75">
      <c r="A1" s="1968" t="s">
        <v>771</v>
      </c>
      <c r="B1" s="1911"/>
      <c r="C1" s="1911"/>
      <c r="D1" s="1911"/>
      <c r="E1" s="1911"/>
      <c r="F1" s="1912"/>
    </row>
    <row r="2" spans="1:6" s="6" customFormat="1" ht="15.75">
      <c r="A2" s="1964" t="s">
        <v>268</v>
      </c>
      <c r="B2" s="1914"/>
      <c r="C2" s="1914"/>
      <c r="D2" s="1914"/>
      <c r="E2" s="1914"/>
      <c r="F2" s="1915"/>
    </row>
    <row r="3" spans="1:6" s="6" customFormat="1" ht="15.75">
      <c r="A3" s="1985" t="s">
        <v>267</v>
      </c>
      <c r="B3" s="1942"/>
      <c r="C3" s="1942"/>
      <c r="D3" s="1942"/>
      <c r="E3" s="1942"/>
      <c r="F3" s="1943"/>
    </row>
    <row r="4" spans="1:6" s="6" customFormat="1" ht="16.5" thickBot="1">
      <c r="A4" s="2016"/>
      <c r="B4" s="2017"/>
      <c r="C4" s="2017"/>
      <c r="D4" s="2017"/>
      <c r="E4" s="2017"/>
      <c r="F4" s="2018"/>
    </row>
    <row r="5" spans="1:6" ht="15.75">
      <c r="A5" s="1996" t="s">
        <v>4</v>
      </c>
      <c r="B5" s="1997"/>
      <c r="C5" s="1997"/>
      <c r="D5" s="1997"/>
      <c r="E5" s="1997"/>
      <c r="F5" s="1998"/>
    </row>
    <row r="6" spans="1:6" ht="16.5" thickBot="1">
      <c r="A6" s="1999" t="s">
        <v>142</v>
      </c>
      <c r="B6" s="2000"/>
      <c r="C6" s="2000"/>
      <c r="D6" s="2000"/>
      <c r="E6" s="2000"/>
      <c r="F6" s="2001"/>
    </row>
    <row r="7" spans="1:6" s="52" customFormat="1" ht="15" customHeight="1">
      <c r="A7" s="1991" t="s">
        <v>601</v>
      </c>
      <c r="B7" s="2006" t="s">
        <v>141</v>
      </c>
      <c r="C7" s="2007"/>
      <c r="D7" s="2003" t="s">
        <v>568</v>
      </c>
      <c r="E7" s="2003" t="s">
        <v>569</v>
      </c>
      <c r="F7" s="1988" t="s">
        <v>570</v>
      </c>
    </row>
    <row r="8" spans="1:6" s="52" customFormat="1" ht="15" customHeight="1">
      <c r="A8" s="1992"/>
      <c r="B8" s="2008" t="s">
        <v>140</v>
      </c>
      <c r="C8" s="1994" t="s">
        <v>139</v>
      </c>
      <c r="D8" s="2004"/>
      <c r="E8" s="2004"/>
      <c r="F8" s="1989"/>
    </row>
    <row r="9" spans="1:6" s="429" customFormat="1" ht="15" customHeight="1" thickBot="1">
      <c r="A9" s="1993"/>
      <c r="B9" s="2009"/>
      <c r="C9" s="1995"/>
      <c r="D9" s="2005"/>
      <c r="E9" s="2005"/>
      <c r="F9" s="1990"/>
    </row>
    <row r="10" spans="1:6" s="189" customFormat="1" ht="15" customHeight="1">
      <c r="A10" s="490" t="s">
        <v>243</v>
      </c>
      <c r="B10" s="883">
        <v>4.2260638274</v>
      </c>
      <c r="C10" s="884">
        <v>95.379000000000005</v>
      </c>
      <c r="D10" s="885">
        <v>4.4307890099999997E-2</v>
      </c>
      <c r="E10" s="886">
        <v>184639270.03160101</v>
      </c>
      <c r="F10" s="887">
        <v>0.2898958888</v>
      </c>
    </row>
    <row r="11" spans="1:6" s="189" customFormat="1" ht="15" customHeight="1">
      <c r="A11" s="444" t="s">
        <v>138</v>
      </c>
      <c r="B11" s="888">
        <v>41.506405502100002</v>
      </c>
      <c r="C11" s="889">
        <v>726.38599999999997</v>
      </c>
      <c r="D11" s="890">
        <v>5.7140989599999997E-2</v>
      </c>
      <c r="E11" s="891">
        <v>271600030.58608699</v>
      </c>
      <c r="F11" s="892">
        <v>0.4264300452</v>
      </c>
    </row>
    <row r="12" spans="1:6" s="189" customFormat="1" ht="15" customHeight="1">
      <c r="A12" s="445" t="s">
        <v>143</v>
      </c>
      <c r="B12" s="888">
        <v>42.9170432851</v>
      </c>
      <c r="C12" s="889">
        <v>1026.154</v>
      </c>
      <c r="D12" s="890">
        <v>4.1823200300000002E-2</v>
      </c>
      <c r="E12" s="891">
        <v>46293253.906833097</v>
      </c>
      <c r="F12" s="892">
        <v>7.26834762E-2</v>
      </c>
    </row>
    <row r="13" spans="1:6" s="189" customFormat="1" ht="15" customHeight="1" thickBot="1">
      <c r="A13" s="446" t="s">
        <v>567</v>
      </c>
      <c r="B13" s="893">
        <v>9470.8969606010996</v>
      </c>
      <c r="C13" s="894">
        <v>107691.587</v>
      </c>
      <c r="D13" s="895">
        <v>8.7944631699999998E-2</v>
      </c>
      <c r="E13" s="896">
        <v>134383238.87854901</v>
      </c>
      <c r="F13" s="897">
        <v>0.21099058979999999</v>
      </c>
    </row>
    <row r="14" spans="1:6" ht="15" customHeight="1">
      <c r="A14" s="208"/>
      <c r="B14" s="209"/>
      <c r="C14" s="209"/>
      <c r="D14" s="209"/>
      <c r="E14" s="209"/>
      <c r="F14" s="210"/>
    </row>
    <row r="15" spans="1:6" ht="15" customHeight="1" thickBot="1">
      <c r="A15" s="208"/>
      <c r="B15" s="209"/>
      <c r="C15" s="209"/>
      <c r="D15" s="209"/>
      <c r="E15" s="209"/>
      <c r="F15" s="211"/>
    </row>
    <row r="16" spans="1:6" ht="15.75">
      <c r="A16" s="2013" t="s">
        <v>98</v>
      </c>
      <c r="B16" s="2014"/>
      <c r="C16" s="2014"/>
      <c r="D16" s="2014"/>
      <c r="E16" s="2014"/>
      <c r="F16" s="2015"/>
    </row>
    <row r="17" spans="1:6" ht="16.5" thickBot="1">
      <c r="A17" s="2010" t="s">
        <v>142</v>
      </c>
      <c r="B17" s="2011"/>
      <c r="C17" s="2011"/>
      <c r="D17" s="2011"/>
      <c r="E17" s="2011"/>
      <c r="F17" s="2012"/>
    </row>
    <row r="18" spans="1:6" s="52" customFormat="1" ht="15" customHeight="1">
      <c r="A18" s="1991" t="s">
        <v>601</v>
      </c>
      <c r="B18" s="2006" t="s">
        <v>141</v>
      </c>
      <c r="C18" s="2007"/>
      <c r="D18" s="2003" t="s">
        <v>568</v>
      </c>
      <c r="E18" s="2003" t="s">
        <v>569</v>
      </c>
      <c r="F18" s="1988" t="s">
        <v>570</v>
      </c>
    </row>
    <row r="19" spans="1:6" s="52" customFormat="1" ht="15" customHeight="1">
      <c r="A19" s="1992"/>
      <c r="B19" s="2008" t="s">
        <v>140</v>
      </c>
      <c r="C19" s="1994" t="s">
        <v>139</v>
      </c>
      <c r="D19" s="2004"/>
      <c r="E19" s="2004"/>
      <c r="F19" s="1989"/>
    </row>
    <row r="20" spans="1:6" s="428" customFormat="1" ht="15" customHeight="1" thickBot="1">
      <c r="A20" s="1993"/>
      <c r="B20" s="2009"/>
      <c r="C20" s="1995"/>
      <c r="D20" s="2005"/>
      <c r="E20" s="2005"/>
      <c r="F20" s="1990"/>
    </row>
    <row r="21" spans="1:6" ht="15" customHeight="1">
      <c r="A21" s="491" t="s">
        <v>243</v>
      </c>
      <c r="B21" s="1174">
        <v>0.8958371066802302</v>
      </c>
      <c r="C21" s="1175">
        <v>53.418822998622744</v>
      </c>
      <c r="D21" s="1176">
        <v>1.6770064490251438E-2</v>
      </c>
      <c r="E21" s="1177">
        <v>38674635.914110005</v>
      </c>
      <c r="F21" s="1178">
        <v>0.34817914374725295</v>
      </c>
    </row>
    <row r="22" spans="1:6" ht="15" customHeight="1">
      <c r="A22" s="447" t="s">
        <v>138</v>
      </c>
      <c r="B22" s="1179">
        <v>8.7407272460024696</v>
      </c>
      <c r="C22" s="1180">
        <v>294.44930681626641</v>
      </c>
      <c r="D22" s="1181">
        <v>2.9684998550384093E-2</v>
      </c>
      <c r="E22" s="1182">
        <v>21460070.287319999</v>
      </c>
      <c r="F22" s="1183">
        <v>0.19320023888496091</v>
      </c>
    </row>
    <row r="23" spans="1:6" ht="15" customHeight="1">
      <c r="A23" s="448" t="s">
        <v>290</v>
      </c>
      <c r="B23" s="1179">
        <v>49.064363455524557</v>
      </c>
      <c r="C23" s="1180">
        <v>1336.4280219960178</v>
      </c>
      <c r="D23" s="1181">
        <v>3.6713060971472769E-2</v>
      </c>
      <c r="E23" s="1182">
        <v>1132989.6797800001</v>
      </c>
      <c r="F23" s="1183">
        <v>1.0200054047214751E-2</v>
      </c>
    </row>
    <row r="24" spans="1:6" ht="15" customHeight="1" thickBot="1">
      <c r="A24" s="449" t="s">
        <v>572</v>
      </c>
      <c r="B24" s="1184">
        <v>6756.3583422591246</v>
      </c>
      <c r="C24" s="1185">
        <v>107062.3409909412</v>
      </c>
      <c r="D24" s="1186">
        <v>6.3106768259726317E-2</v>
      </c>
      <c r="E24" s="1187">
        <v>49809135.137090005</v>
      </c>
      <c r="F24" s="1188">
        <v>0.44842056332057134</v>
      </c>
    </row>
    <row r="25" spans="1:6" ht="15" customHeight="1">
      <c r="A25" s="131"/>
      <c r="B25" s="131"/>
      <c r="C25" s="131"/>
      <c r="D25" s="131"/>
      <c r="E25" s="131"/>
      <c r="F25" s="132"/>
    </row>
    <row r="26" spans="1:6" ht="15" customHeight="1">
      <c r="A26" s="2002" t="s">
        <v>573</v>
      </c>
      <c r="B26" s="2002"/>
      <c r="C26" s="2002"/>
      <c r="D26" s="2002"/>
      <c r="E26" s="2002"/>
      <c r="F26" s="2002"/>
    </row>
    <row r="27" spans="1:6" s="54" customFormat="1" ht="15" customHeight="1">
      <c r="A27" s="492" t="s">
        <v>571</v>
      </c>
      <c r="B27" s="131"/>
      <c r="C27" s="131"/>
      <c r="D27" s="131"/>
      <c r="E27" s="131"/>
      <c r="F27" s="131"/>
    </row>
    <row r="28" spans="1:6" s="3" customFormat="1" ht="14.25">
      <c r="A28" s="131"/>
      <c r="B28" s="131"/>
      <c r="C28" s="131"/>
      <c r="D28" s="131"/>
      <c r="E28" s="131"/>
      <c r="F28" s="131"/>
    </row>
  </sheetData>
  <mergeCells count="23">
    <mergeCell ref="A26:F26"/>
    <mergeCell ref="A2:F2"/>
    <mergeCell ref="D18:D20"/>
    <mergeCell ref="E18:E20"/>
    <mergeCell ref="F18:F20"/>
    <mergeCell ref="A18:A20"/>
    <mergeCell ref="B18:C18"/>
    <mergeCell ref="B19:B20"/>
    <mergeCell ref="C19:C20"/>
    <mergeCell ref="B7:C7"/>
    <mergeCell ref="B8:B9"/>
    <mergeCell ref="A17:F17"/>
    <mergeCell ref="A16:F16"/>
    <mergeCell ref="A4:F4"/>
    <mergeCell ref="D7:D9"/>
    <mergeCell ref="E7:E9"/>
    <mergeCell ref="F7:F9"/>
    <mergeCell ref="A7:A9"/>
    <mergeCell ref="C8:C9"/>
    <mergeCell ref="A1:F1"/>
    <mergeCell ref="A5:F5"/>
    <mergeCell ref="A6:F6"/>
    <mergeCell ref="A3:F3"/>
  </mergeCells>
  <printOptions horizontalCentered="1" headings="1"/>
  <pageMargins left="0.5" right="0.55000000000000004" top="1" bottom="1" header="0.5" footer="0.5"/>
  <pageSetup firstPageNumber="108" orientation="landscape" r:id="rId1"/>
  <headerFooter scaleWithDoc="0" alignWithMargins="0">
    <oddHeader>&amp;CPacific Gas and Electric Company 
PY 2018 ESA-CARE Annual Report</oddHeader>
    <oddFooter xml:space="preserve">&amp;RJuly 2, 2019 </oddFooter>
  </headerFooter>
  <customProperties>
    <customPr name="_pios_id" r:id="rId2"/>
    <customPr name="EpmWorksheetKeyString_GUID" r:id="rId3"/>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F41"/>
  <sheetViews>
    <sheetView zoomScale="90" zoomScaleNormal="90" workbookViewId="0">
      <selection sqref="A1:F1"/>
    </sheetView>
  </sheetViews>
  <sheetFormatPr defaultColWidth="9.28515625" defaultRowHeight="15"/>
  <cols>
    <col min="1" max="1" width="59" style="6" customWidth="1"/>
    <col min="2" max="3" width="15.5703125" style="70" customWidth="1"/>
    <col min="4" max="6" width="15.5703125" style="1" customWidth="1"/>
    <col min="7" max="16384" width="9.28515625" style="1"/>
  </cols>
  <sheetData>
    <row r="1" spans="1:6" ht="15.75">
      <c r="A1" s="1968" t="s">
        <v>771</v>
      </c>
      <c r="B1" s="1911"/>
      <c r="C1" s="1911"/>
      <c r="D1" s="1911"/>
      <c r="E1" s="1911"/>
      <c r="F1" s="1912"/>
    </row>
    <row r="2" spans="1:6" s="6" customFormat="1" ht="15.75">
      <c r="A2" s="1964" t="s">
        <v>269</v>
      </c>
      <c r="B2" s="1914"/>
      <c r="C2" s="1914"/>
      <c r="D2" s="1914"/>
      <c r="E2" s="1914"/>
      <c r="F2" s="1915"/>
    </row>
    <row r="3" spans="1:6" s="6" customFormat="1" ht="19.5" thickBot="1">
      <c r="A3" s="1966" t="s">
        <v>556</v>
      </c>
      <c r="B3" s="1908"/>
      <c r="C3" s="1908"/>
      <c r="D3" s="1908"/>
      <c r="E3" s="1908"/>
      <c r="F3" s="1909"/>
    </row>
    <row r="4" spans="1:6" ht="26.25" thickBot="1">
      <c r="A4" s="718" t="s">
        <v>146</v>
      </c>
      <c r="B4" s="681" t="s">
        <v>145</v>
      </c>
      <c r="C4" s="682" t="s">
        <v>602</v>
      </c>
      <c r="D4" s="682" t="s">
        <v>120</v>
      </c>
      <c r="E4" s="682" t="s">
        <v>119</v>
      </c>
      <c r="F4" s="683" t="s">
        <v>144</v>
      </c>
    </row>
    <row r="5" spans="1:6" ht="14.25">
      <c r="A5" s="517" t="s">
        <v>896</v>
      </c>
      <c r="B5" s="523">
        <v>18</v>
      </c>
      <c r="C5" s="524">
        <v>13</v>
      </c>
      <c r="D5" s="524">
        <v>1</v>
      </c>
      <c r="E5" s="524">
        <v>0</v>
      </c>
      <c r="F5" s="525">
        <v>4</v>
      </c>
    </row>
    <row r="6" spans="1:6" ht="14.25">
      <c r="A6" s="518" t="s">
        <v>499</v>
      </c>
      <c r="B6" s="523">
        <v>79</v>
      </c>
      <c r="C6" s="526">
        <v>49</v>
      </c>
      <c r="D6" s="526">
        <v>16</v>
      </c>
      <c r="E6" s="526">
        <v>0</v>
      </c>
      <c r="F6" s="527">
        <v>14</v>
      </c>
    </row>
    <row r="7" spans="1:6" ht="14.25">
      <c r="A7" s="518" t="s">
        <v>520</v>
      </c>
      <c r="B7" s="523">
        <v>8</v>
      </c>
      <c r="C7" s="526">
        <v>0</v>
      </c>
      <c r="D7" s="526">
        <v>0</v>
      </c>
      <c r="E7" s="526">
        <v>0</v>
      </c>
      <c r="F7" s="527">
        <v>8</v>
      </c>
    </row>
    <row r="8" spans="1:6" s="153" customFormat="1" ht="14.25">
      <c r="A8" s="519" t="s">
        <v>521</v>
      </c>
      <c r="B8" s="523">
        <v>3</v>
      </c>
      <c r="C8" s="526">
        <v>1</v>
      </c>
      <c r="D8" s="526">
        <v>1</v>
      </c>
      <c r="E8" s="526">
        <v>0</v>
      </c>
      <c r="F8" s="527">
        <v>1</v>
      </c>
    </row>
    <row r="9" spans="1:6" ht="14.25">
      <c r="A9" s="519" t="s">
        <v>522</v>
      </c>
      <c r="B9" s="523">
        <v>135</v>
      </c>
      <c r="C9" s="526">
        <v>44</v>
      </c>
      <c r="D9" s="526">
        <v>30</v>
      </c>
      <c r="E9" s="526">
        <v>0</v>
      </c>
      <c r="F9" s="527">
        <v>61</v>
      </c>
    </row>
    <row r="10" spans="1:6" ht="14.25">
      <c r="A10" s="519" t="s">
        <v>902</v>
      </c>
      <c r="B10" s="523">
        <v>5</v>
      </c>
      <c r="C10" s="526">
        <v>1</v>
      </c>
      <c r="D10" s="526">
        <v>1</v>
      </c>
      <c r="E10" s="526">
        <v>0</v>
      </c>
      <c r="F10" s="527">
        <v>3</v>
      </c>
    </row>
    <row r="11" spans="1:6" ht="14.25">
      <c r="A11" s="520" t="s">
        <v>903</v>
      </c>
      <c r="B11" s="523">
        <v>410</v>
      </c>
      <c r="C11" s="526">
        <v>160</v>
      </c>
      <c r="D11" s="526">
        <v>69</v>
      </c>
      <c r="E11" s="526">
        <v>0</v>
      </c>
      <c r="F11" s="527">
        <v>181</v>
      </c>
    </row>
    <row r="12" spans="1:6" ht="14.25">
      <c r="A12" s="520" t="s">
        <v>897</v>
      </c>
      <c r="B12" s="523">
        <v>29</v>
      </c>
      <c r="C12" s="526">
        <v>15</v>
      </c>
      <c r="D12" s="526">
        <v>1</v>
      </c>
      <c r="E12" s="526">
        <v>0</v>
      </c>
      <c r="F12" s="527">
        <v>13</v>
      </c>
    </row>
    <row r="13" spans="1:6" ht="14.25">
      <c r="A13" s="519" t="s">
        <v>525</v>
      </c>
      <c r="B13" s="523">
        <v>64</v>
      </c>
      <c r="C13" s="526">
        <v>41</v>
      </c>
      <c r="D13" s="526">
        <v>10</v>
      </c>
      <c r="E13" s="526">
        <v>0</v>
      </c>
      <c r="F13" s="527">
        <v>13</v>
      </c>
    </row>
    <row r="14" spans="1:6" ht="14.25">
      <c r="A14" s="519" t="s">
        <v>526</v>
      </c>
      <c r="B14" s="523">
        <v>9</v>
      </c>
      <c r="C14" s="526">
        <v>4</v>
      </c>
      <c r="D14" s="526">
        <v>0</v>
      </c>
      <c r="E14" s="526">
        <v>0</v>
      </c>
      <c r="F14" s="527">
        <v>5</v>
      </c>
    </row>
    <row r="15" spans="1:6" ht="14.25">
      <c r="A15" s="521" t="s">
        <v>904</v>
      </c>
      <c r="B15" s="523">
        <v>104</v>
      </c>
      <c r="C15" s="526">
        <v>47</v>
      </c>
      <c r="D15" s="526">
        <v>41</v>
      </c>
      <c r="E15" s="526">
        <v>0</v>
      </c>
      <c r="F15" s="527">
        <v>16</v>
      </c>
    </row>
    <row r="16" spans="1:6" ht="14.25">
      <c r="A16" s="519" t="s">
        <v>905</v>
      </c>
      <c r="B16" s="523">
        <v>168</v>
      </c>
      <c r="C16" s="526">
        <v>137</v>
      </c>
      <c r="D16" s="526">
        <v>20</v>
      </c>
      <c r="E16" s="526">
        <v>0</v>
      </c>
      <c r="F16" s="527">
        <v>11</v>
      </c>
    </row>
    <row r="17" spans="1:6" ht="14.25">
      <c r="A17" s="519" t="s">
        <v>529</v>
      </c>
      <c r="B17" s="523">
        <v>266</v>
      </c>
      <c r="C17" s="526">
        <v>111</v>
      </c>
      <c r="D17" s="526">
        <v>55</v>
      </c>
      <c r="E17" s="526">
        <v>0</v>
      </c>
      <c r="F17" s="527">
        <v>100</v>
      </c>
    </row>
    <row r="18" spans="1:6" ht="14.25">
      <c r="A18" s="519" t="s">
        <v>898</v>
      </c>
      <c r="B18" s="523">
        <v>3</v>
      </c>
      <c r="C18" s="526">
        <v>0</v>
      </c>
      <c r="D18" s="526">
        <v>0</v>
      </c>
      <c r="E18" s="526">
        <v>0</v>
      </c>
      <c r="F18" s="527">
        <v>3</v>
      </c>
    </row>
    <row r="19" spans="1:6" ht="14.25">
      <c r="A19" s="519" t="s">
        <v>530</v>
      </c>
      <c r="B19" s="523">
        <v>1</v>
      </c>
      <c r="C19" s="526">
        <v>0</v>
      </c>
      <c r="D19" s="526">
        <v>0</v>
      </c>
      <c r="E19" s="526">
        <v>0</v>
      </c>
      <c r="F19" s="527">
        <v>1</v>
      </c>
    </row>
    <row r="20" spans="1:6" ht="14.25">
      <c r="A20" s="519" t="s">
        <v>531</v>
      </c>
      <c r="B20" s="523">
        <v>1</v>
      </c>
      <c r="C20" s="526">
        <v>0</v>
      </c>
      <c r="D20" s="526">
        <v>0</v>
      </c>
      <c r="E20" s="526">
        <v>0</v>
      </c>
      <c r="F20" s="527">
        <v>1</v>
      </c>
    </row>
    <row r="21" spans="1:6" ht="14.25">
      <c r="A21" s="522" t="s">
        <v>906</v>
      </c>
      <c r="B21" s="523">
        <v>6</v>
      </c>
      <c r="C21" s="526">
        <v>5</v>
      </c>
      <c r="D21" s="526">
        <v>1</v>
      </c>
      <c r="E21" s="526">
        <v>0</v>
      </c>
      <c r="F21" s="527">
        <v>0</v>
      </c>
    </row>
    <row r="22" spans="1:6" ht="14.25">
      <c r="A22" s="522" t="s">
        <v>533</v>
      </c>
      <c r="B22" s="523">
        <v>79</v>
      </c>
      <c r="C22" s="526">
        <v>36</v>
      </c>
      <c r="D22" s="526">
        <v>5</v>
      </c>
      <c r="E22" s="526">
        <v>0</v>
      </c>
      <c r="F22" s="527">
        <v>38</v>
      </c>
    </row>
    <row r="23" spans="1:6" ht="14.25">
      <c r="A23" s="522" t="s">
        <v>907</v>
      </c>
      <c r="B23" s="523">
        <v>2</v>
      </c>
      <c r="C23" s="526">
        <v>1</v>
      </c>
      <c r="D23" s="526">
        <v>1</v>
      </c>
      <c r="E23" s="526">
        <v>0</v>
      </c>
      <c r="F23" s="527">
        <v>0</v>
      </c>
    </row>
    <row r="24" spans="1:6" ht="14.25">
      <c r="A24" s="519" t="s">
        <v>535</v>
      </c>
      <c r="B24" s="523">
        <v>4</v>
      </c>
      <c r="C24" s="526">
        <v>2</v>
      </c>
      <c r="D24" s="526">
        <v>0</v>
      </c>
      <c r="E24" s="526">
        <v>0</v>
      </c>
      <c r="F24" s="527">
        <v>2</v>
      </c>
    </row>
    <row r="25" spans="1:6" ht="14.25">
      <c r="A25" s="519" t="s">
        <v>536</v>
      </c>
      <c r="B25" s="523">
        <v>1</v>
      </c>
      <c r="C25" s="526">
        <v>0</v>
      </c>
      <c r="D25" s="526">
        <v>0</v>
      </c>
      <c r="E25" s="526">
        <v>0</v>
      </c>
      <c r="F25" s="527">
        <v>1</v>
      </c>
    </row>
    <row r="26" spans="1:6" s="153" customFormat="1" ht="14.25">
      <c r="A26" s="519" t="s">
        <v>908</v>
      </c>
      <c r="B26" s="523">
        <v>28</v>
      </c>
      <c r="C26" s="526">
        <v>18</v>
      </c>
      <c r="D26" s="526">
        <v>7</v>
      </c>
      <c r="E26" s="526">
        <v>0</v>
      </c>
      <c r="F26" s="527">
        <v>3</v>
      </c>
    </row>
    <row r="27" spans="1:6" s="153" customFormat="1" ht="14.25">
      <c r="A27" s="519" t="s">
        <v>540</v>
      </c>
      <c r="B27" s="523">
        <v>5</v>
      </c>
      <c r="C27" s="526">
        <v>3</v>
      </c>
      <c r="D27" s="526">
        <v>0</v>
      </c>
      <c r="E27" s="526">
        <v>0</v>
      </c>
      <c r="F27" s="527">
        <v>2</v>
      </c>
    </row>
    <row r="28" spans="1:6" s="153" customFormat="1" ht="14.25">
      <c r="A28" s="519" t="s">
        <v>541</v>
      </c>
      <c r="B28" s="523">
        <v>71</v>
      </c>
      <c r="C28" s="526">
        <v>52</v>
      </c>
      <c r="D28" s="526">
        <v>14</v>
      </c>
      <c r="E28" s="526">
        <v>0</v>
      </c>
      <c r="F28" s="527">
        <v>5</v>
      </c>
    </row>
    <row r="29" spans="1:6" s="153" customFormat="1" ht="14.25">
      <c r="A29" s="519" t="s">
        <v>909</v>
      </c>
      <c r="B29" s="523">
        <v>20</v>
      </c>
      <c r="C29" s="526">
        <v>9</v>
      </c>
      <c r="D29" s="526">
        <v>4</v>
      </c>
      <c r="E29" s="526">
        <v>0</v>
      </c>
      <c r="F29" s="527">
        <v>7</v>
      </c>
    </row>
    <row r="30" spans="1:6" s="153" customFormat="1" ht="14.25">
      <c r="A30" s="519" t="s">
        <v>910</v>
      </c>
      <c r="B30" s="523">
        <v>2</v>
      </c>
      <c r="C30" s="526">
        <v>1</v>
      </c>
      <c r="D30" s="526">
        <v>0</v>
      </c>
      <c r="E30" s="526">
        <v>0</v>
      </c>
      <c r="F30" s="527">
        <v>1</v>
      </c>
    </row>
    <row r="31" spans="1:6" s="153" customFormat="1" ht="14.25">
      <c r="A31" s="519" t="s">
        <v>500</v>
      </c>
      <c r="B31" s="523">
        <v>175</v>
      </c>
      <c r="C31" s="526">
        <v>111</v>
      </c>
      <c r="D31" s="526">
        <v>41</v>
      </c>
      <c r="E31" s="526">
        <v>0</v>
      </c>
      <c r="F31" s="527">
        <v>23</v>
      </c>
    </row>
    <row r="32" spans="1:6" s="153" customFormat="1" ht="14.25">
      <c r="A32" s="519" t="s">
        <v>545</v>
      </c>
      <c r="B32" s="523">
        <v>1</v>
      </c>
      <c r="C32" s="526">
        <v>0</v>
      </c>
      <c r="D32" s="526">
        <v>0</v>
      </c>
      <c r="E32" s="526">
        <v>0</v>
      </c>
      <c r="F32" s="527">
        <v>1</v>
      </c>
    </row>
    <row r="33" spans="1:6" s="153" customFormat="1" ht="14.25">
      <c r="A33" s="519" t="s">
        <v>546</v>
      </c>
      <c r="B33" s="523">
        <v>101</v>
      </c>
      <c r="C33" s="526">
        <v>53</v>
      </c>
      <c r="D33" s="526">
        <v>22</v>
      </c>
      <c r="E33" s="526">
        <v>0</v>
      </c>
      <c r="F33" s="527">
        <v>26</v>
      </c>
    </row>
    <row r="34" spans="1:6" s="153" customFormat="1" ht="14.25">
      <c r="A34" s="519" t="s">
        <v>547</v>
      </c>
      <c r="B34" s="523">
        <v>121</v>
      </c>
      <c r="C34" s="526">
        <v>32</v>
      </c>
      <c r="D34" s="526">
        <v>12</v>
      </c>
      <c r="E34" s="526">
        <v>0</v>
      </c>
      <c r="F34" s="527">
        <v>77</v>
      </c>
    </row>
    <row r="35" spans="1:6" s="153" customFormat="1" ht="14.25">
      <c r="A35" s="519" t="s">
        <v>551</v>
      </c>
      <c r="B35" s="523">
        <v>14</v>
      </c>
      <c r="C35" s="526">
        <v>10</v>
      </c>
      <c r="D35" s="526">
        <v>0</v>
      </c>
      <c r="E35" s="526">
        <v>0</v>
      </c>
      <c r="F35" s="527">
        <v>4</v>
      </c>
    </row>
    <row r="36" spans="1:6" s="153" customFormat="1" ht="14.25">
      <c r="A36" s="519" t="s">
        <v>553</v>
      </c>
      <c r="B36" s="523">
        <v>1</v>
      </c>
      <c r="C36" s="526">
        <v>1</v>
      </c>
      <c r="D36" s="526">
        <v>0</v>
      </c>
      <c r="E36" s="526">
        <v>0</v>
      </c>
      <c r="F36" s="527">
        <v>0</v>
      </c>
    </row>
    <row r="37" spans="1:6" s="153" customFormat="1" thickBot="1">
      <c r="A37" s="519" t="s">
        <v>899</v>
      </c>
      <c r="B37" s="523">
        <v>2</v>
      </c>
      <c r="C37" s="526">
        <v>1</v>
      </c>
      <c r="D37" s="526">
        <v>0</v>
      </c>
      <c r="E37" s="526">
        <v>0</v>
      </c>
      <c r="F37" s="527">
        <v>1</v>
      </c>
    </row>
    <row r="38" spans="1:6" thickBot="1">
      <c r="A38" s="1124" t="s">
        <v>47</v>
      </c>
      <c r="B38" s="1123">
        <v>1936</v>
      </c>
      <c r="C38" s="516">
        <v>958</v>
      </c>
      <c r="D38" s="516">
        <v>352</v>
      </c>
      <c r="E38" s="516">
        <v>0</v>
      </c>
      <c r="F38" s="1122">
        <v>626</v>
      </c>
    </row>
    <row r="40" spans="1:6" s="155" customFormat="1" ht="14.25">
      <c r="A40" s="178" t="s">
        <v>301</v>
      </c>
      <c r="B40" s="178"/>
      <c r="C40" s="178"/>
      <c r="D40" s="178"/>
      <c r="E40" s="178"/>
      <c r="F40" s="178"/>
    </row>
    <row r="41" spans="1:6" ht="14.25" customHeight="1">
      <c r="A41" s="2019" t="s">
        <v>574</v>
      </c>
      <c r="B41" s="2020"/>
      <c r="C41" s="2020"/>
      <c r="D41" s="2020"/>
      <c r="E41" s="2020"/>
      <c r="F41" s="2020"/>
    </row>
  </sheetData>
  <mergeCells count="4">
    <mergeCell ref="A2:F2"/>
    <mergeCell ref="A3:F3"/>
    <mergeCell ref="A1:F1"/>
    <mergeCell ref="A41:F41"/>
  </mergeCells>
  <printOptions horizontalCentered="1" headings="1"/>
  <pageMargins left="0.5" right="0.5" top="1" bottom="1" header="0.5" footer="0.5"/>
  <pageSetup scale="69" firstPageNumber="87" fitToHeight="0" orientation="portrait"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G35"/>
  <sheetViews>
    <sheetView zoomScale="90" zoomScaleNormal="90" workbookViewId="0">
      <selection sqref="A1:G1"/>
    </sheetView>
  </sheetViews>
  <sheetFormatPr defaultColWidth="9.28515625" defaultRowHeight="15"/>
  <cols>
    <col min="1" max="1" width="15.5703125" style="6" customWidth="1"/>
    <col min="2" max="3" width="15.5703125" style="70" customWidth="1"/>
    <col min="4" max="6" width="15.5703125" style="1" customWidth="1"/>
    <col min="7" max="7" width="15.5703125" style="70" customWidth="1"/>
    <col min="8" max="16384" width="9.28515625" style="1"/>
  </cols>
  <sheetData>
    <row r="1" spans="1:7" ht="15.75">
      <c r="A1" s="1968" t="s">
        <v>771</v>
      </c>
      <c r="B1" s="1911"/>
      <c r="C1" s="1911"/>
      <c r="D1" s="1911"/>
      <c r="E1" s="1911"/>
      <c r="F1" s="1911"/>
      <c r="G1" s="1912"/>
    </row>
    <row r="2" spans="1:7" s="6" customFormat="1" ht="15.75">
      <c r="A2" s="1964" t="s">
        <v>271</v>
      </c>
      <c r="B2" s="1914"/>
      <c r="C2" s="1914"/>
      <c r="D2" s="1914"/>
      <c r="E2" s="1914"/>
      <c r="F2" s="1914"/>
      <c r="G2" s="1915"/>
    </row>
    <row r="3" spans="1:7" s="6" customFormat="1" ht="15.75">
      <c r="A3" s="1985" t="s">
        <v>270</v>
      </c>
      <c r="B3" s="1942"/>
      <c r="C3" s="1942"/>
      <c r="D3" s="1942"/>
      <c r="E3" s="1942"/>
      <c r="F3" s="1942"/>
      <c r="G3" s="1943"/>
    </row>
    <row r="4" spans="1:7" s="212" customFormat="1" ht="16.5" thickBot="1">
      <c r="A4" s="2030"/>
      <c r="B4" s="2031"/>
      <c r="C4" s="2031"/>
      <c r="D4" s="2031"/>
      <c r="E4" s="2031"/>
      <c r="F4" s="2031"/>
      <c r="G4" s="2032"/>
    </row>
    <row r="5" spans="1:7" ht="16.5" thickBot="1">
      <c r="A5" s="2026" t="s">
        <v>158</v>
      </c>
      <c r="B5" s="2027"/>
      <c r="C5" s="2027"/>
      <c r="D5" s="2027"/>
      <c r="E5" s="2028"/>
      <c r="F5" s="2028"/>
      <c r="G5" s="2029"/>
    </row>
    <row r="6" spans="1:7" thickBot="1">
      <c r="A6" s="2024">
        <v>2019</v>
      </c>
      <c r="B6" s="2021" t="s">
        <v>98</v>
      </c>
      <c r="C6" s="2022"/>
      <c r="D6" s="2023"/>
      <c r="E6" s="2021" t="s">
        <v>4</v>
      </c>
      <c r="F6" s="2022"/>
      <c r="G6" s="2023"/>
    </row>
    <row r="7" spans="1:7" ht="39" thickBot="1">
      <c r="A7" s="2025"/>
      <c r="B7" s="691" t="s">
        <v>156</v>
      </c>
      <c r="C7" s="692" t="s">
        <v>155</v>
      </c>
      <c r="D7" s="693" t="s">
        <v>157</v>
      </c>
      <c r="E7" s="691" t="s">
        <v>156</v>
      </c>
      <c r="F7" s="692" t="s">
        <v>155</v>
      </c>
      <c r="G7" s="693" t="s">
        <v>154</v>
      </c>
    </row>
    <row r="8" spans="1:7" ht="14.25">
      <c r="A8" s="438" t="s">
        <v>113</v>
      </c>
      <c r="B8" s="864">
        <v>3088</v>
      </c>
      <c r="C8" s="865">
        <v>520</v>
      </c>
      <c r="D8" s="866">
        <v>3608</v>
      </c>
      <c r="E8" s="867">
        <v>3836</v>
      </c>
      <c r="F8" s="868">
        <v>899</v>
      </c>
      <c r="G8" s="866">
        <v>4735</v>
      </c>
    </row>
    <row r="9" spans="1:7" ht="14.25">
      <c r="A9" s="439" t="s">
        <v>112</v>
      </c>
      <c r="B9" s="869">
        <v>3055</v>
      </c>
      <c r="C9" s="870">
        <v>516</v>
      </c>
      <c r="D9" s="871">
        <v>3571</v>
      </c>
      <c r="E9" s="872">
        <v>3992</v>
      </c>
      <c r="F9" s="873">
        <v>887</v>
      </c>
      <c r="G9" s="871">
        <v>4879</v>
      </c>
    </row>
    <row r="10" spans="1:7" ht="14.25">
      <c r="A10" s="439" t="s">
        <v>111</v>
      </c>
      <c r="B10" s="869">
        <v>3057</v>
      </c>
      <c r="C10" s="870">
        <v>521</v>
      </c>
      <c r="D10" s="871">
        <v>3578</v>
      </c>
      <c r="E10" s="872">
        <v>3987</v>
      </c>
      <c r="F10" s="873">
        <v>891</v>
      </c>
      <c r="G10" s="871">
        <v>4878</v>
      </c>
    </row>
    <row r="11" spans="1:7" ht="14.25">
      <c r="A11" s="439" t="s">
        <v>110</v>
      </c>
      <c r="B11" s="869">
        <v>3038</v>
      </c>
      <c r="C11" s="870">
        <v>529</v>
      </c>
      <c r="D11" s="871">
        <v>3567</v>
      </c>
      <c r="E11" s="872">
        <v>4124</v>
      </c>
      <c r="F11" s="873">
        <v>901</v>
      </c>
      <c r="G11" s="871">
        <v>5025</v>
      </c>
    </row>
    <row r="12" spans="1:7" ht="14.25">
      <c r="A12" s="439" t="s">
        <v>109</v>
      </c>
      <c r="B12" s="869">
        <v>2999</v>
      </c>
      <c r="C12" s="870">
        <v>530</v>
      </c>
      <c r="D12" s="871">
        <v>3529</v>
      </c>
      <c r="E12" s="872">
        <v>4162</v>
      </c>
      <c r="F12" s="873">
        <v>921</v>
      </c>
      <c r="G12" s="871">
        <v>5083</v>
      </c>
    </row>
    <row r="13" spans="1:7" ht="14.25">
      <c r="A13" s="439" t="s">
        <v>108</v>
      </c>
      <c r="B13" s="869">
        <v>2673</v>
      </c>
      <c r="C13" s="870">
        <v>469</v>
      </c>
      <c r="D13" s="871">
        <v>3142</v>
      </c>
      <c r="E13" s="872">
        <v>3723</v>
      </c>
      <c r="F13" s="873">
        <v>830</v>
      </c>
      <c r="G13" s="871">
        <v>4553</v>
      </c>
    </row>
    <row r="14" spans="1:7" ht="14.25">
      <c r="A14" s="439" t="s">
        <v>107</v>
      </c>
      <c r="B14" s="869">
        <v>2982</v>
      </c>
      <c r="C14" s="870">
        <v>537</v>
      </c>
      <c r="D14" s="871">
        <v>3519</v>
      </c>
      <c r="E14" s="872">
        <v>4167</v>
      </c>
      <c r="F14" s="873">
        <v>942</v>
      </c>
      <c r="G14" s="871">
        <v>5109</v>
      </c>
    </row>
    <row r="15" spans="1:7" ht="14.25">
      <c r="A15" s="439" t="s">
        <v>106</v>
      </c>
      <c r="B15" s="869">
        <v>2784</v>
      </c>
      <c r="C15" s="870">
        <v>469</v>
      </c>
      <c r="D15" s="871">
        <v>3253</v>
      </c>
      <c r="E15" s="872">
        <v>3901</v>
      </c>
      <c r="F15" s="873">
        <v>860</v>
      </c>
      <c r="G15" s="871">
        <v>4761</v>
      </c>
    </row>
    <row r="16" spans="1:7" ht="14.25">
      <c r="A16" s="439" t="s">
        <v>105</v>
      </c>
      <c r="B16" s="869">
        <v>3150</v>
      </c>
      <c r="C16" s="870">
        <v>535</v>
      </c>
      <c r="D16" s="871">
        <v>3685</v>
      </c>
      <c r="E16" s="872">
        <v>4183</v>
      </c>
      <c r="F16" s="873">
        <v>948</v>
      </c>
      <c r="G16" s="871">
        <v>5131</v>
      </c>
    </row>
    <row r="17" spans="1:7" ht="14.25">
      <c r="A17" s="439" t="s">
        <v>104</v>
      </c>
      <c r="B17" s="869">
        <v>3201</v>
      </c>
      <c r="C17" s="870">
        <v>541</v>
      </c>
      <c r="D17" s="871">
        <v>3742</v>
      </c>
      <c r="E17" s="872">
        <v>4244</v>
      </c>
      <c r="F17" s="873">
        <v>964</v>
      </c>
      <c r="G17" s="871">
        <v>5208</v>
      </c>
    </row>
    <row r="18" spans="1:7" ht="14.25">
      <c r="A18" s="439" t="s">
        <v>103</v>
      </c>
      <c r="B18" s="869">
        <v>3176</v>
      </c>
      <c r="C18" s="870">
        <v>538</v>
      </c>
      <c r="D18" s="871">
        <v>3714</v>
      </c>
      <c r="E18" s="872">
        <v>4219</v>
      </c>
      <c r="F18" s="873">
        <v>956</v>
      </c>
      <c r="G18" s="871">
        <v>5175</v>
      </c>
    </row>
    <row r="19" spans="1:7" thickBot="1">
      <c r="A19" s="440" t="s">
        <v>102</v>
      </c>
      <c r="B19" s="874">
        <v>3220</v>
      </c>
      <c r="C19" s="875">
        <v>540</v>
      </c>
      <c r="D19" s="876">
        <v>3760</v>
      </c>
      <c r="E19" s="877">
        <v>4223</v>
      </c>
      <c r="F19" s="878">
        <v>970</v>
      </c>
      <c r="G19" s="876">
        <v>5193</v>
      </c>
    </row>
    <row r="21" spans="1:7" ht="15.75" thickBot="1"/>
    <row r="22" spans="1:7" ht="16.5" thickBot="1">
      <c r="A22" s="1718" t="s">
        <v>603</v>
      </c>
      <c r="B22" s="1719"/>
      <c r="C22" s="1720"/>
    </row>
    <row r="23" spans="1:7" ht="14.25">
      <c r="A23" s="1973" t="s">
        <v>63</v>
      </c>
      <c r="B23" s="687" t="s">
        <v>98</v>
      </c>
      <c r="C23" s="694" t="s">
        <v>4</v>
      </c>
    </row>
    <row r="24" spans="1:7" thickBot="1">
      <c r="A24" s="2025"/>
      <c r="B24" s="689" t="s">
        <v>153</v>
      </c>
      <c r="C24" s="695" t="s">
        <v>152</v>
      </c>
    </row>
    <row r="25" spans="1:7" ht="25.5">
      <c r="A25" s="493" t="s">
        <v>151</v>
      </c>
      <c r="B25" s="856">
        <v>47</v>
      </c>
      <c r="C25" s="855">
        <v>475</v>
      </c>
    </row>
    <row r="26" spans="1:7" ht="26.25" thickBot="1">
      <c r="A26" s="494" t="s">
        <v>150</v>
      </c>
      <c r="B26" s="857">
        <v>672</v>
      </c>
      <c r="C26" s="858">
        <v>8107</v>
      </c>
    </row>
    <row r="27" spans="1:7" ht="14.25">
      <c r="A27" s="55"/>
      <c r="B27" s="55"/>
      <c r="C27" s="55"/>
    </row>
    <row r="28" spans="1:7" ht="15.75" thickBot="1"/>
    <row r="29" spans="1:7" ht="16.5" thickBot="1">
      <c r="A29" s="1718" t="s">
        <v>149</v>
      </c>
      <c r="B29" s="1719"/>
      <c r="C29" s="1719"/>
      <c r="D29" s="1719"/>
      <c r="E29" s="1719"/>
      <c r="F29" s="1720"/>
    </row>
    <row r="30" spans="1:7" s="431" customFormat="1" ht="26.25" thickBot="1">
      <c r="A30" s="696"/>
      <c r="B30" s="697" t="s">
        <v>122</v>
      </c>
      <c r="C30" s="697" t="s">
        <v>121</v>
      </c>
      <c r="D30" s="697" t="s">
        <v>120</v>
      </c>
      <c r="E30" s="697" t="s">
        <v>148</v>
      </c>
      <c r="F30" s="698" t="s">
        <v>118</v>
      </c>
      <c r="G30" s="430"/>
    </row>
    <row r="31" spans="1:7" ht="14.25">
      <c r="A31" s="495" t="s">
        <v>47</v>
      </c>
      <c r="B31" s="859">
        <v>345</v>
      </c>
      <c r="C31" s="859">
        <v>277</v>
      </c>
      <c r="D31" s="859">
        <v>28</v>
      </c>
      <c r="E31" s="859">
        <v>35</v>
      </c>
      <c r="F31" s="860">
        <v>5</v>
      </c>
    </row>
    <row r="32" spans="1:7" thickBot="1">
      <c r="A32" s="496" t="s">
        <v>147</v>
      </c>
      <c r="B32" s="861"/>
      <c r="C32" s="862">
        <v>0.80289855072463767</v>
      </c>
      <c r="D32" s="862">
        <v>8.1159420289855067E-2</v>
      </c>
      <c r="E32" s="862">
        <v>0.10144927536231885</v>
      </c>
      <c r="F32" s="863">
        <v>1.4492753623188406E-2</v>
      </c>
    </row>
    <row r="35" spans="1:7" s="155" customFormat="1" ht="14.25">
      <c r="A35" s="155" t="s">
        <v>303</v>
      </c>
      <c r="B35" s="174"/>
      <c r="C35" s="174"/>
      <c r="G35" s="174"/>
    </row>
  </sheetData>
  <mergeCells count="11">
    <mergeCell ref="A2:G2"/>
    <mergeCell ref="A3:G3"/>
    <mergeCell ref="A1:G1"/>
    <mergeCell ref="A5:G5"/>
    <mergeCell ref="A23:A24"/>
    <mergeCell ref="A4:G4"/>
    <mergeCell ref="A29:F29"/>
    <mergeCell ref="B6:D6"/>
    <mergeCell ref="E6:G6"/>
    <mergeCell ref="A6:A7"/>
    <mergeCell ref="A22:C22"/>
  </mergeCells>
  <printOptions horizontalCentered="1" headings="1"/>
  <pageMargins left="0.5" right="0.5" top="1" bottom="1" header="0.5" footer="0.5"/>
  <pageSetup scale="81" firstPageNumber="112"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K16"/>
  <sheetViews>
    <sheetView zoomScale="90" zoomScaleNormal="90" workbookViewId="0">
      <selection sqref="A1:J1"/>
    </sheetView>
  </sheetViews>
  <sheetFormatPr defaultRowHeight="12.75"/>
  <cols>
    <col min="1" max="3" width="16.5703125" customWidth="1"/>
    <col min="4" max="4" width="18" customWidth="1"/>
    <col min="5" max="10" width="16.5703125" customWidth="1"/>
    <col min="11" max="11" width="39.7109375" bestFit="1" customWidth="1"/>
  </cols>
  <sheetData>
    <row r="1" spans="1:11" ht="18.75">
      <c r="A1" s="2033" t="s">
        <v>1046</v>
      </c>
      <c r="B1" s="2033"/>
      <c r="C1" s="2033"/>
      <c r="D1" s="2033"/>
      <c r="E1" s="2033"/>
      <c r="F1" s="2033"/>
      <c r="G1" s="2033"/>
      <c r="H1" s="2033"/>
      <c r="I1" s="2033"/>
      <c r="J1" s="2033"/>
      <c r="K1" s="201"/>
    </row>
    <row r="2" spans="1:11" s="124" customFormat="1" ht="15.75">
      <c r="A2" s="2033" t="s">
        <v>272</v>
      </c>
      <c r="B2" s="2033"/>
      <c r="C2" s="2033"/>
      <c r="D2" s="2033"/>
      <c r="E2" s="2033"/>
      <c r="F2" s="2033"/>
      <c r="G2" s="2033"/>
      <c r="H2" s="2033"/>
      <c r="I2" s="2033"/>
      <c r="J2" s="2033"/>
    </row>
    <row r="3" spans="1:11" s="124" customFormat="1" ht="19.5" thickBot="1">
      <c r="A3" s="2039" t="s">
        <v>315</v>
      </c>
      <c r="B3" s="2039"/>
      <c r="C3" s="2039"/>
      <c r="D3" s="2039"/>
      <c r="E3" s="2039"/>
      <c r="F3" s="2039"/>
      <c r="G3" s="2039"/>
      <c r="H3" s="2039"/>
      <c r="I3" s="2039"/>
      <c r="J3" s="2039"/>
    </row>
    <row r="4" spans="1:11" ht="13.5" thickBot="1">
      <c r="A4" s="2034" t="s">
        <v>171</v>
      </c>
      <c r="B4" s="2035"/>
      <c r="C4" s="2036"/>
      <c r="D4" s="2037"/>
      <c r="E4" s="2034" t="s">
        <v>626</v>
      </c>
      <c r="F4" s="2038"/>
      <c r="G4" s="2037"/>
      <c r="H4" s="2034" t="s">
        <v>172</v>
      </c>
      <c r="I4" s="2038"/>
      <c r="J4" s="2037"/>
    </row>
    <row r="5" spans="1:11" ht="40.5" thickBot="1">
      <c r="A5" s="699" t="s">
        <v>173</v>
      </c>
      <c r="B5" s="700" t="s">
        <v>174</v>
      </c>
      <c r="C5" s="700" t="s">
        <v>178</v>
      </c>
      <c r="D5" s="701" t="s">
        <v>316</v>
      </c>
      <c r="E5" s="699" t="s">
        <v>179</v>
      </c>
      <c r="F5" s="702" t="s">
        <v>180</v>
      </c>
      <c r="G5" s="701" t="s">
        <v>175</v>
      </c>
      <c r="H5" s="699" t="s">
        <v>181</v>
      </c>
      <c r="I5" s="701" t="s">
        <v>176</v>
      </c>
      <c r="J5" s="701" t="s">
        <v>177</v>
      </c>
    </row>
    <row r="6" spans="1:11" ht="13.5" thickBot="1">
      <c r="A6" s="168">
        <v>43100</v>
      </c>
      <c r="B6" s="169">
        <v>34711</v>
      </c>
      <c r="C6" s="170">
        <v>1767</v>
      </c>
      <c r="D6" s="171">
        <v>6622</v>
      </c>
      <c r="E6" s="168">
        <v>69</v>
      </c>
      <c r="F6" s="1455">
        <v>2470</v>
      </c>
      <c r="G6" s="1456">
        <v>453</v>
      </c>
      <c r="H6" s="168">
        <v>21</v>
      </c>
      <c r="I6" s="172">
        <v>1</v>
      </c>
      <c r="J6" s="171">
        <v>3</v>
      </c>
    </row>
    <row r="7" spans="1:11">
      <c r="A7" s="81"/>
      <c r="B7" s="81"/>
      <c r="C7" s="81"/>
      <c r="D7" s="81"/>
      <c r="E7" s="81"/>
      <c r="F7" s="81"/>
      <c r="G7" s="81"/>
      <c r="H7" s="81"/>
      <c r="I7" s="81"/>
      <c r="J7" s="81"/>
    </row>
    <row r="8" spans="1:11" s="190" customFormat="1" ht="18.75" customHeight="1">
      <c r="A8" s="852" t="s">
        <v>624</v>
      </c>
    </row>
    <row r="9" spans="1:11" s="190" customFormat="1" ht="18.75" customHeight="1">
      <c r="A9" s="852" t="s">
        <v>1043</v>
      </c>
    </row>
    <row r="10" spans="1:11" s="190" customFormat="1" ht="16.5" customHeight="1">
      <c r="A10" s="852" t="s">
        <v>1044</v>
      </c>
      <c r="K10" s="67"/>
    </row>
    <row r="11" spans="1:11" s="190" customFormat="1" ht="17.45" customHeight="1">
      <c r="A11" s="853" t="s">
        <v>625</v>
      </c>
    </row>
    <row r="12" spans="1:11" s="190" customFormat="1" ht="18.75" customHeight="1">
      <c r="A12" s="852" t="s">
        <v>1045</v>
      </c>
    </row>
    <row r="13" spans="1:11" s="190" customFormat="1" ht="17.649999999999999" customHeight="1">
      <c r="A13" s="852" t="s">
        <v>1047</v>
      </c>
      <c r="B13" s="703"/>
      <c r="C13" s="703"/>
      <c r="D13" s="703"/>
      <c r="E13" s="703"/>
      <c r="F13" s="703"/>
      <c r="G13" s="703"/>
      <c r="H13" s="703"/>
    </row>
    <row r="14" spans="1:11" ht="18.75" customHeight="1"/>
    <row r="15" spans="1:11" ht="25.5" customHeight="1"/>
    <row r="16" spans="1:11" ht="21.2" customHeight="1">
      <c r="F16" s="67"/>
    </row>
  </sheetData>
  <mergeCells count="6">
    <mergeCell ref="A1:J1"/>
    <mergeCell ref="A4:D4"/>
    <mergeCell ref="E4:G4"/>
    <mergeCell ref="H4:J4"/>
    <mergeCell ref="A2:J2"/>
    <mergeCell ref="A3:J3"/>
  </mergeCells>
  <printOptions headings="1"/>
  <pageMargins left="0.7" right="0.7" top="0.75" bottom="0.75" header="0.3" footer="0.3"/>
  <pageSetup scale="73"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J11"/>
  <sheetViews>
    <sheetView zoomScale="90" zoomScaleNormal="90" workbookViewId="0">
      <selection sqref="A1:I1"/>
    </sheetView>
  </sheetViews>
  <sheetFormatPr defaultColWidth="9.140625" defaultRowHeight="12.75"/>
  <cols>
    <col min="1" max="1" width="27.42578125" style="189" customWidth="1"/>
    <col min="2" max="2" width="24.5703125" style="189" customWidth="1"/>
    <col min="3" max="3" width="21" style="189" customWidth="1"/>
    <col min="4" max="4" width="27.140625" style="189" customWidth="1"/>
    <col min="5" max="5" width="20.5703125" style="189" customWidth="1"/>
    <col min="6" max="7" width="19.5703125" style="189" customWidth="1"/>
    <col min="8" max="8" width="20.140625" style="189" customWidth="1"/>
    <col min="9" max="9" width="27.5703125" style="189" customWidth="1"/>
    <col min="10" max="16384" width="9.140625" style="189"/>
  </cols>
  <sheetData>
    <row r="1" spans="1:10" ht="15.75">
      <c r="A1" s="2043" t="s">
        <v>771</v>
      </c>
      <c r="B1" s="2043"/>
      <c r="C1" s="2043"/>
      <c r="D1" s="2043"/>
      <c r="E1" s="2043"/>
      <c r="F1" s="2043"/>
      <c r="G1" s="2043"/>
      <c r="H1" s="2043"/>
      <c r="I1" s="2043"/>
    </row>
    <row r="2" spans="1:10" ht="15.75">
      <c r="A2" s="2043" t="s">
        <v>421</v>
      </c>
      <c r="B2" s="2043"/>
      <c r="C2" s="2043"/>
      <c r="D2" s="2043"/>
      <c r="E2" s="2043"/>
      <c r="F2" s="2043"/>
      <c r="G2" s="2043"/>
      <c r="H2" s="2043"/>
      <c r="I2" s="2043"/>
      <c r="J2" s="192"/>
    </row>
    <row r="3" spans="1:10" ht="16.5" thickBot="1">
      <c r="A3" s="2044" t="s">
        <v>425</v>
      </c>
      <c r="B3" s="2044"/>
      <c r="C3" s="2044"/>
      <c r="D3" s="2044"/>
      <c r="E3" s="2044"/>
      <c r="F3" s="2044"/>
      <c r="G3" s="2044"/>
      <c r="H3" s="2044"/>
      <c r="I3" s="2044"/>
    </row>
    <row r="4" spans="1:10" s="434" customFormat="1" ht="54" customHeight="1" thickBot="1">
      <c r="A4" s="2045" t="s">
        <v>604</v>
      </c>
      <c r="B4" s="2045" t="s">
        <v>605</v>
      </c>
      <c r="C4" s="2045" t="s">
        <v>422</v>
      </c>
      <c r="D4" s="2045" t="s">
        <v>661</v>
      </c>
      <c r="E4" s="2040" t="s">
        <v>662</v>
      </c>
      <c r="F4" s="2041"/>
      <c r="G4" s="2041"/>
      <c r="H4" s="2042"/>
      <c r="I4" s="2045" t="s">
        <v>663</v>
      </c>
    </row>
    <row r="5" spans="1:10" s="434" customFormat="1" ht="66.2" customHeight="1" thickBot="1">
      <c r="A5" s="2046"/>
      <c r="B5" s="2046"/>
      <c r="C5" s="2046"/>
      <c r="D5" s="2046"/>
      <c r="E5" s="680" t="s">
        <v>423</v>
      </c>
      <c r="F5" s="680" t="s">
        <v>426</v>
      </c>
      <c r="G5" s="680" t="s">
        <v>427</v>
      </c>
      <c r="H5" s="680" t="s">
        <v>424</v>
      </c>
      <c r="I5" s="2046"/>
    </row>
    <row r="6" spans="1:10" ht="13.5" thickBot="1">
      <c r="A6" s="794">
        <v>179236</v>
      </c>
      <c r="B6" s="795">
        <v>0.40400000000000003</v>
      </c>
      <c r="C6" s="1061">
        <v>106759</v>
      </c>
      <c r="D6" s="1061">
        <v>71621</v>
      </c>
      <c r="E6" s="1062">
        <v>730.15</v>
      </c>
      <c r="F6" s="1062">
        <v>683.42</v>
      </c>
      <c r="G6" s="1062">
        <v>656.96</v>
      </c>
      <c r="H6" s="1062">
        <v>645.32000000000005</v>
      </c>
      <c r="I6" s="1062">
        <v>567.98</v>
      </c>
    </row>
    <row r="8" spans="1:10">
      <c r="A8" s="189" t="s">
        <v>564</v>
      </c>
    </row>
    <row r="9" spans="1:10">
      <c r="A9" s="189" t="s">
        <v>1042</v>
      </c>
    </row>
    <row r="10" spans="1:10">
      <c r="A10" s="189" t="s">
        <v>736</v>
      </c>
    </row>
    <row r="11" spans="1:10">
      <c r="A11" s="189" t="s">
        <v>737</v>
      </c>
    </row>
  </sheetData>
  <mergeCells count="9">
    <mergeCell ref="E4:H4"/>
    <mergeCell ref="A1:I1"/>
    <mergeCell ref="A2:I2"/>
    <mergeCell ref="A3:I3"/>
    <mergeCell ref="A4:A5"/>
    <mergeCell ref="B4:B5"/>
    <mergeCell ref="C4:C5"/>
    <mergeCell ref="D4:D5"/>
    <mergeCell ref="I4:I5"/>
  </mergeCells>
  <printOptions horizontalCentered="1" headings="1"/>
  <pageMargins left="0.7" right="0.7" top="0.75" bottom="0.75" header="0.3" footer="0.3"/>
  <pageSetup scale="59"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C18"/>
  <sheetViews>
    <sheetView tabSelected="1" zoomScale="90" zoomScaleNormal="90" workbookViewId="0">
      <selection activeCell="B20" sqref="B20"/>
    </sheetView>
  </sheetViews>
  <sheetFormatPr defaultColWidth="39" defaultRowHeight="14.25"/>
  <cols>
    <col min="1" max="1" width="63.7109375" style="1" customWidth="1"/>
    <col min="2" max="2" width="38.28515625" style="1" customWidth="1"/>
    <col min="3" max="3" width="11.28515625" style="1" customWidth="1"/>
    <col min="4" max="16384" width="39" style="1"/>
  </cols>
  <sheetData>
    <row r="1" spans="1:3" s="6" customFormat="1" ht="18.75">
      <c r="A1" s="1968" t="s">
        <v>771</v>
      </c>
      <c r="B1" s="1912"/>
      <c r="C1" s="201"/>
    </row>
    <row r="2" spans="1:3" s="6" customFormat="1" ht="15.75">
      <c r="A2" s="1985" t="s">
        <v>277</v>
      </c>
      <c r="B2" s="1943"/>
    </row>
    <row r="3" spans="1:3" s="6" customFormat="1" ht="16.5" thickBot="1">
      <c r="A3" s="1966" t="s">
        <v>88</v>
      </c>
      <c r="B3" s="1909"/>
    </row>
    <row r="4" spans="1:3" s="189" customFormat="1" ht="15" thickBot="1">
      <c r="A4" s="778" t="s">
        <v>75</v>
      </c>
      <c r="B4" s="779" t="s">
        <v>606</v>
      </c>
    </row>
    <row r="5" spans="1:3">
      <c r="A5" s="147" t="s">
        <v>285</v>
      </c>
      <c r="B5" s="882">
        <v>542</v>
      </c>
    </row>
    <row r="6" spans="1:3">
      <c r="A6" s="121" t="s">
        <v>287</v>
      </c>
      <c r="B6" s="879">
        <v>64825</v>
      </c>
    </row>
    <row r="7" spans="1:3">
      <c r="A7" s="121" t="s">
        <v>291</v>
      </c>
      <c r="B7" s="879">
        <v>13772</v>
      </c>
    </row>
    <row r="8" spans="1:3">
      <c r="A8" s="121" t="s">
        <v>286</v>
      </c>
      <c r="B8" s="880">
        <v>1739</v>
      </c>
    </row>
    <row r="9" spans="1:3">
      <c r="A9" s="121" t="s">
        <v>280</v>
      </c>
      <c r="B9" s="879">
        <v>75037</v>
      </c>
    </row>
    <row r="10" spans="1:3">
      <c r="A10" s="121" t="s">
        <v>284</v>
      </c>
      <c r="B10" s="880">
        <v>31812</v>
      </c>
    </row>
    <row r="11" spans="1:3">
      <c r="A11" s="121" t="s">
        <v>279</v>
      </c>
      <c r="B11" s="879">
        <v>95438</v>
      </c>
    </row>
    <row r="12" spans="1:3">
      <c r="A12" s="121" t="s">
        <v>283</v>
      </c>
      <c r="B12" s="879">
        <v>31475</v>
      </c>
    </row>
    <row r="13" spans="1:3">
      <c r="A13" s="121" t="s">
        <v>282</v>
      </c>
      <c r="B13" s="879">
        <v>44537</v>
      </c>
    </row>
    <row r="14" spans="1:3">
      <c r="A14" s="121" t="s">
        <v>292</v>
      </c>
      <c r="B14" s="879">
        <v>13772</v>
      </c>
    </row>
    <row r="15" spans="1:3" ht="15" thickBot="1">
      <c r="A15" s="128" t="s">
        <v>281</v>
      </c>
      <c r="B15" s="881">
        <v>28559</v>
      </c>
    </row>
    <row r="16" spans="1:3">
      <c r="B16" s="43"/>
    </row>
    <row r="17" spans="1:2" s="155" customFormat="1" ht="28.5" customHeight="1">
      <c r="A17" s="1668" t="s">
        <v>304</v>
      </c>
      <c r="B17" s="1668"/>
    </row>
    <row r="18" spans="1:2" s="155" customFormat="1">
      <c r="A18" s="2047" t="s">
        <v>305</v>
      </c>
      <c r="B18" s="2047"/>
    </row>
  </sheetData>
  <sortState xmlns:xlrd2="http://schemas.microsoft.com/office/spreadsheetml/2017/richdata2" ref="A7:B17">
    <sortCondition ref="A7"/>
  </sortState>
  <mergeCells count="5">
    <mergeCell ref="A18:B18"/>
    <mergeCell ref="A17:B17"/>
    <mergeCell ref="A1:B1"/>
    <mergeCell ref="A2:B2"/>
    <mergeCell ref="A3:B3"/>
  </mergeCells>
  <printOptions horizontalCentered="1" headings="1"/>
  <pageMargins left="0.7" right="0.7" top="0.75" bottom="0.75" header="0.3" footer="0.3"/>
  <pageSetup orientation="landscape" r:id="rId1"/>
  <headerFooter scaleWithDoc="0" alignWithMargins="0">
    <oddHeader>&amp;CPacific Gas and Electric Company 
PY 2018 ESA-CARE Annual Report</oddHeader>
    <oddFooter>&amp;RJuly 2, 2019</oddFooter>
  </headerFooter>
  <customProperties>
    <customPr name="_pios_id" r:id="rId2"/>
    <customPr name="EpmWorksheetKeyString_GUID" r:id="rId3"/>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8E944B92753C41A0AA17DCFFCD9449" ma:contentTypeVersion="2" ma:contentTypeDescription="Create a new document." ma:contentTypeScope="" ma:versionID="bb6c4e48765b2e0d61ad9782c23399b1">
  <xsd:schema xmlns:xsd="http://www.w3.org/2001/XMLSchema" xmlns:xs="http://www.w3.org/2001/XMLSchema" xmlns:p="http://schemas.microsoft.com/office/2006/metadata/properties" targetNamespace="http://schemas.microsoft.com/office/2006/metadata/properties" ma:root="true" ma:fieldsID="9abfe3f26f379ab2a533ed41fa8c29f5">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60FADAC-AE62-4590-9ABB-28402DE624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3.xml><?xml version="1.0" encoding="utf-8"?>
<ds:datastoreItem xmlns:ds="http://schemas.openxmlformats.org/officeDocument/2006/customXml" ds:itemID="{2489B244-8B8D-4874-8487-7C297B540192}">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44</vt:i4>
      </vt:variant>
    </vt:vector>
  </HeadingPairs>
  <TitlesOfParts>
    <vt:vector size="81" baseType="lpstr">
      <vt:lpstr>SUMMARY -TABLE</vt:lpstr>
      <vt:lpstr>ESA-Table 1</vt:lpstr>
      <vt:lpstr>ESA Table 1A</vt:lpstr>
      <vt:lpstr>ESA Table 2</vt:lpstr>
      <vt:lpstr>ESA Table 2A </vt:lpstr>
      <vt:lpstr>ESA Table 2B</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vt:lpstr>
      <vt:lpstr>ESA-Table 16</vt:lpstr>
      <vt:lpstr>ESA Table 17</vt:lpstr>
      <vt:lpstr>ESA 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CARE-Table 13A</vt:lpstr>
      <vt:lpstr>CARE-Table 14</vt:lpstr>
      <vt:lpstr>'ESA -Table 14 '!_Hlk516826724</vt:lpstr>
      <vt:lpstr>'ESA-Table 9'!EUL</vt:lpstr>
      <vt:lpstr>'CARE- Table 1'!Print_Area</vt:lpstr>
      <vt:lpstr>'CARE -Table 3 '!Print_Area</vt:lpstr>
      <vt:lpstr>'CARE-Table 10'!Print_Area</vt:lpstr>
      <vt:lpstr>'CARE-Table 11'!Print_Area</vt:lpstr>
      <vt:lpstr>'CARE-Table 12 '!Print_Area</vt:lpstr>
      <vt:lpstr>'CARE-Table 13'!Print_Area</vt:lpstr>
      <vt:lpstr>'CARE-Table 13A'!Print_Area</vt:lpstr>
      <vt:lpstr>'CARE-Table 14'!Print_Area</vt:lpstr>
      <vt:lpstr>'CARE-Table 2 '!Print_Area</vt:lpstr>
      <vt:lpstr>'CARE-Table 4'!Print_Area</vt:lpstr>
      <vt:lpstr>'CARE-Table 5'!Print_Area</vt:lpstr>
      <vt:lpstr>'CARE-Table 6'!Print_Area</vt:lpstr>
      <vt:lpstr>'CARE-Table 7'!Print_Area</vt:lpstr>
      <vt:lpstr>'CARE-Table 8'!Print_Area</vt:lpstr>
      <vt:lpstr>'CARE-Table 9'!Print_Area</vt:lpstr>
      <vt:lpstr>'ESA Table 12 '!Print_Area</vt:lpstr>
      <vt:lpstr>'ESA -Table 14 '!Print_Area</vt:lpstr>
      <vt:lpstr>'ESA Table 17'!Print_Area</vt:lpstr>
      <vt:lpstr>'ESA Table 18'!Print_Area</vt:lpstr>
      <vt:lpstr>'ESA Table 1A'!Print_Area</vt:lpstr>
      <vt:lpstr>'ESA Table 2'!Print_Area</vt:lpstr>
      <vt:lpstr>'ESA Table 2A '!Print_Area</vt:lpstr>
      <vt:lpstr>'ESA Table 2B'!Print_Area</vt:lpstr>
      <vt:lpstr>'ESA Table 4 '!Print_Area</vt:lpstr>
      <vt:lpstr>'ESA Table 8'!Print_Area</vt:lpstr>
      <vt:lpstr>'ESA-Table 1'!Print_Area</vt:lpstr>
      <vt:lpstr>'ESA-Table 10'!Print_Area</vt:lpstr>
      <vt:lpstr>'ESA-Table 11'!Print_Area</vt:lpstr>
      <vt:lpstr>'ESA-Table 13'!Print_Area</vt:lpstr>
      <vt:lpstr>'ESA-Table 15'!Print_Area</vt:lpstr>
      <vt:lpstr>'ESA-Table 16'!Print_Area</vt:lpstr>
      <vt:lpstr>'ESA-Table 3'!Print_Area</vt:lpstr>
      <vt:lpstr>'ESA-Table 5'!Print_Area</vt:lpstr>
      <vt:lpstr>'ESA-Table 6'!Print_Area</vt:lpstr>
      <vt:lpstr>'ESA-Table 7'!Print_Area</vt:lpstr>
      <vt:lpstr>'ESA-Table 9'!Print_Area</vt:lpstr>
      <vt:lpstr>'SUMMARY -TABLE'!Print_Area</vt:lpstr>
      <vt:lpstr>'CARE-Table 11'!Print_Titles</vt:lpstr>
      <vt:lpstr>'CARE-Table 7'!Print_Titles</vt:lpstr>
      <vt:lpstr>'ESA Table 2'!Print_Titles</vt:lpstr>
      <vt:lpstr>'ESA-Table 16'!Print_Titles</vt:lpstr>
      <vt:lpstr>'ESA-Table 5'!Print_Titles</vt:lpstr>
    </vt:vector>
  </TitlesOfParts>
  <Company>Sempra Energy Utilities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Wickware, Kathy Dee</dc:creator>
  <cp:lastModifiedBy>Martinez, Rebecca</cp:lastModifiedBy>
  <cp:lastPrinted>2020-03-09T23:41:01Z</cp:lastPrinted>
  <dcterms:created xsi:type="dcterms:W3CDTF">2006-06-19T18:23:44Z</dcterms:created>
  <dcterms:modified xsi:type="dcterms:W3CDTF">2020-05-01T17:07:28Z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0x0101009E8E944B92753C41A0AA17DCFFCD9449</vt:lpwstr>
  </property>
  <property fmtid="{D5CDD505-2E9C-101B-9397-08002B2CF9AE}" pid="5" name="BExAnalyzer_OldName">
    <vt:lpwstr>SDGE PY 2015  ESA CARE Annual Report Tables_ Master.xlsx</vt:lpwstr>
  </property>
</Properties>
</file>